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Run 1 Asymmetries" sheetId="1" state="visible" r:id="rId2"/>
    <sheet name="Run 2 Asymmetries" sheetId="2" state="visible" r:id="rId3"/>
    <sheet name="Run 1 Rates" sheetId="3" state="visible" r:id="rId4"/>
    <sheet name="Run 2 Rates" sheetId="4" state="visible" r:id="rId5"/>
    <sheet name="Run 1 Fit Parameters" sheetId="5" state="visible" r:id="rId6"/>
    <sheet name="Run 2 Fit Parameters" sheetId="6" state="visible" r:id="rId7"/>
  </sheets>
  <calcPr iterateCount="100" refMode="A1" iterate="false" iterateDelta="0.001"/>
</workbook>
</file>

<file path=xl/sharedStrings.xml><?xml version="1.0" encoding="utf-8"?>
<sst xmlns="http://schemas.openxmlformats.org/spreadsheetml/2006/main" count="507" uniqueCount="110">
  <si>
    <t>Run 1 Asym vs Thickness</t>
  </si>
  <si>
    <t>E: -0.5 to +2, centered 8000, fit[7500:8000]</t>
  </si>
  <si>
    <t>ToF: -2 to +2 : [49:55]</t>
  </si>
  <si>
    <t>Thickness</t>
  </si>
  <si>
    <t>Run</t>
  </si>
  <si>
    <t>Phys Asyn</t>
  </si>
  <si>
    <t>err</t>
  </si>
  <si>
    <t>Detector Asym</t>
  </si>
  <si>
    <t>Beam Asym</t>
  </si>
  <si>
    <t>Phys Asym</t>
  </si>
  <si>
    <t>(foil 15)</t>
  </si>
  <si>
    <t>low</t>
  </si>
  <si>
    <t>(foil 3)</t>
  </si>
  <si>
    <t>(foil 4)</t>
  </si>
  <si>
    <t>(foil 2)</t>
  </si>
  <si>
    <t>(foil 5)</t>
  </si>
  <si>
    <t>(foil 14)</t>
  </si>
  <si>
    <t>(foil 8)</t>
  </si>
  <si>
    <t>high</t>
  </si>
  <si>
    <t>(foil 1)</t>
  </si>
  <si>
    <t>(foil 12)</t>
  </si>
  <si>
    <t>(foil 13)</t>
  </si>
  <si>
    <t>PMT Threshold</t>
  </si>
  <si>
    <t>Target Ladder Pos</t>
  </si>
  <si>
    <t>Nominal T</t>
  </si>
  <si>
    <t>FESEM T</t>
  </si>
  <si>
    <t>dT</t>
  </si>
  <si>
    <t>A</t>
  </si>
  <si>
    <t>dA</t>
  </si>
  <si>
    <t>Low</t>
  </si>
  <si>
    <t>High</t>
  </si>
  <si>
    <t>15 – stability</t>
  </si>
  <si>
    <t>Run 2 Asym vs Thickness</t>
  </si>
  <si>
    <t>E: -0.5 to +2, centered 8000, fit[7500:8500]</t>
  </si>
  <si>
    <t>Up/Down</t>
  </si>
  <si>
    <t>Left/Right</t>
  </si>
  <si>
    <t>Reordered from thickes to thinnest</t>
  </si>
  <si>
    <t>DAQ Deadtime Corr = N_trig / N_acc</t>
  </si>
  <si>
    <t>Electronics Deadtime Corr = 1 / (1 – dE-Rate)</t>
  </si>
  <si>
    <t>Unnormalized Rate = N * deadtimeDAQ * deadtimeElec / RunTime</t>
  </si>
  <si>
    <t>Gain = 1.10E+5 +/- 500</t>
  </si>
  <si>
    <t>E: -0.5 to +2, centered at 8000,  E-gaussian[7500:8500]</t>
  </si>
  <si>
    <t>Unnormalized dR^2 = R^2 * ( 1/N + 1/N_trig + 1/N_acc + (dT/T)^2 )</t>
  </si>
  <si>
    <t>Offset = 0.0 +/- 1000.0</t>
  </si>
  <si>
    <t>LEFT</t>
  </si>
  <si>
    <t>RIGHT</t>
  </si>
  <si>
    <t>UP</t>
  </si>
  <si>
    <t>DOWN</t>
  </si>
  <si>
    <t>R_A</t>
  </si>
  <si>
    <t>dR_A</t>
  </si>
  <si>
    <t>(R_A) / I</t>
  </si>
  <si>
    <t>(dR_A) / I</t>
  </si>
  <si>
    <t>C</t>
  </si>
  <si>
    <t>dC</t>
  </si>
  <si>
    <t>( R_A / I ) * C</t>
  </si>
  <si>
    <t>SQRT(C*C*dR*dR + R*R*dC*dC)</t>
  </si>
  <si>
    <t>Run Time (s)</t>
  </si>
  <si>
    <t>dT (s)</t>
  </si>
  <si>
    <t>Current (uA)</t>
  </si>
  <si>
    <t>dI (uA)</t>
  </si>
  <si>
    <t>dI/I</t>
  </si>
  <si>
    <t>N_trig</t>
  </si>
  <si>
    <t>N_acc</t>
  </si>
  <si>
    <t>DAQ Deadtime Correction</t>
  </si>
  <si>
    <t>N Good Physics Events</t>
  </si>
  <si>
    <t>dE-Rate (Hz)</t>
  </si>
  <si>
    <t>Electronics Deadtime Correction</t>
  </si>
  <si>
    <t>Unnormalized Rate (Hz)</t>
  </si>
  <si>
    <t>Unnormalized dR (Hz)</t>
  </si>
  <si>
    <t>Average Unnormalized Rate (Hz)</t>
  </si>
  <si>
    <t>Average Unnormalized dR (Hz)</t>
  </si>
  <si>
    <t>Average Normalized Rate (Hz/uA)</t>
  </si>
  <si>
    <t>Average Normalized dR (Hz/uA)</t>
  </si>
  <si>
    <t>Stability Correction</t>
  </si>
  <si>
    <t>Stability Correction Error</t>
  </si>
  <si>
    <t>Stability Corrected Normalized Average Rate</t>
  </si>
  <si>
    <t>Stability Corrected Normalized Average Rate Error</t>
  </si>
  <si>
    <t>calculating geometric avg for set of runs on foil</t>
  </si>
  <si>
    <t>&lt; dI / I &gt; =</t>
  </si>
  <si>
    <t>Geometric Average Rate for Foil (Hz/uA) :</t>
  </si>
  <si>
    <t>Foil Number</t>
  </si>
  <si>
    <t>Nominal Thickness</t>
  </si>
  <si>
    <t>FESEM Thickness</t>
  </si>
  <si>
    <t>FESEM Thickness Error</t>
  </si>
  <si>
    <t>Stability Corrected Normalized Average Rate Uncertainty
STAT</t>
  </si>
  <si>
    <t>Arithmetic Average of Fractional Uncertainty in Beam Current
SYST</t>
  </si>
  <si>
    <t>Drift of Stability Corrected Norm. Rate
SYST</t>
  </si>
  <si>
    <t>TOTAL Normalized  Uncertainty</t>
  </si>
  <si>
    <t>Final Normalized Rate </t>
  </si>
  <si>
    <t>Final Normalized Uncertainy</t>
  </si>
  <si>
    <t>low/high</t>
  </si>
  <si>
    <t>#</t>
  </si>
  <si>
    <t>T_o [nm]</t>
  </si>
  <si>
    <t>T [nm]</t>
  </si>
  <si>
    <t>dT [nm]</t>
  </si>
  <si>
    <t>R [Hz/uA]</t>
  </si>
  <si>
    <t>dR [Hz/uA]</t>
  </si>
  <si>
    <t>&lt; dI / I &gt; [uA]</t>
  </si>
  <si>
    <t>|Δ/Σ|</t>
  </si>
  <si>
    <t>dR_final [Hz/uA]</t>
  </si>
  <si>
    <t>R_final [Hz/uA]</t>
  </si>
  <si>
    <t>Gain = 1.20E+5 +/- 500</t>
  </si>
  <si>
    <t>Offset = -1000.0 +/- 1000.0</t>
  </si>
  <si>
    <t>&lt; dI / I &gt;</t>
  </si>
  <si>
    <t>Time-of-Flight</t>
  </si>
  <si>
    <t>Energy Guassian</t>
  </si>
  <si>
    <t>Thickness-Foil</t>
  </si>
  <si>
    <t>Mean</t>
  </si>
  <si>
    <t>Sigma</t>
  </si>
  <si>
    <t>Run 2 Asym v Thickness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</si>
</sst>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MM/DD/YY"/>
    <numFmt numFmtId="166" formatCode="0.0"/>
    <numFmt numFmtId="167" formatCode="0.000"/>
    <numFmt numFmtId="168" formatCode="0.0000E+000"/>
    <numFmt numFmtId="169" formatCode="0.000000"/>
    <numFmt numFmtId="170" formatCode="0.00000"/>
    <numFmt numFmtId="171" formatCode="0.0000"/>
    <numFmt numFmtId="172" formatCode="0.00E+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0000"/>
      <name val="Arial"/>
      <family val="2"/>
    </font>
    <font>
      <i val="true"/>
      <sz val="10"/>
      <color rgb="FF000080"/>
      <name val="Arial"/>
      <family val="2"/>
    </font>
    <font>
      <i val="true"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CCCC"/>
        <bgColor rgb="FFCCCCFF"/>
      </patternFill>
    </fill>
    <fill>
      <patternFill patternType="solid">
        <fgColor rgb="FFE6E6FF"/>
        <bgColor rgb="FFE6E6E6"/>
      </patternFill>
    </fill>
    <fill>
      <patternFill patternType="solid">
        <fgColor rgb="FFE6E6E6"/>
        <bgColor rgb="FFE6E6FF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3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6" topLeftCell="D109" activePane="bottomRight" state="frozen"/>
      <selection pane="topLeft" activeCell="A1" activeCellId="0" sqref="A1"/>
      <selection pane="topRight" activeCell="D1" activeCellId="0" sqref="D1"/>
      <selection pane="bottomLeft" activeCell="A109" activeCellId="0" sqref="A109"/>
      <selection pane="bottomRigh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n">
        <v>42837</v>
      </c>
    </row>
    <row r="2" customFormat="false" ht="12.8" hidden="false" customHeight="false" outlineLevel="0" collapsed="false">
      <c r="A2" s="2" t="s">
        <v>0</v>
      </c>
    </row>
    <row r="3" customFormat="false" ht="12.8" hidden="false" customHeight="false" outlineLevel="0" collapsed="false">
      <c r="A3" s="2" t="s">
        <v>1</v>
      </c>
    </row>
    <row r="4" customFormat="false" ht="12.8" hidden="false" customHeight="false" outlineLevel="0" collapsed="false">
      <c r="A4" s="2" t="s">
        <v>2</v>
      </c>
    </row>
    <row r="6" customFormat="false" ht="12.8" hidden="false" customHeight="false" outlineLevel="0" collapsed="false">
      <c r="A6" s="2" t="s">
        <v>3</v>
      </c>
      <c r="B6" s="2" t="s">
        <v>4</v>
      </c>
      <c r="C6" s="2"/>
      <c r="D6" s="2" t="s">
        <v>5</v>
      </c>
      <c r="E6" s="2" t="s">
        <v>6</v>
      </c>
      <c r="F6" s="2" t="s">
        <v>7</v>
      </c>
      <c r="G6" s="2" t="s">
        <v>6</v>
      </c>
      <c r="H6" s="2" t="s">
        <v>8</v>
      </c>
      <c r="I6" s="3" t="s">
        <v>6</v>
      </c>
      <c r="J6" s="4" t="s">
        <v>9</v>
      </c>
      <c r="K6" s="2" t="s">
        <v>6</v>
      </c>
      <c r="L6" s="2" t="s">
        <v>7</v>
      </c>
      <c r="M6" s="2" t="s">
        <v>6</v>
      </c>
      <c r="N6" s="2" t="s">
        <v>8</v>
      </c>
      <c r="O6" s="2" t="s">
        <v>6</v>
      </c>
      <c r="P6" s="2"/>
      <c r="Q6" s="2"/>
      <c r="R6" s="2"/>
      <c r="S6" s="2"/>
      <c r="T6" s="2"/>
      <c r="U6" s="2"/>
      <c r="V6" s="2"/>
    </row>
    <row r="7" customFormat="false" ht="12.8" hidden="false" customHeight="false" outlineLevel="0" collapsed="false">
      <c r="A7" s="5" t="n">
        <v>1000</v>
      </c>
      <c r="B7" s="5" t="n">
        <v>7999</v>
      </c>
      <c r="C7" s="5" t="n">
        <v>1</v>
      </c>
      <c r="D7" s="0" t="n">
        <v>33.5802</v>
      </c>
      <c r="E7" s="0" t="n">
        <v>0.211284</v>
      </c>
      <c r="F7" s="0" t="n">
        <v>-0.771919</v>
      </c>
      <c r="G7" s="0" t="n">
        <v>0.238123</v>
      </c>
      <c r="H7" s="0" t="n">
        <v>0.297737</v>
      </c>
      <c r="I7" s="6" t="n">
        <v>0.238135</v>
      </c>
      <c r="J7" s="7" t="n">
        <v>0.602909</v>
      </c>
      <c r="K7" s="0" t="n">
        <v>0.224511</v>
      </c>
      <c r="L7" s="0" t="n">
        <v>0.700965</v>
      </c>
      <c r="M7" s="0" t="n">
        <v>0.224508</v>
      </c>
      <c r="N7" s="0" t="n">
        <v>-0.27703</v>
      </c>
      <c r="O7" s="0" t="n">
        <v>-0.27703</v>
      </c>
      <c r="R7" s="0" t="n">
        <f aca="false">ABS(D7)</f>
        <v>33.5802</v>
      </c>
      <c r="U7" s="0" t="n">
        <f aca="false">R7/(E7*E7)</f>
        <v>752.228974866692</v>
      </c>
      <c r="V7" s="0" t="n">
        <f aca="false">1/(E7*E7)</f>
        <v>22.4009676793674</v>
      </c>
    </row>
    <row r="8" customFormat="false" ht="12.8" hidden="false" customHeight="false" outlineLevel="0" collapsed="false">
      <c r="A8" s="5" t="s">
        <v>10</v>
      </c>
      <c r="B8" s="5" t="n">
        <v>8000</v>
      </c>
      <c r="C8" s="5" t="n">
        <v>-1</v>
      </c>
      <c r="D8" s="0" t="n">
        <v>33.8274</v>
      </c>
      <c r="E8" s="0" t="n">
        <v>0.224332</v>
      </c>
      <c r="F8" s="0" t="n">
        <v>-0.947182</v>
      </c>
      <c r="G8" s="0" t="n">
        <v>0.253297</v>
      </c>
      <c r="H8" s="0" t="n">
        <v>-0.188011</v>
      </c>
      <c r="I8" s="6" t="n">
        <v>0.253318</v>
      </c>
      <c r="J8" s="7" t="n">
        <v>0.785813</v>
      </c>
      <c r="K8" s="0" t="n">
        <v>0.239161</v>
      </c>
      <c r="L8" s="0" t="n">
        <v>1.50876</v>
      </c>
      <c r="M8" s="0" t="n">
        <v>0.239121</v>
      </c>
      <c r="N8" s="0" t="n">
        <v>-0.48853</v>
      </c>
      <c r="O8" s="0" t="n">
        <v>-0.48853</v>
      </c>
      <c r="R8" s="0" t="n">
        <f aca="false">ABS(D8)</f>
        <v>33.8274</v>
      </c>
      <c r="U8" s="0" t="n">
        <f aca="false">R8/(E8*E8)</f>
        <v>672.180891510954</v>
      </c>
      <c r="V8" s="0" t="n">
        <f aca="false">1/(E8*E8)</f>
        <v>19.8709002616504</v>
      </c>
    </row>
    <row r="9" customFormat="false" ht="12.8" hidden="false" customHeight="false" outlineLevel="0" collapsed="false">
      <c r="A9" s="5" t="s">
        <v>11</v>
      </c>
      <c r="B9" s="5" t="n">
        <v>8001</v>
      </c>
      <c r="C9" s="5" t="n">
        <v>1</v>
      </c>
      <c r="D9" s="0" t="n">
        <v>33.724</v>
      </c>
      <c r="E9" s="0" t="n">
        <v>0.223948</v>
      </c>
      <c r="F9" s="0" t="n">
        <v>-0.66203</v>
      </c>
      <c r="G9" s="0" t="n">
        <v>0.252675</v>
      </c>
      <c r="H9" s="0" t="n">
        <v>0.033638</v>
      </c>
      <c r="I9" s="6" t="n">
        <v>0.252686</v>
      </c>
      <c r="J9" s="7" t="n">
        <v>0.556921</v>
      </c>
      <c r="K9" s="0" t="n">
        <v>0.237959</v>
      </c>
      <c r="L9" s="0" t="n">
        <v>0.783972</v>
      </c>
      <c r="M9" s="0" t="n">
        <v>0.237951</v>
      </c>
      <c r="N9" s="0" t="n">
        <v>-0.247603</v>
      </c>
      <c r="O9" s="0" t="n">
        <v>-0.247603</v>
      </c>
      <c r="R9" s="0" t="n">
        <f aca="false">ABS(D9)</f>
        <v>33.724</v>
      </c>
      <c r="U9" s="0" t="n">
        <f aca="false">R9/(E9*E9)</f>
        <v>672.426319860226</v>
      </c>
      <c r="V9" s="0" t="n">
        <f aca="false">1/(E9*E9)</f>
        <v>19.9391033050713</v>
      </c>
    </row>
    <row r="10" customFormat="false" ht="12.8" hidden="false" customHeight="false" outlineLevel="0" collapsed="false">
      <c r="A10" s="5"/>
      <c r="B10" s="5" t="n">
        <v>8002</v>
      </c>
      <c r="C10" s="5" t="n">
        <v>-1</v>
      </c>
      <c r="D10" s="0" t="n">
        <v>34.2094</v>
      </c>
      <c r="E10" s="0" t="n">
        <v>0.226068</v>
      </c>
      <c r="F10" s="0" t="n">
        <v>-1.40762</v>
      </c>
      <c r="G10" s="0" t="n">
        <v>0.25598</v>
      </c>
      <c r="H10" s="0" t="n">
        <v>-0.0261114</v>
      </c>
      <c r="I10" s="6" t="n">
        <v>0.25603</v>
      </c>
      <c r="J10" s="7" t="n">
        <v>0.349378</v>
      </c>
      <c r="K10" s="0" t="n">
        <v>0.24036</v>
      </c>
      <c r="L10" s="0" t="n">
        <v>0.502465</v>
      </c>
      <c r="M10" s="0" t="n">
        <v>0.240357</v>
      </c>
      <c r="N10" s="0" t="n">
        <v>-0.372603</v>
      </c>
      <c r="O10" s="0" t="n">
        <v>-0.372603</v>
      </c>
      <c r="R10" s="0" t="n">
        <f aca="false">ABS(D10)</f>
        <v>34.2094</v>
      </c>
      <c r="U10" s="0" t="n">
        <f aca="false">R10/(E10*E10)</f>
        <v>669.371585476048</v>
      </c>
      <c r="V10" s="0" t="n">
        <f aca="false">1/(E10*E10)</f>
        <v>19.5668905469271</v>
      </c>
    </row>
    <row r="11" customFormat="false" ht="12.8" hidden="false" customHeight="false" outlineLevel="0" collapsed="false">
      <c r="A11" s="5"/>
      <c r="B11" s="5" t="n">
        <v>8003</v>
      </c>
      <c r="C11" s="5" t="n">
        <v>1</v>
      </c>
      <c r="D11" s="0" t="n">
        <v>33.9089</v>
      </c>
      <c r="E11" s="0" t="n">
        <v>0.224345</v>
      </c>
      <c r="F11" s="0" t="n">
        <v>-0.969888</v>
      </c>
      <c r="G11" s="0" t="n">
        <v>0.253469</v>
      </c>
      <c r="H11" s="0" t="n">
        <v>-0.148619</v>
      </c>
      <c r="I11" s="6" t="n">
        <v>0.253492</v>
      </c>
      <c r="J11" s="7" t="n">
        <v>0.248079</v>
      </c>
      <c r="K11" s="0" t="n">
        <v>0.237048</v>
      </c>
      <c r="L11" s="0" t="n">
        <v>1.21611</v>
      </c>
      <c r="M11" s="0" t="n">
        <v>0.237014</v>
      </c>
      <c r="N11" s="0" t="n">
        <v>-0.75879</v>
      </c>
      <c r="O11" s="0" t="n">
        <v>-0.75879</v>
      </c>
      <c r="R11" s="0" t="n">
        <f aca="false">ABS(D11)</f>
        <v>33.9089</v>
      </c>
      <c r="U11" s="0" t="n">
        <f aca="false">R11/(E11*E11)</f>
        <v>673.722283443801</v>
      </c>
      <c r="V11" s="0" t="n">
        <f aca="false">1/(E11*E11)</f>
        <v>19.8685974314649</v>
      </c>
    </row>
    <row r="12" customFormat="false" ht="12.8" hidden="false" customHeight="false" outlineLevel="0" collapsed="false">
      <c r="A12" s="5"/>
      <c r="B12" s="5" t="n">
        <v>8004</v>
      </c>
      <c r="C12" s="5" t="n">
        <v>-1</v>
      </c>
      <c r="D12" s="0" t="n">
        <v>34.3766</v>
      </c>
      <c r="E12" s="0" t="n">
        <v>0.223181</v>
      </c>
      <c r="F12" s="0" t="n">
        <v>-1.65526</v>
      </c>
      <c r="G12" s="0" t="n">
        <v>0.253021</v>
      </c>
      <c r="H12" s="0" t="n">
        <v>-0.550952</v>
      </c>
      <c r="I12" s="6" t="n">
        <v>0.253083</v>
      </c>
      <c r="J12" s="7" t="n">
        <v>0.813617</v>
      </c>
      <c r="K12" s="0" t="n">
        <v>0.237467</v>
      </c>
      <c r="L12" s="0" t="n">
        <v>1.24823</v>
      </c>
      <c r="M12" s="0" t="n">
        <v>0.237446</v>
      </c>
      <c r="N12" s="0" t="n">
        <v>-0.362547</v>
      </c>
      <c r="O12" s="0" t="n">
        <v>-0.362547</v>
      </c>
      <c r="R12" s="0" t="n">
        <f aca="false">ABS(D12)</f>
        <v>34.3766</v>
      </c>
      <c r="U12" s="0" t="n">
        <f aca="false">R12/(E12*E12)</f>
        <v>690.157929994155</v>
      </c>
      <c r="V12" s="0" t="n">
        <f aca="false">1/(E12*E12)</f>
        <v>20.0763871352651</v>
      </c>
    </row>
    <row r="13" s="10" customFormat="true" ht="12.8" hidden="false" customHeight="false" outlineLevel="0" collapsed="false">
      <c r="A13" s="8"/>
      <c r="B13" s="8"/>
      <c r="C13" s="8"/>
      <c r="D13" s="9" t="n">
        <f aca="false">SUM(U7:U12)/SUM(V7:V12)</f>
        <v>33.9302613163152</v>
      </c>
      <c r="E13" s="10" t="n">
        <f aca="false">SQRT(1/SUM(V7:V12))</f>
        <v>0.0906387589330999</v>
      </c>
      <c r="I13" s="11"/>
      <c r="J13" s="12"/>
    </row>
    <row r="14" customFormat="false" ht="12.8" hidden="false" customHeight="false" outlineLevel="0" collapsed="false">
      <c r="A14" s="5"/>
      <c r="B14" s="13"/>
      <c r="C14" s="13"/>
      <c r="I14" s="6"/>
      <c r="J14" s="7"/>
    </row>
    <row r="15" customFormat="false" ht="12.8" hidden="false" customHeight="false" outlineLevel="0" collapsed="false">
      <c r="A15" s="5"/>
      <c r="B15" s="5"/>
      <c r="C15" s="5"/>
      <c r="I15" s="6"/>
      <c r="J15" s="7"/>
    </row>
    <row r="16" customFormat="false" ht="12.8" hidden="false" customHeight="false" outlineLevel="0" collapsed="false">
      <c r="A16" s="5" t="n">
        <v>870</v>
      </c>
      <c r="B16" s="5" t="n">
        <v>8013</v>
      </c>
      <c r="C16" s="5" t="n">
        <v>-1</v>
      </c>
      <c r="D16" s="0" t="n">
        <v>34.7071</v>
      </c>
      <c r="E16" s="0" t="n">
        <v>0.225876</v>
      </c>
      <c r="F16" s="0" t="n">
        <v>-1.20466</v>
      </c>
      <c r="G16" s="0" t="n">
        <v>0.256774</v>
      </c>
      <c r="H16" s="0" t="n">
        <v>-0.285865</v>
      </c>
      <c r="I16" s="6" t="n">
        <v>0.256809</v>
      </c>
      <c r="J16" s="7" t="n">
        <v>0.706188</v>
      </c>
      <c r="K16" s="0" t="n">
        <v>0.241516</v>
      </c>
      <c r="L16" s="0" t="n">
        <v>0.836155</v>
      </c>
      <c r="M16" s="0" t="n">
        <v>0.241511</v>
      </c>
      <c r="N16" s="0" t="n">
        <v>-0.368562</v>
      </c>
      <c r="O16" s="0" t="n">
        <v>-0.368562</v>
      </c>
      <c r="R16" s="0" t="n">
        <f aca="false">ABS(D16)</f>
        <v>34.7071</v>
      </c>
      <c r="U16" s="0" t="n">
        <f aca="false">R16/(E16*E16)</f>
        <v>680.265037102442</v>
      </c>
      <c r="V16" s="0" t="n">
        <f aca="false">1/(E16*E16)</f>
        <v>19.6001693342988</v>
      </c>
    </row>
    <row r="17" customFormat="false" ht="12.8" hidden="false" customHeight="false" outlineLevel="0" collapsed="false">
      <c r="A17" s="5" t="s">
        <v>12</v>
      </c>
      <c r="B17" s="5" t="n">
        <v>8014</v>
      </c>
      <c r="C17" s="5" t="n">
        <v>1</v>
      </c>
      <c r="D17" s="0" t="n">
        <v>35.019</v>
      </c>
      <c r="E17" s="0" t="n">
        <v>0.224416</v>
      </c>
      <c r="F17" s="0" t="n">
        <v>-1.79257</v>
      </c>
      <c r="G17" s="0" t="n">
        <v>0.255701</v>
      </c>
      <c r="H17" s="0" t="n">
        <v>-0.132526</v>
      </c>
      <c r="I17" s="6" t="n">
        <v>0.255783</v>
      </c>
      <c r="J17" s="7" t="n">
        <v>0.436959</v>
      </c>
      <c r="K17" s="0" t="n">
        <v>0.240086</v>
      </c>
      <c r="L17" s="0" t="n">
        <v>0.397653</v>
      </c>
      <c r="M17" s="0" t="n">
        <v>0.240086</v>
      </c>
      <c r="N17" s="0" t="n">
        <v>-0.27955</v>
      </c>
      <c r="O17" s="0" t="n">
        <v>-0.27955</v>
      </c>
      <c r="R17" s="0" t="n">
        <f aca="false">ABS(D17)</f>
        <v>35.019</v>
      </c>
      <c r="U17" s="0" t="n">
        <f aca="false">R17/(E17*E17)</f>
        <v>695.338226898859</v>
      </c>
      <c r="V17" s="0" t="n">
        <f aca="false">1/(E17*E17)</f>
        <v>19.8560274964693</v>
      </c>
    </row>
    <row r="18" customFormat="false" ht="12.8" hidden="false" customHeight="false" outlineLevel="0" collapsed="false">
      <c r="A18" s="5" t="s">
        <v>11</v>
      </c>
      <c r="B18" s="5" t="n">
        <v>8015</v>
      </c>
      <c r="C18" s="5" t="n">
        <v>-1</v>
      </c>
      <c r="D18" s="0" t="n">
        <v>34.8739</v>
      </c>
      <c r="E18" s="0" t="n">
        <v>0.22845</v>
      </c>
      <c r="F18" s="0" t="n">
        <v>-0.733501</v>
      </c>
      <c r="G18" s="0" t="n">
        <v>0.260066</v>
      </c>
      <c r="H18" s="0" t="n">
        <v>0.215337</v>
      </c>
      <c r="I18" s="6" t="n">
        <v>0.260079</v>
      </c>
      <c r="J18" s="7" t="n">
        <v>0.682829</v>
      </c>
      <c r="K18" s="0" t="n">
        <v>0.245186</v>
      </c>
      <c r="L18" s="0" t="n">
        <v>0.996634</v>
      </c>
      <c r="M18" s="0" t="n">
        <v>0.245173</v>
      </c>
      <c r="N18" s="0" t="n">
        <v>-0.00521725</v>
      </c>
      <c r="O18" s="0" t="n">
        <v>-0.00521725</v>
      </c>
      <c r="R18" s="0" t="n">
        <f aca="false">ABS(D18)</f>
        <v>34.8739</v>
      </c>
      <c r="U18" s="0" t="n">
        <f aca="false">R18/(E18*E18)</f>
        <v>668.218035261086</v>
      </c>
      <c r="V18" s="0" t="n">
        <f aca="false">1/(E18*E18)</f>
        <v>19.1609781315278</v>
      </c>
    </row>
    <row r="19" customFormat="false" ht="12.8" hidden="false" customHeight="false" outlineLevel="0" collapsed="false">
      <c r="A19" s="5"/>
      <c r="B19" s="5" t="n">
        <v>8019</v>
      </c>
      <c r="C19" s="5" t="n">
        <v>1</v>
      </c>
      <c r="D19" s="0" t="n">
        <v>34.4817</v>
      </c>
      <c r="E19" s="0" t="n">
        <v>0.210437</v>
      </c>
      <c r="F19" s="0" t="n">
        <v>0.43241</v>
      </c>
      <c r="G19" s="0" t="n">
        <v>0.238829</v>
      </c>
      <c r="H19" s="0" t="n">
        <v>-0.139381</v>
      </c>
      <c r="I19" s="6" t="n">
        <v>0.238833</v>
      </c>
      <c r="J19" s="7" t="n">
        <v>0.681177</v>
      </c>
      <c r="K19" s="0" t="n">
        <v>0.226866</v>
      </c>
      <c r="L19" s="0" t="n">
        <v>1.51779</v>
      </c>
      <c r="M19" s="0" t="n">
        <v>0.226824</v>
      </c>
      <c r="N19" s="0" t="n">
        <v>-0.110589</v>
      </c>
      <c r="O19" s="0" t="n">
        <v>-0.110589</v>
      </c>
      <c r="R19" s="0" t="n">
        <f aca="false">ABS(D19)</f>
        <v>34.4817</v>
      </c>
      <c r="U19" s="0" t="n">
        <f aca="false">R19/(E19*E19)</f>
        <v>778.653903939085</v>
      </c>
      <c r="V19" s="0" t="n">
        <f aca="false">1/(E19*E19)</f>
        <v>22.5816564710871</v>
      </c>
    </row>
    <row r="20" customFormat="false" ht="12.8" hidden="false" customHeight="false" outlineLevel="0" collapsed="false">
      <c r="A20" s="5"/>
      <c r="B20" s="5" t="n">
        <v>8020</v>
      </c>
      <c r="C20" s="5" t="n">
        <v>-1</v>
      </c>
      <c r="D20" s="0" t="n">
        <v>34.7909</v>
      </c>
      <c r="E20" s="0" t="n">
        <v>0.203121</v>
      </c>
      <c r="F20" s="0" t="n">
        <v>-0.992923</v>
      </c>
      <c r="G20" s="0" t="n">
        <v>0.231069</v>
      </c>
      <c r="H20" s="0" t="n">
        <v>-0.0492884</v>
      </c>
      <c r="I20" s="6" t="n">
        <v>0.231092</v>
      </c>
      <c r="J20" s="7" t="n">
        <v>0.359212</v>
      </c>
      <c r="K20" s="0" t="n">
        <v>0.217443</v>
      </c>
      <c r="L20" s="0" t="n">
        <v>0.451345</v>
      </c>
      <c r="M20" s="0" t="n">
        <v>0.217441</v>
      </c>
      <c r="N20" s="0" t="n">
        <v>-0.444702</v>
      </c>
      <c r="O20" s="0" t="n">
        <v>-0.444702</v>
      </c>
      <c r="R20" s="0" t="n">
        <f aca="false">ABS(D20)</f>
        <v>34.7909</v>
      </c>
      <c r="U20" s="0" t="n">
        <f aca="false">R20/(E20*E20)</f>
        <v>843.249343268436</v>
      </c>
      <c r="V20" s="0" t="n">
        <f aca="false">1/(E20*E20)</f>
        <v>24.237640971301</v>
      </c>
    </row>
    <row r="21" customFormat="false" ht="12.8" hidden="false" customHeight="false" outlineLevel="0" collapsed="false">
      <c r="A21" s="5"/>
      <c r="B21" s="5" t="n">
        <v>8021</v>
      </c>
      <c r="C21" s="5" t="n">
        <v>1</v>
      </c>
      <c r="D21" s="0" t="n">
        <v>34.965</v>
      </c>
      <c r="E21" s="0" t="n">
        <v>0.207815</v>
      </c>
      <c r="F21" s="0" t="n">
        <v>-0.535318</v>
      </c>
      <c r="G21" s="0" t="n">
        <v>0.236753</v>
      </c>
      <c r="H21" s="0" t="n">
        <v>-0.0971367</v>
      </c>
      <c r="I21" s="6" t="n">
        <v>0.23676</v>
      </c>
      <c r="J21" s="7" t="n">
        <v>0.889086</v>
      </c>
      <c r="K21" s="0" t="n">
        <v>0.221733</v>
      </c>
      <c r="L21" s="0" t="n">
        <v>0.713128</v>
      </c>
      <c r="M21" s="0" t="n">
        <v>0.22174</v>
      </c>
      <c r="N21" s="0" t="n">
        <v>-0.527599</v>
      </c>
      <c r="O21" s="0" t="n">
        <v>-0.527599</v>
      </c>
      <c r="R21" s="0" t="n">
        <f aca="false">ABS(D21)</f>
        <v>34.965</v>
      </c>
      <c r="U21" s="0" t="n">
        <f aca="false">R21/(E21*E21)</f>
        <v>809.617243757614</v>
      </c>
      <c r="V21" s="0" t="n">
        <f aca="false">1/(E21*E21)</f>
        <v>23.1550763265441</v>
      </c>
    </row>
    <row r="22" s="10" customFormat="true" ht="12.8" hidden="false" customHeight="false" outlineLevel="0" collapsed="false">
      <c r="A22" s="8"/>
      <c r="B22" s="8"/>
      <c r="C22" s="8"/>
      <c r="D22" s="9" t="n">
        <f aca="false">SUM(U16:U21)/SUM(V16:V21)</f>
        <v>34.8027676342986</v>
      </c>
      <c r="E22" s="10" t="n">
        <f aca="false">SQRT(1/SUM(V16:V21))</f>
        <v>0.0881848106124285</v>
      </c>
      <c r="I22" s="11"/>
      <c r="J22" s="12"/>
    </row>
    <row r="23" customFormat="false" ht="12.8" hidden="false" customHeight="false" outlineLevel="0" collapsed="false">
      <c r="A23" s="5"/>
      <c r="B23" s="13"/>
      <c r="C23" s="13"/>
    </row>
    <row r="24" customFormat="false" ht="12.8" hidden="false" customHeight="false" outlineLevel="0" collapsed="false">
      <c r="A24" s="5"/>
      <c r="B24" s="5"/>
      <c r="C24" s="5"/>
    </row>
    <row r="25" customFormat="false" ht="12.8" hidden="false" customHeight="false" outlineLevel="0" collapsed="false">
      <c r="A25" s="5" t="n">
        <v>750</v>
      </c>
      <c r="B25" s="5" t="n">
        <v>8024</v>
      </c>
      <c r="C25" s="5" t="n">
        <v>-1</v>
      </c>
      <c r="D25" s="0" t="n">
        <v>36.2517</v>
      </c>
      <c r="E25" s="0" t="n">
        <v>0.222344</v>
      </c>
      <c r="F25" s="0" t="n">
        <v>-1.70197</v>
      </c>
      <c r="G25" s="0" t="n">
        <v>0.255911</v>
      </c>
      <c r="H25" s="0" t="n">
        <v>-0.0331966</v>
      </c>
      <c r="I25" s="6" t="n">
        <v>0.255985</v>
      </c>
      <c r="J25" s="7" t="n">
        <v>0.899704</v>
      </c>
      <c r="K25" s="0" t="n">
        <v>0.239385</v>
      </c>
      <c r="L25" s="0" t="n">
        <v>1.10505</v>
      </c>
      <c r="M25" s="0" t="n">
        <v>0.239375</v>
      </c>
      <c r="N25" s="0" t="n">
        <v>-0.0989329</v>
      </c>
      <c r="O25" s="0" t="n">
        <v>-0.0989329</v>
      </c>
      <c r="R25" s="0" t="n">
        <f aca="false">ABS(D25)</f>
        <v>36.2517</v>
      </c>
      <c r="U25" s="0" t="n">
        <f aca="false">R25/(E25*E25)</f>
        <v>733.293015644028</v>
      </c>
      <c r="V25" s="0" t="n">
        <f aca="false">1/(E25*E25)</f>
        <v>20.2278242301472</v>
      </c>
    </row>
    <row r="26" customFormat="false" ht="12.8" hidden="false" customHeight="false" outlineLevel="0" collapsed="false">
      <c r="A26" s="5" t="s">
        <v>13</v>
      </c>
      <c r="B26" s="5" t="n">
        <v>8025</v>
      </c>
      <c r="C26" s="5" t="n">
        <v>1</v>
      </c>
      <c r="D26" s="0" t="n">
        <v>35.79</v>
      </c>
      <c r="E26" s="0" t="n">
        <v>0.226393</v>
      </c>
      <c r="F26" s="0" t="n">
        <v>-1.03771</v>
      </c>
      <c r="G26" s="0" t="n">
        <v>0.259625</v>
      </c>
      <c r="H26" s="0" t="n">
        <v>-0.276767</v>
      </c>
      <c r="I26" s="6" t="n">
        <v>0.259651</v>
      </c>
      <c r="J26" s="7" t="n">
        <v>0.486499</v>
      </c>
      <c r="K26" s="0" t="n">
        <v>0.243467</v>
      </c>
      <c r="L26" s="0" t="n">
        <v>1.25958</v>
      </c>
      <c r="M26" s="0" t="n">
        <v>0.243435</v>
      </c>
      <c r="N26" s="0" t="n">
        <v>-0.336439</v>
      </c>
      <c r="O26" s="0" t="n">
        <v>-0.336439</v>
      </c>
      <c r="R26" s="0" t="n">
        <f aca="false">ABS(D26)</f>
        <v>35.79</v>
      </c>
      <c r="U26" s="0" t="n">
        <f aca="false">R26/(E26*E26)</f>
        <v>698.289817913327</v>
      </c>
      <c r="V26" s="0" t="n">
        <f aca="false">1/(E26*E26)</f>
        <v>19.5107521071061</v>
      </c>
    </row>
    <row r="27" customFormat="false" ht="12.8" hidden="false" customHeight="false" outlineLevel="0" collapsed="false">
      <c r="A27" s="5" t="s">
        <v>11</v>
      </c>
      <c r="B27" s="5" t="n">
        <v>8026</v>
      </c>
      <c r="C27" s="5" t="n">
        <v>-1</v>
      </c>
      <c r="D27" s="0" t="n">
        <v>35.6461</v>
      </c>
      <c r="E27" s="0" t="n">
        <v>0.226627</v>
      </c>
      <c r="F27" s="0" t="n">
        <v>-0.358086</v>
      </c>
      <c r="G27" s="0" t="n">
        <v>0.259611</v>
      </c>
      <c r="H27" s="0" t="n">
        <v>0.314203</v>
      </c>
      <c r="I27" s="6" t="n">
        <v>0.259612</v>
      </c>
      <c r="J27" s="7" t="n">
        <v>0.133857</v>
      </c>
      <c r="K27" s="0" t="n">
        <v>0.242704</v>
      </c>
      <c r="L27" s="0" t="n">
        <v>0.175195</v>
      </c>
      <c r="M27" s="0" t="n">
        <v>0.242703</v>
      </c>
      <c r="N27" s="0" t="n">
        <v>-0.254233</v>
      </c>
      <c r="O27" s="0" t="n">
        <v>-0.254233</v>
      </c>
      <c r="R27" s="0" t="n">
        <f aca="false">ABS(D27)</f>
        <v>35.6461</v>
      </c>
      <c r="U27" s="0" t="n">
        <f aca="false">R27/(E27*E27)</f>
        <v>694.046744586393</v>
      </c>
      <c r="V27" s="0" t="n">
        <f aca="false">1/(E27*E27)</f>
        <v>19.4704818924481</v>
      </c>
    </row>
    <row r="28" customFormat="false" ht="12.8" hidden="false" customHeight="false" outlineLevel="0" collapsed="false">
      <c r="A28" s="5"/>
      <c r="B28" s="5" t="n">
        <v>8027</v>
      </c>
      <c r="C28" s="5" t="n">
        <v>1</v>
      </c>
      <c r="D28" s="0" t="n">
        <v>35.6178</v>
      </c>
      <c r="E28" s="0" t="n">
        <v>0.226928</v>
      </c>
      <c r="F28" s="0" t="n">
        <v>-0.709878</v>
      </c>
      <c r="G28" s="0" t="n">
        <v>0.259887</v>
      </c>
      <c r="H28" s="0" t="n">
        <v>0.169423</v>
      </c>
      <c r="I28" s="6" t="n">
        <v>0.259899</v>
      </c>
      <c r="J28" s="7" t="n">
        <v>0.328888</v>
      </c>
      <c r="K28" s="0" t="n">
        <v>0.242863</v>
      </c>
      <c r="L28" s="0" t="n">
        <v>0.506118</v>
      </c>
      <c r="M28" s="0" t="n">
        <v>0.242859</v>
      </c>
      <c r="N28" s="0" t="n">
        <v>-0.161714</v>
      </c>
      <c r="O28" s="0" t="n">
        <v>-0.161714</v>
      </c>
      <c r="R28" s="0" t="n">
        <f aca="false">ABS(D28)</f>
        <v>35.6178</v>
      </c>
      <c r="U28" s="0" t="n">
        <f aca="false">R28/(E28*E28)</f>
        <v>691.657228083614</v>
      </c>
      <c r="V28" s="0" t="n">
        <f aca="false">1/(E28*E28)</f>
        <v>19.4188643903782</v>
      </c>
    </row>
    <row r="29" customFormat="false" ht="12.8" hidden="false" customHeight="false" outlineLevel="0" collapsed="false">
      <c r="A29" s="5"/>
      <c r="B29" s="5" t="n">
        <v>8028</v>
      </c>
      <c r="C29" s="5" t="n">
        <v>-1</v>
      </c>
      <c r="D29" s="0" t="n">
        <v>35.9519</v>
      </c>
      <c r="E29" s="0" t="n">
        <v>0.22679</v>
      </c>
      <c r="F29" s="0" t="n">
        <v>0.0163859</v>
      </c>
      <c r="G29" s="0" t="n">
        <v>0.260454</v>
      </c>
      <c r="H29" s="0" t="n">
        <v>-0.381591</v>
      </c>
      <c r="I29" s="6" t="n">
        <v>0.260451</v>
      </c>
      <c r="J29" s="7" t="n">
        <v>1.0375</v>
      </c>
      <c r="K29" s="0" t="n">
        <v>0.242681</v>
      </c>
      <c r="L29" s="0" t="n">
        <v>1.36703</v>
      </c>
      <c r="M29" s="0" t="n">
        <v>0.242662</v>
      </c>
      <c r="N29" s="0" t="n">
        <v>0.0766056</v>
      </c>
      <c r="O29" s="0" t="n">
        <v>0.0766056</v>
      </c>
      <c r="R29" s="0" t="n">
        <f aca="false">ABS(D29)</f>
        <v>35.9519</v>
      </c>
      <c r="U29" s="0" t="n">
        <f aca="false">R29/(E29*E29)</f>
        <v>698.994961165941</v>
      </c>
      <c r="V29" s="0" t="n">
        <f aca="false">1/(E29*E29)</f>
        <v>19.4425040447359</v>
      </c>
    </row>
    <row r="30" customFormat="false" ht="12.8" hidden="false" customHeight="false" outlineLevel="0" collapsed="false">
      <c r="A30" s="5"/>
      <c r="B30" s="5" t="n">
        <v>8029</v>
      </c>
      <c r="C30" s="5" t="n">
        <v>1</v>
      </c>
      <c r="D30" s="0" t="n">
        <v>34.8802</v>
      </c>
      <c r="E30" s="0" t="n">
        <v>0.227948</v>
      </c>
      <c r="F30" s="0" t="n">
        <v>-2.09597</v>
      </c>
      <c r="G30" s="0" t="n">
        <v>0.259408</v>
      </c>
      <c r="H30" s="0" t="n">
        <v>0.339802</v>
      </c>
      <c r="I30" s="6" t="n">
        <v>0.259519</v>
      </c>
      <c r="J30" s="7" t="n">
        <v>0.677905</v>
      </c>
      <c r="K30" s="0" t="n">
        <v>0.243795</v>
      </c>
      <c r="L30" s="0" t="n">
        <v>1.04911</v>
      </c>
      <c r="M30" s="0" t="n">
        <v>0.243779</v>
      </c>
      <c r="N30" s="0" t="n">
        <v>-0.416038</v>
      </c>
      <c r="O30" s="0" t="n">
        <v>-0.416038</v>
      </c>
      <c r="R30" s="0" t="n">
        <f aca="false">ABS(D30)</f>
        <v>34.8802</v>
      </c>
      <c r="U30" s="0" t="n">
        <f aca="false">R30/(E30*E30)</f>
        <v>671.285697739849</v>
      </c>
      <c r="V30" s="0" t="n">
        <f aca="false">1/(E30*E30)</f>
        <v>19.2454658442282</v>
      </c>
    </row>
    <row r="31" s="10" customFormat="true" ht="12.8" hidden="false" customHeight="false" outlineLevel="0" collapsed="false">
      <c r="A31" s="8"/>
      <c r="B31" s="8"/>
      <c r="C31" s="8"/>
      <c r="D31" s="9" t="n">
        <f aca="false">SUM(U25:U30)/SUM(V25:V30)</f>
        <v>35.6948012376954</v>
      </c>
      <c r="E31" s="10" t="n">
        <f aca="false">SQRT(1/SUM(V25:V30))</f>
        <v>0.0923254802756401</v>
      </c>
      <c r="I31" s="11"/>
      <c r="J31" s="12"/>
    </row>
    <row r="32" customFormat="false" ht="12.8" hidden="false" customHeight="false" outlineLevel="0" collapsed="false">
      <c r="A32" s="5"/>
      <c r="B32" s="13"/>
      <c r="C32" s="13"/>
    </row>
    <row r="33" customFormat="false" ht="12.8" hidden="false" customHeight="false" outlineLevel="0" collapsed="false">
      <c r="A33" s="5"/>
      <c r="B33" s="5"/>
      <c r="C33" s="5"/>
    </row>
    <row r="34" customFormat="false" ht="12.8" hidden="false" customHeight="false" outlineLevel="0" collapsed="false">
      <c r="A34" s="5" t="n">
        <v>625</v>
      </c>
      <c r="B34" s="5" t="n">
        <v>8032</v>
      </c>
      <c r="C34" s="5" t="n">
        <v>-1</v>
      </c>
      <c r="D34" s="0" t="n">
        <v>37.3682</v>
      </c>
      <c r="E34" s="0" t="n">
        <v>0.220885</v>
      </c>
      <c r="F34" s="0" t="n">
        <v>-0.850836</v>
      </c>
      <c r="G34" s="0" t="n">
        <v>0.256717</v>
      </c>
      <c r="H34" s="0" t="n">
        <v>-0.125147</v>
      </c>
      <c r="I34" s="6" t="n">
        <v>0.256735</v>
      </c>
      <c r="J34" s="7" t="n">
        <v>0.473015</v>
      </c>
      <c r="K34" s="0" t="n">
        <v>0.239334</v>
      </c>
      <c r="L34" s="0" t="n">
        <v>1.37061</v>
      </c>
      <c r="M34" s="0" t="n">
        <v>0.239294</v>
      </c>
      <c r="N34" s="0" t="n">
        <v>-0.33714</v>
      </c>
      <c r="O34" s="0" t="n">
        <v>-0.33714</v>
      </c>
      <c r="R34" s="0" t="n">
        <f aca="false">ABS(D34)</f>
        <v>37.3682</v>
      </c>
      <c r="U34" s="0" t="n">
        <f aca="false">R34/(E34*E34)</f>
        <v>765.895873513601</v>
      </c>
      <c r="V34" s="0" t="n">
        <f aca="false">1/(E34*E34)</f>
        <v>20.4959263093647</v>
      </c>
    </row>
    <row r="35" customFormat="false" ht="12.8" hidden="false" customHeight="false" outlineLevel="0" collapsed="false">
      <c r="A35" s="5" t="s">
        <v>14</v>
      </c>
      <c r="B35" s="5" t="n">
        <v>8033</v>
      </c>
      <c r="C35" s="5" t="n">
        <v>1</v>
      </c>
      <c r="D35" s="0" t="n">
        <v>36.8889</v>
      </c>
      <c r="E35" s="0" t="n">
        <v>0.238084</v>
      </c>
      <c r="F35" s="0" t="n">
        <v>-1.85848</v>
      </c>
      <c r="G35" s="0" t="n">
        <v>0.27549</v>
      </c>
      <c r="H35" s="0" t="n">
        <v>0.0418198</v>
      </c>
      <c r="I35" s="6" t="n">
        <v>0.275585</v>
      </c>
      <c r="J35" s="7" t="n">
        <v>0.0368235</v>
      </c>
      <c r="K35" s="0" t="n">
        <v>0.25643</v>
      </c>
      <c r="L35" s="0" t="n">
        <v>0.587841</v>
      </c>
      <c r="M35" s="0" t="n">
        <v>0.256421</v>
      </c>
      <c r="N35" s="0" t="n">
        <v>0.000216464</v>
      </c>
      <c r="O35" s="0" t="n">
        <v>0.000216464</v>
      </c>
      <c r="R35" s="0" t="n">
        <f aca="false">ABS(D35)</f>
        <v>36.8889</v>
      </c>
      <c r="U35" s="0" t="n">
        <f aca="false">R35/(E35*E35)</f>
        <v>650.781628335878</v>
      </c>
      <c r="V35" s="0" t="n">
        <f aca="false">1/(E35*E35)</f>
        <v>17.6416653339047</v>
      </c>
    </row>
    <row r="36" customFormat="false" ht="12.8" hidden="false" customHeight="false" outlineLevel="0" collapsed="false">
      <c r="A36" s="5" t="s">
        <v>11</v>
      </c>
      <c r="B36" s="5" t="n">
        <v>8034</v>
      </c>
      <c r="C36" s="5" t="n">
        <v>-1</v>
      </c>
      <c r="D36" s="0" t="n">
        <v>37.8859</v>
      </c>
      <c r="E36" s="0" t="n">
        <v>0.235953</v>
      </c>
      <c r="F36" s="0" t="n">
        <v>-1.50062</v>
      </c>
      <c r="G36" s="0" t="n">
        <v>0.275434</v>
      </c>
      <c r="H36" s="0" t="n">
        <v>-0.430751</v>
      </c>
      <c r="I36" s="6" t="n">
        <v>0.275491</v>
      </c>
      <c r="J36" s="7" t="n">
        <v>0.591428</v>
      </c>
      <c r="K36" s="0" t="n">
        <v>0.255565</v>
      </c>
      <c r="L36" s="0" t="n">
        <v>0.876022</v>
      </c>
      <c r="M36" s="0" t="n">
        <v>0.255554</v>
      </c>
      <c r="N36" s="0" t="n">
        <v>-0.40431</v>
      </c>
      <c r="O36" s="0" t="n">
        <v>-0.40431</v>
      </c>
      <c r="R36" s="0" t="n">
        <f aca="false">ABS(D36)</f>
        <v>37.8859</v>
      </c>
      <c r="U36" s="0" t="n">
        <f aca="false">R36/(E36*E36)</f>
        <v>680.497605854443</v>
      </c>
      <c r="V36" s="0" t="n">
        <f aca="false">1/(E36*E36)</f>
        <v>17.9617642936935</v>
      </c>
    </row>
    <row r="37" customFormat="false" ht="12.8" hidden="false" customHeight="false" outlineLevel="0" collapsed="false">
      <c r="A37" s="5"/>
      <c r="B37" s="5" t="n">
        <v>8035</v>
      </c>
      <c r="C37" s="5" t="n">
        <v>1</v>
      </c>
      <c r="D37" s="0" t="n">
        <v>37.4009</v>
      </c>
      <c r="E37" s="0" t="n">
        <v>0.232268</v>
      </c>
      <c r="F37" s="0" t="n">
        <v>-0.171346</v>
      </c>
      <c r="G37" s="0" t="n">
        <v>0.270041</v>
      </c>
      <c r="H37" s="0" t="n">
        <v>0.0751576</v>
      </c>
      <c r="I37" s="6" t="n">
        <v>0.270042</v>
      </c>
      <c r="J37" s="7" t="n">
        <v>0.929891</v>
      </c>
      <c r="K37" s="0" t="n">
        <v>0.251562</v>
      </c>
      <c r="L37" s="0" t="n">
        <v>1.53968</v>
      </c>
      <c r="M37" s="0" t="n">
        <v>0.251524</v>
      </c>
      <c r="N37" s="0" t="n">
        <v>-0.1793</v>
      </c>
      <c r="O37" s="0" t="n">
        <v>-0.1793</v>
      </c>
      <c r="R37" s="0" t="n">
        <f aca="false">ABS(D37)</f>
        <v>37.4009</v>
      </c>
      <c r="U37" s="0" t="n">
        <f aca="false">R37/(E37*E37)</f>
        <v>693.271412748142</v>
      </c>
      <c r="V37" s="0" t="n">
        <f aca="false">1/(E37*E37)</f>
        <v>18.5362227312215</v>
      </c>
    </row>
    <row r="38" customFormat="false" ht="12.8" hidden="false" customHeight="false" outlineLevel="0" collapsed="false">
      <c r="A38" s="5"/>
      <c r="B38" s="5" t="n">
        <v>8036</v>
      </c>
      <c r="C38" s="5" t="n">
        <v>-1</v>
      </c>
      <c r="D38" s="0" t="n">
        <v>37.1816</v>
      </c>
      <c r="E38" s="0" t="n">
        <v>0.236732</v>
      </c>
      <c r="F38" s="0" t="n">
        <v>-0.34013</v>
      </c>
      <c r="G38" s="0" t="n">
        <v>0.274706</v>
      </c>
      <c r="H38" s="0" t="n">
        <v>-0.183693</v>
      </c>
      <c r="I38" s="6" t="n">
        <v>0.274708</v>
      </c>
      <c r="J38" s="7" t="n">
        <v>0.785823</v>
      </c>
      <c r="K38" s="0" t="n">
        <v>0.254848</v>
      </c>
      <c r="L38" s="0" t="n">
        <v>1.00418</v>
      </c>
      <c r="M38" s="0" t="n">
        <v>0.254838</v>
      </c>
      <c r="N38" s="0" t="n">
        <v>-0.0654965</v>
      </c>
      <c r="O38" s="0" t="n">
        <v>-0.0654965</v>
      </c>
      <c r="R38" s="0" t="n">
        <f aca="false">ABS(D38)</f>
        <v>37.1816</v>
      </c>
      <c r="U38" s="0" t="n">
        <f aca="false">R38/(E38*E38)</f>
        <v>663.459076735408</v>
      </c>
      <c r="V38" s="0" t="n">
        <f aca="false">1/(E38*E38)</f>
        <v>17.8437473571715</v>
      </c>
    </row>
    <row r="39" customFormat="false" ht="12.8" hidden="false" customHeight="false" outlineLevel="0" collapsed="false">
      <c r="A39" s="5"/>
      <c r="B39" s="5" t="n">
        <v>8037</v>
      </c>
      <c r="C39" s="5" t="n">
        <v>1</v>
      </c>
      <c r="D39" s="0" t="n">
        <v>37.2178</v>
      </c>
      <c r="E39" s="0" t="n">
        <v>0.23663</v>
      </c>
      <c r="F39" s="0" t="n">
        <v>-1.17135</v>
      </c>
      <c r="G39" s="0" t="n">
        <v>0.27464</v>
      </c>
      <c r="H39" s="0" t="n">
        <v>-0.0356228</v>
      </c>
      <c r="I39" s="6" t="n">
        <v>0.274678</v>
      </c>
      <c r="J39" s="7" t="n">
        <v>0.684161</v>
      </c>
      <c r="K39" s="0" t="n">
        <v>0.254602</v>
      </c>
      <c r="L39" s="0" t="n">
        <v>-0.070619</v>
      </c>
      <c r="M39" s="0" t="n">
        <v>0.254614</v>
      </c>
      <c r="N39" s="0" t="n">
        <v>-0.373223</v>
      </c>
      <c r="O39" s="0" t="n">
        <v>-0.373223</v>
      </c>
      <c r="R39" s="0" t="n">
        <f aca="false">ABS(D39)</f>
        <v>37.2178</v>
      </c>
      <c r="U39" s="0" t="n">
        <f aca="false">R39/(E39*E39)</f>
        <v>664.677672306714</v>
      </c>
      <c r="V39" s="0" t="n">
        <f aca="false">1/(E39*E39)</f>
        <v>17.8591338635468</v>
      </c>
    </row>
    <row r="40" s="10" customFormat="true" ht="12.8" hidden="false" customHeight="false" outlineLevel="0" collapsed="false">
      <c r="A40" s="8"/>
      <c r="B40" s="8"/>
      <c r="C40" s="8"/>
      <c r="D40" s="9" t="n">
        <f aca="false">SUM(U34:U39)/SUM(V34:V39)</f>
        <v>37.3268149078852</v>
      </c>
      <c r="E40" s="10" t="n">
        <f aca="false">SQRT(1/SUM(V34:V39))</f>
        <v>0.0951999107257772</v>
      </c>
      <c r="I40" s="11"/>
      <c r="J40" s="12"/>
    </row>
    <row r="41" customFormat="false" ht="12.8" hidden="false" customHeight="false" outlineLevel="0" collapsed="false">
      <c r="A41" s="5"/>
      <c r="B41" s="13"/>
      <c r="C41" s="13"/>
    </row>
    <row r="42" customFormat="false" ht="12.8" hidden="false" customHeight="false" outlineLevel="0" collapsed="false">
      <c r="A42" s="5"/>
      <c r="B42" s="5"/>
      <c r="C42" s="5"/>
    </row>
    <row r="43" customFormat="false" ht="12.8" hidden="false" customHeight="false" outlineLevel="0" collapsed="false">
      <c r="A43" s="5" t="n">
        <v>500</v>
      </c>
      <c r="B43" s="5" t="n">
        <v>8040</v>
      </c>
      <c r="C43" s="5" t="n">
        <v>-1</v>
      </c>
      <c r="D43" s="0" t="n">
        <v>38.6238</v>
      </c>
      <c r="E43" s="0" t="n">
        <v>0.202863</v>
      </c>
      <c r="F43" s="0" t="n">
        <v>-0.993169</v>
      </c>
      <c r="G43" s="0" t="n">
        <v>0.238409</v>
      </c>
      <c r="H43" s="0" t="n">
        <v>-0.284939</v>
      </c>
      <c r="I43" s="6" t="n">
        <v>0.23843</v>
      </c>
      <c r="J43" s="7" t="n">
        <v>0.701838</v>
      </c>
      <c r="K43" s="0" t="n">
        <v>0.221837</v>
      </c>
      <c r="L43" s="0" t="n">
        <v>1.31927</v>
      </c>
      <c r="M43" s="0" t="n">
        <v>0.221809</v>
      </c>
      <c r="N43" s="0" t="n">
        <v>-0.545272</v>
      </c>
      <c r="O43" s="0" t="n">
        <v>-0.545272</v>
      </c>
      <c r="R43" s="0" t="n">
        <f aca="false">ABS(D43)</f>
        <v>38.6238</v>
      </c>
      <c r="U43" s="0" t="n">
        <f aca="false">R43/(E43*E43)</f>
        <v>938.53249141987</v>
      </c>
      <c r="V43" s="0" t="n">
        <f aca="false">1/(E43*E43)</f>
        <v>24.299330760305</v>
      </c>
    </row>
    <row r="44" customFormat="false" ht="12.8" hidden="false" customHeight="false" outlineLevel="0" collapsed="false">
      <c r="A44" s="5" t="s">
        <v>15</v>
      </c>
      <c r="B44" s="5" t="n">
        <v>8041</v>
      </c>
      <c r="C44" s="5" t="n">
        <v>1</v>
      </c>
      <c r="D44" s="0" t="n">
        <v>38.5771</v>
      </c>
      <c r="E44" s="0" t="n">
        <v>0.24573</v>
      </c>
      <c r="F44" s="0" t="n">
        <v>-0.995886</v>
      </c>
      <c r="G44" s="0" t="n">
        <v>0.288665</v>
      </c>
      <c r="H44" s="0" t="n">
        <v>0.755686</v>
      </c>
      <c r="I44" s="6" t="n">
        <v>0.288677</v>
      </c>
      <c r="J44" s="7" t="n">
        <v>0.874306</v>
      </c>
      <c r="K44" s="0" t="n">
        <v>0.267629</v>
      </c>
      <c r="L44" s="0" t="n">
        <v>0.0761517</v>
      </c>
      <c r="M44" s="0" t="n">
        <v>0.267649</v>
      </c>
      <c r="N44" s="0" t="n">
        <v>-0.383985</v>
      </c>
      <c r="O44" s="0" t="n">
        <v>-0.383985</v>
      </c>
      <c r="R44" s="0" t="n">
        <f aca="false">ABS(D44)</f>
        <v>38.5771</v>
      </c>
      <c r="U44" s="0" t="n">
        <f aca="false">R44/(E44*E44)</f>
        <v>638.871059850126</v>
      </c>
      <c r="V44" s="0" t="n">
        <f aca="false">1/(E44*E44)</f>
        <v>16.5608887098856</v>
      </c>
    </row>
    <row r="45" customFormat="false" ht="12.8" hidden="false" customHeight="false" outlineLevel="0" collapsed="false">
      <c r="A45" s="5" t="s">
        <v>11</v>
      </c>
      <c r="B45" s="5" t="n">
        <v>8042</v>
      </c>
      <c r="C45" s="5" t="n">
        <v>-1</v>
      </c>
      <c r="D45" s="0" t="n">
        <v>39.1358</v>
      </c>
      <c r="E45" s="0" t="n">
        <v>0.246484</v>
      </c>
      <c r="F45" s="0" t="n">
        <v>-0.959413</v>
      </c>
      <c r="G45" s="0" t="n">
        <v>0.291037</v>
      </c>
      <c r="H45" s="0" t="n">
        <v>-0.242765</v>
      </c>
      <c r="I45" s="6" t="n">
        <v>0.291062</v>
      </c>
      <c r="J45" s="7" t="n">
        <v>0.741679</v>
      </c>
      <c r="K45" s="0" t="n">
        <v>0.267527</v>
      </c>
      <c r="L45" s="0" t="n">
        <v>2.0364</v>
      </c>
      <c r="M45" s="0" t="n">
        <v>0.26743</v>
      </c>
      <c r="N45" s="0" t="n">
        <v>0.128859</v>
      </c>
      <c r="O45" s="0" t="n">
        <v>0.128859</v>
      </c>
      <c r="R45" s="0" t="n">
        <f aca="false">ABS(D45)</f>
        <v>39.1358</v>
      </c>
      <c r="U45" s="0" t="n">
        <f aca="false">R45/(E45*E45)</f>
        <v>644.164444276345</v>
      </c>
      <c r="V45" s="0" t="n">
        <f aca="false">1/(E45*E45)</f>
        <v>16.4597234316494</v>
      </c>
    </row>
    <row r="46" customFormat="false" ht="12.8" hidden="false" customHeight="false" outlineLevel="0" collapsed="false">
      <c r="A46" s="5"/>
      <c r="B46" s="5" t="n">
        <v>8043</v>
      </c>
      <c r="C46" s="5" t="n">
        <v>1</v>
      </c>
      <c r="D46" s="0" t="n">
        <v>39.084</v>
      </c>
      <c r="E46" s="0" t="n">
        <v>0.245621</v>
      </c>
      <c r="F46" s="0" t="n">
        <v>0.0526649</v>
      </c>
      <c r="G46" s="0" t="n">
        <v>0.289906</v>
      </c>
      <c r="H46" s="0" t="n">
        <v>-0.0620164</v>
      </c>
      <c r="I46" s="6" t="n">
        <v>0.289905</v>
      </c>
      <c r="J46" s="7" t="n">
        <v>0.975127</v>
      </c>
      <c r="K46" s="0" t="n">
        <v>0.265382</v>
      </c>
      <c r="L46" s="0" t="n">
        <v>1.36612</v>
      </c>
      <c r="M46" s="0" t="n">
        <v>0.265358</v>
      </c>
      <c r="N46" s="0" t="n">
        <v>-0.221181</v>
      </c>
      <c r="O46" s="0" t="n">
        <v>-0.221181</v>
      </c>
      <c r="R46" s="0" t="n">
        <f aca="false">ABS(D46)</f>
        <v>39.084</v>
      </c>
      <c r="U46" s="0" t="n">
        <f aca="false">R46/(E46*E46)</f>
        <v>647.840380123618</v>
      </c>
      <c r="V46" s="0" t="n">
        <f aca="false">1/(E46*E46)</f>
        <v>16.575590526139</v>
      </c>
    </row>
    <row r="47" customFormat="false" ht="12.8" hidden="false" customHeight="false" outlineLevel="0" collapsed="false">
      <c r="A47" s="5"/>
      <c r="B47" s="5" t="n">
        <v>8044</v>
      </c>
      <c r="C47" s="5" t="n">
        <v>-1</v>
      </c>
      <c r="D47" s="0" t="n">
        <v>38.5119</v>
      </c>
      <c r="E47" s="0" t="n">
        <v>0.203764</v>
      </c>
      <c r="F47" s="0" t="n">
        <v>-1.28866</v>
      </c>
      <c r="G47" s="0" t="n">
        <v>0.239209</v>
      </c>
      <c r="H47" s="0" t="n">
        <v>-0.444135</v>
      </c>
      <c r="I47" s="6" t="n">
        <v>0.239244</v>
      </c>
      <c r="J47" s="7" t="n">
        <v>0.349696</v>
      </c>
      <c r="K47" s="0" t="n">
        <v>0.219994</v>
      </c>
      <c r="L47" s="0" t="n">
        <v>0.334154</v>
      </c>
      <c r="M47" s="0" t="n">
        <v>0.219994</v>
      </c>
      <c r="N47" s="0" t="n">
        <v>-0.35358</v>
      </c>
      <c r="O47" s="0" t="n">
        <v>-0.35358</v>
      </c>
      <c r="R47" s="0" t="n">
        <f aca="false">ABS(D47)</f>
        <v>38.5119</v>
      </c>
      <c r="U47" s="0" t="n">
        <f aca="false">R47/(E47*E47)</f>
        <v>927.555767700266</v>
      </c>
      <c r="V47" s="0" t="n">
        <f aca="false">1/(E47*E47)</f>
        <v>24.0849131748957</v>
      </c>
    </row>
    <row r="48" customFormat="false" ht="12.8" hidden="false" customHeight="false" outlineLevel="0" collapsed="false">
      <c r="A48" s="5"/>
      <c r="B48" s="5" t="n">
        <v>8045</v>
      </c>
      <c r="C48" s="5" t="n">
        <v>1</v>
      </c>
      <c r="D48" s="0" t="n">
        <v>38.9607</v>
      </c>
      <c r="E48" s="0" t="n">
        <v>0.247253</v>
      </c>
      <c r="F48" s="0" t="n">
        <v>-0.269316</v>
      </c>
      <c r="G48" s="0" t="n">
        <v>0.291499</v>
      </c>
      <c r="H48" s="0" t="n">
        <v>0.44643</v>
      </c>
      <c r="I48" s="6" t="n">
        <v>0.291495</v>
      </c>
      <c r="J48" s="7" t="n">
        <v>0.651068</v>
      </c>
      <c r="K48" s="0" t="n">
        <v>0.266702</v>
      </c>
      <c r="L48" s="0" t="n">
        <v>-0.0862119</v>
      </c>
      <c r="M48" s="0" t="n">
        <v>0.266713</v>
      </c>
      <c r="N48" s="0" t="n">
        <v>-0.240277</v>
      </c>
      <c r="O48" s="0" t="n">
        <v>-0.240277</v>
      </c>
      <c r="R48" s="0" t="n">
        <f aca="false">ABS(D48)</f>
        <v>38.9607</v>
      </c>
      <c r="U48" s="0" t="n">
        <f aca="false">R48/(E48*E48)</f>
        <v>637.299549816551</v>
      </c>
      <c r="V48" s="0" t="n">
        <f aca="false">1/(E48*E48)</f>
        <v>16.3574974221857</v>
      </c>
    </row>
    <row r="49" s="10" customFormat="true" ht="12.8" hidden="false" customHeight="false" outlineLevel="0" collapsed="false">
      <c r="A49" s="8"/>
      <c r="B49" s="8"/>
      <c r="C49" s="8"/>
      <c r="D49" s="9" t="n">
        <f aca="false">SUM(U43:U48)/SUM(V43:V48)</f>
        <v>38.7820835068967</v>
      </c>
      <c r="E49" s="10" t="n">
        <f aca="false">SQRT(1/SUM(V43:V48))</f>
        <v>0.0935200672971153</v>
      </c>
      <c r="I49" s="11"/>
      <c r="J49" s="12"/>
    </row>
    <row r="50" customFormat="false" ht="12.8" hidden="false" customHeight="false" outlineLevel="0" collapsed="false">
      <c r="A50" s="5"/>
      <c r="B50" s="13"/>
      <c r="C50" s="13"/>
    </row>
    <row r="51" customFormat="false" ht="12.8" hidden="false" customHeight="false" outlineLevel="0" collapsed="false">
      <c r="A51" s="5"/>
      <c r="B51" s="5"/>
      <c r="C51" s="5"/>
    </row>
    <row r="52" customFormat="false" ht="12.8" hidden="false" customHeight="false" outlineLevel="0" collapsed="false">
      <c r="A52" s="5" t="n">
        <v>350</v>
      </c>
      <c r="B52" s="5" t="n">
        <v>8048</v>
      </c>
      <c r="C52" s="5" t="n">
        <v>-1</v>
      </c>
      <c r="D52" s="0" t="n">
        <v>39.0465</v>
      </c>
      <c r="E52" s="0" t="n">
        <v>0.261338</v>
      </c>
      <c r="F52" s="0" t="n">
        <v>-1.16742</v>
      </c>
      <c r="G52" s="0" t="n">
        <v>0.308308</v>
      </c>
      <c r="H52" s="0" t="n">
        <v>-0.117433</v>
      </c>
      <c r="I52" s="6" t="n">
        <v>0.308349</v>
      </c>
      <c r="J52" s="7" t="n">
        <v>0.569718</v>
      </c>
      <c r="K52" s="0" t="n">
        <v>0.281052</v>
      </c>
      <c r="L52" s="0" t="n">
        <v>0.921907</v>
      </c>
      <c r="M52" s="0" t="n">
        <v>0.281037</v>
      </c>
      <c r="N52" s="0" t="n">
        <v>0.0249987</v>
      </c>
      <c r="O52" s="0" t="n">
        <v>0.0249987</v>
      </c>
      <c r="R52" s="0" t="n">
        <f aca="false">ABS(D52)</f>
        <v>39.0465</v>
      </c>
      <c r="U52" s="0" t="n">
        <f aca="false">R52/(E52*E52)</f>
        <v>571.711574727093</v>
      </c>
      <c r="V52" s="0" t="n">
        <f aca="false">1/(E52*E52)</f>
        <v>14.6418135998641</v>
      </c>
    </row>
    <row r="53" customFormat="false" ht="12.8" hidden="false" customHeight="false" outlineLevel="0" collapsed="false">
      <c r="A53" s="5" t="s">
        <v>16</v>
      </c>
      <c r="B53" s="5" t="n">
        <v>8049</v>
      </c>
      <c r="C53" s="5" t="n">
        <v>1</v>
      </c>
      <c r="D53" s="0" t="n">
        <v>38.9632</v>
      </c>
      <c r="E53" s="0" t="n">
        <v>0.258957</v>
      </c>
      <c r="F53" s="0" t="n">
        <v>-0.708377</v>
      </c>
      <c r="G53" s="0" t="n">
        <v>0.305291</v>
      </c>
      <c r="H53" s="0" t="n">
        <v>0.594398</v>
      </c>
      <c r="I53" s="6" t="n">
        <v>0.305296</v>
      </c>
      <c r="J53" s="7" t="n">
        <v>0.543794</v>
      </c>
      <c r="K53" s="0" t="n">
        <v>0.281586</v>
      </c>
      <c r="L53" s="0" t="n">
        <v>2.29701</v>
      </c>
      <c r="M53" s="0" t="n">
        <v>0.281446</v>
      </c>
      <c r="N53" s="0" t="n">
        <v>-0.373457</v>
      </c>
      <c r="O53" s="0" t="n">
        <v>-0.373457</v>
      </c>
      <c r="R53" s="0" t="n">
        <f aca="false">ABS(D53)</f>
        <v>38.9632</v>
      </c>
      <c r="U53" s="0" t="n">
        <f aca="false">R53/(E53*E53)</f>
        <v>581.031004461279</v>
      </c>
      <c r="V53" s="0" t="n">
        <f aca="false">1/(E53*E53)</f>
        <v>14.9123019788231</v>
      </c>
    </row>
    <row r="54" customFormat="false" ht="12.8" hidden="false" customHeight="false" outlineLevel="0" collapsed="false">
      <c r="A54" s="5" t="s">
        <v>11</v>
      </c>
      <c r="B54" s="5" t="n">
        <v>8050</v>
      </c>
      <c r="C54" s="5" t="n">
        <v>-1</v>
      </c>
      <c r="D54" s="0" t="n">
        <v>39.3229</v>
      </c>
      <c r="E54" s="0" t="n">
        <v>0.216117</v>
      </c>
      <c r="F54" s="0" t="n">
        <v>-1.46992</v>
      </c>
      <c r="G54" s="0" t="n">
        <v>0.255592</v>
      </c>
      <c r="H54" s="0" t="n">
        <v>-0.119547</v>
      </c>
      <c r="I54" s="6" t="n">
        <v>0.255647</v>
      </c>
      <c r="J54" s="7" t="n">
        <v>0.877958</v>
      </c>
      <c r="K54" s="0" t="n">
        <v>0.236883</v>
      </c>
      <c r="L54" s="0" t="n">
        <v>1.01558</v>
      </c>
      <c r="M54" s="0" t="n">
        <v>0.236876</v>
      </c>
      <c r="N54" s="0" t="n">
        <v>-0.514033</v>
      </c>
      <c r="O54" s="0" t="n">
        <v>-0.514033</v>
      </c>
      <c r="R54" s="0" t="n">
        <f aca="false">ABS(D54)</f>
        <v>39.3229</v>
      </c>
      <c r="U54" s="0" t="n">
        <f aca="false">R54/(E54*E54)</f>
        <v>841.913897012818</v>
      </c>
      <c r="V54" s="0" t="n">
        <f aca="false">1/(E54*E54)</f>
        <v>21.4102697667979</v>
      </c>
    </row>
    <row r="55" customFormat="false" ht="12.8" hidden="false" customHeight="false" outlineLevel="0" collapsed="false">
      <c r="A55" s="5"/>
      <c r="B55" s="5" t="n">
        <v>8051</v>
      </c>
      <c r="C55" s="5" t="n">
        <v>1</v>
      </c>
      <c r="D55" s="0" t="n">
        <v>39.2818</v>
      </c>
      <c r="E55" s="0" t="n">
        <v>0.259433</v>
      </c>
      <c r="F55" s="0" t="n">
        <v>-1.87656</v>
      </c>
      <c r="G55" s="0" t="n">
        <v>0.306662</v>
      </c>
      <c r="H55" s="0" t="n">
        <v>0.0552555</v>
      </c>
      <c r="I55" s="6" t="n">
        <v>0.30677</v>
      </c>
      <c r="J55" s="7" t="n">
        <v>0.550848</v>
      </c>
      <c r="K55" s="0" t="n">
        <v>0.281084</v>
      </c>
      <c r="L55" s="0" t="n">
        <v>1.08002</v>
      </c>
      <c r="M55" s="0" t="n">
        <v>0.28106</v>
      </c>
      <c r="N55" s="0" t="n">
        <v>-0.272924</v>
      </c>
      <c r="O55" s="0" t="n">
        <v>-0.272924</v>
      </c>
      <c r="R55" s="0" t="n">
        <f aca="false">ABS(D55)</f>
        <v>39.2818</v>
      </c>
      <c r="U55" s="0" t="n">
        <f aca="false">R55/(E55*E55)</f>
        <v>583.634484606131</v>
      </c>
      <c r="V55" s="0" t="n">
        <f aca="false">1/(E55*E55)</f>
        <v>14.8576308775599</v>
      </c>
    </row>
    <row r="56" customFormat="false" ht="12.8" hidden="false" customHeight="false" outlineLevel="0" collapsed="false">
      <c r="A56" s="5"/>
      <c r="B56" s="5" t="n">
        <v>8052</v>
      </c>
      <c r="C56" s="5" t="n">
        <v>-1</v>
      </c>
      <c r="D56" s="0" t="n">
        <v>39.4418</v>
      </c>
      <c r="E56" s="0" t="n">
        <v>0.257179</v>
      </c>
      <c r="F56" s="0" t="n">
        <v>0.388079</v>
      </c>
      <c r="G56" s="0" t="n">
        <v>0.304553</v>
      </c>
      <c r="H56" s="0" t="n">
        <v>0.209458</v>
      </c>
      <c r="I56" s="6" t="n">
        <v>0.304557</v>
      </c>
      <c r="J56" s="7" t="n">
        <v>0.900205</v>
      </c>
      <c r="K56" s="0" t="n">
        <v>0.281219</v>
      </c>
      <c r="L56" s="0" t="n">
        <v>1.09642</v>
      </c>
      <c r="M56" s="0" t="n">
        <v>0.281208</v>
      </c>
      <c r="N56" s="0" t="n">
        <v>-0.0478589</v>
      </c>
      <c r="O56" s="0" t="n">
        <v>-0.0478589</v>
      </c>
      <c r="R56" s="0" t="n">
        <f aca="false">ABS(D56)</f>
        <v>39.4418</v>
      </c>
      <c r="U56" s="0" t="n">
        <f aca="false">R56/(E56*E56)</f>
        <v>596.328711616992</v>
      </c>
      <c r="V56" s="0" t="n">
        <f aca="false">1/(E56*E56)</f>
        <v>15.1192063145443</v>
      </c>
    </row>
    <row r="57" customFormat="false" ht="12.8" hidden="false" customHeight="false" outlineLevel="0" collapsed="false">
      <c r="A57" s="5"/>
      <c r="B57" s="5" t="n">
        <v>8053</v>
      </c>
      <c r="C57" s="5" t="n">
        <v>1</v>
      </c>
      <c r="D57" s="0" t="n">
        <v>39.2933</v>
      </c>
      <c r="E57" s="0" t="n">
        <v>0.254579</v>
      </c>
      <c r="F57" s="0" t="n">
        <v>-0.788398</v>
      </c>
      <c r="G57" s="0" t="n">
        <v>0.301043</v>
      </c>
      <c r="H57" s="0" t="n">
        <v>0.154647</v>
      </c>
      <c r="I57" s="6" t="n">
        <v>0.301061</v>
      </c>
      <c r="J57" s="7" t="n">
        <v>0.467764</v>
      </c>
      <c r="K57" s="0" t="n">
        <v>0.278804</v>
      </c>
      <c r="L57" s="0" t="n">
        <v>1.41543</v>
      </c>
      <c r="M57" s="0" t="n">
        <v>0.278755</v>
      </c>
      <c r="N57" s="0" t="n">
        <v>-0.773622</v>
      </c>
      <c r="O57" s="0" t="n">
        <v>-0.773622</v>
      </c>
      <c r="R57" s="0" t="n">
        <f aca="false">ABS(D57)</f>
        <v>39.2933</v>
      </c>
      <c r="U57" s="0" t="n">
        <f aca="false">R57/(E57*E57)</f>
        <v>606.280153079077</v>
      </c>
      <c r="V57" s="0" t="n">
        <f aca="false">1/(E57*E57)</f>
        <v>15.4296063980138</v>
      </c>
    </row>
    <row r="58" s="10" customFormat="true" ht="12.8" hidden="false" customHeight="false" outlineLevel="0" collapsed="false">
      <c r="A58" s="8"/>
      <c r="B58" s="8"/>
      <c r="C58" s="8"/>
      <c r="D58" s="9" t="n">
        <f aca="false">SUM(U52:U57)/SUM(V52:V57)</f>
        <v>39.2328245721521</v>
      </c>
      <c r="E58" s="10" t="n">
        <f aca="false">SQRT(1/SUM(V52:V57))</f>
        <v>0.101865519109257</v>
      </c>
      <c r="I58" s="11"/>
      <c r="J58" s="12"/>
    </row>
    <row r="59" customFormat="false" ht="12.8" hidden="false" customHeight="false" outlineLevel="0" collapsed="false">
      <c r="A59" s="5"/>
      <c r="B59" s="13"/>
      <c r="C59" s="13"/>
    </row>
    <row r="60" customFormat="false" ht="12.8" hidden="false" customHeight="false" outlineLevel="0" collapsed="false">
      <c r="A60" s="5"/>
      <c r="B60" s="5"/>
      <c r="C60" s="5"/>
    </row>
    <row r="61" customFormat="false" ht="12.8" hidden="false" customHeight="false" outlineLevel="0" collapsed="false">
      <c r="A61" s="5" t="n">
        <v>350</v>
      </c>
      <c r="B61" s="5" t="n">
        <v>8060</v>
      </c>
      <c r="C61" s="5" t="n">
        <v>-1</v>
      </c>
      <c r="D61" s="0" t="n">
        <v>39.1937</v>
      </c>
      <c r="E61" s="0" t="n">
        <v>0.19115</v>
      </c>
      <c r="F61" s="0" t="n">
        <v>-2.02476</v>
      </c>
      <c r="G61" s="0" t="n">
        <v>0.22575</v>
      </c>
      <c r="H61" s="0" t="n">
        <v>-0.274477</v>
      </c>
      <c r="I61" s="6" t="n">
        <v>0.225841</v>
      </c>
      <c r="J61" s="7" t="n">
        <v>0.796838</v>
      </c>
      <c r="K61" s="0" t="n">
        <v>0.208254</v>
      </c>
      <c r="L61" s="0" t="n">
        <v>2.00308</v>
      </c>
      <c r="M61" s="0" t="n">
        <v>0.208183</v>
      </c>
      <c r="N61" s="0" t="n">
        <v>-0.152689</v>
      </c>
      <c r="O61" s="0" t="n">
        <v>-0.152689</v>
      </c>
      <c r="R61" s="0" t="n">
        <f aca="false">ABS(D61)</f>
        <v>39.1937</v>
      </c>
      <c r="U61" s="0" t="n">
        <f aca="false">R61/(E61*E61)</f>
        <v>1072.67376601649</v>
      </c>
      <c r="V61" s="0" t="n">
        <f aca="false">1/(E61*E61)</f>
        <v>27.3685251970722</v>
      </c>
    </row>
    <row r="62" customFormat="false" ht="12.8" hidden="false" customHeight="false" outlineLevel="0" collapsed="false">
      <c r="A62" s="5" t="s">
        <v>17</v>
      </c>
      <c r="B62" s="5" t="n">
        <v>8061</v>
      </c>
      <c r="C62" s="5" t="n">
        <v>1</v>
      </c>
      <c r="D62" s="0" t="n">
        <v>38.9682</v>
      </c>
      <c r="E62" s="0" t="n">
        <v>0.186845</v>
      </c>
      <c r="F62" s="0" t="n">
        <v>-0.782378</v>
      </c>
      <c r="G62" s="0" t="n">
        <v>0.220284</v>
      </c>
      <c r="H62" s="0" t="n">
        <v>-0.0727424</v>
      </c>
      <c r="I62" s="6" t="n">
        <v>0.220298</v>
      </c>
      <c r="J62" s="7" t="n">
        <v>0.628031</v>
      </c>
      <c r="K62" s="0" t="n">
        <v>0.202532</v>
      </c>
      <c r="L62" s="0" t="n">
        <v>1.48344</v>
      </c>
      <c r="M62" s="0" t="n">
        <v>0.202495</v>
      </c>
      <c r="N62" s="0" t="n">
        <v>-0.762069</v>
      </c>
      <c r="O62" s="0" t="n">
        <v>-0.762069</v>
      </c>
      <c r="R62" s="0" t="n">
        <f aca="false">ABS(D62)</f>
        <v>38.9682</v>
      </c>
      <c r="U62" s="0" t="n">
        <f aca="false">R62/(E62*E62)</f>
        <v>1116.21379211566</v>
      </c>
      <c r="V62" s="0" t="n">
        <f aca="false">1/(E62*E62)</f>
        <v>28.644222522869</v>
      </c>
    </row>
    <row r="63" customFormat="false" ht="12.8" hidden="false" customHeight="false" outlineLevel="0" collapsed="false">
      <c r="A63" s="5" t="s">
        <v>18</v>
      </c>
      <c r="B63" s="5" t="n">
        <v>8062</v>
      </c>
      <c r="C63" s="5" t="n">
        <v>-1</v>
      </c>
      <c r="D63" s="0" t="n">
        <v>39.2615</v>
      </c>
      <c r="E63" s="0" t="n">
        <v>0.194126</v>
      </c>
      <c r="F63" s="0" t="n">
        <v>-1.66283</v>
      </c>
      <c r="G63" s="0" t="n">
        <v>0.22944</v>
      </c>
      <c r="H63" s="0" t="n">
        <v>0.18006</v>
      </c>
      <c r="I63" s="6" t="n">
        <v>0.229503</v>
      </c>
      <c r="J63" s="7" t="n">
        <v>0.761046</v>
      </c>
      <c r="K63" s="0" t="n">
        <v>0.211107</v>
      </c>
      <c r="L63" s="0" t="n">
        <v>1.32137</v>
      </c>
      <c r="M63" s="0" t="n">
        <v>0.211082</v>
      </c>
      <c r="N63" s="0" t="n">
        <v>-0.273349</v>
      </c>
      <c r="O63" s="0" t="n">
        <v>-0.273349</v>
      </c>
      <c r="R63" s="0" t="n">
        <f aca="false">ABS(D63)</f>
        <v>39.2615</v>
      </c>
      <c r="U63" s="0" t="n">
        <f aca="false">R63/(E63*E63)</f>
        <v>1041.83627823989</v>
      </c>
      <c r="V63" s="0" t="n">
        <f aca="false">1/(E63*E63)</f>
        <v>26.5358246180073</v>
      </c>
    </row>
    <row r="64" customFormat="false" ht="12.8" hidden="false" customHeight="false" outlineLevel="0" collapsed="false">
      <c r="A64" s="5"/>
      <c r="B64" s="5" t="n">
        <v>8063</v>
      </c>
      <c r="C64" s="5" t="n">
        <v>1</v>
      </c>
      <c r="D64" s="0" t="n">
        <v>39.4165</v>
      </c>
      <c r="E64" s="0" t="n">
        <v>0.189422</v>
      </c>
      <c r="F64" s="0" t="n">
        <v>-0.533634</v>
      </c>
      <c r="G64" s="0" t="n">
        <v>0.224259</v>
      </c>
      <c r="H64" s="0" t="n">
        <v>0.331697</v>
      </c>
      <c r="I64" s="6" t="n">
        <v>0.224263</v>
      </c>
      <c r="J64" s="7" t="n">
        <v>0.464212</v>
      </c>
      <c r="K64" s="0" t="n">
        <v>0.205765</v>
      </c>
      <c r="L64" s="0" t="n">
        <v>2.22416</v>
      </c>
      <c r="M64" s="0" t="n">
        <v>0.205668</v>
      </c>
      <c r="N64" s="0" t="n">
        <v>-0.210581</v>
      </c>
      <c r="O64" s="0" t="n">
        <v>-0.210581</v>
      </c>
      <c r="R64" s="0" t="n">
        <f aca="false">ABS(D64)</f>
        <v>39.4165</v>
      </c>
      <c r="U64" s="0" t="n">
        <f aca="false">R64/(E64*E64)</f>
        <v>1098.54340910246</v>
      </c>
      <c r="V64" s="0" t="n">
        <f aca="false">1/(E64*E64)</f>
        <v>27.8701409080579</v>
      </c>
    </row>
    <row r="65" s="10" customFormat="true" ht="12.8" hidden="false" customHeight="false" outlineLevel="0" collapsed="false">
      <c r="A65" s="8"/>
      <c r="B65" s="8"/>
      <c r="C65" s="8"/>
      <c r="D65" s="9" t="n">
        <f aca="false">SUM(U61:U64)/SUM(V61:V64)</f>
        <v>39.2077313546406</v>
      </c>
      <c r="E65" s="10" t="n">
        <f aca="false">SQRT(1/SUM(V61:V64))</f>
        <v>0.095165308343001</v>
      </c>
      <c r="I65" s="11"/>
      <c r="J65" s="12"/>
    </row>
    <row r="66" customFormat="false" ht="12.8" hidden="false" customHeight="false" outlineLevel="0" collapsed="false">
      <c r="A66" s="5"/>
      <c r="B66" s="13"/>
      <c r="C66" s="13"/>
    </row>
    <row r="67" customFormat="false" ht="12.8" hidden="false" customHeight="false" outlineLevel="0" collapsed="false">
      <c r="A67" s="5"/>
      <c r="B67" s="5"/>
      <c r="C67" s="5"/>
    </row>
    <row r="68" customFormat="false" ht="12.8" hidden="false" customHeight="false" outlineLevel="0" collapsed="false">
      <c r="A68" s="5" t="n">
        <v>225</v>
      </c>
      <c r="B68" s="5" t="n">
        <v>8066</v>
      </c>
      <c r="C68" s="5" t="n">
        <v>-1</v>
      </c>
      <c r="D68" s="0" t="n">
        <v>41.036</v>
      </c>
      <c r="E68" s="0" t="n">
        <v>0.204773</v>
      </c>
      <c r="F68" s="0" t="n">
        <v>-0.356235</v>
      </c>
      <c r="G68" s="0" t="n">
        <v>0.246235</v>
      </c>
      <c r="H68" s="0" t="n">
        <v>0.363076</v>
      </c>
      <c r="I68" s="6" t="n">
        <v>0.246235</v>
      </c>
      <c r="J68" s="7" t="n">
        <v>0.652333</v>
      </c>
      <c r="K68" s="0" t="n">
        <v>0.224332</v>
      </c>
      <c r="L68" s="0" t="n">
        <v>1.85317</v>
      </c>
      <c r="M68" s="0" t="n">
        <v>0.224265</v>
      </c>
      <c r="N68" s="0" t="n">
        <v>-0.0372148</v>
      </c>
      <c r="O68" s="0" t="n">
        <v>-0.0372148</v>
      </c>
      <c r="R68" s="0" t="n">
        <f aca="false">ABS(D68)</f>
        <v>41.036</v>
      </c>
      <c r="U68" s="0" t="n">
        <f aca="false">R68/(E68*E68)</f>
        <v>978.632502058594</v>
      </c>
      <c r="V68" s="0" t="n">
        <f aca="false">1/(E68*E68)</f>
        <v>23.848145580919</v>
      </c>
    </row>
    <row r="69" customFormat="false" ht="12.8" hidden="false" customHeight="false" outlineLevel="0" collapsed="false">
      <c r="A69" s="5" t="s">
        <v>19</v>
      </c>
      <c r="B69" s="5" t="n">
        <v>8067</v>
      </c>
      <c r="C69" s="5" t="n">
        <v>1</v>
      </c>
      <c r="D69" s="0" t="n">
        <v>40.7394</v>
      </c>
      <c r="E69" s="0" t="n">
        <v>0.203576</v>
      </c>
      <c r="F69" s="0" t="n">
        <v>-0.0373391</v>
      </c>
      <c r="G69" s="0" t="n">
        <v>0.244087</v>
      </c>
      <c r="H69" s="0" t="n">
        <v>0.194978</v>
      </c>
      <c r="I69" s="6" t="n">
        <v>0.244086</v>
      </c>
      <c r="J69" s="7" t="n">
        <v>0.342579</v>
      </c>
      <c r="K69" s="0" t="n">
        <v>0.222962</v>
      </c>
      <c r="L69" s="0" t="n">
        <v>2.14335</v>
      </c>
      <c r="M69" s="0" t="n">
        <v>0.222862</v>
      </c>
      <c r="N69" s="0" t="n">
        <v>-0.221727</v>
      </c>
      <c r="O69" s="0" t="n">
        <v>-0.221727</v>
      </c>
      <c r="R69" s="0" t="n">
        <f aca="false">ABS(D69)</f>
        <v>40.7394</v>
      </c>
      <c r="U69" s="0" t="n">
        <f aca="false">R69/(E69*E69)</f>
        <v>983.018010588279</v>
      </c>
      <c r="V69" s="0" t="n">
        <f aca="false">1/(E69*E69)</f>
        <v>24.1294179734674</v>
      </c>
    </row>
    <row r="70" customFormat="false" ht="12.8" hidden="false" customHeight="false" outlineLevel="0" collapsed="false">
      <c r="A70" s="5" t="s">
        <v>18</v>
      </c>
      <c r="B70" s="5" t="n">
        <v>8068</v>
      </c>
      <c r="C70" s="5" t="n">
        <v>-1</v>
      </c>
      <c r="D70" s="0" t="n">
        <v>41.1892</v>
      </c>
      <c r="E70" s="0" t="n">
        <v>0.204395</v>
      </c>
      <c r="F70" s="0" t="n">
        <v>-0.0362627</v>
      </c>
      <c r="G70" s="0" t="n">
        <v>0.246156</v>
      </c>
      <c r="H70" s="0" t="n">
        <v>0.126946</v>
      </c>
      <c r="I70" s="6" t="n">
        <v>0.246156</v>
      </c>
      <c r="J70" s="7" t="n">
        <v>0.991111</v>
      </c>
      <c r="K70" s="0" t="n">
        <v>0.223686</v>
      </c>
      <c r="L70" s="0" t="n">
        <v>0.977064</v>
      </c>
      <c r="M70" s="0" t="n">
        <v>0.223686</v>
      </c>
      <c r="N70" s="0" t="n">
        <v>-0.264508</v>
      </c>
      <c r="O70" s="0" t="n">
        <v>-0.264508</v>
      </c>
      <c r="R70" s="0" t="n">
        <f aca="false">ABS(D70)</f>
        <v>41.1892</v>
      </c>
      <c r="U70" s="0" t="n">
        <f aca="false">R70/(E70*E70)</f>
        <v>985.922599128961</v>
      </c>
      <c r="V70" s="0" t="n">
        <f aca="false">1/(E70*E70)</f>
        <v>23.9364347724394</v>
      </c>
    </row>
    <row r="71" customFormat="false" ht="12.8" hidden="false" customHeight="false" outlineLevel="0" collapsed="false">
      <c r="A71" s="5"/>
      <c r="B71" s="5" t="n">
        <v>8069</v>
      </c>
      <c r="C71" s="5" t="n">
        <v>1</v>
      </c>
      <c r="D71" s="0" t="n">
        <v>41.0583</v>
      </c>
      <c r="E71" s="0" t="n">
        <v>0.19704</v>
      </c>
      <c r="F71" s="0" t="n">
        <v>0.306335</v>
      </c>
      <c r="G71" s="0" t="n">
        <v>0.23699</v>
      </c>
      <c r="H71" s="0" t="n">
        <v>0.303687</v>
      </c>
      <c r="I71" s="6" t="n">
        <v>0.23699</v>
      </c>
      <c r="J71" s="7" t="n">
        <v>0.246247</v>
      </c>
      <c r="K71" s="0" t="n">
        <v>0.216105</v>
      </c>
      <c r="L71" s="0" t="n">
        <v>1.64732</v>
      </c>
      <c r="M71" s="0" t="n">
        <v>0.216047</v>
      </c>
      <c r="N71" s="0" t="n">
        <v>-0.497837</v>
      </c>
      <c r="O71" s="0" t="n">
        <v>-0.497837</v>
      </c>
      <c r="R71" s="0" t="n">
        <f aca="false">ABS(D71)</f>
        <v>41.0583</v>
      </c>
      <c r="U71" s="0" t="n">
        <f aca="false">R71/(E71*E71)</f>
        <v>1057.52870868884</v>
      </c>
      <c r="V71" s="0" t="n">
        <f aca="false">1/(E71*E71)</f>
        <v>25.7567582848983</v>
      </c>
    </row>
    <row r="72" customFormat="false" ht="12.8" hidden="false" customHeight="false" outlineLevel="0" collapsed="false">
      <c r="A72" s="5"/>
      <c r="B72" s="5" t="n">
        <v>8070</v>
      </c>
      <c r="C72" s="5" t="n">
        <v>-1</v>
      </c>
      <c r="D72" s="0" t="n">
        <v>41.0065</v>
      </c>
      <c r="E72" s="0" t="n">
        <v>0.205479</v>
      </c>
      <c r="F72" s="0" t="n">
        <v>-0.770406</v>
      </c>
      <c r="G72" s="0" t="n">
        <v>0.247001</v>
      </c>
      <c r="H72" s="0" t="n">
        <v>-0.0382956</v>
      </c>
      <c r="I72" s="6" t="n">
        <v>0.247015</v>
      </c>
      <c r="J72" s="7" t="n">
        <v>0.767956</v>
      </c>
      <c r="K72" s="0" t="n">
        <v>0.226357</v>
      </c>
      <c r="L72" s="0" t="n">
        <v>2.42566</v>
      </c>
      <c r="M72" s="0" t="n">
        <v>0.226237</v>
      </c>
      <c r="N72" s="0" t="n">
        <v>-0.155999</v>
      </c>
      <c r="O72" s="0" t="n">
        <v>-0.155999</v>
      </c>
      <c r="R72" s="0" t="n">
        <f aca="false">ABS(D72)</f>
        <v>41.0065</v>
      </c>
      <c r="U72" s="0" t="n">
        <f aca="false">R72/(E72*E72)</f>
        <v>971.220444476366</v>
      </c>
      <c r="V72" s="0" t="n">
        <f aca="false">1/(E72*E72)</f>
        <v>23.6845486563439</v>
      </c>
    </row>
    <row r="73" customFormat="false" ht="12.8" hidden="false" customHeight="false" outlineLevel="0" collapsed="false">
      <c r="A73" s="5"/>
      <c r="B73" s="5" t="n">
        <v>8071</v>
      </c>
      <c r="C73" s="5" t="n">
        <v>1</v>
      </c>
      <c r="D73" s="0" t="n">
        <v>40.8814</v>
      </c>
      <c r="E73" s="0" t="n">
        <v>0.204281</v>
      </c>
      <c r="F73" s="0" t="n">
        <v>0.45181</v>
      </c>
      <c r="G73" s="0" t="n">
        <v>0.245268</v>
      </c>
      <c r="H73" s="0" t="n">
        <v>-0.0517835</v>
      </c>
      <c r="I73" s="6" t="n">
        <v>0.245273</v>
      </c>
      <c r="J73" s="7" t="n">
        <v>0.429409</v>
      </c>
      <c r="K73" s="0" t="n">
        <v>0.225988</v>
      </c>
      <c r="L73" s="0" t="n">
        <v>2.22167</v>
      </c>
      <c r="M73" s="0" t="n">
        <v>0.22588</v>
      </c>
      <c r="N73" s="0" t="n">
        <v>-0.0869373</v>
      </c>
      <c r="O73" s="0" t="n">
        <v>-0.0869373</v>
      </c>
      <c r="R73" s="0" t="n">
        <f aca="false">ABS(D73)</f>
        <v>40.8814</v>
      </c>
      <c r="U73" s="0" t="n">
        <f aca="false">R73/(E73*E73)</f>
        <v>979.6474439136</v>
      </c>
      <c r="V73" s="0" t="n">
        <f aca="false">1/(E73*E73)</f>
        <v>23.9631579132222</v>
      </c>
    </row>
    <row r="74" s="10" customFormat="true" ht="12.8" hidden="false" customHeight="false" outlineLevel="0" collapsed="false">
      <c r="A74" s="8"/>
      <c r="B74" s="8"/>
      <c r="C74" s="8"/>
      <c r="D74" s="9" t="n">
        <f aca="false">SUM(U68:U73)/SUM(V68:V73)</f>
        <v>40.9856365011536</v>
      </c>
      <c r="E74" s="10" t="n">
        <f aca="false">SQRT(1/SUM(V68:V73))</f>
        <v>0.0829544334975707</v>
      </c>
      <c r="I74" s="11"/>
      <c r="J74" s="12"/>
    </row>
    <row r="75" customFormat="false" ht="12.8" hidden="false" customHeight="false" outlineLevel="0" collapsed="false">
      <c r="A75" s="5"/>
      <c r="B75" s="13"/>
      <c r="C75" s="13"/>
    </row>
    <row r="76" customFormat="false" ht="12.8" hidden="false" customHeight="false" outlineLevel="0" collapsed="false">
      <c r="A76" s="5"/>
      <c r="B76" s="5"/>
      <c r="C76" s="5"/>
    </row>
    <row r="77" customFormat="false" ht="12.8" hidden="false" customHeight="false" outlineLevel="0" collapsed="false">
      <c r="A77" s="5" t="n">
        <v>50</v>
      </c>
      <c r="B77" s="5" t="n">
        <v>8074</v>
      </c>
      <c r="C77" s="5" t="n">
        <v>-1</v>
      </c>
      <c r="D77" s="0" t="n">
        <v>43.4934</v>
      </c>
      <c r="E77" s="0" t="n">
        <v>0.289683</v>
      </c>
      <c r="F77" s="0" t="n">
        <v>-0.165024</v>
      </c>
      <c r="G77" s="0" t="n">
        <v>0.357265</v>
      </c>
      <c r="H77" s="0" t="n">
        <v>-0.607849</v>
      </c>
      <c r="I77" s="6" t="n">
        <v>0.357253</v>
      </c>
      <c r="J77" s="7" t="n">
        <v>1.12861</v>
      </c>
      <c r="K77" s="0" t="n">
        <v>0.322759</v>
      </c>
      <c r="L77" s="0" t="n">
        <v>1.11179</v>
      </c>
      <c r="M77" s="0" t="n">
        <v>0.32276</v>
      </c>
      <c r="N77" s="0" t="n">
        <v>-0.892652</v>
      </c>
      <c r="O77" s="0" t="n">
        <v>-0.892652</v>
      </c>
      <c r="R77" s="0" t="n">
        <f aca="false">ABS(D77)</f>
        <v>43.4934</v>
      </c>
      <c r="U77" s="0" t="n">
        <f aca="false">R77/(E77*E77)</f>
        <v>518.295382950351</v>
      </c>
      <c r="V77" s="0" t="n">
        <f aca="false">1/(E77*E77)</f>
        <v>11.9166444322668</v>
      </c>
    </row>
    <row r="78" customFormat="false" ht="12.8" hidden="false" customHeight="false" outlineLevel="0" collapsed="false">
      <c r="A78" s="5" t="s">
        <v>20</v>
      </c>
      <c r="B78" s="5" t="n">
        <v>8075</v>
      </c>
      <c r="C78" s="5" t="n">
        <v>1</v>
      </c>
      <c r="D78" s="0" t="n">
        <v>43.2378</v>
      </c>
      <c r="E78" s="0" t="n">
        <v>0.285539</v>
      </c>
      <c r="F78" s="0" t="n">
        <v>-0.0775588</v>
      </c>
      <c r="G78" s="0" t="n">
        <v>0.351195</v>
      </c>
      <c r="H78" s="0" t="n">
        <v>-0.190974</v>
      </c>
      <c r="I78" s="6" t="n">
        <v>0.351194</v>
      </c>
      <c r="J78" s="7" t="n">
        <v>0.433573</v>
      </c>
      <c r="K78" s="0" t="n">
        <v>0.319014</v>
      </c>
      <c r="L78" s="0" t="n">
        <v>2.41239</v>
      </c>
      <c r="M78" s="0" t="n">
        <v>0.318834</v>
      </c>
      <c r="N78" s="0" t="n">
        <v>-0.283488</v>
      </c>
      <c r="O78" s="0" t="n">
        <v>-0.283488</v>
      </c>
      <c r="R78" s="0" t="n">
        <f aca="false">ABS(D78)</f>
        <v>43.2378</v>
      </c>
      <c r="U78" s="0" t="n">
        <f aca="false">R78/(E78*E78)</f>
        <v>530.313545119256</v>
      </c>
      <c r="V78" s="0" t="n">
        <f aca="false">1/(E78*E78)</f>
        <v>12.265044593371</v>
      </c>
    </row>
    <row r="79" customFormat="false" ht="12.8" hidden="false" customHeight="false" outlineLevel="0" collapsed="false">
      <c r="A79" s="5" t="s">
        <v>18</v>
      </c>
      <c r="B79" s="5" t="n">
        <v>8078</v>
      </c>
      <c r="C79" s="5" t="n">
        <v>-1</v>
      </c>
      <c r="D79" s="0" t="n">
        <v>43.1299</v>
      </c>
      <c r="E79" s="0" t="n">
        <v>0.289209</v>
      </c>
      <c r="F79" s="0" t="n">
        <v>-0.350365</v>
      </c>
      <c r="G79" s="0" t="n">
        <v>0.355297</v>
      </c>
      <c r="H79" s="0" t="n">
        <v>-0.195297</v>
      </c>
      <c r="I79" s="6" t="n">
        <v>0.3553</v>
      </c>
      <c r="J79" s="7" t="n">
        <v>0.809025</v>
      </c>
      <c r="K79" s="0" t="n">
        <v>0.320554</v>
      </c>
      <c r="L79" s="0" t="n">
        <v>1.58124</v>
      </c>
      <c r="M79" s="0" t="n">
        <v>0.320495</v>
      </c>
      <c r="N79" s="0" t="n">
        <v>-0.487521</v>
      </c>
      <c r="O79" s="0" t="n">
        <v>-0.487521</v>
      </c>
      <c r="R79" s="0" t="n">
        <f aca="false">ABS(D79)</f>
        <v>43.1299</v>
      </c>
      <c r="U79" s="0" t="n">
        <f aca="false">R79/(E79*E79)</f>
        <v>515.649788079669</v>
      </c>
      <c r="V79" s="0" t="n">
        <f aca="false">1/(E79*E79)</f>
        <v>11.9557380860996</v>
      </c>
    </row>
    <row r="80" customFormat="false" ht="12.8" hidden="false" customHeight="false" outlineLevel="0" collapsed="false">
      <c r="A80" s="5"/>
      <c r="B80" s="5" t="n">
        <v>8079</v>
      </c>
      <c r="C80" s="5" t="n">
        <v>1</v>
      </c>
      <c r="D80" s="0" t="n">
        <v>43.1174</v>
      </c>
      <c r="E80" s="0" t="n">
        <v>0.287868</v>
      </c>
      <c r="F80" s="0" t="n">
        <v>1.05449</v>
      </c>
      <c r="G80" s="0" t="n">
        <v>0.353568</v>
      </c>
      <c r="H80" s="0" t="n">
        <v>0.706049</v>
      </c>
      <c r="I80" s="6" t="n">
        <v>0.35359</v>
      </c>
      <c r="J80" s="7" t="n">
        <v>0.842911</v>
      </c>
      <c r="K80" s="0" t="n">
        <v>0.317507</v>
      </c>
      <c r="L80" s="0" t="n">
        <v>2.43021</v>
      </c>
      <c r="M80" s="0" t="n">
        <v>0.317342</v>
      </c>
      <c r="N80" s="0" t="n">
        <v>-0.597142</v>
      </c>
      <c r="O80" s="0" t="n">
        <v>-0.597142</v>
      </c>
      <c r="R80" s="0" t="n">
        <f aca="false">ABS(D80)</f>
        <v>43.1174</v>
      </c>
      <c r="U80" s="0" t="n">
        <f aca="false">R80/(E80*E80)</f>
        <v>520.314326206758</v>
      </c>
      <c r="V80" s="0" t="n">
        <f aca="false">1/(E80*E80)</f>
        <v>12.067386396368</v>
      </c>
    </row>
    <row r="81" customFormat="false" ht="12.8" hidden="false" customHeight="false" outlineLevel="0" collapsed="false">
      <c r="A81" s="5"/>
      <c r="B81" s="5" t="n">
        <v>8080</v>
      </c>
      <c r="C81" s="5" t="n">
        <v>-1</v>
      </c>
      <c r="D81" s="0" t="n">
        <v>43.3358</v>
      </c>
      <c r="E81" s="0" t="n">
        <v>0.285973</v>
      </c>
      <c r="F81" s="0" t="n">
        <v>-0.0791341</v>
      </c>
      <c r="G81" s="0" t="n">
        <v>0.352096</v>
      </c>
      <c r="H81" s="0" t="n">
        <v>0.000947984</v>
      </c>
      <c r="I81" s="6" t="n">
        <v>0.352096</v>
      </c>
      <c r="J81" s="7" t="n">
        <v>0.492969</v>
      </c>
      <c r="K81" s="0" t="n">
        <v>0.320066</v>
      </c>
      <c r="L81" s="0" t="n">
        <v>2.10301</v>
      </c>
      <c r="M81" s="0" t="n">
        <v>0.319932</v>
      </c>
      <c r="N81" s="0" t="n">
        <v>-0.660321</v>
      </c>
      <c r="O81" s="0" t="n">
        <v>-0.660321</v>
      </c>
      <c r="R81" s="0" t="n">
        <f aca="false">ABS(D81)</f>
        <v>43.3358</v>
      </c>
      <c r="U81" s="0" t="n">
        <f aca="false">R81/(E81*E81)</f>
        <v>529.903460349431</v>
      </c>
      <c r="V81" s="0" t="n">
        <f aca="false">1/(E81*E81)</f>
        <v>12.2278453460979</v>
      </c>
    </row>
    <row r="82" customFormat="false" ht="12.8" hidden="false" customHeight="false" outlineLevel="0" collapsed="false">
      <c r="A82" s="5"/>
      <c r="B82" s="5" t="n">
        <v>8081</v>
      </c>
      <c r="C82" s="5" t="n">
        <v>1</v>
      </c>
      <c r="D82" s="0" t="n">
        <v>43.2251</v>
      </c>
      <c r="E82" s="0" t="n">
        <v>0.286423</v>
      </c>
      <c r="F82" s="0" t="n">
        <v>0.559687</v>
      </c>
      <c r="G82" s="0" t="n">
        <v>0.352224</v>
      </c>
      <c r="H82" s="0" t="n">
        <v>-0.467288</v>
      </c>
      <c r="I82" s="6" t="n">
        <v>0.352227</v>
      </c>
      <c r="J82" s="7" t="n">
        <v>0.397203</v>
      </c>
      <c r="K82" s="0" t="n">
        <v>0.318049</v>
      </c>
      <c r="L82" s="0" t="n">
        <v>2.62693</v>
      </c>
      <c r="M82" s="0" t="n">
        <v>0.317834</v>
      </c>
      <c r="N82" s="0" t="n">
        <v>-0.0795329</v>
      </c>
      <c r="O82" s="0" t="n">
        <v>-0.0795329</v>
      </c>
      <c r="R82" s="0" t="n">
        <f aca="false">ABS(D82)</f>
        <v>43.2251</v>
      </c>
      <c r="U82" s="0" t="n">
        <f aca="false">R82/(E82*E82)</f>
        <v>526.890330178876</v>
      </c>
      <c r="V82" s="0" t="n">
        <f aca="false">1/(E82*E82)</f>
        <v>12.1894531228124</v>
      </c>
    </row>
    <row r="83" customFormat="false" ht="12.8" hidden="false" customHeight="false" outlineLevel="0" collapsed="false">
      <c r="A83" s="5"/>
      <c r="B83" s="5" t="n">
        <v>8082</v>
      </c>
      <c r="C83" s="5" t="n">
        <v>-1</v>
      </c>
      <c r="D83" s="0" t="n">
        <v>43.1239</v>
      </c>
      <c r="E83" s="0" t="n">
        <v>0.288965</v>
      </c>
      <c r="F83" s="0" t="n">
        <v>0.913688</v>
      </c>
      <c r="G83" s="0" t="n">
        <v>0.35495</v>
      </c>
      <c r="H83" s="0" t="n">
        <v>0.406326</v>
      </c>
      <c r="I83" s="6" t="n">
        <v>0.354973</v>
      </c>
      <c r="J83" s="7" t="n">
        <v>0.802706</v>
      </c>
      <c r="K83" s="0" t="n">
        <v>0.319606</v>
      </c>
      <c r="L83" s="0" t="n">
        <v>3.01803</v>
      </c>
      <c r="M83" s="0" t="n">
        <v>0.319336</v>
      </c>
      <c r="N83" s="0" t="n">
        <v>-0.11866</v>
      </c>
      <c r="O83" s="0" t="n">
        <v>-0.11866</v>
      </c>
      <c r="R83" s="0" t="n">
        <f aca="false">ABS(D83)</f>
        <v>43.1239</v>
      </c>
      <c r="U83" s="0" t="n">
        <f aca="false">R83/(E83*E83)</f>
        <v>516.449122173961</v>
      </c>
      <c r="V83" s="0" t="n">
        <f aca="false">1/(E83*E83)</f>
        <v>11.9759372917097</v>
      </c>
    </row>
    <row r="84" customFormat="false" ht="12.8" hidden="false" customHeight="false" outlineLevel="0" collapsed="false">
      <c r="A84" s="5"/>
      <c r="B84" s="5" t="n">
        <v>8083</v>
      </c>
      <c r="C84" s="5" t="n">
        <v>1</v>
      </c>
      <c r="D84" s="0" t="n">
        <v>43.7755</v>
      </c>
      <c r="E84" s="0" t="n">
        <v>0.287195</v>
      </c>
      <c r="F84" s="0" t="n">
        <v>-0.0359099</v>
      </c>
      <c r="G84" s="0" t="n">
        <v>0.355276</v>
      </c>
      <c r="H84" s="0" t="n">
        <v>-0.0657161</v>
      </c>
      <c r="I84" s="6" t="n">
        <v>0.355276</v>
      </c>
      <c r="J84" s="7" t="n">
        <v>0.544902</v>
      </c>
      <c r="K84" s="0" t="n">
        <v>0.320803</v>
      </c>
      <c r="L84" s="0" t="n">
        <v>1.84401</v>
      </c>
      <c r="M84" s="0" t="n">
        <v>0.320704</v>
      </c>
      <c r="N84" s="0" t="n">
        <v>-0.855135</v>
      </c>
      <c r="O84" s="0" t="n">
        <v>-0.855135</v>
      </c>
      <c r="R84" s="0" t="n">
        <f aca="false">ABS(D84)</f>
        <v>43.7755</v>
      </c>
      <c r="U84" s="0" t="n">
        <f aca="false">R84/(E84*E84)</f>
        <v>530.734556688661</v>
      </c>
      <c r="V84" s="0" t="n">
        <f aca="false">1/(E84*E84)</f>
        <v>12.1240090162</v>
      </c>
    </row>
    <row r="85" s="10" customFormat="true" ht="12.8" hidden="false" customHeight="false" outlineLevel="0" collapsed="false">
      <c r="A85" s="8"/>
      <c r="B85" s="8"/>
      <c r="C85" s="8"/>
      <c r="D85" s="9" t="n">
        <f aca="false">SUM(U77:U84)/SUM(V77:V84)</f>
        <v>43.3050183796572</v>
      </c>
      <c r="E85" s="10" t="n">
        <f aca="false">SQRT(1/SUM(V77:V84))</f>
        <v>0.101680397430288</v>
      </c>
      <c r="I85" s="11"/>
      <c r="J85" s="12"/>
    </row>
    <row r="86" customFormat="false" ht="12.8" hidden="false" customHeight="false" outlineLevel="0" collapsed="false">
      <c r="A86" s="5"/>
      <c r="B86" s="13"/>
      <c r="C86" s="13"/>
    </row>
    <row r="87" customFormat="false" ht="12.8" hidden="false" customHeight="false" outlineLevel="0" collapsed="false">
      <c r="A87" s="5"/>
      <c r="B87" s="5"/>
      <c r="C87" s="5"/>
    </row>
    <row r="88" customFormat="false" ht="12.8" hidden="false" customHeight="false" outlineLevel="0" collapsed="false">
      <c r="A88" s="5" t="n">
        <v>50</v>
      </c>
      <c r="B88" s="5" t="n">
        <v>8086</v>
      </c>
      <c r="C88" s="5" t="n">
        <v>-1</v>
      </c>
      <c r="D88" s="0" t="n">
        <v>43.4212</v>
      </c>
      <c r="E88" s="0" t="n">
        <v>0.285185</v>
      </c>
      <c r="F88" s="0" t="n">
        <v>0.54505</v>
      </c>
      <c r="G88" s="0" t="n">
        <v>0.351437</v>
      </c>
      <c r="H88" s="0" t="n">
        <v>0.315843</v>
      </c>
      <c r="I88" s="6" t="n">
        <v>0.351444</v>
      </c>
      <c r="J88" s="7" t="n">
        <v>0.513247</v>
      </c>
      <c r="K88" s="0" t="n">
        <v>0.318642</v>
      </c>
      <c r="L88" s="0" t="n">
        <v>2.70662</v>
      </c>
      <c r="M88" s="0" t="n">
        <v>0.318417</v>
      </c>
      <c r="N88" s="0" t="n">
        <v>-0.454849</v>
      </c>
      <c r="O88" s="0" t="n">
        <v>-0.454849</v>
      </c>
      <c r="R88" s="0" t="n">
        <f aca="false">ABS(D88)</f>
        <v>43.4212</v>
      </c>
      <c r="U88" s="0" t="n">
        <f aca="false">R88/(E88*E88)</f>
        <v>533.885915149302</v>
      </c>
      <c r="V88" s="0" t="n">
        <f aca="false">1/(E88*E88)</f>
        <v>12.2955126792742</v>
      </c>
    </row>
    <row r="89" customFormat="false" ht="12.8" hidden="false" customHeight="false" outlineLevel="0" collapsed="false">
      <c r="A89" s="5" t="s">
        <v>21</v>
      </c>
      <c r="B89" s="5" t="n">
        <v>8087</v>
      </c>
      <c r="C89" s="5" t="n">
        <v>1</v>
      </c>
      <c r="D89" s="0" t="n">
        <v>43.3778</v>
      </c>
      <c r="E89" s="0" t="n">
        <v>0.284167</v>
      </c>
      <c r="F89" s="0" t="n">
        <v>-0.460612</v>
      </c>
      <c r="G89" s="0" t="n">
        <v>0.350023</v>
      </c>
      <c r="H89" s="0" t="n">
        <v>0.896232</v>
      </c>
      <c r="I89" s="6" t="n">
        <v>0.350002</v>
      </c>
      <c r="J89" s="7" t="n">
        <v>0.824349</v>
      </c>
      <c r="K89" s="0" t="n">
        <v>0.315287</v>
      </c>
      <c r="L89" s="0" t="n">
        <v>1.05441</v>
      </c>
      <c r="M89" s="0" t="n">
        <v>0.315273</v>
      </c>
      <c r="N89" s="0" t="n">
        <v>-0.627453</v>
      </c>
      <c r="O89" s="0" t="n">
        <v>-0.627453</v>
      </c>
      <c r="R89" s="0" t="n">
        <f aca="false">ABS(D89)</f>
        <v>43.3778</v>
      </c>
      <c r="U89" s="0" t="n">
        <f aca="false">R89/(E89*E89)</f>
        <v>537.180497734576</v>
      </c>
      <c r="V89" s="0" t="n">
        <f aca="false">1/(E89*E89)</f>
        <v>12.3837653761734</v>
      </c>
    </row>
    <row r="90" customFormat="false" ht="12.8" hidden="false" customHeight="false" outlineLevel="0" collapsed="false">
      <c r="A90" s="5" t="s">
        <v>18</v>
      </c>
      <c r="B90" s="5" t="n">
        <v>8088</v>
      </c>
      <c r="C90" s="5" t="n">
        <v>-1</v>
      </c>
      <c r="D90" s="0" t="n">
        <v>44.3953</v>
      </c>
      <c r="E90" s="0" t="n">
        <v>0.2847</v>
      </c>
      <c r="F90" s="0" t="n">
        <v>-1.1951</v>
      </c>
      <c r="G90" s="0" t="n">
        <v>0.354537</v>
      </c>
      <c r="H90" s="0" t="n">
        <v>-0.293373</v>
      </c>
      <c r="I90" s="6" t="n">
        <v>0.354584</v>
      </c>
      <c r="J90" s="7" t="n">
        <v>0.0668803</v>
      </c>
      <c r="K90" s="0" t="n">
        <v>0.31717</v>
      </c>
      <c r="L90" s="0" t="n">
        <v>1.67503</v>
      </c>
      <c r="M90" s="0" t="n">
        <v>0.317081</v>
      </c>
      <c r="N90" s="0" t="n">
        <v>-0.57009</v>
      </c>
      <c r="O90" s="0" t="n">
        <v>-0.57009</v>
      </c>
      <c r="R90" s="0" t="n">
        <f aca="false">ABS(D90)</f>
        <v>44.3953</v>
      </c>
      <c r="U90" s="0" t="n">
        <f aca="false">R90/(E90*E90)</f>
        <v>547.724365297297</v>
      </c>
      <c r="V90" s="0" t="n">
        <f aca="false">1/(E90*E90)</f>
        <v>12.3374403438494</v>
      </c>
    </row>
    <row r="91" customFormat="false" ht="12.8" hidden="false" customHeight="false" outlineLevel="0" collapsed="false">
      <c r="A91" s="5"/>
      <c r="B91" s="5" t="n">
        <v>8089</v>
      </c>
      <c r="C91" s="5" t="n">
        <v>1</v>
      </c>
      <c r="D91" s="0" t="n">
        <v>43.4595</v>
      </c>
      <c r="E91" s="0" t="n">
        <v>0.284094</v>
      </c>
      <c r="F91" s="0" t="n">
        <v>-0.457782</v>
      </c>
      <c r="G91" s="0" t="n">
        <v>0.350238</v>
      </c>
      <c r="H91" s="0" t="n">
        <v>0.077662</v>
      </c>
      <c r="I91" s="6" t="n">
        <v>0.350246</v>
      </c>
      <c r="J91" s="7" t="n">
        <v>1.14496</v>
      </c>
      <c r="K91" s="0" t="n">
        <v>0.316661</v>
      </c>
      <c r="L91" s="0" t="n">
        <v>1.84685</v>
      </c>
      <c r="M91" s="0" t="n">
        <v>0.316594</v>
      </c>
      <c r="N91" s="0" t="n">
        <v>-0.59138</v>
      </c>
      <c r="O91" s="0" t="n">
        <v>-0.59138</v>
      </c>
      <c r="R91" s="0" t="n">
        <f aca="false">ABS(D91)</f>
        <v>43.4595</v>
      </c>
      <c r="U91" s="0" t="n">
        <f aca="false">R91/(E91*E91)</f>
        <v>538.468871653612</v>
      </c>
      <c r="V91" s="0" t="n">
        <f aca="false">1/(E91*E91)</f>
        <v>12.3901303892961</v>
      </c>
    </row>
    <row r="92" customFormat="false" ht="12.8" hidden="false" customHeight="false" outlineLevel="0" collapsed="false">
      <c r="A92" s="5"/>
      <c r="B92" s="5" t="n">
        <v>8090</v>
      </c>
      <c r="C92" s="5" t="n">
        <v>-1</v>
      </c>
      <c r="D92" s="0" t="n">
        <v>43.7105</v>
      </c>
      <c r="E92" s="0" t="n">
        <v>0.257995</v>
      </c>
      <c r="F92" s="0" t="n">
        <v>-0.76841</v>
      </c>
      <c r="G92" s="0" t="n">
        <v>0.318911</v>
      </c>
      <c r="H92" s="0" t="n">
        <v>-0.649333</v>
      </c>
      <c r="I92" s="6" t="n">
        <v>0.318917</v>
      </c>
      <c r="J92" s="7" t="n">
        <v>0.724094</v>
      </c>
      <c r="K92" s="0" t="n">
        <v>0.290481</v>
      </c>
      <c r="L92" s="0" t="n">
        <v>2.48793</v>
      </c>
      <c r="M92" s="0" t="n">
        <v>0.290316</v>
      </c>
      <c r="N92" s="0" t="n">
        <v>0.0213882</v>
      </c>
      <c r="O92" s="0" t="n">
        <v>0.0213882</v>
      </c>
      <c r="R92" s="0" t="n">
        <f aca="false">ABS(D92)</f>
        <v>43.7105</v>
      </c>
      <c r="U92" s="0" t="n">
        <f aca="false">R92/(E92*E92)</f>
        <v>656.694222923469</v>
      </c>
      <c r="V92" s="0" t="n">
        <f aca="false">1/(E92*E92)</f>
        <v>15.0237179378746</v>
      </c>
    </row>
    <row r="93" customFormat="false" ht="12.8" hidden="false" customHeight="false" outlineLevel="0" collapsed="false">
      <c r="A93" s="5"/>
      <c r="B93" s="5" t="n">
        <v>8091</v>
      </c>
      <c r="C93" s="5" t="n">
        <v>1</v>
      </c>
      <c r="D93" s="0" t="n">
        <v>43.22</v>
      </c>
      <c r="E93" s="0" t="n">
        <v>0.293552</v>
      </c>
      <c r="F93" s="0" t="n">
        <v>-0.704487</v>
      </c>
      <c r="G93" s="0" t="n">
        <v>0.360964</v>
      </c>
      <c r="H93" s="0" t="n">
        <v>0.502942</v>
      </c>
      <c r="I93" s="6" t="n">
        <v>0.360973</v>
      </c>
      <c r="J93" s="7" t="n">
        <v>0.841914</v>
      </c>
      <c r="K93" s="0" t="n">
        <v>0.324907</v>
      </c>
      <c r="L93" s="0" t="n">
        <v>2.4316</v>
      </c>
      <c r="M93" s="0" t="n">
        <v>0.324738</v>
      </c>
      <c r="N93" s="0" t="n">
        <v>-1.25494</v>
      </c>
      <c r="O93" s="0" t="n">
        <v>-1.25494</v>
      </c>
      <c r="R93" s="0" t="n">
        <f aca="false">ABS(D93)</f>
        <v>43.22</v>
      </c>
      <c r="U93" s="0" t="n">
        <f aca="false">R93/(E93*E93)</f>
        <v>501.550508793038</v>
      </c>
      <c r="V93" s="0" t="n">
        <f aca="false">1/(E93*E93)</f>
        <v>11.6045929845682</v>
      </c>
    </row>
    <row r="94" customFormat="false" ht="12.8" hidden="false" customHeight="false" outlineLevel="0" collapsed="false">
      <c r="A94" s="5"/>
      <c r="B94" s="5" t="n">
        <v>8092</v>
      </c>
      <c r="C94" s="5" t="n">
        <v>-1</v>
      </c>
      <c r="D94" s="0" t="n">
        <v>43.3488</v>
      </c>
      <c r="E94" s="0" t="n">
        <v>0.288472</v>
      </c>
      <c r="F94" s="0" t="n">
        <v>-0.929027</v>
      </c>
      <c r="G94" s="0" t="n">
        <v>0.355191</v>
      </c>
      <c r="H94" s="0" t="n">
        <v>-0.597389</v>
      </c>
      <c r="I94" s="6" t="n">
        <v>0.355209</v>
      </c>
      <c r="J94" s="7" t="n">
        <v>0.692497</v>
      </c>
      <c r="K94" s="0" t="n">
        <v>0.319765</v>
      </c>
      <c r="L94" s="0" t="n">
        <v>2.61542</v>
      </c>
      <c r="M94" s="0" t="n">
        <v>0.319562</v>
      </c>
      <c r="N94" s="0" t="n">
        <v>-1.0639</v>
      </c>
      <c r="O94" s="0" t="n">
        <v>-1.0639</v>
      </c>
      <c r="R94" s="0" t="n">
        <f aca="false">ABS(D94)</f>
        <v>43.3488</v>
      </c>
      <c r="U94" s="0" t="n">
        <f aca="false">R94/(E94*E94)</f>
        <v>520.918460695835</v>
      </c>
      <c r="V94" s="0" t="n">
        <f aca="false">1/(E94*E94)</f>
        <v>12.0169061357139</v>
      </c>
    </row>
    <row r="95" customFormat="false" ht="12.8" hidden="false" customHeight="false" outlineLevel="0" collapsed="false">
      <c r="A95" s="5"/>
      <c r="B95" s="5" t="n">
        <v>8093</v>
      </c>
      <c r="C95" s="5" t="n">
        <v>1</v>
      </c>
      <c r="D95" s="0" t="n">
        <v>43.1956</v>
      </c>
      <c r="E95" s="0" t="n">
        <v>0.283353</v>
      </c>
      <c r="F95" s="0" t="n">
        <v>0.199138</v>
      </c>
      <c r="G95" s="0" t="n">
        <v>0.348348</v>
      </c>
      <c r="H95" s="0" t="n">
        <v>0.200516</v>
      </c>
      <c r="I95" s="6" t="n">
        <v>0.348348</v>
      </c>
      <c r="J95" s="7" t="n">
        <v>0.428399</v>
      </c>
      <c r="K95" s="0" t="n">
        <v>0.317613</v>
      </c>
      <c r="L95" s="0" t="n">
        <v>2.67345</v>
      </c>
      <c r="M95" s="0" t="n">
        <v>0.317392</v>
      </c>
      <c r="N95" s="0" t="n">
        <v>-0.227461</v>
      </c>
      <c r="O95" s="0" t="n">
        <v>-0.227461</v>
      </c>
      <c r="R95" s="0" t="n">
        <f aca="false">ABS(D95)</f>
        <v>43.1956</v>
      </c>
      <c r="U95" s="0" t="n">
        <f aca="false">R95/(E95*E95)</f>
        <v>538.00198827376</v>
      </c>
      <c r="V95" s="0" t="n">
        <f aca="false">1/(E95*E95)</f>
        <v>12.4550182952375</v>
      </c>
    </row>
    <row r="96" s="10" customFormat="true" ht="12.8" hidden="false" customHeight="false" outlineLevel="0" collapsed="false">
      <c r="A96" s="8"/>
      <c r="B96" s="8"/>
      <c r="C96" s="8"/>
      <c r="D96" s="9" t="n">
        <f aca="false">SUM(U88:U95)/SUM(V88:V95)</f>
        <v>43.5235472988262</v>
      </c>
      <c r="E96" s="10" t="n">
        <f aca="false">SQRT(1/SUM(V88:V95))</f>
        <v>0.0997474181260817</v>
      </c>
      <c r="I96" s="11"/>
      <c r="J96" s="12"/>
    </row>
    <row r="97" customFormat="false" ht="12.8" hidden="false" customHeight="false" outlineLevel="0" collapsed="false">
      <c r="A97" s="5"/>
      <c r="B97" s="13"/>
      <c r="C97" s="13"/>
    </row>
    <row r="98" customFormat="false" ht="12.8" hidden="false" customHeight="false" outlineLevel="0" collapsed="false">
      <c r="A98" s="5"/>
      <c r="B98" s="5"/>
      <c r="C98" s="5"/>
    </row>
    <row r="99" customFormat="false" ht="12.8" hidden="false" customHeight="false" outlineLevel="0" collapsed="false">
      <c r="A99" s="5" t="n">
        <v>1000</v>
      </c>
      <c r="B99" s="5" t="n">
        <v>8022</v>
      </c>
      <c r="C99" s="5" t="n">
        <v>1</v>
      </c>
      <c r="D99" s="0" t="n">
        <v>34.0165</v>
      </c>
      <c r="E99" s="0" t="n">
        <v>0.209634</v>
      </c>
      <c r="F99" s="0" t="n">
        <v>-1.87633</v>
      </c>
      <c r="G99" s="0" t="n">
        <v>0.236982</v>
      </c>
      <c r="H99" s="0" t="n">
        <v>0.00459312</v>
      </c>
      <c r="I99" s="6" t="n">
        <v>0.237066</v>
      </c>
      <c r="J99" s="7" t="n">
        <v>0.360786</v>
      </c>
      <c r="K99" s="0" t="n">
        <v>0.223982</v>
      </c>
      <c r="L99" s="0" t="n">
        <v>1.6547</v>
      </c>
      <c r="M99" s="0" t="n">
        <v>0.223923</v>
      </c>
      <c r="N99" s="0" t="n">
        <v>-0.383225</v>
      </c>
      <c r="O99" s="0" t="n">
        <v>-0.383225</v>
      </c>
      <c r="R99" s="0" t="n">
        <f aca="false">ABS(D99)</f>
        <v>34.0165</v>
      </c>
      <c r="U99" s="0" t="n">
        <f aca="false">R99/(E99*E99)</f>
        <v>774.044954704563</v>
      </c>
      <c r="V99" s="0" t="n">
        <f aca="false">1/(E99*E99)</f>
        <v>22.754985219072</v>
      </c>
    </row>
    <row r="100" customFormat="false" ht="12.8" hidden="false" customHeight="false" outlineLevel="0" collapsed="false">
      <c r="A100" s="5" t="s">
        <v>10</v>
      </c>
      <c r="B100" s="5" t="n">
        <v>8023</v>
      </c>
      <c r="C100" s="5" t="n">
        <v>-1</v>
      </c>
      <c r="D100" s="0" t="n">
        <v>34.0701</v>
      </c>
      <c r="E100" s="0" t="n">
        <v>0.214762</v>
      </c>
      <c r="F100" s="0" t="n">
        <v>-1.4434</v>
      </c>
      <c r="G100" s="0" t="n">
        <v>0.242914</v>
      </c>
      <c r="H100" s="0" t="n">
        <v>0.291292</v>
      </c>
      <c r="I100" s="6" t="n">
        <v>0.242963</v>
      </c>
      <c r="J100" s="7" t="n">
        <v>0.0308977</v>
      </c>
      <c r="K100" s="0" t="n">
        <v>0.226014</v>
      </c>
      <c r="L100" s="0" t="n">
        <v>1.64541</v>
      </c>
      <c r="M100" s="0" t="n">
        <v>0.225953</v>
      </c>
      <c r="N100" s="0" t="n">
        <v>-0.0464745</v>
      </c>
      <c r="O100" s="0" t="n">
        <v>-0.0464745</v>
      </c>
      <c r="R100" s="0" t="n">
        <f aca="false">ABS(D100)</f>
        <v>34.0701</v>
      </c>
      <c r="U100" s="0" t="n">
        <f aca="false">R100/(E100*E100)</f>
        <v>738.683722014282</v>
      </c>
      <c r="V100" s="0" t="n">
        <f aca="false">1/(E100*E100)</f>
        <v>21.6812901052325</v>
      </c>
    </row>
    <row r="101" customFormat="false" ht="12.8" hidden="false" customHeight="false" outlineLevel="0" collapsed="false">
      <c r="A101" s="5" t="s">
        <v>11</v>
      </c>
      <c r="B101" s="5" t="n">
        <v>8030</v>
      </c>
      <c r="C101" s="5" t="n">
        <v>1</v>
      </c>
      <c r="D101" s="0" t="n">
        <v>33.8749</v>
      </c>
      <c r="E101" s="0" t="n">
        <v>0.224128</v>
      </c>
      <c r="F101" s="0" t="n">
        <v>-1.25654</v>
      </c>
      <c r="G101" s="0" t="n">
        <v>0.25314</v>
      </c>
      <c r="H101" s="0" t="n">
        <v>0.0724888</v>
      </c>
      <c r="I101" s="6" t="n">
        <v>0.25318</v>
      </c>
      <c r="J101" s="7" t="n">
        <v>0.525857</v>
      </c>
      <c r="K101" s="0" t="n">
        <v>0.240324</v>
      </c>
      <c r="L101" s="0" t="n">
        <v>2.15275</v>
      </c>
      <c r="M101" s="0" t="n">
        <v>0.240219</v>
      </c>
      <c r="N101" s="0" t="n">
        <v>-0.00311222</v>
      </c>
      <c r="O101" s="0" t="n">
        <v>-0.00311222</v>
      </c>
      <c r="R101" s="0" t="n">
        <f aca="false">ABS(D101)</f>
        <v>33.8749</v>
      </c>
      <c r="U101" s="0" t="n">
        <f aca="false">R101/(E101*E101)</f>
        <v>674.350665395453</v>
      </c>
      <c r="V101" s="0" t="n">
        <f aca="false">1/(E101*E101)</f>
        <v>19.9070894790967</v>
      </c>
    </row>
    <row r="102" customFormat="false" ht="12.8" hidden="false" customHeight="false" outlineLevel="0" collapsed="false">
      <c r="A102" s="5"/>
      <c r="B102" s="5" t="n">
        <v>8031</v>
      </c>
      <c r="C102" s="5" t="n">
        <v>-1</v>
      </c>
      <c r="D102" s="0" t="n">
        <v>33.5058</v>
      </c>
      <c r="E102" s="0" t="n">
        <v>0.217956</v>
      </c>
      <c r="F102" s="0" t="n">
        <v>-0.933209</v>
      </c>
      <c r="G102" s="0" t="n">
        <v>0.245497</v>
      </c>
      <c r="H102" s="0" t="n">
        <v>-0.194964</v>
      </c>
      <c r="I102" s="6" t="n">
        <v>0.245518</v>
      </c>
      <c r="J102" s="7" t="n">
        <v>0.634025</v>
      </c>
      <c r="K102" s="0" t="n">
        <v>0.23147</v>
      </c>
      <c r="L102" s="0" t="n">
        <v>0.350193</v>
      </c>
      <c r="M102" s="0" t="n">
        <v>0.231477</v>
      </c>
      <c r="N102" s="0" t="n">
        <v>0.0499065</v>
      </c>
      <c r="O102" s="0" t="n">
        <v>0.0499065</v>
      </c>
      <c r="R102" s="0" t="n">
        <f aca="false">ABS(D102)</f>
        <v>33.5058</v>
      </c>
      <c r="U102" s="0" t="n">
        <f aca="false">R102/(E102*E102)</f>
        <v>705.313723023633</v>
      </c>
      <c r="V102" s="0" t="n">
        <f aca="false">1/(E102*E102)</f>
        <v>21.0504964222204</v>
      </c>
    </row>
    <row r="103" customFormat="false" ht="12.8" hidden="false" customHeight="false" outlineLevel="0" collapsed="false">
      <c r="A103" s="5"/>
      <c r="B103" s="5" t="n">
        <v>8038</v>
      </c>
      <c r="C103" s="5" t="n">
        <v>1</v>
      </c>
      <c r="D103" s="0" t="n">
        <v>33.9448</v>
      </c>
      <c r="E103" s="0" t="n">
        <v>0.215294</v>
      </c>
      <c r="F103" s="0" t="n">
        <v>-0.615471</v>
      </c>
      <c r="G103" s="0" t="n">
        <v>0.243323</v>
      </c>
      <c r="H103" s="0" t="n">
        <v>-0.0522867</v>
      </c>
      <c r="I103" s="6" t="n">
        <v>0.243332</v>
      </c>
      <c r="J103" s="7" t="n">
        <v>0.358055</v>
      </c>
      <c r="K103" s="0" t="n">
        <v>0.229458</v>
      </c>
      <c r="L103" s="0" t="n">
        <v>0.937942</v>
      </c>
      <c r="M103" s="0" t="n">
        <v>0.229441</v>
      </c>
      <c r="N103" s="0" t="n">
        <v>-0.498355</v>
      </c>
      <c r="O103" s="0" t="n">
        <v>-0.498355</v>
      </c>
      <c r="R103" s="0" t="n">
        <f aca="false">ABS(D103)</f>
        <v>33.9448</v>
      </c>
      <c r="U103" s="0" t="n">
        <f aca="false">R103/(E103*E103)</f>
        <v>732.334342722375</v>
      </c>
      <c r="V103" s="0" t="n">
        <f aca="false">1/(E103*E103)</f>
        <v>21.5742718390556</v>
      </c>
    </row>
    <row r="104" customFormat="false" ht="12.8" hidden="false" customHeight="false" outlineLevel="0" collapsed="false">
      <c r="A104" s="5"/>
      <c r="B104" s="5" t="n">
        <v>8039</v>
      </c>
      <c r="C104" s="5" t="n">
        <v>-1</v>
      </c>
      <c r="D104" s="0" t="n">
        <v>33.6386</v>
      </c>
      <c r="E104" s="0" t="n">
        <v>0.222634</v>
      </c>
      <c r="F104" s="0" t="n">
        <v>-1.58594</v>
      </c>
      <c r="G104" s="0" t="n">
        <v>0.250977</v>
      </c>
      <c r="H104" s="0" t="n">
        <v>0.3583</v>
      </c>
      <c r="I104" s="6" t="n">
        <v>0.251037</v>
      </c>
      <c r="J104" s="7" t="n">
        <v>0.377905</v>
      </c>
      <c r="K104" s="0" t="n">
        <v>0.238523</v>
      </c>
      <c r="L104" s="0" t="n">
        <v>1.66072</v>
      </c>
      <c r="M104" s="0" t="n">
        <v>0.23846</v>
      </c>
      <c r="N104" s="0" t="n">
        <v>-0.328165</v>
      </c>
      <c r="O104" s="0" t="n">
        <v>-0.328165</v>
      </c>
      <c r="R104" s="0" t="n">
        <f aca="false">ABS(D104)</f>
        <v>33.6386</v>
      </c>
      <c r="U104" s="0" t="n">
        <f aca="false">R104/(E104*E104)</f>
        <v>678.664190243486</v>
      </c>
      <c r="V104" s="0" t="n">
        <f aca="false">1/(E104*E104)</f>
        <v>20.1751615775771</v>
      </c>
    </row>
    <row r="105" customFormat="false" ht="12.8" hidden="false" customHeight="false" outlineLevel="0" collapsed="false">
      <c r="A105" s="5"/>
      <c r="B105" s="5" t="n">
        <v>8046</v>
      </c>
      <c r="C105" s="5" t="n">
        <v>1</v>
      </c>
      <c r="D105" s="0" t="n">
        <v>33.9779</v>
      </c>
      <c r="E105" s="0" t="n">
        <v>0.224892</v>
      </c>
      <c r="F105" s="0" t="n">
        <v>-1.51842</v>
      </c>
      <c r="G105" s="0" t="n">
        <v>0.254186</v>
      </c>
      <c r="H105" s="0" t="n">
        <v>-0.124927</v>
      </c>
      <c r="I105" s="6" t="n">
        <v>0.254244</v>
      </c>
      <c r="J105" s="7" t="n">
        <v>0.564814</v>
      </c>
      <c r="K105" s="0" t="n">
        <v>0.237662</v>
      </c>
      <c r="L105" s="0" t="n">
        <v>1.40335</v>
      </c>
      <c r="M105" s="0" t="n">
        <v>0.237623</v>
      </c>
      <c r="N105" s="0" t="n">
        <v>-0.596889</v>
      </c>
      <c r="O105" s="0" t="n">
        <v>-0.596889</v>
      </c>
      <c r="R105" s="0" t="n">
        <f aca="false">ABS(D105)</f>
        <v>33.9779</v>
      </c>
      <c r="U105" s="0" t="n">
        <f aca="false">R105/(E105*E105)</f>
        <v>671.813180929664</v>
      </c>
      <c r="V105" s="0" t="n">
        <f aca="false">1/(E105*E105)</f>
        <v>19.7720630447928</v>
      </c>
    </row>
    <row r="106" customFormat="false" ht="12.8" hidden="false" customHeight="false" outlineLevel="0" collapsed="false">
      <c r="A106" s="5"/>
      <c r="B106" s="5" t="n">
        <v>8047</v>
      </c>
      <c r="C106" s="5" t="n">
        <v>-1</v>
      </c>
      <c r="D106" s="0" t="n">
        <v>33.2499</v>
      </c>
      <c r="E106" s="0" t="n">
        <v>0.225163</v>
      </c>
      <c r="F106" s="0" t="n">
        <v>-1.5391</v>
      </c>
      <c r="G106" s="0" t="n">
        <v>0.25309</v>
      </c>
      <c r="H106" s="0" t="n">
        <v>-0.31686</v>
      </c>
      <c r="I106" s="6" t="n">
        <v>0.253147</v>
      </c>
      <c r="J106" s="7" t="n">
        <v>0.606782</v>
      </c>
      <c r="K106" s="0" t="n">
        <v>0.238895</v>
      </c>
      <c r="L106" s="0" t="n">
        <v>0.692653</v>
      </c>
      <c r="M106" s="0" t="n">
        <v>0.238892</v>
      </c>
      <c r="N106" s="0" t="n">
        <v>-0.31025</v>
      </c>
      <c r="O106" s="0" t="n">
        <v>-0.31025</v>
      </c>
      <c r="R106" s="0" t="n">
        <f aca="false">ABS(D106)</f>
        <v>33.2499</v>
      </c>
      <c r="U106" s="0" t="n">
        <f aca="false">R106/(E106*E106)</f>
        <v>655.837568186177</v>
      </c>
      <c r="V106" s="0" t="n">
        <f aca="false">1/(E106*E106)</f>
        <v>19.7244974627345</v>
      </c>
    </row>
    <row r="107" customFormat="false" ht="12.8" hidden="false" customHeight="false" outlineLevel="0" collapsed="false">
      <c r="A107" s="5"/>
      <c r="B107" s="5" t="n">
        <v>8054</v>
      </c>
      <c r="C107" s="5" t="n">
        <v>1</v>
      </c>
      <c r="D107" s="0" t="n">
        <v>33.6705</v>
      </c>
      <c r="E107" s="0" t="n">
        <v>0.225065</v>
      </c>
      <c r="F107" s="0" t="n">
        <v>-1.60401</v>
      </c>
      <c r="G107" s="0" t="n">
        <v>0.253777</v>
      </c>
      <c r="H107" s="0" t="n">
        <v>-0.197384</v>
      </c>
      <c r="I107" s="6" t="n">
        <v>0.253842</v>
      </c>
      <c r="J107" s="7" t="n">
        <v>0.754297</v>
      </c>
      <c r="K107" s="0" t="n">
        <v>0.239727</v>
      </c>
      <c r="L107" s="0" t="n">
        <v>1.07208</v>
      </c>
      <c r="M107" s="0" t="n">
        <v>0.239713</v>
      </c>
      <c r="N107" s="0" t="n">
        <v>-0.181549</v>
      </c>
      <c r="O107" s="0" t="n">
        <v>-0.181549</v>
      </c>
      <c r="R107" s="0" t="n">
        <f aca="false">ABS(D107)</f>
        <v>33.6705</v>
      </c>
      <c r="U107" s="0" t="n">
        <f aca="false">R107/(E107*E107)</f>
        <v>664.712184892502</v>
      </c>
      <c r="V107" s="0" t="n">
        <f aca="false">1/(E107*E107)</f>
        <v>19.7416784690605</v>
      </c>
    </row>
    <row r="108" customFormat="false" ht="12.8" hidden="false" customHeight="false" outlineLevel="0" collapsed="false">
      <c r="A108" s="5"/>
      <c r="B108" s="5" t="n">
        <v>8055</v>
      </c>
      <c r="C108" s="5" t="n">
        <v>-1</v>
      </c>
      <c r="D108" s="0" t="n">
        <v>33.6914</v>
      </c>
      <c r="E108" s="0" t="n">
        <v>0.219038</v>
      </c>
      <c r="F108" s="0" t="n">
        <v>-1.39387</v>
      </c>
      <c r="G108" s="0" t="n">
        <v>0.247036</v>
      </c>
      <c r="H108" s="0" t="n">
        <v>-0.105996</v>
      </c>
      <c r="I108" s="6" t="n">
        <v>0.247084</v>
      </c>
      <c r="J108" s="7" t="n">
        <v>0.514533</v>
      </c>
      <c r="K108" s="0" t="n">
        <v>0.235278</v>
      </c>
      <c r="L108" s="0" t="n">
        <v>2.76189</v>
      </c>
      <c r="M108" s="0" t="n">
        <v>0.235105</v>
      </c>
      <c r="N108" s="0" t="n">
        <v>-0.316571</v>
      </c>
      <c r="O108" s="0" t="n">
        <v>-0.316571</v>
      </c>
      <c r="R108" s="0" t="n">
        <f aca="false">ABS(D108)</f>
        <v>33.6914</v>
      </c>
      <c r="U108" s="0" t="n">
        <f aca="false">R108/(E108*E108)</f>
        <v>702.231209727142</v>
      </c>
      <c r="V108" s="0" t="n">
        <f aca="false">1/(E108*E108)</f>
        <v>20.8430403523493</v>
      </c>
    </row>
    <row r="109" s="10" customFormat="true" ht="12.8" hidden="false" customHeight="false" outlineLevel="0" collapsed="false">
      <c r="A109" s="8"/>
      <c r="B109" s="8"/>
      <c r="C109" s="8"/>
      <c r="D109" s="9" t="n">
        <f aca="false">SUM(U99:U108)/SUM(V99:V108)</f>
        <v>33.7700573234724</v>
      </c>
      <c r="E109" s="10" t="n">
        <f aca="false">SQRT(1/SUM(V99:V108))</f>
        <v>0.0694671325096853</v>
      </c>
      <c r="I109" s="11"/>
      <c r="J109" s="12"/>
    </row>
    <row r="110" customFormat="false" ht="12.8" hidden="false" customHeight="false" outlineLevel="0" collapsed="false">
      <c r="A110" s="5"/>
      <c r="B110" s="13"/>
      <c r="C110" s="13"/>
    </row>
    <row r="111" customFormat="false" ht="12.8" hidden="false" customHeight="false" outlineLevel="0" collapsed="false">
      <c r="A111" s="5"/>
      <c r="B111" s="5"/>
      <c r="C111" s="5"/>
    </row>
    <row r="112" customFormat="false" ht="12.8" hidden="false" customHeight="false" outlineLevel="0" collapsed="false">
      <c r="A112" s="5" t="n">
        <v>1000</v>
      </c>
      <c r="B112" s="5" t="n">
        <v>8058</v>
      </c>
      <c r="C112" s="5" t="n">
        <v>1</v>
      </c>
      <c r="D112" s="0" t="n">
        <v>34.1557</v>
      </c>
      <c r="E112" s="0" t="n">
        <v>0.188361</v>
      </c>
      <c r="F112" s="0" t="n">
        <v>-0.841312</v>
      </c>
      <c r="G112" s="0" t="n">
        <v>0.213222</v>
      </c>
      <c r="H112" s="0" t="n">
        <v>0.280144</v>
      </c>
      <c r="I112" s="6" t="n">
        <v>0.213236</v>
      </c>
      <c r="J112" s="7" t="n">
        <v>0.410166</v>
      </c>
      <c r="K112" s="0" t="n">
        <v>0.201338</v>
      </c>
      <c r="L112" s="0" t="n">
        <v>1.5112</v>
      </c>
      <c r="M112" s="0" t="n">
        <v>0.201296</v>
      </c>
      <c r="N112" s="0" t="n">
        <v>-0.320459</v>
      </c>
      <c r="O112" s="0" t="n">
        <v>-0.320459</v>
      </c>
      <c r="R112" s="0" t="n">
        <f aca="false">ABS(D112)</f>
        <v>34.1557</v>
      </c>
      <c r="U112" s="0" t="n">
        <f aca="false">R112/(E112*E112)</f>
        <v>962.678373446513</v>
      </c>
      <c r="V112" s="0" t="n">
        <f aca="false">1/(E112*E112)</f>
        <v>28.1849990908256</v>
      </c>
    </row>
    <row r="113" customFormat="false" ht="12.8" hidden="false" customHeight="false" outlineLevel="0" collapsed="false">
      <c r="A113" s="5" t="s">
        <v>10</v>
      </c>
      <c r="B113" s="5" t="n">
        <v>8059</v>
      </c>
      <c r="C113" s="5" t="n">
        <v>-1</v>
      </c>
      <c r="D113" s="0" t="n">
        <v>33.7115</v>
      </c>
      <c r="E113" s="0" t="n">
        <v>0.181639</v>
      </c>
      <c r="F113" s="0" t="n">
        <v>-1.41757</v>
      </c>
      <c r="G113" s="0" t="n">
        <v>0.204887</v>
      </c>
      <c r="H113" s="0" t="n">
        <v>-0.240826</v>
      </c>
      <c r="I113" s="6" t="n">
        <v>0.204927</v>
      </c>
      <c r="J113" s="7" t="n">
        <v>0.289322</v>
      </c>
      <c r="K113" s="0" t="n">
        <v>0.192835</v>
      </c>
      <c r="L113" s="0" t="n">
        <v>1.41055</v>
      </c>
      <c r="M113" s="0" t="n">
        <v>0.192798</v>
      </c>
      <c r="N113" s="0" t="n">
        <v>-0.126414</v>
      </c>
      <c r="O113" s="0" t="n">
        <v>-0.126414</v>
      </c>
      <c r="R113" s="0" t="n">
        <f aca="false">ABS(D113)</f>
        <v>33.7115</v>
      </c>
      <c r="U113" s="0" t="n">
        <f aca="false">R113/(E113*E113)</f>
        <v>1021.78582248726</v>
      </c>
      <c r="V113" s="0" t="n">
        <f aca="false">1/(E113*E113)</f>
        <v>30.3097110032855</v>
      </c>
    </row>
    <row r="114" customFormat="false" ht="12.8" hidden="false" customHeight="false" outlineLevel="0" collapsed="false">
      <c r="A114" s="5" t="s">
        <v>18</v>
      </c>
      <c r="B114" s="5" t="n">
        <v>8064</v>
      </c>
      <c r="C114" s="5" t="n">
        <v>-1</v>
      </c>
      <c r="D114" s="0" t="n">
        <v>33.8401</v>
      </c>
      <c r="E114" s="0" t="n">
        <v>0.188665</v>
      </c>
      <c r="F114" s="0" t="n">
        <v>0.261054</v>
      </c>
      <c r="G114" s="0" t="n">
        <v>0.213063</v>
      </c>
      <c r="H114" s="0" t="n">
        <v>-0.0921462</v>
      </c>
      <c r="I114" s="6" t="n">
        <v>0.213064</v>
      </c>
      <c r="J114" s="7" t="n">
        <v>0.36159</v>
      </c>
      <c r="K114" s="0" t="n">
        <v>0.201406</v>
      </c>
      <c r="L114" s="0" t="n">
        <v>2.74378</v>
      </c>
      <c r="M114" s="0" t="n">
        <v>0.201257</v>
      </c>
      <c r="N114" s="0" t="n">
        <v>-0.220719</v>
      </c>
      <c r="O114" s="0" t="n">
        <v>-0.220719</v>
      </c>
      <c r="R114" s="0" t="n">
        <f aca="false">ABS(D114)</f>
        <v>33.8401</v>
      </c>
      <c r="U114" s="0" t="n">
        <f aca="false">R114/(E114*E114)</f>
        <v>950.711961086828</v>
      </c>
      <c r="V114" s="0" t="n">
        <f aca="false">1/(E114*E114)</f>
        <v>28.0942420704084</v>
      </c>
    </row>
    <row r="115" customFormat="false" ht="12.8" hidden="false" customHeight="false" outlineLevel="0" collapsed="false">
      <c r="A115" s="5"/>
      <c r="B115" s="5" t="n">
        <v>8065</v>
      </c>
      <c r="C115" s="5" t="n">
        <v>1</v>
      </c>
      <c r="D115" s="0" t="n">
        <v>34.1177</v>
      </c>
      <c r="E115" s="0" t="n">
        <v>0.189008</v>
      </c>
      <c r="F115" s="0" t="n">
        <v>-0.126168</v>
      </c>
      <c r="G115" s="0" t="n">
        <v>0.213907</v>
      </c>
      <c r="H115" s="0" t="n">
        <v>0.210854</v>
      </c>
      <c r="I115" s="6" t="n">
        <v>0.213906</v>
      </c>
      <c r="J115" s="7" t="n">
        <v>0.661275</v>
      </c>
      <c r="K115" s="0" t="n">
        <v>0.201574</v>
      </c>
      <c r="L115" s="0" t="n">
        <v>1.57376</v>
      </c>
      <c r="M115" s="0" t="n">
        <v>0.201533</v>
      </c>
      <c r="N115" s="0" t="n">
        <v>-0.185806</v>
      </c>
      <c r="O115" s="0" t="n">
        <v>-0.185806</v>
      </c>
      <c r="R115" s="0" t="n">
        <f aca="false">ABS(D115)</f>
        <v>34.1177</v>
      </c>
      <c r="U115" s="0" t="n">
        <f aca="false">R115/(E115*E115)</f>
        <v>955.035186934085</v>
      </c>
      <c r="V115" s="0" t="n">
        <f aca="false">1/(E115*E115)</f>
        <v>27.9923672150844</v>
      </c>
    </row>
    <row r="116" customFormat="false" ht="12.8" hidden="false" customHeight="false" outlineLevel="0" collapsed="false">
      <c r="A116" s="5"/>
      <c r="B116" s="5" t="n">
        <v>8072</v>
      </c>
      <c r="C116" s="5" t="n">
        <v>-1</v>
      </c>
      <c r="D116" s="0" t="n">
        <v>33.7345</v>
      </c>
      <c r="E116" s="0" t="n">
        <v>0.188119</v>
      </c>
      <c r="F116" s="0" t="n">
        <v>-0.633091</v>
      </c>
      <c r="G116" s="0" t="n">
        <v>0.212268</v>
      </c>
      <c r="H116" s="0" t="n">
        <v>-0.0490522</v>
      </c>
      <c r="I116" s="6" t="n">
        <v>0.212276</v>
      </c>
      <c r="J116" s="7" t="n">
        <v>1.0136</v>
      </c>
      <c r="K116" s="0" t="n">
        <v>0.200081</v>
      </c>
      <c r="L116" s="0" t="n">
        <v>1.21695</v>
      </c>
      <c r="M116" s="0" t="n">
        <v>0.200072</v>
      </c>
      <c r="N116" s="0" t="n">
        <v>-0.391969</v>
      </c>
      <c r="O116" s="0" t="n">
        <v>-0.391969</v>
      </c>
      <c r="R116" s="0" t="n">
        <f aca="false">ABS(D116)</f>
        <v>33.7345</v>
      </c>
      <c r="U116" s="0" t="n">
        <f aca="false">R116/(E116*E116)</f>
        <v>953.254698752807</v>
      </c>
      <c r="V116" s="0" t="n">
        <f aca="false">1/(E116*E116)</f>
        <v>28.2575612133812</v>
      </c>
    </row>
    <row r="117" customFormat="false" ht="12.8" hidden="false" customHeight="false" outlineLevel="0" collapsed="false">
      <c r="A117" s="5"/>
      <c r="B117" s="5" t="n">
        <v>8073</v>
      </c>
      <c r="C117" s="5" t="n">
        <v>1</v>
      </c>
      <c r="D117" s="0" t="n">
        <v>33.7507</v>
      </c>
      <c r="E117" s="0" t="n">
        <v>0.187224</v>
      </c>
      <c r="F117" s="0" t="n">
        <v>-1.54416</v>
      </c>
      <c r="G117" s="0" t="n">
        <v>0.211243</v>
      </c>
      <c r="H117" s="0" t="n">
        <v>0.0230419</v>
      </c>
      <c r="I117" s="6" t="n">
        <v>0.211293</v>
      </c>
      <c r="J117" s="7" t="n">
        <v>0.538999</v>
      </c>
      <c r="K117" s="0" t="n">
        <v>0.199859</v>
      </c>
      <c r="L117" s="0" t="n">
        <v>2.01487</v>
      </c>
      <c r="M117" s="0" t="n">
        <v>0.199784</v>
      </c>
      <c r="N117" s="0" t="n">
        <v>-0.496621</v>
      </c>
      <c r="O117" s="0" t="n">
        <v>-0.496621</v>
      </c>
      <c r="R117" s="0" t="n">
        <f aca="false">ABS(D117)</f>
        <v>33.7507</v>
      </c>
      <c r="U117" s="0" t="n">
        <f aca="false">R117/(E117*E117)</f>
        <v>962.852462467305</v>
      </c>
      <c r="V117" s="0" t="n">
        <f aca="false">1/(E117*E117)</f>
        <v>28.528370151354</v>
      </c>
    </row>
    <row r="118" customFormat="false" ht="12.8" hidden="false" customHeight="false" outlineLevel="0" collapsed="false">
      <c r="A118" s="5"/>
      <c r="B118" s="5" t="n">
        <v>8084</v>
      </c>
      <c r="C118" s="5" t="n">
        <v>-1</v>
      </c>
      <c r="D118" s="0" t="n">
        <v>33.7599</v>
      </c>
      <c r="E118" s="0" t="n">
        <v>0.177345</v>
      </c>
      <c r="F118" s="0" t="n">
        <v>-0.61688</v>
      </c>
      <c r="G118" s="0" t="n">
        <v>0.20015</v>
      </c>
      <c r="H118" s="0" t="n">
        <v>-0.251208</v>
      </c>
      <c r="I118" s="6" t="n">
        <v>0.200156</v>
      </c>
      <c r="J118" s="7" t="n">
        <v>0.624453</v>
      </c>
      <c r="K118" s="0" t="n">
        <v>0.187628</v>
      </c>
      <c r="L118" s="0" t="n">
        <v>1.63167</v>
      </c>
      <c r="M118" s="0" t="n">
        <v>0.187585</v>
      </c>
      <c r="N118" s="0" t="n">
        <v>-0.340362</v>
      </c>
      <c r="O118" s="0" t="n">
        <v>-0.340362</v>
      </c>
      <c r="R118" s="0" t="n">
        <f aca="false">ABS(D118)</f>
        <v>33.7599</v>
      </c>
      <c r="U118" s="0" t="n">
        <f aca="false">R118/(E118*E118)</f>
        <v>1073.40411101527</v>
      </c>
      <c r="V118" s="0" t="n">
        <f aca="false">1/(E118*E118)</f>
        <v>31.795239648674</v>
      </c>
    </row>
    <row r="119" customFormat="false" ht="12.8" hidden="false" customHeight="false" outlineLevel="0" collapsed="false">
      <c r="A119" s="5"/>
      <c r="B119" s="5" t="n">
        <v>8085</v>
      </c>
      <c r="C119" s="5" t="n">
        <v>1</v>
      </c>
      <c r="D119" s="0" t="n">
        <v>33.6925</v>
      </c>
      <c r="E119" s="0" t="n">
        <v>0.183187</v>
      </c>
      <c r="F119" s="0" t="n">
        <v>0.384754</v>
      </c>
      <c r="G119" s="0" t="n">
        <v>0.206642</v>
      </c>
      <c r="H119" s="0" t="n">
        <v>0.0274272</v>
      </c>
      <c r="I119" s="6" t="n">
        <v>0.206645</v>
      </c>
      <c r="J119" s="7" t="n">
        <v>0.489717</v>
      </c>
      <c r="K119" s="0" t="n">
        <v>0.196122</v>
      </c>
      <c r="L119" s="0" t="n">
        <v>2.70199</v>
      </c>
      <c r="M119" s="0" t="n">
        <v>0.195983</v>
      </c>
      <c r="N119" s="0" t="n">
        <v>-0.552921</v>
      </c>
      <c r="O119" s="0" t="n">
        <v>-0.552921</v>
      </c>
      <c r="R119" s="0" t="n">
        <f aca="false">ABS(D119)</f>
        <v>33.6925</v>
      </c>
      <c r="U119" s="0" t="n">
        <f aca="false">R119/(E119*E119)</f>
        <v>1004.02363476625</v>
      </c>
      <c r="V119" s="0" t="n">
        <f aca="false">1/(E119*E119)</f>
        <v>29.7996181573421</v>
      </c>
    </row>
    <row r="120" customFormat="false" ht="12.8" hidden="false" customHeight="false" outlineLevel="0" collapsed="false">
      <c r="A120" s="5"/>
      <c r="B120" s="5" t="n">
        <v>8094</v>
      </c>
      <c r="C120" s="5" t="n">
        <v>-1</v>
      </c>
      <c r="D120" s="0" t="n">
        <v>33.9</v>
      </c>
      <c r="E120" s="0" t="n">
        <v>0.189016</v>
      </c>
      <c r="F120" s="0" t="n">
        <v>-1.15488</v>
      </c>
      <c r="G120" s="0" t="n">
        <v>0.213529</v>
      </c>
      <c r="H120" s="0" t="n">
        <v>-0.0540935</v>
      </c>
      <c r="I120" s="6" t="n">
        <v>0.213558</v>
      </c>
      <c r="J120" s="7" t="n">
        <v>0.747766</v>
      </c>
      <c r="K120" s="0" t="n">
        <v>0.200989</v>
      </c>
      <c r="L120" s="0" t="n">
        <v>2.37282</v>
      </c>
      <c r="M120" s="0" t="n">
        <v>0.200887</v>
      </c>
      <c r="N120" s="0" t="n">
        <v>-0.119132</v>
      </c>
      <c r="O120" s="0" t="n">
        <v>-0.119132</v>
      </c>
      <c r="R120" s="0" t="n">
        <f aca="false">ABS(D120)</f>
        <v>33.9</v>
      </c>
      <c r="U120" s="0" t="n">
        <f aca="false">R120/(E120*E120)</f>
        <v>948.860923440739</v>
      </c>
      <c r="V120" s="0" t="n">
        <f aca="false">1/(E120*E120)</f>
        <v>27.9899977416147</v>
      </c>
    </row>
    <row r="121" customFormat="false" ht="12.8" hidden="false" customHeight="false" outlineLevel="0" collapsed="false">
      <c r="A121" s="5"/>
      <c r="B121" s="5" t="n">
        <v>8095</v>
      </c>
      <c r="C121" s="5" t="n">
        <v>1</v>
      </c>
      <c r="D121" s="0" t="n">
        <v>33.7303</v>
      </c>
      <c r="E121" s="0" t="n">
        <v>0.185694</v>
      </c>
      <c r="F121" s="0" t="n">
        <v>-0.549516</v>
      </c>
      <c r="G121" s="0" t="n">
        <v>0.209527</v>
      </c>
      <c r="H121" s="0" t="n">
        <v>-0.0211614</v>
      </c>
      <c r="I121" s="6" t="n">
        <v>0.209534</v>
      </c>
      <c r="J121" s="7" t="n">
        <v>0.360485</v>
      </c>
      <c r="K121" s="0" t="n">
        <v>0.197329</v>
      </c>
      <c r="L121" s="0" t="n">
        <v>1.93807</v>
      </c>
      <c r="M121" s="0" t="n">
        <v>0.197258</v>
      </c>
      <c r="N121" s="0" t="n">
        <v>-0.419231</v>
      </c>
      <c r="O121" s="0" t="n">
        <v>-0.419231</v>
      </c>
      <c r="R121" s="0" t="n">
        <f aca="false">ABS(D121)</f>
        <v>33.7303</v>
      </c>
      <c r="U121" s="0" t="n">
        <f aca="false">R121/(E121*E121)</f>
        <v>978.192798258484</v>
      </c>
      <c r="V121" s="0" t="n">
        <f aca="false">1/(E121*E121)</f>
        <v>29.000417970148</v>
      </c>
    </row>
    <row r="122" s="10" customFormat="true" ht="12.8" hidden="false" customHeight="false" outlineLevel="0" collapsed="false">
      <c r="A122" s="8"/>
      <c r="B122" s="8"/>
      <c r="C122" s="8"/>
      <c r="D122" s="9" t="n">
        <f aca="false">SUM(U112:U121)/SUM(V112:V121)</f>
        <v>33.8358839869473</v>
      </c>
      <c r="E122" s="10" t="n">
        <f aca="false">SQRT(1/SUM(V112:V121))</f>
        <v>0.0587268292164176</v>
      </c>
      <c r="I122" s="11"/>
      <c r="J122" s="12"/>
    </row>
    <row r="125" customFormat="false" ht="12.8" hidden="false" customHeight="false" outlineLevel="0" collapsed="false">
      <c r="D125" s="14" t="s">
        <v>22</v>
      </c>
      <c r="E125" s="15" t="s">
        <v>23</v>
      </c>
      <c r="F125" s="16" t="s">
        <v>24</v>
      </c>
      <c r="G125" s="16" t="s">
        <v>25</v>
      </c>
      <c r="H125" s="16" t="s">
        <v>26</v>
      </c>
      <c r="I125" s="16" t="s">
        <v>27</v>
      </c>
      <c r="J125" s="16" t="s">
        <v>28</v>
      </c>
    </row>
    <row r="126" customFormat="false" ht="13.05" hidden="false" customHeight="false" outlineLevel="0" collapsed="false">
      <c r="D126" s="16" t="s">
        <v>29</v>
      </c>
      <c r="E126" s="17" t="n">
        <v>15</v>
      </c>
      <c r="F126" s="17" t="n">
        <v>1000</v>
      </c>
      <c r="G126" s="18" t="n">
        <v>943.7</v>
      </c>
      <c r="H126" s="19" t="n">
        <v>59.8</v>
      </c>
      <c r="I126" s="20" t="n">
        <f aca="false">D13</f>
        <v>33.9302613163152</v>
      </c>
      <c r="J126" s="20" t="n">
        <f aca="false">E13</f>
        <v>0.0906387589330999</v>
      </c>
    </row>
    <row r="127" customFormat="false" ht="13.05" hidden="false" customHeight="false" outlineLevel="0" collapsed="false">
      <c r="D127" s="16" t="s">
        <v>29</v>
      </c>
      <c r="E127" s="17" t="n">
        <v>3</v>
      </c>
      <c r="F127" s="17" t="n">
        <v>870</v>
      </c>
      <c r="G127" s="18" t="n">
        <v>836.8</v>
      </c>
      <c r="H127" s="19" t="n">
        <v>44.2</v>
      </c>
      <c r="I127" s="20" t="n">
        <f aca="false">D22</f>
        <v>34.8027676342986</v>
      </c>
      <c r="J127" s="20" t="n">
        <f aca="false">E22</f>
        <v>0.0881848106124285</v>
      </c>
    </row>
    <row r="128" customFormat="false" ht="13.05" hidden="false" customHeight="false" outlineLevel="0" collapsed="false">
      <c r="D128" s="16" t="s">
        <v>29</v>
      </c>
      <c r="E128" s="17" t="n">
        <v>4</v>
      </c>
      <c r="F128" s="17" t="n">
        <v>750</v>
      </c>
      <c r="G128" s="18" t="n">
        <v>774.6</v>
      </c>
      <c r="H128" s="19" t="n">
        <v>41.9</v>
      </c>
      <c r="I128" s="20" t="n">
        <f aca="false">D31</f>
        <v>35.6948012376954</v>
      </c>
      <c r="J128" s="20" t="n">
        <f aca="false">E31</f>
        <v>0.0923254802756401</v>
      </c>
    </row>
    <row r="129" customFormat="false" ht="13.05" hidden="false" customHeight="false" outlineLevel="0" collapsed="false">
      <c r="D129" s="16" t="s">
        <v>29</v>
      </c>
      <c r="E129" s="17" t="n">
        <v>2</v>
      </c>
      <c r="F129" s="17" t="n">
        <v>625</v>
      </c>
      <c r="G129" s="18" t="n">
        <v>561.2</v>
      </c>
      <c r="H129" s="19" t="n">
        <v>31</v>
      </c>
      <c r="I129" s="20" t="n">
        <f aca="false">D40</f>
        <v>37.3268149078852</v>
      </c>
      <c r="J129" s="20" t="n">
        <f aca="false">E40</f>
        <v>0.0951999107257772</v>
      </c>
    </row>
    <row r="130" customFormat="false" ht="13.05" hidden="false" customHeight="false" outlineLevel="0" collapsed="false">
      <c r="D130" s="16" t="s">
        <v>29</v>
      </c>
      <c r="E130" s="17" t="n">
        <v>5</v>
      </c>
      <c r="F130" s="17" t="n">
        <v>500</v>
      </c>
      <c r="G130" s="18" t="n">
        <v>482</v>
      </c>
      <c r="H130" s="19" t="n">
        <v>27.7</v>
      </c>
      <c r="I130" s="20" t="n">
        <f aca="false">D49</f>
        <v>38.7820835068967</v>
      </c>
      <c r="J130" s="20" t="n">
        <f aca="false">E49</f>
        <v>0.0935200672971153</v>
      </c>
    </row>
    <row r="131" customFormat="false" ht="13.05" hidden="false" customHeight="false" outlineLevel="0" collapsed="false">
      <c r="D131" s="16" t="s">
        <v>29</v>
      </c>
      <c r="E131" s="17" t="n">
        <v>14</v>
      </c>
      <c r="F131" s="17" t="n">
        <v>350</v>
      </c>
      <c r="G131" s="18" t="n">
        <v>389.4</v>
      </c>
      <c r="H131" s="19" t="n">
        <v>22.1</v>
      </c>
      <c r="I131" s="20" t="n">
        <f aca="false">D58</f>
        <v>39.2328245721521</v>
      </c>
      <c r="J131" s="20" t="n">
        <f aca="false">E58</f>
        <v>0.101865519109257</v>
      </c>
    </row>
    <row r="132" customFormat="false" ht="13.05" hidden="false" customHeight="false" outlineLevel="0" collapsed="false">
      <c r="D132" s="16" t="s">
        <v>30</v>
      </c>
      <c r="E132" s="17" t="n">
        <v>8</v>
      </c>
      <c r="F132" s="17" t="n">
        <v>350</v>
      </c>
      <c r="G132" s="18" t="n">
        <v>389.4</v>
      </c>
      <c r="H132" s="19" t="n">
        <v>22.1</v>
      </c>
      <c r="I132" s="20" t="n">
        <f aca="false">D65</f>
        <v>39.2077313546406</v>
      </c>
      <c r="J132" s="20" t="n">
        <f aca="false">E65</f>
        <v>0.095165308343001</v>
      </c>
    </row>
    <row r="133" customFormat="false" ht="13.05" hidden="false" customHeight="false" outlineLevel="0" collapsed="false">
      <c r="D133" s="16" t="s">
        <v>30</v>
      </c>
      <c r="E133" s="17" t="n">
        <v>1</v>
      </c>
      <c r="F133" s="17" t="n">
        <v>225</v>
      </c>
      <c r="G133" s="18" t="n">
        <v>215.2</v>
      </c>
      <c r="H133" s="19" t="n">
        <v>11.7</v>
      </c>
      <c r="I133" s="20" t="n">
        <f aca="false">D74</f>
        <v>40.9856365011536</v>
      </c>
      <c r="J133" s="20" t="n">
        <f aca="false">E74</f>
        <v>0.0829544334975707</v>
      </c>
    </row>
    <row r="134" customFormat="false" ht="13.05" hidden="false" customHeight="false" outlineLevel="0" collapsed="false">
      <c r="D134" s="16" t="s">
        <v>30</v>
      </c>
      <c r="E134" s="17" t="n">
        <v>12</v>
      </c>
      <c r="F134" s="17" t="n">
        <v>50</v>
      </c>
      <c r="G134" s="21" t="n">
        <v>50</v>
      </c>
      <c r="H134" s="21" t="n">
        <v>5</v>
      </c>
      <c r="I134" s="20" t="n">
        <f aca="false">D85</f>
        <v>43.3050183796572</v>
      </c>
      <c r="J134" s="20" t="n">
        <f aca="false">E85</f>
        <v>0.101680397430288</v>
      </c>
    </row>
    <row r="135" customFormat="false" ht="13.05" hidden="false" customHeight="false" outlineLevel="0" collapsed="false">
      <c r="D135" s="16" t="s">
        <v>30</v>
      </c>
      <c r="E135" s="17" t="n">
        <v>13</v>
      </c>
      <c r="F135" s="17" t="n">
        <v>50</v>
      </c>
      <c r="G135" s="18" t="n">
        <v>52</v>
      </c>
      <c r="H135" s="22" t="n">
        <v>4.7</v>
      </c>
      <c r="I135" s="20" t="n">
        <f aca="false">D96</f>
        <v>43.5235472988262</v>
      </c>
      <c r="J135" s="20" t="n">
        <f aca="false">E96</f>
        <v>0.0997474181260817</v>
      </c>
    </row>
    <row r="136" customFormat="false" ht="13.05" hidden="false" customHeight="false" outlineLevel="0" collapsed="false">
      <c r="D136" s="16" t="s">
        <v>29</v>
      </c>
      <c r="E136" s="17" t="s">
        <v>31</v>
      </c>
      <c r="F136" s="17" t="n">
        <v>1000</v>
      </c>
      <c r="G136" s="18" t="n">
        <v>943.7</v>
      </c>
      <c r="H136" s="19" t="n">
        <v>59.8</v>
      </c>
      <c r="I136" s="20" t="n">
        <f aca="false">D109</f>
        <v>33.7700573234724</v>
      </c>
      <c r="J136" s="20" t="n">
        <f aca="false">E109</f>
        <v>0.0694671325096853</v>
      </c>
    </row>
    <row r="137" customFormat="false" ht="13.05" hidden="false" customHeight="false" outlineLevel="0" collapsed="false">
      <c r="D137" s="16" t="s">
        <v>30</v>
      </c>
      <c r="E137" s="23" t="s">
        <v>31</v>
      </c>
      <c r="F137" s="17" t="n">
        <v>1000</v>
      </c>
      <c r="G137" s="18" t="n">
        <v>943.7</v>
      </c>
      <c r="H137" s="19" t="n">
        <v>59.8</v>
      </c>
      <c r="I137" s="20" t="n">
        <f aca="false">D122</f>
        <v>33.8358839869473</v>
      </c>
      <c r="J137" s="20" t="n">
        <f aca="false">E122</f>
        <v>0.0587268292164176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3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6" topLeftCell="D97" activePane="bottomRight" state="frozen"/>
      <selection pane="topLeft" activeCell="A1" activeCellId="0" sqref="A1"/>
      <selection pane="topRight" activeCell="D1" activeCellId="0" sqref="D1"/>
      <selection pane="bottomLeft" activeCell="A97" activeCellId="0" sqref="A97"/>
      <selection pane="bottomRight" activeCell="A1" activeCellId="0" sqref="A1"/>
    </sheetView>
  </sheetViews>
  <sheetFormatPr defaultRowHeight="12.8"/>
  <cols>
    <col collapsed="false" hidden="false" max="2" min="1" style="0" width="11.5204081632653"/>
    <col collapsed="false" hidden="false" max="3" min="3" style="5" width="11.5204081632653"/>
    <col collapsed="false" hidden="false" max="5" min="4" style="0" width="11.5204081632653"/>
    <col collapsed="false" hidden="false" max="6" min="6" style="0" width="14.1989795918367"/>
    <col collapsed="false" hidden="false" max="7" min="7" style="0" width="11.5204081632653"/>
    <col collapsed="false" hidden="false" max="8" min="8" style="0" width="12.0510204081633"/>
    <col collapsed="false" hidden="false" max="9" min="9" style="6" width="11.5204081632653"/>
    <col collapsed="false" hidden="false" max="10" min="10" style="7" width="11.5204081632653"/>
    <col collapsed="false" hidden="false" max="11" min="11" style="0" width="11.5204081632653"/>
    <col collapsed="false" hidden="false" max="12" min="12" style="0" width="12.9948979591837"/>
    <col collapsed="false" hidden="false" max="1025" min="13" style="0" width="11.5204081632653"/>
  </cols>
  <sheetData>
    <row r="1" s="2" customFormat="true" ht="12.8" hidden="false" customHeight="false" outlineLevel="0" collapsed="false">
      <c r="A1" s="1" t="n">
        <v>42837</v>
      </c>
      <c r="C1" s="24"/>
      <c r="I1" s="3"/>
      <c r="J1" s="4"/>
    </row>
    <row r="2" s="2" customFormat="true" ht="12.8" hidden="false" customHeight="false" outlineLevel="0" collapsed="false">
      <c r="A2" s="2" t="s">
        <v>32</v>
      </c>
      <c r="C2" s="24"/>
      <c r="I2" s="3"/>
      <c r="J2" s="4"/>
    </row>
    <row r="3" s="2" customFormat="true" ht="12.8" hidden="false" customHeight="false" outlineLevel="0" collapsed="false">
      <c r="A3" s="2" t="s">
        <v>33</v>
      </c>
      <c r="C3" s="24"/>
      <c r="I3" s="3"/>
      <c r="J3" s="4"/>
    </row>
    <row r="4" s="2" customFormat="true" ht="12.8" hidden="false" customHeight="false" outlineLevel="0" collapsed="false">
      <c r="A4" s="2" t="s">
        <v>2</v>
      </c>
      <c r="C4" s="24"/>
      <c r="I4" s="3"/>
      <c r="J4" s="4"/>
    </row>
    <row r="5" s="2" customFormat="true" ht="12.8" hidden="false" customHeight="false" outlineLevel="0" collapsed="false">
      <c r="C5" s="24"/>
      <c r="D5" s="2" t="s">
        <v>34</v>
      </c>
      <c r="I5" s="3"/>
      <c r="J5" s="4" t="s">
        <v>35</v>
      </c>
    </row>
    <row r="6" s="2" customFormat="true" ht="12.8" hidden="false" customHeight="false" outlineLevel="0" collapsed="false">
      <c r="A6" s="2" t="s">
        <v>3</v>
      </c>
      <c r="B6" s="2" t="s">
        <v>4</v>
      </c>
      <c r="C6" s="24"/>
      <c r="D6" s="2" t="s">
        <v>5</v>
      </c>
      <c r="E6" s="2" t="s">
        <v>6</v>
      </c>
      <c r="F6" s="2" t="s">
        <v>7</v>
      </c>
      <c r="G6" s="2" t="s">
        <v>6</v>
      </c>
      <c r="H6" s="2" t="s">
        <v>8</v>
      </c>
      <c r="I6" s="3" t="s">
        <v>6</v>
      </c>
      <c r="J6" s="4" t="s">
        <v>9</v>
      </c>
      <c r="K6" s="2" t="s">
        <v>6</v>
      </c>
      <c r="L6" s="2" t="s">
        <v>7</v>
      </c>
      <c r="M6" s="2" t="s">
        <v>6</v>
      </c>
      <c r="N6" s="2" t="s">
        <v>8</v>
      </c>
      <c r="O6" s="2" t="s">
        <v>6</v>
      </c>
    </row>
    <row r="7" customFormat="false" ht="12.8" hidden="false" customHeight="false" outlineLevel="0" collapsed="false">
      <c r="A7" s="0" t="n">
        <v>1000</v>
      </c>
      <c r="B7" s="0" t="n">
        <v>8485</v>
      </c>
      <c r="C7" s="5" t="n">
        <v>1</v>
      </c>
      <c r="D7" s="0" t="n">
        <v>-0.268273</v>
      </c>
      <c r="E7" s="0" t="n">
        <v>0.316475</v>
      </c>
      <c r="F7" s="0" t="n">
        <v>-0.387712</v>
      </c>
      <c r="G7" s="0" t="n">
        <v>0.316472</v>
      </c>
      <c r="H7" s="0" t="n">
        <v>-1.06249</v>
      </c>
      <c r="I7" s="6" t="n">
        <v>0.316441</v>
      </c>
      <c r="J7" s="7" t="n">
        <v>33.6075</v>
      </c>
      <c r="K7" s="0" t="n">
        <v>0.301793</v>
      </c>
      <c r="L7" s="0" t="n">
        <v>1.5655</v>
      </c>
      <c r="M7" s="0" t="n">
        <v>0.340136</v>
      </c>
      <c r="N7" s="0" t="n">
        <v>-0.167799</v>
      </c>
      <c r="O7" s="0" t="n">
        <v>-0.167799</v>
      </c>
      <c r="R7" s="0" t="n">
        <f aca="false">ABS(J7)</f>
        <v>33.6075</v>
      </c>
      <c r="U7" s="0" t="n">
        <f aca="false">R7/(K7*K7)</f>
        <v>368.992792200464</v>
      </c>
      <c r="V7" s="0" t="n">
        <f aca="false">1/(K7*K7)</f>
        <v>10.9794775630578</v>
      </c>
    </row>
    <row r="8" customFormat="false" ht="12.8" hidden="false" customHeight="false" outlineLevel="0" collapsed="false">
      <c r="A8" s="0" t="s">
        <v>10</v>
      </c>
      <c r="B8" s="0" t="n">
        <v>8486</v>
      </c>
      <c r="C8" s="5" t="n">
        <v>-1</v>
      </c>
      <c r="D8" s="0" t="n">
        <v>-0.799059</v>
      </c>
      <c r="E8" s="0" t="n">
        <v>0.319859</v>
      </c>
      <c r="F8" s="0" t="n">
        <v>0.164904</v>
      </c>
      <c r="G8" s="0" t="n">
        <v>0.319879</v>
      </c>
      <c r="H8" s="0" t="n">
        <v>-1.30563</v>
      </c>
      <c r="I8" s="6" t="n">
        <v>0.319825</v>
      </c>
      <c r="J8" s="7" t="n">
        <v>34.4543</v>
      </c>
      <c r="K8" s="0" t="n">
        <v>0.302511</v>
      </c>
      <c r="L8" s="0" t="n">
        <v>2.00028</v>
      </c>
      <c r="M8" s="0" t="n">
        <v>0.343122</v>
      </c>
      <c r="N8" s="0" t="n">
        <v>-0.0841179</v>
      </c>
      <c r="O8" s="0" t="n">
        <v>-0.0841179</v>
      </c>
      <c r="R8" s="0" t="n">
        <f aca="false">ABS(J8)</f>
        <v>34.4543</v>
      </c>
      <c r="U8" s="0" t="n">
        <f aca="false">R8/(K8*K8)</f>
        <v>376.49662585232</v>
      </c>
      <c r="V8" s="0" t="n">
        <f aca="false">1/(K8*K8)</f>
        <v>10.9274205498971</v>
      </c>
    </row>
    <row r="9" customFormat="false" ht="12.8" hidden="false" customHeight="false" outlineLevel="0" collapsed="false">
      <c r="B9" s="0" t="n">
        <v>8487</v>
      </c>
      <c r="C9" s="5" t="n">
        <v>1</v>
      </c>
      <c r="D9" s="0" t="n">
        <v>-0.138943</v>
      </c>
      <c r="E9" s="0" t="n">
        <v>0.167381</v>
      </c>
      <c r="F9" s="0" t="n">
        <v>0.491034</v>
      </c>
      <c r="G9" s="0" t="n">
        <v>0.167378</v>
      </c>
      <c r="H9" s="0" t="n">
        <v>-1.19875</v>
      </c>
      <c r="I9" s="6" t="n">
        <v>0.167358</v>
      </c>
      <c r="J9" s="7" t="n">
        <v>34.0214</v>
      </c>
      <c r="K9" s="0" t="n">
        <v>0.159075</v>
      </c>
      <c r="L9" s="0" t="n">
        <v>0.850767</v>
      </c>
      <c r="M9" s="0" t="n">
        <v>0.179884</v>
      </c>
      <c r="N9" s="0" t="n">
        <v>-0.250523</v>
      </c>
      <c r="O9" s="0" t="n">
        <v>-0.250523</v>
      </c>
      <c r="R9" s="0" t="n">
        <f aca="false">ABS(J9)</f>
        <v>34.0214</v>
      </c>
      <c r="U9" s="0" t="n">
        <f aca="false">R9/(K9*K9)</f>
        <v>1344.46133596544</v>
      </c>
      <c r="V9" s="0" t="n">
        <f aca="false">1/(K9*K9)</f>
        <v>39.5181073079132</v>
      </c>
    </row>
    <row r="10" customFormat="false" ht="12.8" hidden="false" customHeight="false" outlineLevel="0" collapsed="false">
      <c r="B10" s="0" t="n">
        <v>8488</v>
      </c>
      <c r="C10" s="5" t="n">
        <v>-1</v>
      </c>
      <c r="D10" s="0" t="n">
        <v>-0.207508</v>
      </c>
      <c r="E10" s="0" t="n">
        <v>0.16705</v>
      </c>
      <c r="F10" s="0" t="n">
        <v>-0.938847</v>
      </c>
      <c r="G10" s="0" t="n">
        <v>0.167036</v>
      </c>
      <c r="H10" s="0" t="n">
        <v>-1.1955</v>
      </c>
      <c r="I10" s="6" t="n">
        <v>0.167027</v>
      </c>
      <c r="J10" s="7" t="n">
        <v>33.8489</v>
      </c>
      <c r="K10" s="0" t="n">
        <v>0.158785</v>
      </c>
      <c r="L10" s="0" t="n">
        <v>1.37831</v>
      </c>
      <c r="M10" s="0" t="n">
        <v>0.179298</v>
      </c>
      <c r="N10" s="0" t="n">
        <v>-0.164639</v>
      </c>
      <c r="O10" s="0" t="n">
        <v>-0.164639</v>
      </c>
      <c r="R10" s="0" t="n">
        <f aca="false">ABS(J10)</f>
        <v>33.8489</v>
      </c>
      <c r="U10" s="0" t="n">
        <f aca="false">R10/(K10*K10)</f>
        <v>1342.53498906382</v>
      </c>
      <c r="V10" s="0" t="n">
        <f aca="false">1/(K10*K10)</f>
        <v>39.6625884168708</v>
      </c>
    </row>
    <row r="11" customFormat="false" ht="12.8" hidden="false" customHeight="false" outlineLevel="0" collapsed="false">
      <c r="B11" s="0" t="n">
        <v>8489</v>
      </c>
      <c r="C11" s="5" t="n">
        <v>1</v>
      </c>
      <c r="D11" s="0" t="n">
        <v>-0.16911</v>
      </c>
      <c r="E11" s="0" t="n">
        <v>0.218048</v>
      </c>
      <c r="F11" s="0" t="n">
        <v>1.72678</v>
      </c>
      <c r="G11" s="0" t="n">
        <v>0.217983</v>
      </c>
      <c r="H11" s="0" t="n">
        <v>-1.28936</v>
      </c>
      <c r="I11" s="6" t="n">
        <v>0.218012</v>
      </c>
      <c r="J11" s="7" t="n">
        <v>34.1424</v>
      </c>
      <c r="K11" s="0" t="n">
        <v>0.208184</v>
      </c>
      <c r="L11" s="0" t="n">
        <v>1.97004</v>
      </c>
      <c r="M11" s="0" t="n">
        <v>0.235563</v>
      </c>
      <c r="N11" s="0" t="n">
        <v>-0.327331</v>
      </c>
      <c r="O11" s="0" t="n">
        <v>-0.327331</v>
      </c>
      <c r="R11" s="0" t="n">
        <f aca="false">ABS(J11)</f>
        <v>34.1424</v>
      </c>
      <c r="U11" s="0" t="n">
        <f aca="false">R11/(K11*K11)</f>
        <v>787.769838081967</v>
      </c>
      <c r="V11" s="0" t="n">
        <f aca="false">1/(K11*K11)</f>
        <v>23.0730656919832</v>
      </c>
    </row>
    <row r="12" customFormat="false" ht="12.8" hidden="false" customHeight="false" outlineLevel="0" collapsed="false">
      <c r="B12" s="0" t="n">
        <v>8490</v>
      </c>
      <c r="C12" s="5" t="n">
        <v>-1</v>
      </c>
      <c r="D12" s="0" t="n">
        <v>-0.24032</v>
      </c>
      <c r="E12" s="0" t="n">
        <v>0.218225</v>
      </c>
      <c r="F12" s="0" t="n">
        <v>-0.215214</v>
      </c>
      <c r="G12" s="0" t="n">
        <v>0.218225</v>
      </c>
      <c r="H12" s="0" t="n">
        <v>-1.3855</v>
      </c>
      <c r="I12" s="6" t="n">
        <v>0.218184</v>
      </c>
      <c r="J12" s="7" t="n">
        <v>33.7929</v>
      </c>
      <c r="K12" s="0" t="n">
        <v>0.207584</v>
      </c>
      <c r="L12" s="0" t="n">
        <v>2.36693</v>
      </c>
      <c r="M12" s="0" t="n">
        <v>0.234215</v>
      </c>
      <c r="N12" s="0" t="n">
        <v>-0.510456</v>
      </c>
      <c r="O12" s="0" t="n">
        <v>-0.510456</v>
      </c>
      <c r="R12" s="0" t="n">
        <f aca="false">ABS(J12)</f>
        <v>33.7929</v>
      </c>
      <c r="U12" s="0" t="n">
        <f aca="false">R12/(K12*K12)</f>
        <v>784.219632925359</v>
      </c>
      <c r="V12" s="0" t="n">
        <f aca="false">1/(K12*K12)</f>
        <v>23.206639055108</v>
      </c>
    </row>
    <row r="13" s="10" customFormat="true" ht="12.8" hidden="false" customHeight="false" outlineLevel="0" collapsed="false">
      <c r="C13" s="8"/>
      <c r="I13" s="11"/>
      <c r="J13" s="12" t="n">
        <f aca="false">SUM(U7:U12)/SUM(V7:V12)</f>
        <v>33.9591976113249</v>
      </c>
      <c r="K13" s="10" t="n">
        <f aca="false">SQRT(1/SUM(V7:V12))</f>
        <v>0.0823757608230037</v>
      </c>
      <c r="U13" s="0"/>
    </row>
    <row r="16" customFormat="false" ht="12.8" hidden="false" customHeight="false" outlineLevel="0" collapsed="false">
      <c r="A16" s="0" t="n">
        <v>625</v>
      </c>
      <c r="B16" s="0" t="n">
        <v>8491</v>
      </c>
      <c r="C16" s="5" t="n">
        <v>-1</v>
      </c>
      <c r="D16" s="0" t="n">
        <v>0.0165509</v>
      </c>
      <c r="E16" s="0" t="n">
        <v>0.18225</v>
      </c>
      <c r="F16" s="0" t="n">
        <v>-0.510636</v>
      </c>
      <c r="G16" s="0" t="n">
        <v>0.182245</v>
      </c>
      <c r="H16" s="0" t="n">
        <v>-1.61553</v>
      </c>
      <c r="I16" s="6" t="n">
        <v>0.182202</v>
      </c>
      <c r="J16" s="7" t="n">
        <v>37.1935</v>
      </c>
      <c r="K16" s="0" t="n">
        <v>0.173344</v>
      </c>
      <c r="L16" s="0" t="n">
        <v>0.945337</v>
      </c>
      <c r="M16" s="0" t="n">
        <v>0.201156</v>
      </c>
      <c r="N16" s="0" t="n">
        <v>-0.208049</v>
      </c>
      <c r="O16" s="0" t="n">
        <v>-0.208049</v>
      </c>
      <c r="R16" s="0" t="n">
        <f aca="false">ABS(J16)</f>
        <v>37.1935</v>
      </c>
      <c r="U16" s="0" t="n">
        <f aca="false">R16/(K16*K16)</f>
        <v>1237.79698538766</v>
      </c>
      <c r="V16" s="0" t="n">
        <f aca="false">1/(K16*K16)</f>
        <v>33.2799275515253</v>
      </c>
    </row>
    <row r="17" customFormat="false" ht="12.8" hidden="false" customHeight="false" outlineLevel="0" collapsed="false">
      <c r="A17" s="0" t="s">
        <v>14</v>
      </c>
      <c r="B17" s="0" t="n">
        <v>8492</v>
      </c>
      <c r="C17" s="5" t="n">
        <v>1</v>
      </c>
      <c r="D17" s="0" t="n">
        <v>-0.0991939</v>
      </c>
      <c r="E17" s="0" t="n">
        <v>0.184089</v>
      </c>
      <c r="F17" s="0" t="n">
        <v>0.107205</v>
      </c>
      <c r="G17" s="0" t="n">
        <v>0.184089</v>
      </c>
      <c r="H17" s="0" t="n">
        <v>-1.50781</v>
      </c>
      <c r="I17" s="6" t="n">
        <v>0.184047</v>
      </c>
      <c r="J17" s="7" t="n">
        <v>37.2803</v>
      </c>
      <c r="K17" s="0" t="n">
        <v>0.172115</v>
      </c>
      <c r="L17" s="0" t="n">
        <v>0.338432</v>
      </c>
      <c r="M17" s="0" t="n">
        <v>0.199895</v>
      </c>
      <c r="N17" s="0" t="n">
        <v>-0.0630589</v>
      </c>
      <c r="O17" s="0" t="n">
        <v>-0.0630589</v>
      </c>
      <c r="R17" s="0" t="n">
        <f aca="false">ABS(J17)</f>
        <v>37.2803</v>
      </c>
      <c r="U17" s="0" t="n">
        <f aca="false">R17/(K17*K17)</f>
        <v>1258.46736032972</v>
      </c>
      <c r="V17" s="0" t="n">
        <f aca="false">1/(K17*K17)</f>
        <v>33.7569000337906</v>
      </c>
    </row>
    <row r="18" customFormat="false" ht="12.8" hidden="false" customHeight="false" outlineLevel="0" collapsed="false">
      <c r="B18" s="0" t="n">
        <v>8493</v>
      </c>
      <c r="C18" s="5" t="n">
        <v>-1</v>
      </c>
      <c r="D18" s="0" t="n">
        <v>-0.0762402</v>
      </c>
      <c r="E18" s="0" t="n">
        <v>0.181029</v>
      </c>
      <c r="F18" s="0" t="n">
        <v>-0.308878</v>
      </c>
      <c r="G18" s="0" t="n">
        <v>0.181028</v>
      </c>
      <c r="H18" s="0" t="n">
        <v>-1.41193</v>
      </c>
      <c r="I18" s="6" t="n">
        <v>0.180993</v>
      </c>
      <c r="J18" s="7" t="n">
        <v>37.2844</v>
      </c>
      <c r="K18" s="0" t="n">
        <v>0.171015</v>
      </c>
      <c r="L18" s="0" t="n">
        <v>1.88899</v>
      </c>
      <c r="M18" s="0" t="n">
        <v>0.198555</v>
      </c>
      <c r="N18" s="0" t="n">
        <v>0.308047</v>
      </c>
      <c r="O18" s="0" t="n">
        <v>0.308047</v>
      </c>
      <c r="R18" s="0" t="n">
        <f aca="false">ABS(J18)</f>
        <v>37.2844</v>
      </c>
      <c r="U18" s="0" t="n">
        <f aca="false">R18/(K18*K18)</f>
        <v>1274.84900440362</v>
      </c>
      <c r="V18" s="0" t="n">
        <f aca="false">1/(K18*K18)</f>
        <v>34.1925578634395</v>
      </c>
    </row>
    <row r="19" customFormat="false" ht="12.8" hidden="false" customHeight="false" outlineLevel="0" collapsed="false">
      <c r="B19" s="0" t="n">
        <v>8494</v>
      </c>
      <c r="C19" s="5" t="n">
        <v>1</v>
      </c>
      <c r="D19" s="0" t="n">
        <v>0.020793</v>
      </c>
      <c r="E19" s="0" t="n">
        <v>0.179433</v>
      </c>
      <c r="F19" s="0" t="n">
        <v>0.0547506</v>
      </c>
      <c r="G19" s="0" t="n">
        <v>0.179433</v>
      </c>
      <c r="H19" s="0" t="n">
        <v>-1.41409</v>
      </c>
      <c r="I19" s="6" t="n">
        <v>0.179397</v>
      </c>
      <c r="J19" s="7" t="n">
        <v>36.8851</v>
      </c>
      <c r="K19" s="0" t="n">
        <v>0.168645</v>
      </c>
      <c r="L19" s="0" t="n">
        <v>0.39352</v>
      </c>
      <c r="M19" s="0" t="n">
        <v>0.1952</v>
      </c>
      <c r="N19" s="0" t="n">
        <v>-0.0763985</v>
      </c>
      <c r="O19" s="0" t="n">
        <v>-0.0763985</v>
      </c>
      <c r="R19" s="0" t="n">
        <f aca="false">ABS(J19)</f>
        <v>36.8851</v>
      </c>
      <c r="U19" s="0" t="n">
        <f aca="false">R19/(K19*K19)</f>
        <v>1296.89264056041</v>
      </c>
      <c r="V19" s="0" t="n">
        <f aca="false">1/(K19*K19)</f>
        <v>35.160339556092</v>
      </c>
    </row>
    <row r="20" s="10" customFormat="true" ht="12.8" hidden="false" customHeight="false" outlineLevel="0" collapsed="false">
      <c r="C20" s="8"/>
      <c r="I20" s="11"/>
      <c r="J20" s="12" t="n">
        <f aca="false">SUM(U16:U19)/SUM(V16:V19)</f>
        <v>37.1582682676521</v>
      </c>
      <c r="K20" s="10" t="n">
        <f aca="false">SQRT(1/SUM(V16:V19))</f>
        <v>0.0856266933411987</v>
      </c>
      <c r="U20" s="0"/>
    </row>
    <row r="23" customFormat="false" ht="12.8" hidden="false" customHeight="false" outlineLevel="0" collapsed="false">
      <c r="A23" s="0" t="n">
        <v>50</v>
      </c>
      <c r="B23" s="0" t="n">
        <v>8497</v>
      </c>
      <c r="C23" s="5" t="n">
        <v>-1</v>
      </c>
      <c r="D23" s="0" t="n">
        <v>-0.0327021</v>
      </c>
      <c r="E23" s="0" t="n">
        <v>0.274492</v>
      </c>
      <c r="F23" s="0" t="n">
        <v>-0.388126</v>
      </c>
      <c r="G23" s="0" t="n">
        <v>0.274488</v>
      </c>
      <c r="H23" s="0" t="n">
        <v>-1.66604</v>
      </c>
      <c r="I23" s="6" t="n">
        <v>0.274416</v>
      </c>
      <c r="J23" s="7" t="n">
        <v>43.4987</v>
      </c>
      <c r="K23" s="0" t="n">
        <v>0.25126</v>
      </c>
      <c r="L23" s="0" t="n">
        <v>1.32739</v>
      </c>
      <c r="M23" s="0" t="n">
        <v>0.309842</v>
      </c>
      <c r="N23" s="0" t="n">
        <v>0.356306</v>
      </c>
      <c r="O23" s="0" t="n">
        <v>0.356306</v>
      </c>
      <c r="R23" s="0" t="n">
        <f aca="false">ABS(J23)</f>
        <v>43.4987</v>
      </c>
      <c r="U23" s="0" t="n">
        <f aca="false">R23/(K23*K23)</f>
        <v>689.016412443269</v>
      </c>
      <c r="V23" s="0" t="n">
        <f aca="false">1/(K23*K23)</f>
        <v>15.8399311345688</v>
      </c>
    </row>
    <row r="24" customFormat="false" ht="12.8" hidden="false" customHeight="false" outlineLevel="0" collapsed="false">
      <c r="A24" s="0" t="s">
        <v>21</v>
      </c>
      <c r="B24" s="0" t="n">
        <v>8498</v>
      </c>
      <c r="C24" s="5" t="n">
        <v>1</v>
      </c>
      <c r="D24" s="0" t="n">
        <v>-0.0971713</v>
      </c>
      <c r="E24" s="0" t="n">
        <v>0.268312</v>
      </c>
      <c r="F24" s="0" t="n">
        <v>0.51069</v>
      </c>
      <c r="G24" s="0" t="n">
        <v>0.268306</v>
      </c>
      <c r="H24" s="0" t="n">
        <v>-1.97728</v>
      </c>
      <c r="I24" s="6" t="n">
        <v>0.268208</v>
      </c>
      <c r="J24" s="7" t="n">
        <v>43.4543</v>
      </c>
      <c r="K24" s="0" t="n">
        <v>0.247224</v>
      </c>
      <c r="L24" s="0" t="n">
        <v>1.25569</v>
      </c>
      <c r="M24" s="0" t="n">
        <v>0.304726</v>
      </c>
      <c r="N24" s="0" t="n">
        <v>0.452239</v>
      </c>
      <c r="O24" s="0" t="n">
        <v>0.452239</v>
      </c>
      <c r="R24" s="0" t="n">
        <f aca="false">ABS(J24)</f>
        <v>43.4543</v>
      </c>
      <c r="U24" s="0" t="n">
        <f aca="false">R24/(K24*K24)</f>
        <v>710.970368130848</v>
      </c>
      <c r="V24" s="0" t="n">
        <f aca="false">1/(K24*K24)</f>
        <v>16.3613351988376</v>
      </c>
    </row>
    <row r="25" customFormat="false" ht="12.8" hidden="false" customHeight="false" outlineLevel="0" collapsed="false">
      <c r="B25" s="0" t="n">
        <v>8499</v>
      </c>
      <c r="C25" s="5" t="n">
        <v>-1</v>
      </c>
      <c r="D25" s="0" t="n">
        <v>-0.493497</v>
      </c>
      <c r="E25" s="0" t="n">
        <v>0.80478</v>
      </c>
      <c r="F25" s="0" t="n">
        <v>0.441832</v>
      </c>
      <c r="G25" s="0" t="n">
        <v>0.804784</v>
      </c>
      <c r="H25" s="0" t="n">
        <v>-0.287154</v>
      </c>
      <c r="I25" s="6" t="n">
        <v>0.804793</v>
      </c>
      <c r="J25" s="7" t="n">
        <v>43.4005</v>
      </c>
      <c r="K25" s="0" t="n">
        <v>0.736521</v>
      </c>
      <c r="L25" s="0" t="n">
        <v>1.85645</v>
      </c>
      <c r="M25" s="0" t="n">
        <v>0.907136</v>
      </c>
      <c r="N25" s="0" t="n">
        <v>1.35341</v>
      </c>
      <c r="O25" s="0" t="n">
        <v>1.35341</v>
      </c>
      <c r="R25" s="0" t="n">
        <f aca="false">ABS(J25)</f>
        <v>43.4005</v>
      </c>
      <c r="U25" s="0" t="n">
        <f aca="false">R25/(K25*K25)</f>
        <v>80.0063512600029</v>
      </c>
      <c r="V25" s="0" t="n">
        <f aca="false">1/(K25*K25)</f>
        <v>1.84344307692314</v>
      </c>
    </row>
    <row r="26" customFormat="false" ht="12.8" hidden="false" customHeight="false" outlineLevel="0" collapsed="false">
      <c r="B26" s="0" t="n">
        <v>8500</v>
      </c>
      <c r="C26" s="5" t="n">
        <v>-1</v>
      </c>
      <c r="D26" s="0" t="n">
        <v>0.488368</v>
      </c>
      <c r="E26" s="0" t="n">
        <v>0.806114</v>
      </c>
      <c r="F26" s="0" t="n">
        <v>-0.191021</v>
      </c>
      <c r="G26" s="0" t="n">
        <v>0.80613</v>
      </c>
      <c r="H26" s="0" t="n">
        <v>-0.527283</v>
      </c>
      <c r="I26" s="6" t="n">
        <v>0.806111</v>
      </c>
      <c r="J26" s="7" t="n">
        <v>42.7127</v>
      </c>
      <c r="K26" s="0" t="n">
        <v>0.74266</v>
      </c>
      <c r="L26" s="0" t="n">
        <v>0.336194</v>
      </c>
      <c r="M26" s="0" t="n">
        <v>0.908372</v>
      </c>
      <c r="N26" s="0" t="n">
        <v>-0.665908</v>
      </c>
      <c r="O26" s="0" t="n">
        <v>-0.665908</v>
      </c>
      <c r="R26" s="0" t="n">
        <f aca="false">ABS(J26)</f>
        <v>42.7127</v>
      </c>
      <c r="U26" s="0" t="n">
        <f aca="false">R26/(K26*K26)</f>
        <v>77.4420710474479</v>
      </c>
      <c r="V26" s="0" t="n">
        <f aca="false">1/(K26*K26)</f>
        <v>1.81309238347021</v>
      </c>
    </row>
    <row r="27" customFormat="false" ht="12.8" hidden="false" customHeight="false" outlineLevel="0" collapsed="false">
      <c r="B27" s="0" t="n">
        <v>8501</v>
      </c>
      <c r="C27" s="5" t="n">
        <v>-1</v>
      </c>
      <c r="D27" s="0" t="n">
        <v>-0.440578</v>
      </c>
      <c r="E27" s="0" t="n">
        <v>0.258818</v>
      </c>
      <c r="F27" s="0" t="n">
        <v>-0.440578</v>
      </c>
      <c r="G27" s="0" t="n">
        <v>0.258818</v>
      </c>
      <c r="H27" s="0" t="n">
        <v>-1.83421</v>
      </c>
      <c r="I27" s="6" t="n">
        <v>0.258735</v>
      </c>
      <c r="J27" s="7" t="n">
        <v>43.4811</v>
      </c>
      <c r="K27" s="0" t="n">
        <v>0.236678</v>
      </c>
      <c r="L27" s="0" t="n">
        <v>-0.374588</v>
      </c>
      <c r="M27" s="0" t="n">
        <v>0.291852</v>
      </c>
      <c r="N27" s="0" t="n">
        <v>0.21082</v>
      </c>
      <c r="O27" s="0" t="n">
        <v>0.21082</v>
      </c>
      <c r="R27" s="0" t="n">
        <f aca="false">ABS(J27)</f>
        <v>43.4811</v>
      </c>
      <c r="U27" s="0" t="n">
        <f aca="false">R27/(K27*K27)</f>
        <v>776.219843698941</v>
      </c>
      <c r="V27" s="0" t="n">
        <f aca="false">1/(K27*K27)</f>
        <v>17.8518906766145</v>
      </c>
    </row>
    <row r="28" customFormat="false" ht="12.8" hidden="false" customHeight="false" outlineLevel="0" collapsed="false">
      <c r="B28" s="0" t="n">
        <v>8502</v>
      </c>
      <c r="C28" s="5" t="n">
        <v>1</v>
      </c>
      <c r="D28" s="0" t="n">
        <v>-0.221177</v>
      </c>
      <c r="E28" s="0" t="n">
        <v>0.25755</v>
      </c>
      <c r="F28" s="0" t="n">
        <v>0.326125</v>
      </c>
      <c r="G28" s="0" t="n">
        <v>0.257549</v>
      </c>
      <c r="H28" s="0" t="n">
        <v>-1.11496</v>
      </c>
      <c r="I28" s="6" t="n">
        <v>0.25752</v>
      </c>
      <c r="J28" s="7" t="n">
        <v>43.4591</v>
      </c>
      <c r="K28" s="0" t="n">
        <v>0.233888</v>
      </c>
      <c r="L28" s="0" t="n">
        <v>0.197796</v>
      </c>
      <c r="M28" s="0" t="n">
        <v>0.288346</v>
      </c>
      <c r="N28" s="0" t="n">
        <v>0.844609</v>
      </c>
      <c r="O28" s="0" t="n">
        <v>0.844609</v>
      </c>
      <c r="R28" s="0" t="n">
        <f aca="false">ABS(J28)</f>
        <v>43.4591</v>
      </c>
      <c r="U28" s="0" t="n">
        <f aca="false">R28/(K28*K28)</f>
        <v>794.446850766829</v>
      </c>
      <c r="V28" s="0" t="n">
        <f aca="false">1/(K28*K28)</f>
        <v>18.2803337107034</v>
      </c>
    </row>
    <row r="29" s="10" customFormat="true" ht="12.8" hidden="false" customHeight="false" outlineLevel="0" collapsed="false">
      <c r="C29" s="8"/>
      <c r="I29" s="11"/>
      <c r="J29" s="12" t="n">
        <f aca="false">SUM(U23:U28)/SUM(V23:V28)</f>
        <v>43.4518788682954</v>
      </c>
      <c r="K29" s="10" t="n">
        <f aca="false">SQRT(1/SUM(V23:V28))</f>
        <v>0.117859293725268</v>
      </c>
      <c r="U29" s="0"/>
    </row>
    <row r="32" customFormat="false" ht="12.8" hidden="false" customHeight="false" outlineLevel="0" collapsed="false">
      <c r="A32" s="0" t="n">
        <v>350</v>
      </c>
      <c r="B32" s="0" t="n">
        <v>8506</v>
      </c>
      <c r="C32" s="5" t="n">
        <v>-1</v>
      </c>
      <c r="D32" s="0" t="n">
        <v>-0.420272</v>
      </c>
      <c r="E32" s="0" t="n">
        <v>0.229855</v>
      </c>
      <c r="F32" s="0" t="n">
        <v>0.104617</v>
      </c>
      <c r="G32" s="0" t="n">
        <v>0.229859</v>
      </c>
      <c r="H32" s="0" t="n">
        <v>-0.756983</v>
      </c>
      <c r="I32" s="6" t="n">
        <v>0.229846</v>
      </c>
      <c r="J32" s="7" t="n">
        <v>39.2709</v>
      </c>
      <c r="K32" s="0" t="n">
        <v>0.213259</v>
      </c>
      <c r="L32" s="0" t="n">
        <v>0.397662</v>
      </c>
      <c r="M32" s="0" t="n">
        <v>0.252141</v>
      </c>
      <c r="N32" s="0" t="n">
        <v>0.399206</v>
      </c>
      <c r="O32" s="0" t="n">
        <v>0.399206</v>
      </c>
      <c r="R32" s="0" t="n">
        <f aca="false">ABS(J32)</f>
        <v>39.2709</v>
      </c>
      <c r="U32" s="0" t="n">
        <f aca="false">R32/(K32*K32)</f>
        <v>863.487624431498</v>
      </c>
      <c r="V32" s="0" t="n">
        <f aca="false">1/(K32*K32)</f>
        <v>21.9879764515582</v>
      </c>
    </row>
    <row r="33" customFormat="false" ht="12.8" hidden="false" customHeight="false" outlineLevel="0" collapsed="false">
      <c r="A33" s="0" t="s">
        <v>16</v>
      </c>
      <c r="B33" s="0" t="n">
        <v>8507</v>
      </c>
      <c r="C33" s="5" t="n">
        <v>1</v>
      </c>
      <c r="D33" s="0" t="n">
        <v>0.0763589</v>
      </c>
      <c r="E33" s="0" t="n">
        <v>0.227644</v>
      </c>
      <c r="F33" s="0" t="n">
        <v>-0.89505</v>
      </c>
      <c r="G33" s="0" t="n">
        <v>0.227626</v>
      </c>
      <c r="H33" s="0" t="n">
        <v>-1.00584</v>
      </c>
      <c r="I33" s="6" t="n">
        <v>0.227621</v>
      </c>
      <c r="J33" s="7" t="n">
        <v>39.1756</v>
      </c>
      <c r="K33" s="0" t="n">
        <v>0.211026</v>
      </c>
      <c r="L33" s="0" t="n">
        <v>1.1532</v>
      </c>
      <c r="M33" s="0" t="n">
        <v>0.249252</v>
      </c>
      <c r="N33" s="0" t="n">
        <v>0.247693</v>
      </c>
      <c r="O33" s="0" t="n">
        <v>0.247693</v>
      </c>
      <c r="R33" s="0" t="n">
        <f aca="false">ABS(J33)</f>
        <v>39.1756</v>
      </c>
      <c r="U33" s="0" t="n">
        <f aca="false">R33/(K33*K33)</f>
        <v>879.718495406184</v>
      </c>
      <c r="V33" s="0" t="n">
        <f aca="false">1/(K33*K33)</f>
        <v>22.4557759270103</v>
      </c>
    </row>
    <row r="34" customFormat="false" ht="12.8" hidden="false" customHeight="false" outlineLevel="0" collapsed="false">
      <c r="B34" s="0" t="n">
        <v>8508</v>
      </c>
      <c r="C34" s="5" t="n">
        <v>-1</v>
      </c>
      <c r="D34" s="0" t="n">
        <v>0.209515</v>
      </c>
      <c r="E34" s="0" t="n">
        <v>0.228559</v>
      </c>
      <c r="F34" s="0" t="n">
        <v>-0.920678</v>
      </c>
      <c r="G34" s="0" t="n">
        <v>0.22854</v>
      </c>
      <c r="H34" s="0" t="n">
        <v>-1.4856</v>
      </c>
      <c r="I34" s="6" t="n">
        <v>0.228509</v>
      </c>
      <c r="J34" s="7" t="n">
        <v>39.0514</v>
      </c>
      <c r="K34" s="0" t="n">
        <v>0.211959</v>
      </c>
      <c r="L34" s="0" t="n">
        <v>1.04676</v>
      </c>
      <c r="M34" s="0" t="n">
        <v>0.250073</v>
      </c>
      <c r="N34" s="0" t="n">
        <v>-0.286659</v>
      </c>
      <c r="O34" s="0" t="n">
        <v>-0.286659</v>
      </c>
      <c r="R34" s="0" t="n">
        <f aca="false">ABS(J34)</f>
        <v>39.0514</v>
      </c>
      <c r="U34" s="0" t="n">
        <f aca="false">R34/(K34*K34)</f>
        <v>869.226352121213</v>
      </c>
      <c r="V34" s="0" t="n">
        <f aca="false">1/(K34*K34)</f>
        <v>22.2585195952312</v>
      </c>
    </row>
    <row r="35" customFormat="false" ht="12.8" hidden="false" customHeight="false" outlineLevel="0" collapsed="false">
      <c r="B35" s="0" t="n">
        <v>8509</v>
      </c>
      <c r="C35" s="5" t="n">
        <v>1</v>
      </c>
      <c r="D35" s="0" t="n">
        <v>0.1053</v>
      </c>
      <c r="E35" s="0" t="n">
        <v>0.228937</v>
      </c>
      <c r="F35" s="0" t="n">
        <v>-0.382249</v>
      </c>
      <c r="G35" s="0" t="n">
        <v>0.228934</v>
      </c>
      <c r="H35" s="0" t="n">
        <v>-0.674385</v>
      </c>
      <c r="I35" s="6" t="n">
        <v>0.228927</v>
      </c>
      <c r="J35" s="7" t="n">
        <v>39.2293</v>
      </c>
      <c r="K35" s="0" t="n">
        <v>0.212282</v>
      </c>
      <c r="L35" s="0" t="n">
        <v>0.477884</v>
      </c>
      <c r="M35" s="0" t="n">
        <v>0.250887</v>
      </c>
      <c r="N35" s="0" t="n">
        <v>0.324876</v>
      </c>
      <c r="O35" s="0" t="n">
        <v>0.324876</v>
      </c>
      <c r="R35" s="0" t="n">
        <f aca="false">ABS(J35)</f>
        <v>39.2293</v>
      </c>
      <c r="U35" s="0" t="n">
        <f aca="false">R35/(K35*K35)</f>
        <v>870.530952451358</v>
      </c>
      <c r="V35" s="0" t="n">
        <f aca="false">1/(K35*K35)</f>
        <v>22.1908357388829</v>
      </c>
    </row>
    <row r="36" s="10" customFormat="true" ht="12.8" hidden="false" customHeight="false" outlineLevel="0" collapsed="false">
      <c r="C36" s="8"/>
      <c r="I36" s="11"/>
      <c r="J36" s="12" t="n">
        <f aca="false">SUM(U32:U35)/SUM(V32:V35)</f>
        <v>39.1814789023663</v>
      </c>
      <c r="K36" s="10" t="n">
        <f aca="false">SQRT(1/SUM(V32:V35))</f>
        <v>0.106063500227243</v>
      </c>
      <c r="U36" s="0"/>
    </row>
    <row r="39" customFormat="false" ht="12.8" hidden="false" customHeight="false" outlineLevel="0" collapsed="false">
      <c r="A39" s="0" t="n">
        <v>870</v>
      </c>
      <c r="B39" s="0" t="n">
        <v>8512</v>
      </c>
      <c r="C39" s="5" t="n">
        <v>-1</v>
      </c>
      <c r="D39" s="0" t="n">
        <v>-0.531407</v>
      </c>
      <c r="E39" s="0" t="n">
        <v>0.212459</v>
      </c>
      <c r="F39" s="0" t="n">
        <v>-0.0898697</v>
      </c>
      <c r="G39" s="0" t="n">
        <v>0.212465</v>
      </c>
      <c r="H39" s="0" t="n">
        <v>-0.84042</v>
      </c>
      <c r="I39" s="6" t="n">
        <v>0.21245</v>
      </c>
      <c r="J39" s="7" t="n">
        <v>34.8439</v>
      </c>
      <c r="K39" s="0" t="n">
        <v>0.202483</v>
      </c>
      <c r="L39" s="0" t="n">
        <v>-0.403728</v>
      </c>
      <c r="M39" s="0" t="n">
        <v>0.23046</v>
      </c>
      <c r="N39" s="0" t="n">
        <v>-0.248001</v>
      </c>
      <c r="O39" s="0" t="n">
        <v>-0.248001</v>
      </c>
      <c r="R39" s="0" t="n">
        <f aca="false">ABS(J39)</f>
        <v>34.8439</v>
      </c>
      <c r="U39" s="0" t="n">
        <f aca="false">R39/(K39*K39)</f>
        <v>849.864376055317</v>
      </c>
      <c r="V39" s="0" t="n">
        <f aca="false">1/(K39*K39)</f>
        <v>24.3906214877013</v>
      </c>
    </row>
    <row r="40" customFormat="false" ht="12.8" hidden="false" customHeight="false" outlineLevel="0" collapsed="false">
      <c r="A40" s="0" t="s">
        <v>12</v>
      </c>
      <c r="B40" s="0" t="n">
        <v>8513</v>
      </c>
      <c r="C40" s="5" t="n">
        <v>1</v>
      </c>
      <c r="D40" s="0" t="n">
        <v>-0.00511306</v>
      </c>
      <c r="E40" s="0" t="n">
        <v>0.201774</v>
      </c>
      <c r="F40" s="0" t="n">
        <v>-0.398866</v>
      </c>
      <c r="G40" s="0" t="n">
        <v>0.201771</v>
      </c>
      <c r="H40" s="0" t="n">
        <v>-1.16745</v>
      </c>
      <c r="I40" s="6" t="n">
        <v>0.201747</v>
      </c>
      <c r="J40" s="7" t="n">
        <v>35.0678</v>
      </c>
      <c r="K40" s="0" t="n">
        <v>0.191513</v>
      </c>
      <c r="L40" s="0" t="n">
        <v>-0.0280966</v>
      </c>
      <c r="M40" s="0" t="n">
        <v>0.218367</v>
      </c>
      <c r="N40" s="0" t="n">
        <v>-0.610783</v>
      </c>
      <c r="O40" s="0" t="n">
        <v>-0.610783</v>
      </c>
      <c r="R40" s="0" t="n">
        <f aca="false">ABS(J40)</f>
        <v>35.0678</v>
      </c>
      <c r="U40" s="0" t="n">
        <f aca="false">R40/(K40*K40)</f>
        <v>956.119117897807</v>
      </c>
      <c r="V40" s="0" t="n">
        <f aca="false">1/(K40*K40)</f>
        <v>27.2648731285626</v>
      </c>
    </row>
    <row r="41" customFormat="false" ht="12.8" hidden="false" customHeight="false" outlineLevel="0" collapsed="false">
      <c r="B41" s="0" t="n">
        <v>8514</v>
      </c>
      <c r="C41" s="5" t="n">
        <v>-1</v>
      </c>
      <c r="D41" s="0" t="n">
        <v>-0.0728007</v>
      </c>
      <c r="E41" s="0" t="n">
        <v>0.217564</v>
      </c>
      <c r="F41" s="0" t="n">
        <v>-0.415252</v>
      </c>
      <c r="G41" s="0" t="n">
        <v>0.21756</v>
      </c>
      <c r="H41" s="0" t="n">
        <v>-1.04612</v>
      </c>
      <c r="I41" s="6" t="n">
        <v>0.21754</v>
      </c>
      <c r="J41" s="7" t="n">
        <v>34.905</v>
      </c>
      <c r="K41" s="0" t="n">
        <v>0.204777</v>
      </c>
      <c r="L41" s="0" t="n">
        <v>-0.16708</v>
      </c>
      <c r="M41" s="0" t="n">
        <v>0.233187</v>
      </c>
      <c r="N41" s="0" t="n">
        <v>0.429692</v>
      </c>
      <c r="O41" s="0" t="n">
        <v>0.429692</v>
      </c>
      <c r="R41" s="0" t="n">
        <f aca="false">ABS(J41)</f>
        <v>34.905</v>
      </c>
      <c r="U41" s="0" t="n">
        <f aca="false">R41/(K41*K41)</f>
        <v>832.387001779882</v>
      </c>
      <c r="V41" s="0" t="n">
        <f aca="false">1/(K41*K41)</f>
        <v>23.8472139172004</v>
      </c>
    </row>
    <row r="42" customFormat="false" ht="12.8" hidden="false" customHeight="false" outlineLevel="0" collapsed="false">
      <c r="B42" s="0" t="n">
        <v>8515</v>
      </c>
      <c r="C42" s="5" t="n">
        <v>1</v>
      </c>
      <c r="D42" s="0" t="n">
        <v>-0.340686</v>
      </c>
      <c r="E42" s="0" t="n">
        <v>0.222397</v>
      </c>
      <c r="F42" s="0" t="n">
        <v>0.717069</v>
      </c>
      <c r="G42" s="0" t="n">
        <v>0.222388</v>
      </c>
      <c r="H42" s="0" t="n">
        <v>-1.16752</v>
      </c>
      <c r="I42" s="6" t="n">
        <v>0.222369</v>
      </c>
      <c r="J42" s="7" t="n">
        <v>34.9989</v>
      </c>
      <c r="K42" s="0" t="n">
        <v>0.209332</v>
      </c>
      <c r="L42" s="0" t="n">
        <v>0.569259</v>
      </c>
      <c r="M42" s="0" t="n">
        <v>0.238545</v>
      </c>
      <c r="N42" s="0" t="n">
        <v>-0.18976</v>
      </c>
      <c r="O42" s="0" t="n">
        <v>-0.18976</v>
      </c>
      <c r="R42" s="0" t="n">
        <f aca="false">ABS(J42)</f>
        <v>34.9989</v>
      </c>
      <c r="U42" s="0" t="n">
        <f aca="false">R42/(K42*K42)</f>
        <v>798.699015809658</v>
      </c>
      <c r="V42" s="0" t="n">
        <f aca="false">1/(K42*K42)</f>
        <v>22.8206891019334</v>
      </c>
    </row>
    <row r="43" s="10" customFormat="true" ht="12.8" hidden="false" customHeight="false" outlineLevel="0" collapsed="false">
      <c r="C43" s="8"/>
      <c r="I43" s="11"/>
      <c r="J43" s="12" t="n">
        <f aca="false">SUM(U39:U42)/SUM(V39:V42)</f>
        <v>34.9567813379271</v>
      </c>
      <c r="K43" s="10" t="n">
        <f aca="false">SQRT(1/SUM(V39:V42))</f>
        <v>0.100848991887919</v>
      </c>
      <c r="U43" s="0"/>
    </row>
    <row r="46" customFormat="false" ht="12.8" hidden="false" customHeight="false" outlineLevel="0" collapsed="false">
      <c r="A46" s="0" t="n">
        <v>225</v>
      </c>
      <c r="B46" s="0" t="n">
        <v>8518</v>
      </c>
      <c r="C46" s="5" t="n">
        <v>-1</v>
      </c>
      <c r="D46" s="0" t="n">
        <v>0.111367</v>
      </c>
      <c r="E46" s="0" t="n">
        <v>0.229927</v>
      </c>
      <c r="F46" s="0" t="n">
        <v>-0.0957437</v>
      </c>
      <c r="G46" s="0" t="n">
        <v>0.229927</v>
      </c>
      <c r="H46" s="0" t="n">
        <v>-1.49272</v>
      </c>
      <c r="I46" s="6" t="n">
        <v>0.229876</v>
      </c>
      <c r="J46" s="7" t="n">
        <v>40.8955</v>
      </c>
      <c r="K46" s="0" t="n">
        <v>0.210553</v>
      </c>
      <c r="L46" s="0" t="n">
        <v>-0.651871</v>
      </c>
      <c r="M46" s="0" t="n">
        <v>0.252828</v>
      </c>
      <c r="N46" s="0" t="n">
        <v>0.35465</v>
      </c>
      <c r="O46" s="0" t="n">
        <v>0.35465</v>
      </c>
      <c r="R46" s="0" t="n">
        <f aca="false">ABS(J46)</f>
        <v>40.8955</v>
      </c>
      <c r="U46" s="0" t="n">
        <f aca="false">R46/(K46*K46)</f>
        <v>922.470857567593</v>
      </c>
      <c r="V46" s="0" t="n">
        <f aca="false">1/(K46*K46)</f>
        <v>22.556781493504</v>
      </c>
    </row>
    <row r="47" customFormat="false" ht="12.8" hidden="false" customHeight="false" outlineLevel="0" collapsed="false">
      <c r="A47" s="0" t="s">
        <v>19</v>
      </c>
      <c r="B47" s="0" t="n">
        <v>8519</v>
      </c>
      <c r="C47" s="5" t="n">
        <v>1</v>
      </c>
      <c r="D47" s="0" t="n">
        <v>-0.0277473</v>
      </c>
      <c r="E47" s="0" t="n">
        <v>0.230101</v>
      </c>
      <c r="F47" s="0" t="n">
        <v>-0.66672</v>
      </c>
      <c r="G47" s="0" t="n">
        <v>0.230091</v>
      </c>
      <c r="H47" s="0" t="n">
        <v>-1.07869</v>
      </c>
      <c r="I47" s="6" t="n">
        <v>0.230074</v>
      </c>
      <c r="J47" s="7" t="n">
        <v>40.9357</v>
      </c>
      <c r="K47" s="0" t="n">
        <v>0.210278</v>
      </c>
      <c r="L47" s="0" t="n">
        <v>0.763495</v>
      </c>
      <c r="M47" s="0" t="n">
        <v>0.252594</v>
      </c>
      <c r="N47" s="0" t="n">
        <v>0.0836172</v>
      </c>
      <c r="O47" s="0" t="n">
        <v>0.0836172</v>
      </c>
      <c r="R47" s="0" t="n">
        <f aca="false">ABS(J47)</f>
        <v>40.9357</v>
      </c>
      <c r="U47" s="0" t="n">
        <f aca="false">R47/(K47*K47)</f>
        <v>925.794392237382</v>
      </c>
      <c r="V47" s="0" t="n">
        <f aca="false">1/(K47*K47)</f>
        <v>22.6158192540346</v>
      </c>
    </row>
    <row r="48" customFormat="false" ht="12.8" hidden="false" customHeight="false" outlineLevel="0" collapsed="false">
      <c r="B48" s="0" t="n">
        <v>8520</v>
      </c>
      <c r="C48" s="5" t="n">
        <v>-1</v>
      </c>
      <c r="D48" s="0" t="n">
        <v>0.168</v>
      </c>
      <c r="E48" s="0" t="n">
        <v>0.228619</v>
      </c>
      <c r="F48" s="0" t="n">
        <v>0.095945</v>
      </c>
      <c r="G48" s="0" t="n">
        <v>0.228619</v>
      </c>
      <c r="H48" s="0" t="n">
        <v>-1.36793</v>
      </c>
      <c r="I48" s="6" t="n">
        <v>0.228577</v>
      </c>
      <c r="J48" s="7" t="n">
        <v>41.0844</v>
      </c>
      <c r="K48" s="0" t="n">
        <v>0.209231</v>
      </c>
      <c r="L48" s="0" t="n">
        <v>0.853182</v>
      </c>
      <c r="M48" s="0" t="n">
        <v>0.251701</v>
      </c>
      <c r="N48" s="0" t="n">
        <v>0.00136576</v>
      </c>
      <c r="O48" s="0" t="n">
        <v>0.00136576</v>
      </c>
      <c r="R48" s="0" t="n">
        <f aca="false">ABS(J48)</f>
        <v>41.0844</v>
      </c>
      <c r="U48" s="0" t="n">
        <f aca="false">R48/(K48*K48)</f>
        <v>938.479709667319</v>
      </c>
      <c r="V48" s="0" t="n">
        <f aca="false">1/(K48*K48)</f>
        <v>22.8427264282141</v>
      </c>
    </row>
    <row r="49" customFormat="false" ht="12.8" hidden="false" customHeight="false" outlineLevel="0" collapsed="false">
      <c r="B49" s="0" t="n">
        <v>8521</v>
      </c>
      <c r="C49" s="5" t="n">
        <v>1</v>
      </c>
      <c r="D49" s="0" t="n">
        <v>0.135435</v>
      </c>
      <c r="E49" s="0" t="n">
        <v>0.226659</v>
      </c>
      <c r="F49" s="0" t="n">
        <v>0.387161</v>
      </c>
      <c r="G49" s="0" t="n">
        <v>0.226656</v>
      </c>
      <c r="H49" s="0" t="n">
        <v>-1.2379</v>
      </c>
      <c r="I49" s="6" t="n">
        <v>0.226624</v>
      </c>
      <c r="J49" s="7" t="n">
        <v>40.8017</v>
      </c>
      <c r="K49" s="0" t="n">
        <v>0.207498</v>
      </c>
      <c r="L49" s="0" t="n">
        <v>0.431561</v>
      </c>
      <c r="M49" s="0" t="n">
        <v>0.248937</v>
      </c>
      <c r="N49" s="0" t="n">
        <v>0.0727767</v>
      </c>
      <c r="O49" s="0" t="n">
        <v>0.0727767</v>
      </c>
      <c r="R49" s="0" t="n">
        <f aca="false">ABS(J49)</f>
        <v>40.8017</v>
      </c>
      <c r="U49" s="0" t="n">
        <f aca="false">R49/(K49*K49)</f>
        <v>947.655370594675</v>
      </c>
      <c r="V49" s="0" t="n">
        <f aca="false">1/(K49*K49)</f>
        <v>23.2258795735147</v>
      </c>
    </row>
    <row r="50" s="10" customFormat="true" ht="12.8" hidden="false" customHeight="false" outlineLevel="0" collapsed="false">
      <c r="C50" s="8"/>
      <c r="I50" s="11"/>
      <c r="J50" s="12" t="n">
        <f aca="false">SUM(U46:U49)/SUM(V46:V49)</f>
        <v>40.9288792105652</v>
      </c>
      <c r="K50" s="10" t="n">
        <f aca="false">SQRT(1/SUM(V46:V49))</f>
        <v>0.104689828825399</v>
      </c>
      <c r="U50" s="0"/>
    </row>
    <row r="53" customFormat="false" ht="12.8" hidden="false" customHeight="false" outlineLevel="0" collapsed="false">
      <c r="A53" s="0" t="n">
        <v>750</v>
      </c>
      <c r="B53" s="0" t="n">
        <v>8524</v>
      </c>
      <c r="C53" s="5" t="n">
        <v>-1</v>
      </c>
      <c r="D53" s="0" t="n">
        <v>0.0520704</v>
      </c>
      <c r="E53" s="0" t="n">
        <v>0.212506</v>
      </c>
      <c r="F53" s="0" t="n">
        <v>-0.757613</v>
      </c>
      <c r="G53" s="0" t="n">
        <v>0.212494</v>
      </c>
      <c r="H53" s="0" t="n">
        <v>-0.734145</v>
      </c>
      <c r="I53" s="6" t="n">
        <v>0.212495</v>
      </c>
      <c r="J53" s="7" t="n">
        <v>35.8376</v>
      </c>
      <c r="K53" s="0" t="n">
        <v>0.199485</v>
      </c>
      <c r="L53" s="0" t="n">
        <v>-0.191803</v>
      </c>
      <c r="M53" s="0" t="n">
        <v>0.22888</v>
      </c>
      <c r="N53" s="0" t="n">
        <v>-0.411623</v>
      </c>
      <c r="O53" s="0" t="n">
        <v>-0.411623</v>
      </c>
      <c r="R53" s="0" t="n">
        <f aca="false">ABS(J53)</f>
        <v>35.8376</v>
      </c>
      <c r="U53" s="0" t="n">
        <f aca="false">R53/(K53*K53)</f>
        <v>900.571974312663</v>
      </c>
      <c r="V53" s="0" t="n">
        <f aca="false">1/(K53*K53)</f>
        <v>25.1292490097736</v>
      </c>
    </row>
    <row r="54" customFormat="false" ht="12.8" hidden="false" customHeight="false" outlineLevel="0" collapsed="false">
      <c r="A54" s="0" t="s">
        <v>13</v>
      </c>
      <c r="B54" s="0" t="n">
        <v>8525</v>
      </c>
      <c r="C54" s="5" t="n">
        <v>1</v>
      </c>
      <c r="D54" s="0" t="n">
        <v>-0.229057</v>
      </c>
      <c r="E54" s="0" t="n">
        <v>0.221309</v>
      </c>
      <c r="F54" s="0" t="n">
        <v>0.669613</v>
      </c>
      <c r="G54" s="0" t="n">
        <v>0.2213</v>
      </c>
      <c r="H54" s="0" t="n">
        <v>-0.9315</v>
      </c>
      <c r="I54" s="6" t="n">
        <v>0.221291</v>
      </c>
      <c r="J54" s="7" t="n">
        <v>36.0643</v>
      </c>
      <c r="K54" s="0" t="n">
        <v>0.206444</v>
      </c>
      <c r="L54" s="0" t="n">
        <v>0.789227</v>
      </c>
      <c r="M54" s="0" t="n">
        <v>0.237294</v>
      </c>
      <c r="N54" s="0" t="n">
        <v>0.444325</v>
      </c>
      <c r="O54" s="0" t="n">
        <v>0.444325</v>
      </c>
      <c r="R54" s="0" t="n">
        <f aca="false">ABS(J54)</f>
        <v>36.0643</v>
      </c>
      <c r="U54" s="0" t="n">
        <f aca="false">R54/(K54*K54)</f>
        <v>846.1999134172</v>
      </c>
      <c r="V54" s="0" t="n">
        <f aca="false">1/(K54*K54)</f>
        <v>23.4636444743749</v>
      </c>
    </row>
    <row r="55" customFormat="false" ht="12.8" hidden="false" customHeight="false" outlineLevel="0" collapsed="false">
      <c r="B55" s="0" t="n">
        <v>8526</v>
      </c>
      <c r="C55" s="5" t="n">
        <v>-1</v>
      </c>
      <c r="D55" s="0" t="n">
        <v>-0.223473</v>
      </c>
      <c r="E55" s="0" t="n">
        <v>0.221675</v>
      </c>
      <c r="F55" s="0" t="n">
        <v>0.111861</v>
      </c>
      <c r="G55" s="0" t="n">
        <v>0.221676</v>
      </c>
      <c r="H55" s="0" t="n">
        <v>-1.24723</v>
      </c>
      <c r="I55" s="6" t="n">
        <v>0.221642</v>
      </c>
      <c r="J55" s="7" t="n">
        <v>35.9222</v>
      </c>
      <c r="K55" s="0" t="n">
        <v>0.20946</v>
      </c>
      <c r="L55" s="0" t="n">
        <v>-0.187481</v>
      </c>
      <c r="M55" s="0" t="n">
        <v>0.240493</v>
      </c>
      <c r="N55" s="0" t="n">
        <v>-0.226024</v>
      </c>
      <c r="O55" s="0" t="n">
        <v>-0.226024</v>
      </c>
      <c r="R55" s="0" t="n">
        <f aca="false">ABS(J55)</f>
        <v>35.9222</v>
      </c>
      <c r="U55" s="0" t="n">
        <f aca="false">R55/(K55*K55)</f>
        <v>818.767749954964</v>
      </c>
      <c r="V55" s="0" t="n">
        <f aca="false">1/(K55*K55)</f>
        <v>22.7928063970181</v>
      </c>
    </row>
    <row r="56" customFormat="false" ht="12.8" hidden="false" customHeight="false" outlineLevel="0" collapsed="false">
      <c r="B56" s="0" t="n">
        <v>8527</v>
      </c>
      <c r="C56" s="5" t="n">
        <v>1</v>
      </c>
      <c r="D56" s="0" t="n">
        <v>-0.35062</v>
      </c>
      <c r="E56" s="0" t="n">
        <v>0.221164</v>
      </c>
      <c r="F56" s="0" t="n">
        <v>-1.26472</v>
      </c>
      <c r="G56" s="0" t="n">
        <v>0.221131</v>
      </c>
      <c r="H56" s="0" t="n">
        <v>-0.813226</v>
      </c>
      <c r="I56" s="6" t="n">
        <v>0.221152</v>
      </c>
      <c r="J56" s="7" t="n">
        <v>35.7767</v>
      </c>
      <c r="K56" s="0" t="n">
        <v>0.2083</v>
      </c>
      <c r="L56" s="0" t="n">
        <v>-0.218156</v>
      </c>
      <c r="M56" s="0" t="n">
        <v>0.238875</v>
      </c>
      <c r="N56" s="0" t="n">
        <v>0.0105197</v>
      </c>
      <c r="O56" s="0" t="n">
        <v>0.0105197</v>
      </c>
      <c r="R56" s="0" t="n">
        <f aca="false">ABS(J56)</f>
        <v>35.7767</v>
      </c>
      <c r="U56" s="0" t="n">
        <f aca="false">R56/(K56*K56)</f>
        <v>824.559005773137</v>
      </c>
      <c r="V56" s="0" t="n">
        <f aca="false">1/(K56*K56)</f>
        <v>23.0473745698496</v>
      </c>
    </row>
    <row r="57" s="10" customFormat="true" ht="12.8" hidden="false" customHeight="false" outlineLevel="0" collapsed="false">
      <c r="C57" s="8"/>
      <c r="I57" s="11"/>
      <c r="J57" s="12" t="n">
        <f aca="false">SUM(U53:U56)/SUM(V53:V56)</f>
        <v>35.8994839802283</v>
      </c>
      <c r="K57" s="10" t="n">
        <f aca="false">SQRT(1/SUM(V53:V56))</f>
        <v>0.102905345564844</v>
      </c>
      <c r="U57" s="0"/>
    </row>
    <row r="60" customFormat="false" ht="12.8" hidden="false" customHeight="false" outlineLevel="0" collapsed="false">
      <c r="A60" s="0" t="n">
        <v>500</v>
      </c>
      <c r="B60" s="0" t="n">
        <v>8530</v>
      </c>
      <c r="C60" s="5" t="n">
        <v>-1</v>
      </c>
      <c r="D60" s="0" t="n">
        <v>-0.309806</v>
      </c>
      <c r="E60" s="0" t="n">
        <v>0.222113</v>
      </c>
      <c r="F60" s="0" t="n">
        <v>-0.547161</v>
      </c>
      <c r="G60" s="0" t="n">
        <v>0.222109</v>
      </c>
      <c r="H60" s="0" t="n">
        <v>-1.07661</v>
      </c>
      <c r="I60" s="6" t="n">
        <v>0.22209</v>
      </c>
      <c r="J60" s="7" t="n">
        <v>38.8391</v>
      </c>
      <c r="K60" s="0" t="n">
        <v>0.207887</v>
      </c>
      <c r="L60" s="0" t="n">
        <v>0.724936</v>
      </c>
      <c r="M60" s="0" t="n">
        <v>0.244804</v>
      </c>
      <c r="N60" s="0" t="n">
        <v>0.333467</v>
      </c>
      <c r="O60" s="0" t="n">
        <v>0.333467</v>
      </c>
      <c r="R60" s="0" t="n">
        <f aca="false">ABS(J60)</f>
        <v>38.8391</v>
      </c>
      <c r="U60" s="0" t="n">
        <f aca="false">R60/(K60*K60)</f>
        <v>898.699486639567</v>
      </c>
      <c r="V60" s="0" t="n">
        <f aca="false">1/(K60*K60)</f>
        <v>23.1390399530259</v>
      </c>
    </row>
    <row r="61" customFormat="false" ht="12.8" hidden="false" customHeight="false" outlineLevel="0" collapsed="false">
      <c r="A61" s="0" t="s">
        <v>15</v>
      </c>
      <c r="B61" s="0" t="n">
        <v>8531</v>
      </c>
      <c r="C61" s="5" t="n">
        <v>1</v>
      </c>
      <c r="D61" s="0" t="n">
        <v>0.627169</v>
      </c>
      <c r="E61" s="0" t="n">
        <v>0.225115</v>
      </c>
      <c r="F61" s="0" t="n">
        <v>-0.869461</v>
      </c>
      <c r="G61" s="0" t="n">
        <v>0.225107</v>
      </c>
      <c r="H61" s="0" t="n">
        <v>-1.21286</v>
      </c>
      <c r="I61" s="6" t="n">
        <v>0.225091</v>
      </c>
      <c r="J61" s="7" t="n">
        <v>38.8486</v>
      </c>
      <c r="K61" s="0" t="n">
        <v>0.208426</v>
      </c>
      <c r="L61" s="0" t="n">
        <v>1.09012</v>
      </c>
      <c r="M61" s="0" t="n">
        <v>0.245444</v>
      </c>
      <c r="N61" s="0" t="n">
        <v>-0.33721</v>
      </c>
      <c r="O61" s="0" t="n">
        <v>-0.33721</v>
      </c>
      <c r="R61" s="0" t="n">
        <f aca="false">ABS(J61)</f>
        <v>38.8486</v>
      </c>
      <c r="U61" s="0" t="n">
        <f aca="false">R61/(K61*K61)</f>
        <v>894.276019123524</v>
      </c>
      <c r="V61" s="0" t="n">
        <f aca="false">1/(K61*K61)</f>
        <v>23.0195172830816</v>
      </c>
    </row>
    <row r="62" customFormat="false" ht="12.8" hidden="false" customHeight="false" outlineLevel="0" collapsed="false">
      <c r="B62" s="0" t="n">
        <v>8532</v>
      </c>
      <c r="C62" s="5" t="n">
        <v>-1</v>
      </c>
      <c r="D62" s="0" t="n">
        <v>0.0442426</v>
      </c>
      <c r="E62" s="0" t="n">
        <v>0.223444</v>
      </c>
      <c r="F62" s="0" t="n">
        <v>-0.689873</v>
      </c>
      <c r="G62" s="0" t="n">
        <v>0.223433</v>
      </c>
      <c r="H62" s="0" t="n">
        <v>-1.13096</v>
      </c>
      <c r="I62" s="6" t="n">
        <v>0.223415</v>
      </c>
      <c r="J62" s="7" t="n">
        <v>38.6757</v>
      </c>
      <c r="K62" s="0" t="n">
        <v>0.207272</v>
      </c>
      <c r="L62" s="0" t="n">
        <v>1.40232</v>
      </c>
      <c r="M62" s="0" t="n">
        <v>0.243682</v>
      </c>
      <c r="N62" s="0" t="n">
        <v>-0.178403</v>
      </c>
      <c r="O62" s="0" t="n">
        <v>-0.178403</v>
      </c>
      <c r="R62" s="0" t="n">
        <f aca="false">ABS(J62)</f>
        <v>38.6757</v>
      </c>
      <c r="U62" s="0" t="n">
        <f aca="false">R62/(K62*K62)</f>
        <v>900.237099990727</v>
      </c>
      <c r="V62" s="0" t="n">
        <f aca="false">1/(K62*K62)</f>
        <v>23.2765560801932</v>
      </c>
    </row>
    <row r="63" customFormat="false" ht="12.8" hidden="false" customHeight="false" outlineLevel="0" collapsed="false">
      <c r="B63" s="0" t="n">
        <v>8533</v>
      </c>
      <c r="C63" s="5" t="n">
        <v>1</v>
      </c>
      <c r="D63" s="0" t="n">
        <v>-0.436334</v>
      </c>
      <c r="E63" s="0" t="n">
        <v>0.225342</v>
      </c>
      <c r="F63" s="0" t="n">
        <v>0.543552</v>
      </c>
      <c r="G63" s="0" t="n">
        <v>0.22534</v>
      </c>
      <c r="H63" s="0" t="n">
        <v>-0.401992</v>
      </c>
      <c r="I63" s="6" t="n">
        <v>0.225343</v>
      </c>
      <c r="J63" s="7" t="n">
        <v>38.5226</v>
      </c>
      <c r="K63" s="0" t="n">
        <v>0.208952</v>
      </c>
      <c r="L63" s="0" t="n">
        <v>0.457364</v>
      </c>
      <c r="M63" s="0" t="n">
        <v>0.245358</v>
      </c>
      <c r="N63" s="0" t="n">
        <v>0.338192</v>
      </c>
      <c r="O63" s="0" t="n">
        <v>0.338192</v>
      </c>
      <c r="R63" s="0" t="n">
        <f aca="false">ABS(J63)</f>
        <v>38.5226</v>
      </c>
      <c r="U63" s="0" t="n">
        <f aca="false">R63/(K63*K63)</f>
        <v>882.312691765278</v>
      </c>
      <c r="V63" s="0" t="n">
        <f aca="false">1/(K63*K63)</f>
        <v>22.9037679638778</v>
      </c>
    </row>
    <row r="64" s="10" customFormat="true" ht="12.8" hidden="false" customHeight="false" outlineLevel="0" collapsed="false">
      <c r="C64" s="8"/>
      <c r="I64" s="11"/>
      <c r="J64" s="12" t="n">
        <f aca="false">SUM(U60:U63)/SUM(V60:V63)</f>
        <v>38.7217740560457</v>
      </c>
      <c r="K64" s="10" t="n">
        <f aca="false">SQRT(1/SUM(V60:V63))</f>
        <v>0.104065720567432</v>
      </c>
      <c r="U64" s="0"/>
    </row>
    <row r="67" customFormat="false" ht="12.8" hidden="false" customHeight="false" outlineLevel="0" collapsed="false">
      <c r="A67" s="0" t="n">
        <v>50</v>
      </c>
      <c r="B67" s="0" t="n">
        <v>8536</v>
      </c>
      <c r="C67" s="5" t="n">
        <v>-1</v>
      </c>
      <c r="D67" s="0" t="n">
        <v>0.370606</v>
      </c>
      <c r="E67" s="0" t="n">
        <v>0.265511</v>
      </c>
      <c r="F67" s="0" t="n">
        <v>-1.02789</v>
      </c>
      <c r="G67" s="0" t="n">
        <v>0.265487</v>
      </c>
      <c r="H67" s="0" t="n">
        <v>-1.2231</v>
      </c>
      <c r="I67" s="6" t="n">
        <v>0.265475</v>
      </c>
      <c r="J67" s="7" t="n">
        <v>43.7354</v>
      </c>
      <c r="K67" s="0" t="n">
        <v>0.241256</v>
      </c>
      <c r="L67" s="0" t="n">
        <v>0.235921</v>
      </c>
      <c r="M67" s="0" t="n">
        <v>0.298317</v>
      </c>
      <c r="N67" s="0" t="n">
        <v>0.216894</v>
      </c>
      <c r="O67" s="0" t="n">
        <v>0.216894</v>
      </c>
      <c r="R67" s="0" t="n">
        <f aca="false">ABS(J67)</f>
        <v>43.7354</v>
      </c>
      <c r="U67" s="0" t="n">
        <f aca="false">R67/(K67*K67)</f>
        <v>751.409803500861</v>
      </c>
      <c r="V67" s="0" t="n">
        <f aca="false">1/(K67*K67)</f>
        <v>17.1808147061845</v>
      </c>
    </row>
    <row r="68" customFormat="false" ht="12.8" hidden="false" customHeight="false" outlineLevel="0" collapsed="false">
      <c r="A68" s="0" t="s">
        <v>20</v>
      </c>
      <c r="B68" s="0" t="n">
        <v>8537</v>
      </c>
      <c r="C68" s="5" t="n">
        <v>1</v>
      </c>
      <c r="D68" s="0" t="n">
        <v>-0.00671173</v>
      </c>
      <c r="E68" s="0" t="n">
        <v>0.261807</v>
      </c>
      <c r="F68" s="0" t="n">
        <v>-0.900361</v>
      </c>
      <c r="G68" s="0" t="n">
        <v>0.261786</v>
      </c>
      <c r="H68" s="0" t="n">
        <v>-1.23342</v>
      </c>
      <c r="I68" s="6" t="n">
        <v>0.261767</v>
      </c>
      <c r="J68" s="7" t="n">
        <v>43.0439</v>
      </c>
      <c r="K68" s="0" t="n">
        <v>0.238337</v>
      </c>
      <c r="L68" s="0" t="n">
        <v>0.247067</v>
      </c>
      <c r="M68" s="0" t="n">
        <v>0.292536</v>
      </c>
      <c r="N68" s="0" t="n">
        <v>0.049175</v>
      </c>
      <c r="O68" s="0" t="n">
        <v>0.049175</v>
      </c>
      <c r="R68" s="0" t="n">
        <f aca="false">ABS(J68)</f>
        <v>43.0439</v>
      </c>
      <c r="U68" s="0" t="n">
        <f aca="false">R68/(K68*K68)</f>
        <v>757.75476634718</v>
      </c>
      <c r="V68" s="0" t="n">
        <f aca="false">1/(K68*K68)</f>
        <v>17.6042311767098</v>
      </c>
    </row>
    <row r="69" customFormat="false" ht="12.8" hidden="false" customHeight="false" outlineLevel="0" collapsed="false">
      <c r="B69" s="0" t="n">
        <v>8538</v>
      </c>
      <c r="C69" s="5" t="n">
        <v>-1</v>
      </c>
      <c r="D69" s="0" t="n">
        <v>-0.132967</v>
      </c>
      <c r="E69" s="0" t="n">
        <v>0.260905</v>
      </c>
      <c r="F69" s="0" t="n">
        <v>-2.32541</v>
      </c>
      <c r="G69" s="0" t="n">
        <v>0.260764</v>
      </c>
      <c r="H69" s="0" t="n">
        <v>-0.893531</v>
      </c>
      <c r="I69" s="6" t="n">
        <v>0.260884</v>
      </c>
      <c r="J69" s="7" t="n">
        <v>43.6371</v>
      </c>
      <c r="K69" s="0" t="n">
        <v>0.236737</v>
      </c>
      <c r="L69" s="0" t="n">
        <v>-0.755027</v>
      </c>
      <c r="M69" s="0" t="n">
        <v>0.292403</v>
      </c>
      <c r="N69" s="0" t="n">
        <v>-0.448531</v>
      </c>
      <c r="O69" s="0" t="n">
        <v>-0.448531</v>
      </c>
      <c r="R69" s="0" t="n">
        <f aca="false">ABS(J69)</f>
        <v>43.6371</v>
      </c>
      <c r="U69" s="0" t="n">
        <f aca="false">R69/(K69*K69)</f>
        <v>778.616497243227</v>
      </c>
      <c r="V69" s="0" t="n">
        <f aca="false">1/(K69*K69)</f>
        <v>17.8429936279732</v>
      </c>
    </row>
    <row r="70" customFormat="false" ht="12.8" hidden="false" customHeight="false" outlineLevel="0" collapsed="false">
      <c r="B70" s="0" t="n">
        <v>8539</v>
      </c>
      <c r="C70" s="5" t="n">
        <v>1</v>
      </c>
      <c r="D70" s="0" t="n">
        <v>-0.0912629</v>
      </c>
      <c r="E70" s="0" t="n">
        <v>0.25922</v>
      </c>
      <c r="F70" s="0" t="n">
        <v>-0.221129</v>
      </c>
      <c r="G70" s="0" t="n">
        <v>0.259219</v>
      </c>
      <c r="H70" s="0" t="n">
        <v>-0.660964</v>
      </c>
      <c r="I70" s="6" t="n">
        <v>0.259209</v>
      </c>
      <c r="J70" s="7" t="n">
        <v>43.3363</v>
      </c>
      <c r="K70" s="0" t="n">
        <v>0.236173</v>
      </c>
      <c r="L70" s="0" t="n">
        <v>1.28058</v>
      </c>
      <c r="M70" s="0" t="n">
        <v>0.290736</v>
      </c>
      <c r="N70" s="0" t="n">
        <v>0.0475301</v>
      </c>
      <c r="O70" s="0" t="n">
        <v>0.0475301</v>
      </c>
      <c r="R70" s="0" t="n">
        <f aca="false">ABS(J70)</f>
        <v>43.3363</v>
      </c>
      <c r="U70" s="0" t="n">
        <f aca="false">R70/(K70*K70)</f>
        <v>776.946896921526</v>
      </c>
      <c r="V70" s="0" t="n">
        <f aca="false">1/(K70*K70)</f>
        <v>17.9283163749911</v>
      </c>
    </row>
    <row r="71" s="10" customFormat="true" ht="12.8" hidden="false" customHeight="false" outlineLevel="0" collapsed="false">
      <c r="C71" s="8"/>
      <c r="I71" s="11"/>
      <c r="J71" s="12" t="n">
        <f aca="false">SUM(U67:U70)/SUM(V67:V70)</f>
        <v>43.4365965409369</v>
      </c>
      <c r="K71" s="10" t="n">
        <f aca="false">SQRT(1/SUM(V67:V70))</f>
        <v>0.119050693310067</v>
      </c>
      <c r="U71" s="0"/>
    </row>
    <row r="74" customFormat="false" ht="12.8" hidden="false" customHeight="false" outlineLevel="0" collapsed="false">
      <c r="A74" s="0" t="n">
        <v>350</v>
      </c>
      <c r="B74" s="0" t="n">
        <v>8542</v>
      </c>
      <c r="C74" s="5" t="n">
        <v>-1</v>
      </c>
      <c r="D74" s="0" t="n">
        <v>0.125305</v>
      </c>
      <c r="E74" s="0" t="n">
        <v>0.227654</v>
      </c>
      <c r="F74" s="0" t="n">
        <v>-0.958209</v>
      </c>
      <c r="G74" s="0" t="n">
        <v>0.227634</v>
      </c>
      <c r="H74" s="0" t="n">
        <v>-0.909561</v>
      </c>
      <c r="I74" s="6" t="n">
        <v>0.227636</v>
      </c>
      <c r="J74" s="7" t="n">
        <v>39.6451</v>
      </c>
      <c r="K74" s="0" t="n">
        <v>0.211199</v>
      </c>
      <c r="L74" s="0" t="n">
        <v>-0.679066</v>
      </c>
      <c r="M74" s="0" t="n">
        <v>0.250572</v>
      </c>
      <c r="N74" s="0" t="n">
        <v>-0.281917</v>
      </c>
      <c r="O74" s="0" t="n">
        <v>-0.281917</v>
      </c>
      <c r="R74" s="0" t="n">
        <f aca="false">ABS(J74)</f>
        <v>39.6451</v>
      </c>
      <c r="U74" s="0" t="n">
        <f aca="false">R74/(K74*K74)</f>
        <v>888.803595026744</v>
      </c>
      <c r="V74" s="0" t="n">
        <f aca="false">1/(K74*K74)</f>
        <v>22.4190024751292</v>
      </c>
    </row>
    <row r="75" customFormat="false" ht="12.8" hidden="false" customHeight="false" outlineLevel="0" collapsed="false">
      <c r="A75" s="0" t="s">
        <v>17</v>
      </c>
      <c r="B75" s="0" t="n">
        <v>8543</v>
      </c>
      <c r="C75" s="5" t="n">
        <v>1</v>
      </c>
      <c r="D75" s="0" t="n">
        <v>-0.265157</v>
      </c>
      <c r="E75" s="0" t="n">
        <v>0.228129</v>
      </c>
      <c r="F75" s="0" t="n">
        <v>-0.594396</v>
      </c>
      <c r="G75" s="0" t="n">
        <v>0.228122</v>
      </c>
      <c r="H75" s="0" t="n">
        <v>-0.740491</v>
      </c>
      <c r="I75" s="6" t="n">
        <v>0.228118</v>
      </c>
      <c r="J75" s="7" t="n">
        <v>39.2861</v>
      </c>
      <c r="K75" s="0" t="n">
        <v>0.210882</v>
      </c>
      <c r="L75" s="0" t="n">
        <v>-0.554091</v>
      </c>
      <c r="M75" s="0" t="n">
        <v>0.249362</v>
      </c>
      <c r="N75" s="0" t="n">
        <v>-0.315489</v>
      </c>
      <c r="O75" s="0" t="n">
        <v>-0.315489</v>
      </c>
      <c r="R75" s="0" t="n">
        <f aca="false">ABS(J75)</f>
        <v>39.2861</v>
      </c>
      <c r="U75" s="0" t="n">
        <f aca="false">R75/(K75*K75)</f>
        <v>883.405083871073</v>
      </c>
      <c r="V75" s="0" t="n">
        <f aca="false">1/(K75*K75)</f>
        <v>22.4864540860781</v>
      </c>
    </row>
    <row r="76" customFormat="false" ht="12.8" hidden="false" customHeight="false" outlineLevel="0" collapsed="false">
      <c r="B76" s="0" t="n">
        <v>8544</v>
      </c>
      <c r="C76" s="5" t="n">
        <v>-1</v>
      </c>
      <c r="D76" s="0" t="n">
        <v>-0.161536</v>
      </c>
      <c r="E76" s="0" t="n">
        <v>0.227423</v>
      </c>
      <c r="F76" s="0" t="n">
        <v>-1.52654</v>
      </c>
      <c r="G76" s="0" t="n">
        <v>0.227371</v>
      </c>
      <c r="H76" s="0" t="n">
        <v>-1.37326</v>
      </c>
      <c r="I76" s="6" t="n">
        <v>0.227381</v>
      </c>
      <c r="J76" s="7" t="n">
        <v>39.5474</v>
      </c>
      <c r="K76" s="0" t="n">
        <v>0.212524</v>
      </c>
      <c r="L76" s="0" t="n">
        <v>-0.154909</v>
      </c>
      <c r="M76" s="0" t="n">
        <v>0.251925</v>
      </c>
      <c r="N76" s="0" t="n">
        <v>-0.217063</v>
      </c>
      <c r="O76" s="0" t="n">
        <v>-0.217063</v>
      </c>
      <c r="R76" s="0" t="n">
        <f aca="false">ABS(J76)</f>
        <v>39.5474</v>
      </c>
      <c r="U76" s="0" t="n">
        <f aca="false">R76/(K76*K76)</f>
        <v>875.592380974347</v>
      </c>
      <c r="V76" s="0" t="n">
        <f aca="false">1/(K76*K76)</f>
        <v>22.1403273280759</v>
      </c>
    </row>
    <row r="77" customFormat="false" ht="12.8" hidden="false" customHeight="false" outlineLevel="0" collapsed="false">
      <c r="B77" s="0" t="n">
        <v>8545</v>
      </c>
      <c r="C77" s="5" t="n">
        <v>1</v>
      </c>
      <c r="D77" s="0" t="n">
        <v>-0.117639</v>
      </c>
      <c r="E77" s="0" t="n">
        <v>0.228465</v>
      </c>
      <c r="F77" s="0" t="n">
        <v>-0.987249</v>
      </c>
      <c r="G77" s="0" t="n">
        <v>0.228443</v>
      </c>
      <c r="H77" s="0" t="n">
        <v>-0.982024</v>
      </c>
      <c r="I77" s="6" t="n">
        <v>0.228443</v>
      </c>
      <c r="J77" s="7" t="n">
        <v>39.0483</v>
      </c>
      <c r="K77" s="0" t="n">
        <v>0.212995</v>
      </c>
      <c r="L77" s="0" t="n">
        <v>-0.187911</v>
      </c>
      <c r="M77" s="0" t="n">
        <v>0.251313</v>
      </c>
      <c r="N77" s="0" t="n">
        <v>0.0684743</v>
      </c>
      <c r="O77" s="0" t="n">
        <v>0.0684743</v>
      </c>
      <c r="R77" s="0" t="n">
        <f aca="false">ABS(J77)</f>
        <v>39.0483</v>
      </c>
      <c r="U77" s="0" t="n">
        <f aca="false">R77/(K77*K77)</f>
        <v>860.722813332327</v>
      </c>
      <c r="V77" s="0" t="n">
        <f aca="false">1/(K77*K77)</f>
        <v>22.0425169170573</v>
      </c>
    </row>
    <row r="78" s="10" customFormat="true" ht="12.8" hidden="false" customHeight="false" outlineLevel="0" collapsed="false">
      <c r="C78" s="8"/>
      <c r="I78" s="11"/>
      <c r="J78" s="12" t="n">
        <f aca="false">SUM(U74:U77)/SUM(V74:V77)</f>
        <v>39.3825434029918</v>
      </c>
      <c r="K78" s="10" t="n">
        <f aca="false">SQRT(1/SUM(V74:V77))</f>
        <v>0.105947243575047</v>
      </c>
      <c r="U78" s="0"/>
    </row>
    <row r="81" customFormat="false" ht="12.8" hidden="false" customHeight="false" outlineLevel="0" collapsed="false">
      <c r="A81" s="0" t="n">
        <v>1000</v>
      </c>
      <c r="B81" s="0" t="n">
        <v>8495</v>
      </c>
      <c r="C81" s="5" t="n">
        <v>1</v>
      </c>
      <c r="D81" s="0" t="n">
        <v>-0.126826</v>
      </c>
      <c r="E81" s="0" t="n">
        <v>0.219487</v>
      </c>
      <c r="F81" s="0" t="n">
        <v>-0.797763</v>
      </c>
      <c r="G81" s="0" t="n">
        <v>0.219474</v>
      </c>
      <c r="H81" s="0" t="n">
        <v>-1.36873</v>
      </c>
      <c r="I81" s="6" t="n">
        <v>0.219446</v>
      </c>
      <c r="J81" s="7" t="n">
        <v>33.8485</v>
      </c>
      <c r="K81" s="0" t="n">
        <v>0.211224</v>
      </c>
      <c r="L81" s="0" t="n">
        <v>2.06793</v>
      </c>
      <c r="M81" s="0" t="n">
        <v>0.238453</v>
      </c>
      <c r="N81" s="0" t="n">
        <v>-0.0852618</v>
      </c>
      <c r="O81" s="0" t="n">
        <v>-0.0852618</v>
      </c>
      <c r="R81" s="0" t="n">
        <f aca="false">ABS(J81)</f>
        <v>33.8485</v>
      </c>
      <c r="U81" s="0" t="n">
        <f aca="false">R81/(K81*K81)</f>
        <v>758.66998442728</v>
      </c>
      <c r="V81" s="0" t="n">
        <f aca="false">1/(K81*K81)</f>
        <v>22.4136958632518</v>
      </c>
    </row>
    <row r="82" customFormat="false" ht="12.8" hidden="false" customHeight="false" outlineLevel="0" collapsed="false">
      <c r="A82" s="0" t="s">
        <v>10</v>
      </c>
      <c r="B82" s="0" t="n">
        <v>8496</v>
      </c>
      <c r="C82" s="5" t="n">
        <v>-1</v>
      </c>
      <c r="D82" s="0" t="n">
        <v>0.471818</v>
      </c>
      <c r="E82" s="0" t="n">
        <v>0.222276</v>
      </c>
      <c r="F82" s="0" t="n">
        <v>0.748106</v>
      </c>
      <c r="G82" s="0" t="n">
        <v>0.222269</v>
      </c>
      <c r="H82" s="0" t="n">
        <v>-1.30993</v>
      </c>
      <c r="I82" s="6" t="n">
        <v>0.222243</v>
      </c>
      <c r="J82" s="7" t="n">
        <v>34.0057</v>
      </c>
      <c r="K82" s="0" t="n">
        <v>0.210148</v>
      </c>
      <c r="L82" s="0" t="n">
        <v>1.40404</v>
      </c>
      <c r="M82" s="0" t="n">
        <v>0.23758</v>
      </c>
      <c r="N82" s="0" t="n">
        <v>0.105998</v>
      </c>
      <c r="O82" s="0" t="n">
        <v>0.105998</v>
      </c>
      <c r="R82" s="0" t="n">
        <f aca="false">ABS(J82)</f>
        <v>34.0057</v>
      </c>
      <c r="U82" s="0" t="n">
        <f aca="false">R82/(K82*K82)</f>
        <v>770.018566426853</v>
      </c>
      <c r="V82" s="0" t="n">
        <f aca="false">1/(K82*K82)</f>
        <v>22.6438087269738</v>
      </c>
    </row>
    <row r="83" customFormat="false" ht="12.8" hidden="false" customHeight="false" outlineLevel="0" collapsed="false">
      <c r="B83" s="0" t="n">
        <v>8503</v>
      </c>
      <c r="C83" s="5" t="n">
        <v>1</v>
      </c>
      <c r="D83" s="0" t="n">
        <v>-0.165266</v>
      </c>
      <c r="E83" s="0" t="n">
        <v>0.222925</v>
      </c>
      <c r="F83" s="0" t="n">
        <v>0.172152</v>
      </c>
      <c r="G83" s="0" t="n">
        <v>0.222925</v>
      </c>
      <c r="H83" s="0" t="n">
        <v>-1.03732</v>
      </c>
      <c r="I83" s="6" t="n">
        <v>0.222902</v>
      </c>
      <c r="J83" s="7" t="n">
        <v>33.77</v>
      </c>
      <c r="K83" s="0" t="n">
        <v>0.211897</v>
      </c>
      <c r="L83" s="0" t="n">
        <v>0.0711623</v>
      </c>
      <c r="M83" s="0" t="n">
        <v>0.239172</v>
      </c>
      <c r="N83" s="0" t="n">
        <v>-0.316027</v>
      </c>
      <c r="O83" s="0" t="n">
        <v>-0.316027</v>
      </c>
      <c r="R83" s="0" t="n">
        <f aca="false">ABS(J83)</f>
        <v>33.77</v>
      </c>
      <c r="U83" s="0" t="n">
        <f aca="false">R83/(K83*K83)</f>
        <v>752.110140951833</v>
      </c>
      <c r="V83" s="0" t="n">
        <f aca="false">1/(K83*K83)</f>
        <v>22.2715469633353</v>
      </c>
    </row>
    <row r="84" customFormat="false" ht="12.8" hidden="false" customHeight="false" outlineLevel="0" collapsed="false">
      <c r="B84" s="0" t="n">
        <v>8504</v>
      </c>
      <c r="C84" s="5" t="n">
        <v>-1</v>
      </c>
      <c r="D84" s="0" t="n">
        <v>-0.120469</v>
      </c>
      <c r="E84" s="0" t="n">
        <v>0.225297</v>
      </c>
      <c r="F84" s="0" t="n">
        <v>-0.75704</v>
      </c>
      <c r="G84" s="0" t="n">
        <v>0.225285</v>
      </c>
      <c r="H84" s="0" t="n">
        <v>-0.980615</v>
      </c>
      <c r="I84" s="6" t="n">
        <v>0.225276</v>
      </c>
      <c r="J84" s="7" t="n">
        <v>34.247</v>
      </c>
      <c r="K84" s="0" t="n">
        <v>0.214315</v>
      </c>
      <c r="L84" s="0" t="n">
        <v>1.17638</v>
      </c>
      <c r="M84" s="0" t="n">
        <v>0.242757</v>
      </c>
      <c r="N84" s="0" t="n">
        <v>-0.095541</v>
      </c>
      <c r="O84" s="0" t="n">
        <v>-0.095541</v>
      </c>
      <c r="R84" s="0" t="n">
        <f aca="false">ABS(J84)</f>
        <v>34.247</v>
      </c>
      <c r="U84" s="0" t="n">
        <f aca="false">R84/(K84*K84)</f>
        <v>745.619738900403</v>
      </c>
      <c r="V84" s="0" t="n">
        <f aca="false">1/(K84*K84)</f>
        <v>21.7718264052443</v>
      </c>
    </row>
    <row r="85" customFormat="false" ht="12.8" hidden="false" customHeight="false" outlineLevel="0" collapsed="false">
      <c r="B85" s="0" t="n">
        <v>8510</v>
      </c>
      <c r="C85" s="5" t="n">
        <v>1</v>
      </c>
      <c r="D85" s="0" t="n">
        <v>0.280936</v>
      </c>
      <c r="E85" s="0" t="n">
        <v>0.218124</v>
      </c>
      <c r="F85" s="0" t="n">
        <v>-0.479271</v>
      </c>
      <c r="G85" s="0" t="n">
        <v>0.218121</v>
      </c>
      <c r="H85" s="0" t="n">
        <v>-0.745893</v>
      </c>
      <c r="I85" s="6" t="n">
        <v>0.218114</v>
      </c>
      <c r="J85" s="7" t="n">
        <v>34.1488</v>
      </c>
      <c r="K85" s="0" t="n">
        <v>0.206136</v>
      </c>
      <c r="L85" s="0" t="n">
        <v>0.865097</v>
      </c>
      <c r="M85" s="0" t="n">
        <v>0.23333</v>
      </c>
      <c r="N85" s="0" t="n">
        <v>-0.242795</v>
      </c>
      <c r="O85" s="0" t="n">
        <v>-0.242795</v>
      </c>
      <c r="R85" s="0" t="n">
        <f aca="false">ABS(J85)</f>
        <v>34.1488</v>
      </c>
      <c r="U85" s="0" t="n">
        <f aca="false">R85/(K85*K85)</f>
        <v>803.651497195096</v>
      </c>
      <c r="V85" s="0" t="n">
        <f aca="false">1/(K85*K85)</f>
        <v>23.5338136975559</v>
      </c>
    </row>
    <row r="86" customFormat="false" ht="12.8" hidden="false" customHeight="false" outlineLevel="0" collapsed="false">
      <c r="B86" s="0" t="n">
        <v>8511</v>
      </c>
      <c r="C86" s="5" t="n">
        <v>-1</v>
      </c>
      <c r="D86" s="0" t="n">
        <v>0.259556</v>
      </c>
      <c r="E86" s="0" t="n">
        <v>0.220597</v>
      </c>
      <c r="F86" s="0" t="n">
        <v>-0.626574</v>
      </c>
      <c r="G86" s="0" t="n">
        <v>0.22059</v>
      </c>
      <c r="H86" s="0" t="n">
        <v>-0.497473</v>
      </c>
      <c r="I86" s="6" t="n">
        <v>0.220593</v>
      </c>
      <c r="J86" s="7" t="n">
        <v>34.0386</v>
      </c>
      <c r="K86" s="0" t="n">
        <v>0.209944</v>
      </c>
      <c r="L86" s="0" t="n">
        <v>0.438878</v>
      </c>
      <c r="M86" s="0" t="n">
        <v>0.237452</v>
      </c>
      <c r="N86" s="0" t="n">
        <v>0.081091</v>
      </c>
      <c r="O86" s="0" t="n">
        <v>0.081091</v>
      </c>
      <c r="R86" s="0" t="n">
        <f aca="false">ABS(J86)</f>
        <v>34.0386</v>
      </c>
      <c r="U86" s="0" t="n">
        <f aca="false">R86/(K86*K86)</f>
        <v>772.262158370766</v>
      </c>
      <c r="V86" s="0" t="n">
        <f aca="false">1/(K86*K86)</f>
        <v>22.6878355270418</v>
      </c>
    </row>
    <row r="87" customFormat="false" ht="12.8" hidden="false" customHeight="false" outlineLevel="0" collapsed="false">
      <c r="B87" s="0" t="n">
        <v>8516</v>
      </c>
      <c r="C87" s="5" t="n">
        <v>1</v>
      </c>
      <c r="D87" s="0" t="n">
        <v>0.0705983</v>
      </c>
      <c r="E87" s="0" t="n">
        <v>0.227213</v>
      </c>
      <c r="F87" s="0" t="n">
        <v>-0.549016</v>
      </c>
      <c r="G87" s="0" t="n">
        <v>0.227206</v>
      </c>
      <c r="H87" s="0" t="n">
        <v>-1.20099</v>
      </c>
      <c r="I87" s="6" t="n">
        <v>0.22718</v>
      </c>
      <c r="J87" s="7" t="n">
        <v>33.6165</v>
      </c>
      <c r="K87" s="0" t="n">
        <v>0.214954</v>
      </c>
      <c r="L87" s="0" t="n">
        <v>-0.0770006</v>
      </c>
      <c r="M87" s="0" t="n">
        <v>0.24234</v>
      </c>
      <c r="N87" s="0" t="n">
        <v>-0.230605</v>
      </c>
      <c r="O87" s="0" t="n">
        <v>-0.230605</v>
      </c>
      <c r="R87" s="0" t="n">
        <f aca="false">ABS(J87)</f>
        <v>33.6165</v>
      </c>
      <c r="U87" s="0" t="n">
        <f aca="false">R87/(K87*K87)</f>
        <v>727.547633373658</v>
      </c>
      <c r="V87" s="0" t="n">
        <f aca="false">1/(K87*K87)</f>
        <v>21.6425753238338</v>
      </c>
    </row>
    <row r="88" customFormat="false" ht="12.8" hidden="false" customHeight="false" outlineLevel="0" collapsed="false">
      <c r="B88" s="0" t="n">
        <v>8517</v>
      </c>
      <c r="C88" s="5" t="n">
        <v>-1</v>
      </c>
      <c r="D88" s="0" t="n">
        <v>0.195106</v>
      </c>
      <c r="E88" s="0" t="n">
        <v>0.224858</v>
      </c>
      <c r="F88" s="0" t="n">
        <v>-0.488341</v>
      </c>
      <c r="G88" s="0" t="n">
        <v>0.224853</v>
      </c>
      <c r="H88" s="0" t="n">
        <v>-1.02822</v>
      </c>
      <c r="I88" s="6" t="n">
        <v>0.224835</v>
      </c>
      <c r="J88" s="7" t="n">
        <v>34.1331</v>
      </c>
      <c r="K88" s="0" t="n">
        <v>0.21407</v>
      </c>
      <c r="L88" s="0" t="n">
        <v>0.117045</v>
      </c>
      <c r="M88" s="0" t="n">
        <v>0.242299</v>
      </c>
      <c r="N88" s="0" t="n">
        <v>-0.346987</v>
      </c>
      <c r="O88" s="0" t="n">
        <v>-0.346987</v>
      </c>
      <c r="R88" s="0" t="n">
        <f aca="false">ABS(J88)</f>
        <v>34.1331</v>
      </c>
      <c r="U88" s="0" t="n">
        <f aca="false">R88/(K88*K88)</f>
        <v>744.841926939982</v>
      </c>
      <c r="V88" s="0" t="n">
        <f aca="false">1/(K88*K88)</f>
        <v>21.8216900000288</v>
      </c>
    </row>
    <row r="89" customFormat="false" ht="12.8" hidden="false" customHeight="false" outlineLevel="0" collapsed="false">
      <c r="B89" s="0" t="n">
        <v>8522</v>
      </c>
      <c r="C89" s="5" t="n">
        <v>1</v>
      </c>
      <c r="D89" s="0" t="n">
        <v>0.0478761</v>
      </c>
      <c r="E89" s="0" t="n">
        <v>0.222086</v>
      </c>
      <c r="F89" s="0" t="n">
        <v>0.763235</v>
      </c>
      <c r="G89" s="0" t="n">
        <v>0.222073</v>
      </c>
      <c r="H89" s="0" t="n">
        <v>-0.447446</v>
      </c>
      <c r="I89" s="6" t="n">
        <v>0.222082</v>
      </c>
      <c r="J89" s="7" t="n">
        <v>33.8272</v>
      </c>
      <c r="K89" s="0" t="n">
        <v>0.211463</v>
      </c>
      <c r="L89" s="0" t="n">
        <v>0.184253</v>
      </c>
      <c r="M89" s="0" t="n">
        <v>0.238786</v>
      </c>
      <c r="N89" s="0" t="n">
        <v>-0.161361</v>
      </c>
      <c r="O89" s="0" t="n">
        <v>-0.161361</v>
      </c>
      <c r="R89" s="0" t="n">
        <f aca="false">ABS(J89)</f>
        <v>33.8272</v>
      </c>
      <c r="U89" s="0" t="n">
        <f aca="false">R89/(K89*K89)</f>
        <v>756.479690335558</v>
      </c>
      <c r="V89" s="0" t="n">
        <f aca="false">1/(K89*K89)</f>
        <v>22.3630596187553</v>
      </c>
    </row>
    <row r="90" customFormat="false" ht="12.8" hidden="false" customHeight="false" outlineLevel="0" collapsed="false">
      <c r="B90" s="0" t="n">
        <v>8523</v>
      </c>
      <c r="C90" s="5" t="n">
        <v>-1</v>
      </c>
      <c r="D90" s="0" t="n">
        <v>-0.259043</v>
      </c>
      <c r="E90" s="0" t="n">
        <v>0.224124</v>
      </c>
      <c r="F90" s="0" t="n">
        <v>-0.746552</v>
      </c>
      <c r="G90" s="0" t="n">
        <v>0.224113</v>
      </c>
      <c r="H90" s="0" t="n">
        <v>-0.890569</v>
      </c>
      <c r="I90" s="6" t="n">
        <v>0.224108</v>
      </c>
      <c r="J90" s="7" t="n">
        <v>33.8726</v>
      </c>
      <c r="K90" s="0" t="n">
        <v>0.212799</v>
      </c>
      <c r="L90" s="0" t="n">
        <v>0.564985</v>
      </c>
      <c r="M90" s="0" t="n">
        <v>0.240372</v>
      </c>
      <c r="N90" s="0" t="n">
        <v>0.237922</v>
      </c>
      <c r="O90" s="0" t="n">
        <v>0.237922</v>
      </c>
      <c r="R90" s="0" t="n">
        <f aca="false">ABS(J90)</f>
        <v>33.8726</v>
      </c>
      <c r="U90" s="0" t="n">
        <f aca="false">R90/(K90*K90)</f>
        <v>748.013383002585</v>
      </c>
      <c r="V90" s="0" t="n">
        <f aca="false">1/(K90*K90)</f>
        <v>22.0831404439749</v>
      </c>
    </row>
    <row r="91" customFormat="false" ht="12.8" hidden="false" customHeight="false" outlineLevel="0" collapsed="false">
      <c r="B91" s="0" t="n">
        <v>8528</v>
      </c>
      <c r="C91" s="5" t="n">
        <v>1</v>
      </c>
      <c r="D91" s="0" t="n">
        <v>-0.0770522</v>
      </c>
      <c r="E91" s="0" t="n">
        <v>0.222161</v>
      </c>
      <c r="F91" s="0" t="n">
        <v>-2.18793</v>
      </c>
      <c r="G91" s="0" t="n">
        <v>0.222054</v>
      </c>
      <c r="H91" s="0" t="n">
        <v>-0.49162</v>
      </c>
      <c r="I91" s="6" t="n">
        <v>0.222155</v>
      </c>
      <c r="J91" s="7" t="n">
        <v>33.7499</v>
      </c>
      <c r="K91" s="0" t="n">
        <v>0.211519</v>
      </c>
      <c r="L91" s="0" t="n">
        <v>-0.572601</v>
      </c>
      <c r="M91" s="0" t="n">
        <v>0.238702</v>
      </c>
      <c r="N91" s="0" t="n">
        <v>-0.632997</v>
      </c>
      <c r="O91" s="0" t="n">
        <v>-0.632997</v>
      </c>
      <c r="R91" s="0" t="n">
        <f aca="false">ABS(J91)</f>
        <v>33.7499</v>
      </c>
      <c r="U91" s="0" t="n">
        <f aca="false">R91/(K91*K91)</f>
        <v>754.351435601634</v>
      </c>
      <c r="V91" s="0" t="n">
        <f aca="false">1/(K91*K91)</f>
        <v>22.3512198732925</v>
      </c>
    </row>
    <row r="92" customFormat="false" ht="12.8" hidden="false" customHeight="false" outlineLevel="0" collapsed="false">
      <c r="B92" s="0" t="n">
        <v>8529</v>
      </c>
      <c r="C92" s="5" t="n">
        <v>-1</v>
      </c>
      <c r="D92" s="0" t="n">
        <v>-0.234826</v>
      </c>
      <c r="E92" s="0" t="n">
        <v>0.224561</v>
      </c>
      <c r="F92" s="0" t="n">
        <v>-0.41492</v>
      </c>
      <c r="G92" s="0" t="n">
        <v>0.224559</v>
      </c>
      <c r="H92" s="0" t="n">
        <v>-0.885972</v>
      </c>
      <c r="I92" s="6" t="n">
        <v>0.224545</v>
      </c>
      <c r="J92" s="7" t="n">
        <v>33.8243</v>
      </c>
      <c r="K92" s="0" t="n">
        <v>0.213931</v>
      </c>
      <c r="L92" s="0" t="n">
        <v>0.960736</v>
      </c>
      <c r="M92" s="0" t="n">
        <v>0.241546</v>
      </c>
      <c r="N92" s="0" t="n">
        <v>-0.112718</v>
      </c>
      <c r="O92" s="0" t="n">
        <v>-0.112718</v>
      </c>
      <c r="R92" s="0" t="n">
        <f aca="false">ABS(J92)</f>
        <v>33.8243</v>
      </c>
      <c r="U92" s="0" t="n">
        <f aca="false">R92/(K92*K92)</f>
        <v>739.062854518766</v>
      </c>
      <c r="V92" s="0" t="n">
        <f aca="false">1/(K92*K92)</f>
        <v>21.8500561584058</v>
      </c>
    </row>
    <row r="93" customFormat="false" ht="12.8" hidden="false" customHeight="false" outlineLevel="0" collapsed="false">
      <c r="B93" s="0" t="n">
        <v>8534</v>
      </c>
      <c r="C93" s="5" t="n">
        <v>1</v>
      </c>
      <c r="D93" s="0" t="n">
        <v>-0.66541</v>
      </c>
      <c r="E93" s="0" t="n">
        <v>0.225604</v>
      </c>
      <c r="F93" s="0" t="n">
        <v>-1.006</v>
      </c>
      <c r="G93" s="0" t="n">
        <v>0.225592</v>
      </c>
      <c r="H93" s="0" t="n">
        <v>-0.783649</v>
      </c>
      <c r="I93" s="6" t="n">
        <v>0.225601</v>
      </c>
      <c r="J93" s="7" t="n">
        <v>33.9185</v>
      </c>
      <c r="K93" s="0" t="n">
        <v>0.21297</v>
      </c>
      <c r="L93" s="0" t="n">
        <v>1.27707</v>
      </c>
      <c r="M93" s="0" t="n">
        <v>0.240617</v>
      </c>
      <c r="N93" s="0" t="n">
        <v>0.0908538</v>
      </c>
      <c r="O93" s="0" t="n">
        <v>0.0908538</v>
      </c>
      <c r="R93" s="0" t="n">
        <f aca="false">ABS(J93)</f>
        <v>33.9185</v>
      </c>
      <c r="U93" s="0" t="n">
        <f aca="false">R93/(K93*K93)</f>
        <v>747.824649562018</v>
      </c>
      <c r="V93" s="0" t="n">
        <f aca="false">1/(K93*K93)</f>
        <v>22.0476922494219</v>
      </c>
    </row>
    <row r="94" customFormat="false" ht="12.8" hidden="false" customHeight="false" outlineLevel="0" collapsed="false">
      <c r="B94" s="0" t="n">
        <v>8535</v>
      </c>
      <c r="C94" s="5" t="n">
        <v>-1</v>
      </c>
      <c r="D94" s="0" t="n">
        <v>-0.0503828</v>
      </c>
      <c r="E94" s="0" t="n">
        <v>0.224906</v>
      </c>
      <c r="F94" s="0" t="n">
        <v>-0.021802</v>
      </c>
      <c r="G94" s="0" t="n">
        <v>0.224906</v>
      </c>
      <c r="H94" s="0" t="n">
        <v>-0.898265</v>
      </c>
      <c r="I94" s="6" t="n">
        <v>0.224888</v>
      </c>
      <c r="J94" s="7" t="n">
        <v>34.0548</v>
      </c>
      <c r="K94" s="0" t="n">
        <v>0.213324</v>
      </c>
      <c r="L94" s="0" t="n">
        <v>0.230319</v>
      </c>
      <c r="M94" s="0" t="n">
        <v>0.241308</v>
      </c>
      <c r="N94" s="0" t="n">
        <v>-0.0976164</v>
      </c>
      <c r="O94" s="0" t="n">
        <v>-0.0976164</v>
      </c>
      <c r="R94" s="0" t="n">
        <f aca="false">ABS(J94)</f>
        <v>34.0548</v>
      </c>
      <c r="U94" s="0" t="n">
        <f aca="false">R94/(K94*K94)</f>
        <v>748.339892370713</v>
      </c>
      <c r="V94" s="0" t="n">
        <f aca="false">1/(K94*K94)</f>
        <v>21.9745789836003</v>
      </c>
    </row>
    <row r="95" customFormat="false" ht="12.8" hidden="false" customHeight="false" outlineLevel="0" collapsed="false">
      <c r="B95" s="0" t="n">
        <v>8540</v>
      </c>
      <c r="C95" s="5" t="n">
        <v>1</v>
      </c>
      <c r="D95" s="0" t="n">
        <v>-0.0447601</v>
      </c>
      <c r="E95" s="0" t="n">
        <v>0.224178</v>
      </c>
      <c r="F95" s="0" t="n">
        <v>-1.57088</v>
      </c>
      <c r="G95" s="0" t="n">
        <v>0.224123</v>
      </c>
      <c r="H95" s="0" t="n">
        <v>-0.444947</v>
      </c>
      <c r="I95" s="6" t="n">
        <v>0.224174</v>
      </c>
      <c r="J95" s="7" t="n">
        <v>34.4563</v>
      </c>
      <c r="K95" s="0" t="n">
        <v>0.212171</v>
      </c>
      <c r="L95" s="0" t="n">
        <v>1.58163</v>
      </c>
      <c r="M95" s="0" t="n">
        <v>0.240694</v>
      </c>
      <c r="N95" s="0" t="n">
        <v>0.277378</v>
      </c>
      <c r="O95" s="0" t="n">
        <v>0.277378</v>
      </c>
      <c r="R95" s="0" t="n">
        <f aca="false">ABS(J95)</f>
        <v>34.4563</v>
      </c>
      <c r="U95" s="0" t="n">
        <f aca="false">R95/(K95*K95)</f>
        <v>765.414338228471</v>
      </c>
      <c r="V95" s="0" t="n">
        <f aca="false">1/(K95*K95)</f>
        <v>22.2140606573681</v>
      </c>
    </row>
    <row r="96" customFormat="false" ht="12.8" hidden="false" customHeight="false" outlineLevel="0" collapsed="false">
      <c r="B96" s="0" t="n">
        <v>8541</v>
      </c>
      <c r="C96" s="5" t="n">
        <v>-1</v>
      </c>
      <c r="D96" s="0" t="n">
        <v>-0.0583888</v>
      </c>
      <c r="E96" s="0" t="n">
        <v>0.223587</v>
      </c>
      <c r="F96" s="0" t="n">
        <v>-0.982828</v>
      </c>
      <c r="G96" s="0" t="n">
        <v>0.223565</v>
      </c>
      <c r="H96" s="0" t="n">
        <v>-0.619731</v>
      </c>
      <c r="I96" s="6" t="n">
        <v>0.223578</v>
      </c>
      <c r="J96" s="7" t="n">
        <v>34.4183</v>
      </c>
      <c r="K96" s="0" t="n">
        <v>0.211633</v>
      </c>
      <c r="L96" s="0" t="n">
        <v>1.1596</v>
      </c>
      <c r="M96" s="0" t="n">
        <v>0.24004</v>
      </c>
      <c r="N96" s="0" t="n">
        <v>-0.276535</v>
      </c>
      <c r="O96" s="0" t="n">
        <v>-0.276535</v>
      </c>
      <c r="R96" s="0" t="n">
        <f aca="false">ABS(J96)</f>
        <v>34.4183</v>
      </c>
      <c r="U96" s="0" t="n">
        <f aca="false">R96/(K96*K96)</f>
        <v>768.462428759754</v>
      </c>
      <c r="V96" s="0" t="n">
        <f aca="false">1/(K96*K96)</f>
        <v>22.3271465691145</v>
      </c>
    </row>
    <row r="97" customFormat="false" ht="12.8" hidden="false" customHeight="false" outlineLevel="0" collapsed="false">
      <c r="B97" s="0" t="n">
        <v>8546</v>
      </c>
      <c r="C97" s="5" t="n">
        <v>1</v>
      </c>
      <c r="D97" s="0" t="n">
        <v>-0.137118</v>
      </c>
      <c r="E97" s="0" t="n">
        <v>0.225763</v>
      </c>
      <c r="F97" s="0" t="n">
        <v>-0.927286</v>
      </c>
      <c r="G97" s="0" t="n">
        <v>0.225744</v>
      </c>
      <c r="H97" s="0" t="n">
        <v>-0.54658</v>
      </c>
      <c r="I97" s="6" t="n">
        <v>0.225756</v>
      </c>
      <c r="J97" s="7" t="n">
        <v>33.8996</v>
      </c>
      <c r="K97" s="0" t="n">
        <v>0.2132</v>
      </c>
      <c r="L97" s="0" t="n">
        <v>0.351206</v>
      </c>
      <c r="M97" s="0" t="n">
        <v>0.240879</v>
      </c>
      <c r="N97" s="0" t="n">
        <v>-0.00624957</v>
      </c>
      <c r="O97" s="0" t="n">
        <v>-0.00624957</v>
      </c>
      <c r="R97" s="0" t="n">
        <f aca="false">ABS(J97)</f>
        <v>33.8996</v>
      </c>
      <c r="U97" s="0" t="n">
        <f aca="false">R97/(K97*K97)</f>
        <v>745.796211750543</v>
      </c>
      <c r="V97" s="0" t="n">
        <f aca="false">1/(K97*K97)</f>
        <v>22.0001478409935</v>
      </c>
    </row>
    <row r="98" customFormat="false" ht="12.8" hidden="false" customHeight="false" outlineLevel="0" collapsed="false">
      <c r="B98" s="0" t="n">
        <v>8547</v>
      </c>
      <c r="C98" s="5" t="n">
        <v>-1</v>
      </c>
      <c r="D98" s="0" t="n">
        <v>-0.122042</v>
      </c>
      <c r="E98" s="0" t="n">
        <v>0.22451</v>
      </c>
      <c r="F98" s="0" t="n">
        <v>0.514439</v>
      </c>
      <c r="G98" s="0" t="n">
        <v>0.224504</v>
      </c>
      <c r="H98" s="0" t="n">
        <v>-0.699689</v>
      </c>
      <c r="I98" s="6" t="n">
        <v>0.224499</v>
      </c>
      <c r="J98" s="7" t="n">
        <v>33.9946</v>
      </c>
      <c r="K98" s="0" t="n">
        <v>0.213416</v>
      </c>
      <c r="L98" s="0" t="n">
        <v>0.0513254</v>
      </c>
      <c r="M98" s="0" t="n">
        <v>0.241302</v>
      </c>
      <c r="N98" s="0" t="n">
        <v>0.132802</v>
      </c>
      <c r="O98" s="0" t="n">
        <v>0.132802</v>
      </c>
      <c r="R98" s="0" t="n">
        <f aca="false">ABS(J98)</f>
        <v>33.9946</v>
      </c>
      <c r="U98" s="0" t="n">
        <f aca="false">R98/(K98*K98)</f>
        <v>746.373108924247</v>
      </c>
      <c r="V98" s="0" t="n">
        <f aca="false">1/(K98*K98)</f>
        <v>21.9556373342898</v>
      </c>
    </row>
    <row r="99" s="10" customFormat="true" ht="12.8" hidden="false" customHeight="false" outlineLevel="0" collapsed="false">
      <c r="C99" s="8"/>
      <c r="I99" s="11"/>
      <c r="J99" s="12" t="n">
        <f aca="false">SUM(U81:U98)/SUM(V81:V98)</f>
        <v>33.9910478190299</v>
      </c>
      <c r="K99" s="10" t="n">
        <f aca="false">SQRT(1/SUM(V81:V98))</f>
        <v>0.0500029044882818</v>
      </c>
    </row>
    <row r="104" customFormat="false" ht="12.8" hidden="false" customHeight="false" outlineLevel="0" collapsed="false">
      <c r="G104" s="14" t="s">
        <v>23</v>
      </c>
      <c r="H104" s="14" t="s">
        <v>24</v>
      </c>
      <c r="I104" s="14" t="s">
        <v>25</v>
      </c>
      <c r="J104" s="14" t="s">
        <v>26</v>
      </c>
      <c r="K104" s="14" t="s">
        <v>27</v>
      </c>
      <c r="L104" s="14" t="s">
        <v>28</v>
      </c>
    </row>
    <row r="105" customFormat="false" ht="12.8" hidden="false" customHeight="false" outlineLevel="0" collapsed="false">
      <c r="G105" s="16" t="n">
        <v>15</v>
      </c>
      <c r="H105" s="16" t="n">
        <v>1000</v>
      </c>
      <c r="I105" s="18" t="n">
        <v>943.7</v>
      </c>
      <c r="J105" s="19" t="n">
        <v>59.8</v>
      </c>
      <c r="K105" s="20" t="n">
        <f aca="false">J13</f>
        <v>33.9591976113249</v>
      </c>
      <c r="L105" s="20" t="n">
        <f aca="false">K13</f>
        <v>0.0823757608230037</v>
      </c>
    </row>
    <row r="106" customFormat="false" ht="12.8" hidden="false" customHeight="false" outlineLevel="0" collapsed="false">
      <c r="G106" s="16" t="n">
        <v>2</v>
      </c>
      <c r="H106" s="16" t="n">
        <v>625</v>
      </c>
      <c r="I106" s="18" t="n">
        <v>561.2</v>
      </c>
      <c r="J106" s="19" t="n">
        <v>31</v>
      </c>
      <c r="K106" s="20" t="n">
        <f aca="false">J20</f>
        <v>37.1582682676521</v>
      </c>
      <c r="L106" s="20" t="n">
        <f aca="false">K20</f>
        <v>0.0856266933411987</v>
      </c>
    </row>
    <row r="107" customFormat="false" ht="12.8" hidden="false" customHeight="false" outlineLevel="0" collapsed="false">
      <c r="G107" s="16" t="n">
        <v>13</v>
      </c>
      <c r="H107" s="16" t="n">
        <v>50</v>
      </c>
      <c r="I107" s="18" t="n">
        <v>52</v>
      </c>
      <c r="J107" s="22" t="n">
        <v>4.7</v>
      </c>
      <c r="K107" s="20" t="n">
        <f aca="false">J29</f>
        <v>43.4518788682954</v>
      </c>
      <c r="L107" s="20" t="n">
        <f aca="false">K29</f>
        <v>0.117859293725268</v>
      </c>
    </row>
    <row r="108" customFormat="false" ht="12.8" hidden="false" customHeight="false" outlineLevel="0" collapsed="false">
      <c r="G108" s="16" t="n">
        <v>14</v>
      </c>
      <c r="H108" s="16" t="n">
        <v>350</v>
      </c>
      <c r="I108" s="18" t="n">
        <v>389.4</v>
      </c>
      <c r="J108" s="19" t="n">
        <v>22.1</v>
      </c>
      <c r="K108" s="20" t="n">
        <f aca="false">J36</f>
        <v>39.1814789023663</v>
      </c>
      <c r="L108" s="20" t="n">
        <f aca="false">K36</f>
        <v>0.106063500227243</v>
      </c>
    </row>
    <row r="109" customFormat="false" ht="12.8" hidden="false" customHeight="false" outlineLevel="0" collapsed="false">
      <c r="G109" s="16" t="n">
        <v>3</v>
      </c>
      <c r="H109" s="16" t="n">
        <v>870</v>
      </c>
      <c r="I109" s="18" t="n">
        <v>836.8</v>
      </c>
      <c r="J109" s="19" t="n">
        <v>44.2</v>
      </c>
      <c r="K109" s="20" t="n">
        <f aca="false">J43</f>
        <v>34.9567813379271</v>
      </c>
      <c r="L109" s="20" t="n">
        <f aca="false">K43</f>
        <v>0.100848991887919</v>
      </c>
    </row>
    <row r="110" customFormat="false" ht="12.8" hidden="false" customHeight="false" outlineLevel="0" collapsed="false">
      <c r="G110" s="16" t="n">
        <v>1</v>
      </c>
      <c r="H110" s="16" t="n">
        <v>225</v>
      </c>
      <c r="I110" s="18" t="n">
        <v>215.2</v>
      </c>
      <c r="J110" s="19" t="n">
        <v>11.7</v>
      </c>
      <c r="K110" s="20" t="n">
        <f aca="false">J50</f>
        <v>40.9288792105652</v>
      </c>
      <c r="L110" s="20" t="n">
        <f aca="false">K50</f>
        <v>0.104689828825399</v>
      </c>
    </row>
    <row r="111" customFormat="false" ht="12.8" hidden="false" customHeight="false" outlineLevel="0" collapsed="false">
      <c r="G111" s="16" t="n">
        <v>4</v>
      </c>
      <c r="H111" s="16" t="n">
        <v>750</v>
      </c>
      <c r="I111" s="18" t="n">
        <v>774.6</v>
      </c>
      <c r="J111" s="19" t="n">
        <v>41.9</v>
      </c>
      <c r="K111" s="20" t="n">
        <f aca="false">J57</f>
        <v>35.8994839802283</v>
      </c>
      <c r="L111" s="20" t="n">
        <f aca="false">K57</f>
        <v>0.102905345564844</v>
      </c>
    </row>
    <row r="112" customFormat="false" ht="12.8" hidden="false" customHeight="false" outlineLevel="0" collapsed="false">
      <c r="G112" s="16" t="n">
        <v>5</v>
      </c>
      <c r="H112" s="16" t="n">
        <v>500</v>
      </c>
      <c r="I112" s="18" t="n">
        <v>482</v>
      </c>
      <c r="J112" s="19" t="n">
        <v>27.7</v>
      </c>
      <c r="K112" s="20" t="n">
        <f aca="false">J64</f>
        <v>38.7217740560457</v>
      </c>
      <c r="L112" s="20" t="n">
        <f aca="false">K64</f>
        <v>0.104065720567432</v>
      </c>
    </row>
    <row r="113" customFormat="false" ht="12.8" hidden="false" customHeight="false" outlineLevel="0" collapsed="false">
      <c r="G113" s="16" t="n">
        <v>12</v>
      </c>
      <c r="H113" s="16" t="n">
        <v>50</v>
      </c>
      <c r="I113" s="21" t="n">
        <v>50</v>
      </c>
      <c r="J113" s="21" t="n">
        <v>5</v>
      </c>
      <c r="K113" s="20" t="n">
        <f aca="false">J71</f>
        <v>43.4365965409369</v>
      </c>
      <c r="L113" s="20" t="n">
        <f aca="false">K71</f>
        <v>0.119050693310067</v>
      </c>
    </row>
    <row r="114" customFormat="false" ht="12.8" hidden="false" customHeight="false" outlineLevel="0" collapsed="false">
      <c r="G114" s="16" t="n">
        <v>8</v>
      </c>
      <c r="H114" s="16" t="n">
        <v>350</v>
      </c>
      <c r="I114" s="18" t="n">
        <v>389.4</v>
      </c>
      <c r="J114" s="19" t="n">
        <v>22.1</v>
      </c>
      <c r="K114" s="20" t="n">
        <f aca="false">J78</f>
        <v>39.3825434029918</v>
      </c>
      <c r="L114" s="20" t="n">
        <f aca="false">K78</f>
        <v>0.105947243575047</v>
      </c>
    </row>
    <row r="115" customFormat="false" ht="12.8" hidden="false" customHeight="false" outlineLevel="0" collapsed="false">
      <c r="G115" s="16" t="n">
        <v>15</v>
      </c>
      <c r="H115" s="16" t="n">
        <v>1000</v>
      </c>
      <c r="I115" s="18" t="n">
        <v>943.7</v>
      </c>
      <c r="J115" s="19" t="n">
        <v>59.8</v>
      </c>
      <c r="K115" s="20" t="n">
        <f aca="false">J99</f>
        <v>33.9910478190299</v>
      </c>
      <c r="L115" s="20" t="n">
        <f aca="false">K99</f>
        <v>0.0500029044882818</v>
      </c>
    </row>
    <row r="117" customFormat="false" ht="12.8" hidden="false" customHeight="false" outlineLevel="0" collapsed="false">
      <c r="I117" s="6" t="s">
        <v>36</v>
      </c>
    </row>
    <row r="119" customFormat="false" ht="12.8" hidden="false" customHeight="false" outlineLevel="0" collapsed="false">
      <c r="G119" s="14" t="s">
        <v>23</v>
      </c>
      <c r="H119" s="14" t="s">
        <v>24</v>
      </c>
      <c r="I119" s="14" t="s">
        <v>25</v>
      </c>
      <c r="J119" s="14" t="s">
        <v>26</v>
      </c>
      <c r="K119" s="14" t="s">
        <v>27</v>
      </c>
      <c r="L119" s="14" t="s">
        <v>28</v>
      </c>
    </row>
    <row r="120" customFormat="false" ht="12.8" hidden="false" customHeight="false" outlineLevel="0" collapsed="false">
      <c r="G120" s="25" t="n">
        <v>15</v>
      </c>
      <c r="H120" s="25" t="n">
        <v>1000</v>
      </c>
      <c r="I120" s="18" t="n">
        <v>943.7</v>
      </c>
      <c r="J120" s="19" t="n">
        <v>59.8</v>
      </c>
      <c r="K120" s="20" t="n">
        <f aca="false">K105</f>
        <v>33.9591976113249</v>
      </c>
      <c r="L120" s="20" t="n">
        <f aca="false">L105</f>
        <v>0.0823757608230037</v>
      </c>
    </row>
    <row r="121" customFormat="false" ht="12.8" hidden="false" customHeight="false" outlineLevel="0" collapsed="false">
      <c r="G121" s="25" t="n">
        <v>3</v>
      </c>
      <c r="H121" s="25" t="n">
        <v>870</v>
      </c>
      <c r="I121" s="18" t="n">
        <v>836.8</v>
      </c>
      <c r="J121" s="19" t="n">
        <v>44.2</v>
      </c>
      <c r="K121" s="20" t="n">
        <f aca="false">K109</f>
        <v>34.9567813379271</v>
      </c>
      <c r="L121" s="20" t="n">
        <f aca="false">L109</f>
        <v>0.100848991887919</v>
      </c>
    </row>
    <row r="122" customFormat="false" ht="12.8" hidden="false" customHeight="false" outlineLevel="0" collapsed="false">
      <c r="G122" s="25" t="n">
        <v>4</v>
      </c>
      <c r="H122" s="25" t="n">
        <v>750</v>
      </c>
      <c r="I122" s="18" t="n">
        <v>774.6</v>
      </c>
      <c r="J122" s="19" t="n">
        <v>41.9</v>
      </c>
      <c r="K122" s="20" t="n">
        <f aca="false">K111</f>
        <v>35.8994839802283</v>
      </c>
      <c r="L122" s="20" t="n">
        <f aca="false">L111</f>
        <v>0.102905345564844</v>
      </c>
    </row>
    <row r="123" customFormat="false" ht="12.8" hidden="false" customHeight="false" outlineLevel="0" collapsed="false">
      <c r="G123" s="25" t="n">
        <v>2</v>
      </c>
      <c r="H123" s="25" t="n">
        <v>625</v>
      </c>
      <c r="I123" s="18" t="n">
        <v>561.2</v>
      </c>
      <c r="J123" s="19" t="n">
        <v>31</v>
      </c>
      <c r="K123" s="20" t="n">
        <f aca="false">K106</f>
        <v>37.1582682676521</v>
      </c>
      <c r="L123" s="20" t="n">
        <f aca="false">L106</f>
        <v>0.0856266933411987</v>
      </c>
    </row>
    <row r="124" customFormat="false" ht="12.8" hidden="false" customHeight="false" outlineLevel="0" collapsed="false">
      <c r="G124" s="25" t="n">
        <v>5</v>
      </c>
      <c r="H124" s="25" t="n">
        <v>500</v>
      </c>
      <c r="I124" s="18" t="n">
        <v>482</v>
      </c>
      <c r="J124" s="19" t="n">
        <v>27.7</v>
      </c>
      <c r="K124" s="20" t="n">
        <f aca="false">K112</f>
        <v>38.7217740560457</v>
      </c>
      <c r="L124" s="20" t="n">
        <f aca="false">L112</f>
        <v>0.104065720567432</v>
      </c>
    </row>
    <row r="125" customFormat="false" ht="12.8" hidden="false" customHeight="false" outlineLevel="0" collapsed="false">
      <c r="G125" s="25" t="n">
        <v>14</v>
      </c>
      <c r="H125" s="25" t="n">
        <v>350</v>
      </c>
      <c r="I125" s="18" t="n">
        <v>389.4</v>
      </c>
      <c r="J125" s="19" t="n">
        <v>22.1</v>
      </c>
      <c r="K125" s="20" t="n">
        <f aca="false">K108</f>
        <v>39.1814789023663</v>
      </c>
      <c r="L125" s="20" t="n">
        <f aca="false">L108</f>
        <v>0.106063500227243</v>
      </c>
    </row>
    <row r="126" customFormat="false" ht="12.8" hidden="false" customHeight="false" outlineLevel="0" collapsed="false">
      <c r="G126" s="25" t="n">
        <v>8</v>
      </c>
      <c r="H126" s="25" t="n">
        <v>350</v>
      </c>
      <c r="I126" s="18" t="n">
        <v>389.4</v>
      </c>
      <c r="J126" s="19" t="n">
        <v>22.1</v>
      </c>
      <c r="K126" s="20" t="n">
        <f aca="false">K114</f>
        <v>39.3825434029918</v>
      </c>
      <c r="L126" s="20" t="n">
        <f aca="false">L114</f>
        <v>0.105947243575047</v>
      </c>
    </row>
    <row r="127" customFormat="false" ht="12.8" hidden="false" customHeight="false" outlineLevel="0" collapsed="false">
      <c r="G127" s="25" t="n">
        <v>1</v>
      </c>
      <c r="H127" s="25" t="n">
        <v>225</v>
      </c>
      <c r="I127" s="18" t="n">
        <v>215.2</v>
      </c>
      <c r="J127" s="19" t="n">
        <v>11.7</v>
      </c>
      <c r="K127" s="20" t="n">
        <f aca="false">K110</f>
        <v>40.9288792105652</v>
      </c>
      <c r="L127" s="20" t="n">
        <f aca="false">L110</f>
        <v>0.104689828825399</v>
      </c>
    </row>
    <row r="128" customFormat="false" ht="12.8" hidden="false" customHeight="false" outlineLevel="0" collapsed="false">
      <c r="G128" s="25" t="n">
        <v>12</v>
      </c>
      <c r="H128" s="25" t="n">
        <v>50</v>
      </c>
      <c r="I128" s="21" t="n">
        <v>50</v>
      </c>
      <c r="J128" s="21" t="n">
        <v>5</v>
      </c>
      <c r="K128" s="20" t="n">
        <f aca="false">K113</f>
        <v>43.4365965409369</v>
      </c>
      <c r="L128" s="20" t="n">
        <f aca="false">L113</f>
        <v>0.119050693310067</v>
      </c>
    </row>
    <row r="129" customFormat="false" ht="12.8" hidden="false" customHeight="false" outlineLevel="0" collapsed="false">
      <c r="G129" s="25" t="n">
        <v>13</v>
      </c>
      <c r="H129" s="25" t="n">
        <v>50</v>
      </c>
      <c r="I129" s="18" t="n">
        <v>52</v>
      </c>
      <c r="J129" s="22" t="n">
        <v>4.7</v>
      </c>
      <c r="K129" s="20" t="n">
        <f aca="false">K107</f>
        <v>43.4518788682954</v>
      </c>
      <c r="L129" s="20" t="n">
        <f aca="false">L107</f>
        <v>0.117859293725268</v>
      </c>
    </row>
    <row r="130" customFormat="false" ht="12.8" hidden="false" customHeight="false" outlineLevel="0" collapsed="false">
      <c r="G130" s="16" t="n">
        <v>15</v>
      </c>
      <c r="H130" s="16" t="n">
        <v>1000</v>
      </c>
      <c r="I130" s="18" t="n">
        <v>943.7</v>
      </c>
      <c r="J130" s="19" t="n">
        <v>59.8</v>
      </c>
      <c r="K130" s="20" t="n">
        <f aca="false">K115</f>
        <v>33.9910478190299</v>
      </c>
      <c r="L130" s="20" t="n">
        <f aca="false">L115</f>
        <v>0.0500029044882818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14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1" activeCellId="0" sqref="A1"/>
    </sheetView>
  </sheetViews>
  <sheetFormatPr defaultRowHeight="12.8"/>
  <cols>
    <col collapsed="false" hidden="false" max="14" min="1" style="0" width="11.5204081632653"/>
    <col collapsed="false" hidden="false" max="15" min="15" style="0" width="12.5918367346939"/>
    <col collapsed="false" hidden="false" max="17" min="16" style="0" width="13.7959183673469"/>
    <col collapsed="false" hidden="false" max="21" min="18" style="0" width="11.5204081632653"/>
    <col collapsed="false" hidden="false" max="23" min="22" style="0" width="13.7959183673469"/>
    <col collapsed="false" hidden="false" max="27" min="24" style="0" width="11.5204081632653"/>
    <col collapsed="false" hidden="false" max="29" min="28" style="0" width="13.7959183673469"/>
    <col collapsed="false" hidden="false" max="33" min="30" style="0" width="11.5204081632653"/>
    <col collapsed="false" hidden="false" max="35" min="34" style="0" width="13.7959183673469"/>
    <col collapsed="false" hidden="false" max="36" min="36" style="0" width="11.5204081632653"/>
    <col collapsed="false" hidden="false" max="38" min="37" style="0" width="13.6632653061225"/>
    <col collapsed="false" hidden="false" max="45" min="39" style="0" width="11.5204081632653"/>
    <col collapsed="false" hidden="false" max="47" min="46" style="0" width="14.0663265306122"/>
    <col collapsed="false" hidden="false" max="1025" min="48" style="0" width="11.5204081632653"/>
  </cols>
  <sheetData>
    <row r="1" customFormat="false" ht="12.8" hidden="false" customHeight="false" outlineLevel="0" collapsed="false">
      <c r="A1" s="1" t="n">
        <v>42837</v>
      </c>
      <c r="D1" s="1"/>
      <c r="I1" s="2" t="s">
        <v>37</v>
      </c>
      <c r="J1" s="2"/>
      <c r="K1" s="2"/>
      <c r="L1" s="2"/>
      <c r="M1" s="2"/>
      <c r="N1" s="2" t="s">
        <v>38</v>
      </c>
    </row>
    <row r="2" customFormat="false" ht="12.8" hidden="false" customHeight="false" outlineLevel="0" collapsed="false">
      <c r="A2" s="2" t="s">
        <v>0</v>
      </c>
      <c r="D2" s="2"/>
      <c r="I2" s="2"/>
      <c r="J2" s="2"/>
      <c r="K2" s="2"/>
      <c r="L2" s="2"/>
      <c r="M2" s="2"/>
      <c r="N2" s="2" t="s">
        <v>39</v>
      </c>
      <c r="AO2" s="26"/>
    </row>
    <row r="3" customFormat="false" ht="12.8" hidden="false" customHeight="false" outlineLevel="0" collapsed="false">
      <c r="A3" s="2" t="s">
        <v>40</v>
      </c>
      <c r="D3" s="2" t="s">
        <v>41</v>
      </c>
      <c r="I3" s="2"/>
      <c r="J3" s="2"/>
      <c r="K3" s="2"/>
      <c r="L3" s="2"/>
      <c r="M3" s="2"/>
      <c r="N3" s="2" t="s">
        <v>42</v>
      </c>
    </row>
    <row r="4" customFormat="false" ht="12.8" hidden="false" customHeight="false" outlineLevel="0" collapsed="false">
      <c r="A4" s="2" t="s">
        <v>43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customFormat="false" ht="12.8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4" t="s">
        <v>44</v>
      </c>
      <c r="N7" s="2"/>
      <c r="O7" s="24"/>
      <c r="P7" s="24"/>
      <c r="Q7" s="24"/>
      <c r="R7" s="24"/>
      <c r="S7" s="24" t="s">
        <v>45</v>
      </c>
      <c r="T7" s="24"/>
      <c r="U7" s="24"/>
      <c r="V7" s="24"/>
      <c r="W7" s="24"/>
      <c r="X7" s="24"/>
      <c r="Y7" s="24" t="s">
        <v>46</v>
      </c>
      <c r="Z7" s="24"/>
      <c r="AA7" s="24"/>
      <c r="AB7" s="24"/>
      <c r="AC7" s="24"/>
      <c r="AD7" s="24"/>
      <c r="AE7" s="24" t="s">
        <v>47</v>
      </c>
      <c r="AF7" s="2"/>
      <c r="AG7" s="2"/>
      <c r="AH7" s="2"/>
      <c r="AI7" s="2"/>
      <c r="AJ7" s="2"/>
      <c r="AK7" s="2" t="s">
        <v>48</v>
      </c>
      <c r="AL7" s="2" t="s">
        <v>49</v>
      </c>
      <c r="AM7" s="2"/>
      <c r="AN7" s="2" t="s">
        <v>50</v>
      </c>
      <c r="AO7" s="2" t="s">
        <v>51</v>
      </c>
      <c r="AP7" s="2"/>
      <c r="AQ7" s="2" t="s">
        <v>52</v>
      </c>
      <c r="AR7" s="2" t="s">
        <v>53</v>
      </c>
      <c r="AS7" s="2"/>
      <c r="AT7" s="2" t="s">
        <v>54</v>
      </c>
      <c r="AU7" s="2" t="s">
        <v>55</v>
      </c>
      <c r="AV7" s="2"/>
    </row>
    <row r="8" customFormat="false" ht="59.2" hidden="false" customHeight="false" outlineLevel="0" collapsed="false">
      <c r="A8" s="27" t="s">
        <v>3</v>
      </c>
      <c r="B8" s="27" t="s">
        <v>4</v>
      </c>
      <c r="C8" s="27" t="s">
        <v>56</v>
      </c>
      <c r="D8" s="27" t="s">
        <v>57</v>
      </c>
      <c r="E8" s="27" t="s">
        <v>58</v>
      </c>
      <c r="F8" s="27" t="s">
        <v>59</v>
      </c>
      <c r="G8" s="28" t="s">
        <v>60</v>
      </c>
      <c r="H8" s="28"/>
      <c r="I8" s="27" t="s">
        <v>61</v>
      </c>
      <c r="J8" s="27" t="s">
        <v>62</v>
      </c>
      <c r="K8" s="27" t="s">
        <v>63</v>
      </c>
      <c r="L8" s="27"/>
      <c r="M8" s="27" t="s">
        <v>64</v>
      </c>
      <c r="N8" s="27" t="s">
        <v>65</v>
      </c>
      <c r="O8" s="27" t="s">
        <v>66</v>
      </c>
      <c r="P8" s="27" t="s">
        <v>67</v>
      </c>
      <c r="Q8" s="27" t="s">
        <v>68</v>
      </c>
      <c r="R8" s="27"/>
      <c r="S8" s="27" t="s">
        <v>64</v>
      </c>
      <c r="T8" s="27" t="s">
        <v>65</v>
      </c>
      <c r="U8" s="27" t="s">
        <v>66</v>
      </c>
      <c r="V8" s="27" t="s">
        <v>67</v>
      </c>
      <c r="W8" s="27" t="s">
        <v>68</v>
      </c>
      <c r="X8" s="27"/>
      <c r="Y8" s="27" t="s">
        <v>64</v>
      </c>
      <c r="Z8" s="27" t="s">
        <v>65</v>
      </c>
      <c r="AA8" s="27" t="s">
        <v>66</v>
      </c>
      <c r="AB8" s="27" t="s">
        <v>67</v>
      </c>
      <c r="AC8" s="27" t="s">
        <v>68</v>
      </c>
      <c r="AD8" s="27"/>
      <c r="AE8" s="27" t="s">
        <v>64</v>
      </c>
      <c r="AF8" s="27" t="s">
        <v>65</v>
      </c>
      <c r="AG8" s="27" t="s">
        <v>66</v>
      </c>
      <c r="AH8" s="27" t="s">
        <v>67</v>
      </c>
      <c r="AI8" s="27" t="s">
        <v>68</v>
      </c>
      <c r="AJ8" s="27"/>
      <c r="AK8" s="27" t="s">
        <v>69</v>
      </c>
      <c r="AL8" s="27" t="s">
        <v>70</v>
      </c>
      <c r="AM8" s="27"/>
      <c r="AN8" s="27" t="s">
        <v>71</v>
      </c>
      <c r="AO8" s="27" t="s">
        <v>72</v>
      </c>
      <c r="AP8" s="27"/>
      <c r="AQ8" s="27" t="s">
        <v>73</v>
      </c>
      <c r="AR8" s="27" t="s">
        <v>74</v>
      </c>
      <c r="AS8" s="27"/>
      <c r="AT8" s="27" t="s">
        <v>75</v>
      </c>
      <c r="AU8" s="27" t="s">
        <v>76</v>
      </c>
      <c r="AV8" s="27"/>
      <c r="AX8" s="29" t="s">
        <v>77</v>
      </c>
      <c r="AY8" s="29" t="s">
        <v>77</v>
      </c>
    </row>
    <row r="11" customFormat="false" ht="12.8" hidden="false" customHeight="false" outlineLevel="0" collapsed="false">
      <c r="A11" s="0" t="n">
        <v>1000</v>
      </c>
      <c r="B11" s="5" t="n">
        <v>7999</v>
      </c>
      <c r="C11" s="0" t="n">
        <v>599.66</v>
      </c>
      <c r="D11" s="0" t="n">
        <v>0.0008241</v>
      </c>
      <c r="E11" s="0" t="n">
        <v>1.01011</v>
      </c>
      <c r="F11" s="0" t="n">
        <v>0.0101853</v>
      </c>
      <c r="G11" s="0" t="n">
        <v>0.0100834</v>
      </c>
      <c r="I11" s="0" t="n">
        <v>1336493</v>
      </c>
      <c r="J11" s="0" t="n">
        <v>1136309</v>
      </c>
      <c r="K11" s="0" t="n">
        <v>1.17617</v>
      </c>
      <c r="M11" s="0" t="n">
        <v>98501</v>
      </c>
      <c r="N11" s="0" t="n">
        <v>12027.9</v>
      </c>
      <c r="O11" s="0" t="n">
        <v>1.0012</v>
      </c>
      <c r="P11" s="0" t="n">
        <v>193.432</v>
      </c>
      <c r="Q11" s="0" t="n">
        <v>0.228341</v>
      </c>
      <c r="S11" s="0" t="n">
        <v>99895</v>
      </c>
      <c r="T11" s="0" t="n">
        <v>10367</v>
      </c>
      <c r="U11" s="0" t="n">
        <v>1.00104</v>
      </c>
      <c r="V11" s="0" t="n">
        <v>196.137</v>
      </c>
      <c r="W11" s="0" t="n">
        <v>0.236056</v>
      </c>
      <c r="Y11" s="0" t="n">
        <v>100248</v>
      </c>
      <c r="Z11" s="0" t="n">
        <v>9281.25</v>
      </c>
      <c r="AA11" s="0" t="n">
        <v>1.00093</v>
      </c>
      <c r="AB11" s="0" t="n">
        <v>196.809</v>
      </c>
      <c r="AC11" s="0" t="n">
        <v>0.231504</v>
      </c>
      <c r="AE11" s="0" t="n">
        <v>98515</v>
      </c>
      <c r="AF11" s="0" t="n">
        <v>1955.31</v>
      </c>
      <c r="AG11" s="0" t="n">
        <v>1.0002</v>
      </c>
      <c r="AH11" s="0" t="n">
        <v>193.265</v>
      </c>
      <c r="AI11" s="0" t="n">
        <v>0.226705</v>
      </c>
      <c r="AK11" s="0" t="n">
        <f aca="false">(P11 + V11 + AB11 + AH11)/4</f>
        <v>194.91075</v>
      </c>
      <c r="AL11" s="0" t="n">
        <f aca="false">SQRT(Q11*Q11 + W11*W11 + AC11*AC11 + AI11*AI11)/4</f>
        <v>0.115339527715458</v>
      </c>
      <c r="AN11" s="0" t="n">
        <f aca="false">AK11/E11</f>
        <v>192.959925156666</v>
      </c>
      <c r="AO11" s="0" t="n">
        <f aca="false">AL11/E11</f>
        <v>0.11418511619077</v>
      </c>
      <c r="AQ11" s="0" t="n">
        <v>1</v>
      </c>
      <c r="AR11" s="0" t="n">
        <v>0</v>
      </c>
      <c r="AT11" s="0" t="n">
        <f aca="false">AN11*AQ11</f>
        <v>192.959925156666</v>
      </c>
      <c r="AU11" s="0" t="n">
        <f aca="false">SQRT(AQ11*AQ11*AO11*AO11 + AN11*AN11*AR11*AR11)</f>
        <v>0.11418511619077</v>
      </c>
      <c r="AX11" s="0" t="n">
        <f aca="false">AT11/(AU11*AU11)</f>
        <v>14799.5368942759</v>
      </c>
      <c r="AY11" s="0" t="n">
        <f aca="false">1/(AU11*AU11)</f>
        <v>76.6974639022068</v>
      </c>
    </row>
    <row r="12" customFormat="false" ht="12.8" hidden="false" customHeight="false" outlineLevel="0" collapsed="false">
      <c r="A12" s="0" t="s">
        <v>10</v>
      </c>
      <c r="B12" s="5" t="n">
        <v>8000</v>
      </c>
      <c r="C12" s="0" t="n">
        <v>512.041</v>
      </c>
      <c r="D12" s="0" t="n">
        <v>0.0008241</v>
      </c>
      <c r="E12" s="0" t="n">
        <v>1.05988</v>
      </c>
      <c r="F12" s="0" t="n">
        <v>0.0102895</v>
      </c>
      <c r="G12" s="0" t="n">
        <v>0.00970813</v>
      </c>
      <c r="I12" s="0" t="n">
        <v>1199354</v>
      </c>
      <c r="J12" s="0" t="n">
        <v>1012190</v>
      </c>
      <c r="K12" s="0" t="n">
        <v>1.18491</v>
      </c>
      <c r="M12" s="0" t="n">
        <v>86110</v>
      </c>
      <c r="N12" s="0" t="n">
        <v>12486.1</v>
      </c>
      <c r="O12" s="0" t="n">
        <v>1.00125</v>
      </c>
      <c r="P12" s="0" t="n">
        <v>199.516</v>
      </c>
      <c r="Q12" s="0" t="n">
        <v>0.272148</v>
      </c>
      <c r="S12" s="0" t="n">
        <v>88755</v>
      </c>
      <c r="T12" s="0" t="n">
        <v>10766.3</v>
      </c>
      <c r="U12" s="0" t="n">
        <v>1.00108</v>
      </c>
      <c r="V12" s="0" t="n">
        <v>205.609</v>
      </c>
      <c r="W12" s="0" t="n">
        <v>0.291729</v>
      </c>
      <c r="Y12" s="0" t="n">
        <v>88771</v>
      </c>
      <c r="Z12" s="0" t="n">
        <v>9643.9</v>
      </c>
      <c r="AA12" s="0" t="n">
        <v>1.00097</v>
      </c>
      <c r="AB12" s="0" t="n">
        <v>205.623</v>
      </c>
      <c r="AC12" s="0" t="n">
        <v>0.283106</v>
      </c>
      <c r="AE12" s="0" t="n">
        <v>87216</v>
      </c>
      <c r="AF12" s="0" t="n">
        <v>2031.57</v>
      </c>
      <c r="AG12" s="0" t="n">
        <v>1.0002</v>
      </c>
      <c r="AH12" s="0" t="n">
        <v>201.867</v>
      </c>
      <c r="AI12" s="0" t="n">
        <v>0.277872</v>
      </c>
      <c r="AK12" s="0" t="n">
        <f aca="false">(P12 + V12 + AB12 + AH12)/4</f>
        <v>203.15375</v>
      </c>
      <c r="AL12" s="0" t="n">
        <f aca="false">SQRT(Q12*Q12 + W12*W12 + AC12*AC12 + AI12*AI12)/4</f>
        <v>0.140652985874145</v>
      </c>
      <c r="AN12" s="0" t="n">
        <f aca="false">AK12/E12</f>
        <v>191.676180322301</v>
      </c>
      <c r="AO12" s="0" t="n">
        <f aca="false">AL12/E12</f>
        <v>0.132706519487249</v>
      </c>
      <c r="AQ12" s="0" t="n">
        <v>1</v>
      </c>
      <c r="AR12" s="0" t="n">
        <v>0</v>
      </c>
      <c r="AT12" s="0" t="n">
        <f aca="false">AN12*AQ12</f>
        <v>191.676180322301</v>
      </c>
      <c r="AU12" s="0" t="n">
        <f aca="false">SQRT(AQ12*AQ12*AO12*AO12 + AN12*AN12*AR12*AR12)</f>
        <v>0.132706519487249</v>
      </c>
      <c r="AX12" s="0" t="n">
        <f aca="false">AT12/(AU12*AU12)</f>
        <v>10883.8770781134</v>
      </c>
      <c r="AY12" s="0" t="n">
        <f aca="false">1/(AU12*AU12)</f>
        <v>56.7826271361018</v>
      </c>
    </row>
    <row r="13" customFormat="false" ht="12.8" hidden="false" customHeight="false" outlineLevel="0" collapsed="false">
      <c r="A13" s="0" t="s">
        <v>11</v>
      </c>
      <c r="B13" s="5" t="n">
        <v>8001</v>
      </c>
      <c r="C13" s="0" t="n">
        <v>545.128</v>
      </c>
      <c r="D13" s="0" t="n">
        <v>0.0008241</v>
      </c>
      <c r="E13" s="0" t="n">
        <v>0.999602</v>
      </c>
      <c r="F13" s="0" t="n">
        <v>0.010164</v>
      </c>
      <c r="G13" s="0" t="n">
        <v>0.010168</v>
      </c>
      <c r="I13" s="0" t="n">
        <v>1204798</v>
      </c>
      <c r="J13" s="0" t="n">
        <v>1026189</v>
      </c>
      <c r="K13" s="0" t="n">
        <v>1.17405</v>
      </c>
      <c r="M13" s="0" t="n">
        <v>87611</v>
      </c>
      <c r="N13" s="0" t="n">
        <v>11536.1</v>
      </c>
      <c r="O13" s="0" t="n">
        <v>1.00115</v>
      </c>
      <c r="P13" s="0" t="n">
        <v>188.907</v>
      </c>
      <c r="Q13" s="0" t="n">
        <v>0.241238</v>
      </c>
      <c r="S13" s="0" t="n">
        <v>88998</v>
      </c>
      <c r="T13" s="0" t="n">
        <v>9948.2</v>
      </c>
      <c r="U13" s="0" t="n">
        <v>1.001</v>
      </c>
      <c r="V13" s="0" t="n">
        <v>191.867</v>
      </c>
      <c r="W13" s="0" t="n">
        <v>0.250587</v>
      </c>
      <c r="Y13" s="0" t="n">
        <v>88956</v>
      </c>
      <c r="Z13" s="0" t="n">
        <v>8919.9</v>
      </c>
      <c r="AA13" s="0" t="n">
        <v>1.00089</v>
      </c>
      <c r="AB13" s="0" t="n">
        <v>191.757</v>
      </c>
      <c r="AC13" s="0" t="n">
        <v>0.243116</v>
      </c>
      <c r="AE13" s="0" t="n">
        <v>87766</v>
      </c>
      <c r="AF13" s="0" t="n">
        <v>1875.22</v>
      </c>
      <c r="AG13" s="0" t="n">
        <v>1.00019</v>
      </c>
      <c r="AH13" s="0" t="n">
        <v>189.059</v>
      </c>
      <c r="AI13" s="0" t="n">
        <v>0.240323</v>
      </c>
      <c r="AK13" s="0" t="n">
        <f aca="false">(P13 + V13 + AB13 + AH13)/4</f>
        <v>190.3975</v>
      </c>
      <c r="AL13" s="0" t="n">
        <f aca="false">SQRT(Q13*Q13 + W13*W13 + AC13*AC13 + AI13*AI13)/4</f>
        <v>0.121924708067623</v>
      </c>
      <c r="AN13" s="0" t="n">
        <f aca="false">AK13/E13</f>
        <v>190.473308376734</v>
      </c>
      <c r="AO13" s="0" t="n">
        <f aca="false">AL13/E13</f>
        <v>0.121973253422485</v>
      </c>
      <c r="AQ13" s="0" t="n">
        <v>1</v>
      </c>
      <c r="AR13" s="0" t="n">
        <v>0</v>
      </c>
      <c r="AT13" s="0" t="n">
        <f aca="false">AN13*AQ13</f>
        <v>190.473308376734</v>
      </c>
      <c r="AU13" s="0" t="n">
        <f aca="false">SQRT(AQ13*AQ13*AO13*AO13 + AN13*AN13*AR13*AR13)</f>
        <v>0.121973253422485</v>
      </c>
      <c r="AX13" s="0" t="n">
        <f aca="false">AT13/(AU13*AU13)</f>
        <v>12802.7984676184</v>
      </c>
      <c r="AY13" s="0" t="n">
        <f aca="false">1/(AU13*AU13)</f>
        <v>67.2157089973781</v>
      </c>
    </row>
    <row r="14" customFormat="false" ht="12.8" hidden="false" customHeight="false" outlineLevel="0" collapsed="false">
      <c r="B14" s="5" t="n">
        <v>8002</v>
      </c>
      <c r="C14" s="0" t="n">
        <v>513.427</v>
      </c>
      <c r="D14" s="0" t="n">
        <v>0.0008241</v>
      </c>
      <c r="E14" s="0" t="n">
        <v>1.05026</v>
      </c>
      <c r="F14" s="0" t="n">
        <v>0.0102691</v>
      </c>
      <c r="G14" s="0" t="n">
        <v>0.00977763</v>
      </c>
      <c r="I14" s="0" t="n">
        <v>1191918</v>
      </c>
      <c r="J14" s="0" t="n">
        <v>1007436</v>
      </c>
      <c r="K14" s="0" t="n">
        <v>1.18312</v>
      </c>
      <c r="M14" s="0" t="n">
        <v>86112</v>
      </c>
      <c r="N14" s="0" t="n">
        <v>12528.3</v>
      </c>
      <c r="O14" s="0" t="n">
        <v>1.00125</v>
      </c>
      <c r="P14" s="0" t="n">
        <v>198.682</v>
      </c>
      <c r="Q14" s="0" t="n">
        <v>0.271732</v>
      </c>
      <c r="S14" s="0" t="n">
        <v>86984</v>
      </c>
      <c r="T14" s="0" t="n">
        <v>10803</v>
      </c>
      <c r="U14" s="0" t="n">
        <v>1.00108</v>
      </c>
      <c r="V14" s="0" t="n">
        <v>200.659</v>
      </c>
      <c r="W14" s="0" t="n">
        <v>0.279383</v>
      </c>
      <c r="Y14" s="0" t="n">
        <v>87611</v>
      </c>
      <c r="Z14" s="0" t="n">
        <v>9678.04</v>
      </c>
      <c r="AA14" s="0" t="n">
        <v>1.00097</v>
      </c>
      <c r="AB14" s="0" t="n">
        <v>202.083</v>
      </c>
      <c r="AC14" s="0" t="n">
        <v>0.274496</v>
      </c>
      <c r="AE14" s="0" t="n">
        <v>85194</v>
      </c>
      <c r="AF14" s="0" t="n">
        <v>2037.27</v>
      </c>
      <c r="AG14" s="0" t="n">
        <v>1.0002</v>
      </c>
      <c r="AH14" s="0" t="n">
        <v>196.358</v>
      </c>
      <c r="AI14" s="0" t="n">
        <v>0.263931</v>
      </c>
      <c r="AK14" s="0" t="n">
        <f aca="false">(P14 + V14 + AB14 + AH14)/4</f>
        <v>199.4455</v>
      </c>
      <c r="AL14" s="0" t="n">
        <f aca="false">SQRT(Q14*Q14 + W14*W14 + AC14*AC14 + AI14*AI14)/4</f>
        <v>0.136221503279126</v>
      </c>
      <c r="AN14" s="0" t="n">
        <f aca="false">AK14/E14</f>
        <v>189.901072115476</v>
      </c>
      <c r="AO14" s="0" t="n">
        <f aca="false">AL14/E14</f>
        <v>0.129702648181523</v>
      </c>
      <c r="AQ14" s="0" t="n">
        <v>1</v>
      </c>
      <c r="AR14" s="0" t="n">
        <v>0</v>
      </c>
      <c r="AT14" s="0" t="n">
        <f aca="false">AN14*AQ14</f>
        <v>189.901072115476</v>
      </c>
      <c r="AU14" s="0" t="n">
        <f aca="false">SQRT(AQ14*AQ14*AO14*AO14 + AN14*AN14*AR14*AR14)</f>
        <v>0.129702648181523</v>
      </c>
      <c r="AX14" s="0" t="n">
        <f aca="false">AT14/(AU14*AU14)</f>
        <v>11288.3308583921</v>
      </c>
      <c r="AY14" s="0" t="n">
        <f aca="false">1/(AU14*AU14)</f>
        <v>59.4432181590203</v>
      </c>
    </row>
    <row r="15" customFormat="false" ht="12.8" hidden="false" customHeight="false" outlineLevel="0" collapsed="false">
      <c r="B15" s="5" t="n">
        <v>8003</v>
      </c>
      <c r="C15" s="0" t="n">
        <v>545.751</v>
      </c>
      <c r="D15" s="0" t="n">
        <v>0.0008241</v>
      </c>
      <c r="E15" s="0" t="n">
        <v>0.991896</v>
      </c>
      <c r="F15" s="0" t="n">
        <v>0.0101483</v>
      </c>
      <c r="G15" s="0" t="n">
        <v>0.0102312</v>
      </c>
      <c r="I15" s="0" t="n">
        <v>1196898</v>
      </c>
      <c r="J15" s="0" t="n">
        <v>1020439</v>
      </c>
      <c r="K15" s="0" t="n">
        <v>1.17292</v>
      </c>
      <c r="M15" s="0" t="n">
        <v>87915</v>
      </c>
      <c r="N15" s="0" t="n">
        <v>11812.3</v>
      </c>
      <c r="O15" s="0" t="n">
        <v>1.00118</v>
      </c>
      <c r="P15" s="0" t="n">
        <v>189.17</v>
      </c>
      <c r="Q15" s="0" t="n">
        <v>0.243156</v>
      </c>
      <c r="S15" s="0" t="n">
        <v>90083</v>
      </c>
      <c r="T15" s="0" t="n">
        <v>10190.4</v>
      </c>
      <c r="U15" s="0" t="n">
        <v>1.00102</v>
      </c>
      <c r="V15" s="0" t="n">
        <v>193.803</v>
      </c>
      <c r="W15" s="0" t="n">
        <v>0.256906</v>
      </c>
      <c r="Y15" s="0" t="n">
        <v>88737</v>
      </c>
      <c r="Z15" s="0" t="n">
        <v>9118.83</v>
      </c>
      <c r="AA15" s="0" t="n">
        <v>1.00091</v>
      </c>
      <c r="AB15" s="0" t="n">
        <v>190.887</v>
      </c>
      <c r="AC15" s="0" t="n">
        <v>0.242399</v>
      </c>
      <c r="AE15" s="0" t="n">
        <v>87120</v>
      </c>
      <c r="AF15" s="0" t="n">
        <v>1918.58</v>
      </c>
      <c r="AG15" s="0" t="n">
        <v>1.00019</v>
      </c>
      <c r="AH15" s="0" t="n">
        <v>187.274</v>
      </c>
      <c r="AI15" s="0" t="n">
        <v>0.23775</v>
      </c>
      <c r="AK15" s="0" t="n">
        <f aca="false">(P15 + V15 + AB15 + AH15)/4</f>
        <v>190.2835</v>
      </c>
      <c r="AL15" s="0" t="n">
        <f aca="false">SQRT(Q15*Q15 + W15*W15 + AC15*AC15 + AI15*AI15)/4</f>
        <v>0.122578513327428</v>
      </c>
      <c r="AN15" s="0" t="n">
        <f aca="false">AK15/E15</f>
        <v>191.838156419625</v>
      </c>
      <c r="AO15" s="0" t="n">
        <f aca="false">AL15/E15</f>
        <v>0.123580005693569</v>
      </c>
      <c r="AQ15" s="0" t="n">
        <v>1</v>
      </c>
      <c r="AR15" s="0" t="n">
        <v>0</v>
      </c>
      <c r="AT15" s="0" t="n">
        <f aca="false">AN15*AQ15</f>
        <v>191.838156419625</v>
      </c>
      <c r="AU15" s="0" t="n">
        <f aca="false">SQRT(AQ15*AQ15*AO15*AO15 + AN15*AN15*AR15*AR15)</f>
        <v>0.123580005693569</v>
      </c>
      <c r="AX15" s="0" t="n">
        <f aca="false">AT15/(AU15*AU15)</f>
        <v>12561.4151869899</v>
      </c>
      <c r="AY15" s="0" t="n">
        <f aca="false">1/(AU15*AU15)</f>
        <v>65.4792321894147</v>
      </c>
    </row>
    <row r="16" customFormat="false" ht="12.8" hidden="false" customHeight="false" outlineLevel="0" collapsed="false">
      <c r="B16" s="5" t="n">
        <v>8004</v>
      </c>
      <c r="C16" s="0" t="n">
        <v>523.551</v>
      </c>
      <c r="D16" s="0" t="n">
        <v>0.0008241</v>
      </c>
      <c r="E16" s="0" t="n">
        <v>1.04666</v>
      </c>
      <c r="F16" s="0" t="n">
        <v>0.0102614</v>
      </c>
      <c r="G16" s="0" t="n">
        <v>0.009804</v>
      </c>
      <c r="I16" s="0" t="n">
        <v>1210556</v>
      </c>
      <c r="J16" s="0" t="n">
        <v>1024103</v>
      </c>
      <c r="K16" s="0" t="n">
        <v>1.18206</v>
      </c>
      <c r="M16" s="0" t="n">
        <v>87567</v>
      </c>
      <c r="N16" s="0" t="n">
        <v>12199.6</v>
      </c>
      <c r="O16" s="0" t="n">
        <v>1.00122</v>
      </c>
      <c r="P16" s="0" t="n">
        <v>197.949</v>
      </c>
      <c r="Q16" s="0" t="n">
        <v>0.266145</v>
      </c>
      <c r="S16" s="0" t="n">
        <v>89786</v>
      </c>
      <c r="T16" s="0" t="n">
        <v>10543.1</v>
      </c>
      <c r="U16" s="0" t="n">
        <v>1.00106</v>
      </c>
      <c r="V16" s="0" t="n">
        <v>202.931</v>
      </c>
      <c r="W16" s="0" t="n">
        <v>0.281392</v>
      </c>
      <c r="Y16" s="0" t="n">
        <v>89844</v>
      </c>
      <c r="Z16" s="0" t="n">
        <v>9439.81</v>
      </c>
      <c r="AA16" s="0" t="n">
        <v>1.00094</v>
      </c>
      <c r="AB16" s="0" t="n">
        <v>203.04</v>
      </c>
      <c r="AC16" s="0" t="n">
        <v>0.272392</v>
      </c>
      <c r="AE16" s="0" t="n">
        <v>87248</v>
      </c>
      <c r="AF16" s="0" t="n">
        <v>1985.77</v>
      </c>
      <c r="AG16" s="0" t="n">
        <v>1.0002</v>
      </c>
      <c r="AH16" s="0" t="n">
        <v>197.026</v>
      </c>
      <c r="AI16" s="0" t="n">
        <v>0.260619</v>
      </c>
      <c r="AK16" s="0" t="n">
        <f aca="false">(P16 + V16 + AB16 + AH16)/4</f>
        <v>200.2365</v>
      </c>
      <c r="AL16" s="0" t="n">
        <f aca="false">SQRT(Q16*Q16 + W16*W16 + AC16*AC16 + AI16*AI16)/4</f>
        <v>0.135123620139578</v>
      </c>
      <c r="AN16" s="0" t="n">
        <f aca="false">AK16/E16</f>
        <v>191.309976496666</v>
      </c>
      <c r="AO16" s="0" t="n">
        <f aca="false">AL16/E16</f>
        <v>0.129099822425217</v>
      </c>
      <c r="AQ16" s="0" t="n">
        <v>1</v>
      </c>
      <c r="AR16" s="0" t="n">
        <v>0</v>
      </c>
      <c r="AT16" s="0" t="n">
        <f aca="false">AN16*AQ16</f>
        <v>191.309976496666</v>
      </c>
      <c r="AU16" s="0" t="n">
        <f aca="false">SQRT(AQ16*AQ16*AO16*AO16 + AN16*AN16*AR16*AR16)</f>
        <v>0.129099822425217</v>
      </c>
      <c r="AX16" s="0" t="n">
        <f aca="false">AT16/(AU16*AU16)</f>
        <v>11478.5314517161</v>
      </c>
      <c r="AY16" s="0" t="n">
        <f aca="false">1/(AU16*AU16)</f>
        <v>59.999649061251</v>
      </c>
    </row>
    <row r="17" s="30" customFormat="true" ht="12.8" hidden="false" customHeight="false" outlineLevel="0" collapsed="false">
      <c r="B17" s="31"/>
      <c r="F17" s="30" t="s">
        <v>78</v>
      </c>
      <c r="G17" s="30" t="n">
        <f aca="false">AVERAGE(G11:G16)</f>
        <v>0.00996206</v>
      </c>
      <c r="AQ17" s="30" t="s">
        <v>79</v>
      </c>
      <c r="AT17" s="30" t="n">
        <f aca="false">SUM(AX11:AX16)/SUM(AY11:AY16)</f>
        <v>191.41873352682</v>
      </c>
      <c r="AU17" s="30" t="n">
        <f aca="false">1/SQRT(SUM(AY11:AY16))</f>
        <v>0.0509238708106347</v>
      </c>
    </row>
    <row r="18" customFormat="false" ht="12.8" hidden="false" customHeight="false" outlineLevel="0" collapsed="false">
      <c r="B18" s="13"/>
    </row>
    <row r="19" customFormat="false" ht="12.8" hidden="false" customHeight="false" outlineLevel="0" collapsed="false">
      <c r="B19" s="5"/>
    </row>
    <row r="20" customFormat="false" ht="12.8" hidden="false" customHeight="false" outlineLevel="0" collapsed="false">
      <c r="A20" s="0" t="n">
        <v>870</v>
      </c>
      <c r="B20" s="5" t="n">
        <v>8013</v>
      </c>
      <c r="C20" s="0" t="n">
        <v>664.505</v>
      </c>
      <c r="D20" s="0" t="n">
        <v>0.0008241</v>
      </c>
      <c r="E20" s="0" t="n">
        <v>0.901195</v>
      </c>
      <c r="F20" s="0" t="n">
        <v>0.00997181</v>
      </c>
      <c r="G20" s="0" t="n">
        <v>0.0110651</v>
      </c>
      <c r="I20" s="0" t="n">
        <v>1139588</v>
      </c>
      <c r="J20" s="0" t="n">
        <v>1003593</v>
      </c>
      <c r="K20" s="0" t="n">
        <v>1.13551</v>
      </c>
      <c r="M20" s="0" t="n">
        <v>85003</v>
      </c>
      <c r="N20" s="0" t="n">
        <v>10334</v>
      </c>
      <c r="O20" s="0" t="n">
        <v>1.00103</v>
      </c>
      <c r="P20" s="0" t="n">
        <v>145.404</v>
      </c>
      <c r="Q20" s="0" t="n">
        <v>0.155787</v>
      </c>
      <c r="S20" s="0" t="n">
        <v>86441</v>
      </c>
      <c r="T20" s="0" t="n">
        <v>8631.75</v>
      </c>
      <c r="U20" s="0" t="n">
        <v>1.00086</v>
      </c>
      <c r="V20" s="0" t="n">
        <v>147.838</v>
      </c>
      <c r="W20" s="0" t="n">
        <v>0.161861</v>
      </c>
      <c r="Y20" s="0" t="n">
        <v>87162</v>
      </c>
      <c r="Z20" s="0" t="n">
        <v>8694.1</v>
      </c>
      <c r="AA20" s="0" t="n">
        <v>1.00087</v>
      </c>
      <c r="AB20" s="0" t="n">
        <v>149.072</v>
      </c>
      <c r="AC20" s="0" t="n">
        <v>0.157397</v>
      </c>
      <c r="AE20" s="0" t="n">
        <v>85256</v>
      </c>
      <c r="AF20" s="0" t="n">
        <v>1752.93</v>
      </c>
      <c r="AG20" s="0" t="n">
        <v>1.00018</v>
      </c>
      <c r="AH20" s="0" t="n">
        <v>145.711</v>
      </c>
      <c r="AI20" s="0" t="n">
        <v>0.148313</v>
      </c>
      <c r="AK20" s="0" t="n">
        <f aca="false">(P20 + V20 + AB20 + AH20)/4</f>
        <v>147.00625</v>
      </c>
      <c r="AL20" s="0" t="n">
        <f aca="false">SQRT(Q20*Q20 + W20*W20 + AC20*AC20 + AI20*AI20)/4</f>
        <v>0.0779579751645077</v>
      </c>
      <c r="AN20" s="0" t="n">
        <f aca="false">AK20/E20</f>
        <v>163.12368577278</v>
      </c>
      <c r="AO20" s="0" t="n">
        <f aca="false">AL20/E20</f>
        <v>0.0865051128385174</v>
      </c>
      <c r="AQ20" s="0" t="n">
        <v>1</v>
      </c>
      <c r="AR20" s="0" t="n">
        <v>0</v>
      </c>
      <c r="AT20" s="0" t="n">
        <f aca="false">AN20*AQ20</f>
        <v>163.12368577278</v>
      </c>
      <c r="AU20" s="0" t="n">
        <f aca="false">SQRT(AQ20*AQ20*AO20*AO20 + AN20*AN20*AR20*AR20)</f>
        <v>0.0865051128385174</v>
      </c>
      <c r="AX20" s="0" t="n">
        <f aca="false">AT20/(AU20*AU20)</f>
        <v>21798.8444205798</v>
      </c>
      <c r="AY20" s="0" t="n">
        <f aca="false">1/(AU20*AU20)</f>
        <v>133.633839361282</v>
      </c>
    </row>
    <row r="21" customFormat="false" ht="12.8" hidden="false" customHeight="false" outlineLevel="0" collapsed="false">
      <c r="A21" s="0" t="s">
        <v>12</v>
      </c>
      <c r="B21" s="5" t="n">
        <v>8014</v>
      </c>
      <c r="C21" s="0" t="n">
        <v>694.086</v>
      </c>
      <c r="D21" s="0" t="n">
        <v>0.0008241</v>
      </c>
      <c r="E21" s="0" t="n">
        <v>0.868005</v>
      </c>
      <c r="F21" s="0" t="n">
        <v>0.00991074</v>
      </c>
      <c r="G21" s="0" t="n">
        <v>0.0114178</v>
      </c>
      <c r="I21" s="0" t="n">
        <v>1145273</v>
      </c>
      <c r="J21" s="0" t="n">
        <v>1013180</v>
      </c>
      <c r="K21" s="0" t="n">
        <v>1.13037</v>
      </c>
      <c r="M21" s="0" t="n">
        <v>86398</v>
      </c>
      <c r="N21" s="0" t="n">
        <v>9745</v>
      </c>
      <c r="O21" s="0" t="n">
        <v>1.00098</v>
      </c>
      <c r="P21" s="0" t="n">
        <v>140.843</v>
      </c>
      <c r="Q21" s="0" t="n">
        <v>0.144762</v>
      </c>
      <c r="S21" s="0" t="n">
        <v>87090</v>
      </c>
      <c r="T21" s="0" t="n">
        <v>8144.5</v>
      </c>
      <c r="U21" s="0" t="n">
        <v>1.00082</v>
      </c>
      <c r="V21" s="0" t="n">
        <v>141.949</v>
      </c>
      <c r="W21" s="0" t="n">
        <v>0.147865</v>
      </c>
      <c r="Y21" s="0" t="n">
        <v>88655</v>
      </c>
      <c r="Z21" s="0" t="n">
        <v>8198.65</v>
      </c>
      <c r="AA21" s="0" t="n">
        <v>1.00082</v>
      </c>
      <c r="AB21" s="0" t="n">
        <v>144.5</v>
      </c>
      <c r="AC21" s="0" t="n">
        <v>0.146696</v>
      </c>
      <c r="AE21" s="0" t="n">
        <v>85612</v>
      </c>
      <c r="AF21" s="0" t="n">
        <v>1655.22</v>
      </c>
      <c r="AG21" s="0" t="n">
        <v>1.00017</v>
      </c>
      <c r="AH21" s="0" t="n">
        <v>139.449</v>
      </c>
      <c r="AI21" s="0" t="n">
        <v>0.13457</v>
      </c>
      <c r="AK21" s="0" t="n">
        <f aca="false">(P21 + V21 + AB21 + AH21)/4</f>
        <v>141.68525</v>
      </c>
      <c r="AL21" s="0" t="n">
        <f aca="false">SQRT(Q21*Q21 + W21*W21 + AC21*AC21 + AI21*AI21)/4</f>
        <v>0.0717847895557443</v>
      </c>
      <c r="AN21" s="0" t="n">
        <f aca="false">AK21/E21</f>
        <v>163.230914568464</v>
      </c>
      <c r="AO21" s="0" t="n">
        <f aca="false">AL21/E21</f>
        <v>0.082700894068288</v>
      </c>
      <c r="AQ21" s="0" t="n">
        <v>1</v>
      </c>
      <c r="AR21" s="0" t="n">
        <v>0</v>
      </c>
      <c r="AT21" s="0" t="n">
        <f aca="false">AN21*AQ21</f>
        <v>163.230914568464</v>
      </c>
      <c r="AU21" s="0" t="n">
        <f aca="false">SQRT(AQ21*AQ21*AO21*AO21 + AN21*AN21*AR21*AR21)</f>
        <v>0.082700894068288</v>
      </c>
      <c r="AX21" s="0" t="n">
        <f aca="false">AT21/(AU21*AU21)</f>
        <v>23866.1301469066</v>
      </c>
      <c r="AY21" s="0" t="n">
        <f aca="false">1/(AU21*AU21)</f>
        <v>146.210846211343</v>
      </c>
    </row>
    <row r="22" customFormat="false" ht="12.8" hidden="false" customHeight="false" outlineLevel="0" collapsed="false">
      <c r="A22" s="0" t="s">
        <v>11</v>
      </c>
      <c r="B22" s="5" t="n">
        <v>8015</v>
      </c>
      <c r="C22" s="0" t="n">
        <v>656.136</v>
      </c>
      <c r="D22" s="0" t="n">
        <v>0.0008241</v>
      </c>
      <c r="E22" s="0" t="n">
        <v>0.909761</v>
      </c>
      <c r="F22" s="0" t="n">
        <v>0.00998788</v>
      </c>
      <c r="G22" s="0" t="n">
        <v>0.0109786</v>
      </c>
      <c r="I22" s="0" t="n">
        <v>1136911</v>
      </c>
      <c r="J22" s="0" t="n">
        <v>978597</v>
      </c>
      <c r="K22" s="0" t="n">
        <v>1.16178</v>
      </c>
      <c r="M22" s="0" t="n">
        <v>82348</v>
      </c>
      <c r="N22" s="0" t="n">
        <v>10163.3</v>
      </c>
      <c r="O22" s="0" t="n">
        <v>1.00102</v>
      </c>
      <c r="P22" s="0" t="n">
        <v>145.956</v>
      </c>
      <c r="Q22" s="0" t="n">
        <v>0.16118</v>
      </c>
      <c r="S22" s="0" t="n">
        <v>84006</v>
      </c>
      <c r="T22" s="0" t="n">
        <v>8504.09</v>
      </c>
      <c r="U22" s="0" t="n">
        <v>1.00085</v>
      </c>
      <c r="V22" s="0" t="n">
        <v>148.87</v>
      </c>
      <c r="W22" s="0" t="n">
        <v>0.167805</v>
      </c>
      <c r="Y22" s="0" t="n">
        <v>84839</v>
      </c>
      <c r="Z22" s="0" t="n">
        <v>8558.95</v>
      </c>
      <c r="AA22" s="0" t="n">
        <v>1.00086</v>
      </c>
      <c r="AB22" s="0" t="n">
        <v>150.347</v>
      </c>
      <c r="AC22" s="0" t="n">
        <v>0.163487</v>
      </c>
      <c r="AE22" s="0" t="n">
        <v>83478</v>
      </c>
      <c r="AF22" s="0" t="n">
        <v>1728.45</v>
      </c>
      <c r="AG22" s="0" t="n">
        <v>1.00017</v>
      </c>
      <c r="AH22" s="0" t="n">
        <v>147.834</v>
      </c>
      <c r="AI22" s="0" t="n">
        <v>0.156066</v>
      </c>
      <c r="AK22" s="0" t="n">
        <f aca="false">(P22 + V22 + AB22 + AH22)/4</f>
        <v>148.25175</v>
      </c>
      <c r="AL22" s="0" t="n">
        <f aca="false">SQRT(Q22*Q22 + W22*W22 + AC22*AC22 + AI22*AI22)/4</f>
        <v>0.0810948926990781</v>
      </c>
      <c r="AN22" s="0" t="n">
        <f aca="false">AK22/E22</f>
        <v>162.956809535691</v>
      </c>
      <c r="AO22" s="0" t="n">
        <f aca="false">AL22/E22</f>
        <v>0.0891386778495431</v>
      </c>
      <c r="AQ22" s="0" t="n">
        <v>1</v>
      </c>
      <c r="AR22" s="0" t="n">
        <v>0</v>
      </c>
      <c r="AT22" s="0" t="n">
        <f aca="false">AN22*AQ22</f>
        <v>162.956809535691</v>
      </c>
      <c r="AU22" s="0" t="n">
        <f aca="false">SQRT(AQ22*AQ22*AO22*AO22 + AN22*AN22*AR22*AR22)</f>
        <v>0.0891386778495431</v>
      </c>
      <c r="AX22" s="0" t="n">
        <f aca="false">AT22/(AU22*AU22)</f>
        <v>20508.7946665261</v>
      </c>
      <c r="AY22" s="0" t="n">
        <f aca="false">1/(AU22*AU22)</f>
        <v>125.854174029065</v>
      </c>
    </row>
    <row r="23" customFormat="false" ht="12.8" hidden="false" customHeight="false" outlineLevel="0" collapsed="false">
      <c r="B23" s="5" t="n">
        <v>8019</v>
      </c>
      <c r="C23" s="0" t="n">
        <v>796.738</v>
      </c>
      <c r="D23" s="0" t="n">
        <v>0.0008241</v>
      </c>
      <c r="E23" s="0" t="n">
        <v>0.858463</v>
      </c>
      <c r="F23" s="0" t="n">
        <v>0.00989348</v>
      </c>
      <c r="G23" s="0" t="n">
        <v>0.0115246</v>
      </c>
      <c r="I23" s="0" t="n">
        <v>1296011</v>
      </c>
      <c r="J23" s="0" t="n">
        <v>1148222</v>
      </c>
      <c r="K23" s="0" t="n">
        <v>1.12871</v>
      </c>
      <c r="M23" s="0" t="n">
        <v>95690</v>
      </c>
      <c r="N23" s="0" t="n">
        <v>9827.04</v>
      </c>
      <c r="O23" s="0" t="n">
        <v>1.00098</v>
      </c>
      <c r="P23" s="0" t="n">
        <v>135.694</v>
      </c>
      <c r="Q23" s="0" t="n">
        <v>0.119047</v>
      </c>
      <c r="S23" s="0" t="n">
        <v>98641</v>
      </c>
      <c r="T23" s="0" t="n">
        <v>8227.62</v>
      </c>
      <c r="U23" s="0" t="n">
        <v>1.00082</v>
      </c>
      <c r="V23" s="0" t="n">
        <v>139.856</v>
      </c>
      <c r="W23" s="0" t="n">
        <v>0.12661</v>
      </c>
      <c r="Y23" s="0" t="n">
        <v>99008</v>
      </c>
      <c r="Z23" s="0" t="n">
        <v>8296.01</v>
      </c>
      <c r="AA23" s="0" t="n">
        <v>1.00083</v>
      </c>
      <c r="AB23" s="0" t="n">
        <v>140.378</v>
      </c>
      <c r="AC23" s="0" t="n">
        <v>0.122019</v>
      </c>
      <c r="AE23" s="0" t="n">
        <v>99964</v>
      </c>
      <c r="AF23" s="0" t="n">
        <v>1670.51</v>
      </c>
      <c r="AG23" s="0" t="n">
        <v>1.00017</v>
      </c>
      <c r="AH23" s="0" t="n">
        <v>141.639</v>
      </c>
      <c r="AI23" s="0" t="n">
        <v>0.122087</v>
      </c>
      <c r="AK23" s="0" t="n">
        <f aca="false">(P23 + V23 + AB23 + AH23)/4</f>
        <v>139.39175</v>
      </c>
      <c r="AL23" s="0" t="n">
        <f aca="false">SQRT(Q23*Q23 + W23*W23 + AC23*AC23 + AI23*AI23)/4</f>
        <v>0.0612352799857852</v>
      </c>
      <c r="AN23" s="0" t="n">
        <f aca="false">AK23/E23</f>
        <v>162.373625887196</v>
      </c>
      <c r="AO23" s="0" t="n">
        <f aca="false">AL23/E23</f>
        <v>0.0713312978961064</v>
      </c>
      <c r="AQ23" s="0" t="n">
        <v>1</v>
      </c>
      <c r="AR23" s="0" t="n">
        <v>0</v>
      </c>
      <c r="AT23" s="0" t="n">
        <f aca="false">AN23*AQ23</f>
        <v>162.373625887196</v>
      </c>
      <c r="AU23" s="0" t="n">
        <f aca="false">SQRT(AQ23*AQ23*AO23*AO23 + AN23*AN23*AR23*AR23)</f>
        <v>0.0713312978961064</v>
      </c>
      <c r="AX23" s="0" t="n">
        <f aca="false">AT23/(AU23*AU23)</f>
        <v>31912.0891362668</v>
      </c>
      <c r="AY23" s="0" t="n">
        <f aca="false">1/(AU23*AU23)</f>
        <v>196.534929622356</v>
      </c>
    </row>
    <row r="24" customFormat="false" ht="12.8" hidden="false" customHeight="false" outlineLevel="0" collapsed="false">
      <c r="B24" s="5" t="n">
        <v>8020</v>
      </c>
      <c r="C24" s="0" t="n">
        <v>815.131</v>
      </c>
      <c r="D24" s="0" t="n">
        <v>0.0008241</v>
      </c>
      <c r="E24" s="0" t="n">
        <v>0.90494</v>
      </c>
      <c r="F24" s="0" t="n">
        <v>0.0099787</v>
      </c>
      <c r="G24" s="0" t="n">
        <v>0.0110269</v>
      </c>
      <c r="I24" s="0" t="n">
        <v>1402933</v>
      </c>
      <c r="J24" s="0" t="n">
        <v>1234240</v>
      </c>
      <c r="K24" s="0" t="n">
        <v>1.13668</v>
      </c>
      <c r="M24" s="0" t="n">
        <v>105274</v>
      </c>
      <c r="N24" s="0" t="n">
        <v>10396.6</v>
      </c>
      <c r="O24" s="0" t="n">
        <v>1.00104</v>
      </c>
      <c r="P24" s="0" t="n">
        <v>146.954</v>
      </c>
      <c r="Q24" s="0" t="n">
        <v>0.129393</v>
      </c>
      <c r="S24" s="0" t="n">
        <v>106232</v>
      </c>
      <c r="T24" s="0" t="n">
        <v>8708.61</v>
      </c>
      <c r="U24" s="0" t="n">
        <v>1.00087</v>
      </c>
      <c r="V24" s="0" t="n">
        <v>148.267</v>
      </c>
      <c r="W24" s="0" t="n">
        <v>0.132606</v>
      </c>
      <c r="Y24" s="0" t="n">
        <v>107570</v>
      </c>
      <c r="Z24" s="0" t="n">
        <v>8761.78</v>
      </c>
      <c r="AA24" s="0" t="n">
        <v>1.00088</v>
      </c>
      <c r="AB24" s="0" t="n">
        <v>150.135</v>
      </c>
      <c r="AC24" s="0" t="n">
        <v>0.129993</v>
      </c>
      <c r="AE24" s="0" t="n">
        <v>105491</v>
      </c>
      <c r="AF24" s="0" t="n">
        <v>1771.32</v>
      </c>
      <c r="AG24" s="0" t="n">
        <v>1.00018</v>
      </c>
      <c r="AH24" s="0" t="n">
        <v>147.13</v>
      </c>
      <c r="AI24" s="0" t="n">
        <v>0.122647</v>
      </c>
      <c r="AK24" s="0" t="n">
        <f aca="false">(P24 + V24 + AB24 + AH24)/4</f>
        <v>148.1215</v>
      </c>
      <c r="AL24" s="0" t="n">
        <f aca="false">SQRT(Q24*Q24 + W24*W24 + AC24*AC24 + AI24*AI24)/4</f>
        <v>0.0643561216702615</v>
      </c>
      <c r="AN24" s="0" t="n">
        <f aca="false">AK24/E24</f>
        <v>163.681017526024</v>
      </c>
      <c r="AO24" s="0" t="n">
        <f aca="false">AL24/E24</f>
        <v>0.0711164515550882</v>
      </c>
      <c r="AQ24" s="0" t="n">
        <v>1</v>
      </c>
      <c r="AR24" s="0" t="n">
        <v>0</v>
      </c>
      <c r="AT24" s="0" t="n">
        <f aca="false">AN24*AQ24</f>
        <v>163.681017526024</v>
      </c>
      <c r="AU24" s="0" t="n">
        <f aca="false">SQRT(AQ24*AQ24*AO24*AO24 + AN24*AN24*AR24*AR24)</f>
        <v>0.0711164515550882</v>
      </c>
      <c r="AX24" s="0" t="n">
        <f aca="false">AT24/(AU24*AU24)</f>
        <v>32363.6993849922</v>
      </c>
      <c r="AY24" s="0" t="n">
        <f aca="false">1/(AU24*AU24)</f>
        <v>197.724206961547</v>
      </c>
    </row>
    <row r="25" customFormat="false" ht="12.8" hidden="false" customHeight="false" outlineLevel="0" collapsed="false">
      <c r="B25" s="5" t="n">
        <v>8021</v>
      </c>
      <c r="C25" s="0" t="n">
        <v>835.183</v>
      </c>
      <c r="D25" s="0" t="n">
        <v>0.0008241</v>
      </c>
      <c r="E25" s="0" t="n">
        <v>0.846684</v>
      </c>
      <c r="F25" s="0" t="n">
        <v>0.00987245</v>
      </c>
      <c r="G25" s="0" t="n">
        <v>0.0116601</v>
      </c>
      <c r="I25" s="0" t="n">
        <v>1345350</v>
      </c>
      <c r="J25" s="0" t="n">
        <v>1192881</v>
      </c>
      <c r="K25" s="0" t="n">
        <v>1.12782</v>
      </c>
      <c r="M25" s="0" t="n">
        <v>100967</v>
      </c>
      <c r="N25" s="0" t="n">
        <v>9675.57</v>
      </c>
      <c r="O25" s="0" t="n">
        <v>1.00097</v>
      </c>
      <c r="P25" s="0" t="n">
        <v>136.476</v>
      </c>
      <c r="Q25" s="0" t="n">
        <v>0.11574</v>
      </c>
      <c r="S25" s="0" t="n">
        <v>102427</v>
      </c>
      <c r="T25" s="0" t="n">
        <v>8101.68</v>
      </c>
      <c r="U25" s="0" t="n">
        <v>1.00081</v>
      </c>
      <c r="V25" s="0" t="n">
        <v>138.428</v>
      </c>
      <c r="W25" s="0" t="n">
        <v>0.11987</v>
      </c>
      <c r="Y25" s="0" t="n">
        <v>102134</v>
      </c>
      <c r="Z25" s="0" t="n">
        <v>8167.9</v>
      </c>
      <c r="AA25" s="0" t="n">
        <v>1.00082</v>
      </c>
      <c r="AB25" s="0" t="n">
        <v>138.033</v>
      </c>
      <c r="AC25" s="0" t="n">
        <v>0.113453</v>
      </c>
      <c r="AE25" s="0" t="n">
        <v>101115</v>
      </c>
      <c r="AF25" s="0" t="n">
        <v>1651.72</v>
      </c>
      <c r="AG25" s="0" t="n">
        <v>1.00017</v>
      </c>
      <c r="AH25" s="0" t="n">
        <v>136.566</v>
      </c>
      <c r="AI25" s="0" t="n">
        <v>0.109373</v>
      </c>
      <c r="AK25" s="0" t="n">
        <f aca="false">(P25 + V25 + AB25 + AH25)/4</f>
        <v>137.37575</v>
      </c>
      <c r="AL25" s="0" t="n">
        <f aca="false">SQRT(Q25*Q25 + W25*W25 + AC25*AC25 + AI25*AI25)/4</f>
        <v>0.0573359621212987</v>
      </c>
      <c r="AN25" s="0" t="n">
        <f aca="false">AK25/E25</f>
        <v>162.25150115037</v>
      </c>
      <c r="AO25" s="0" t="n">
        <f aca="false">AL25/E25</f>
        <v>0.0677182539427918</v>
      </c>
      <c r="AQ25" s="0" t="n">
        <v>1</v>
      </c>
      <c r="AR25" s="0" t="n">
        <v>0</v>
      </c>
      <c r="AT25" s="0" t="n">
        <f aca="false">AN25*AQ25</f>
        <v>162.25150115037</v>
      </c>
      <c r="AU25" s="0" t="n">
        <f aca="false">SQRT(AQ25*AQ25*AO25*AO25 + AN25*AN25*AR25*AR25)</f>
        <v>0.0677182539427918</v>
      </c>
      <c r="AX25" s="0" t="n">
        <f aca="false">AT25/(AU25*AU25)</f>
        <v>35381.5797865007</v>
      </c>
      <c r="AY25" s="0" t="n">
        <f aca="false">1/(AU25*AU25)</f>
        <v>218.066270793452</v>
      </c>
    </row>
    <row r="26" s="30" customFormat="true" ht="12.8" hidden="false" customHeight="false" outlineLevel="0" collapsed="false">
      <c r="B26" s="31"/>
      <c r="F26" s="30" t="s">
        <v>78</v>
      </c>
      <c r="G26" s="30" t="n">
        <f aca="false">AVERAGE(G20:G25)</f>
        <v>0.01127885</v>
      </c>
      <c r="AQ26" s="30" t="s">
        <v>79</v>
      </c>
      <c r="AT26" s="30" t="n">
        <f aca="false">SUM(AX20:AX25)/SUM(AY20:AY25)</f>
        <v>162.895073251909</v>
      </c>
      <c r="AU26" s="30" t="n">
        <f aca="false">1/SQRT(SUM(AY20:AY25))</f>
        <v>0.0313415834838694</v>
      </c>
    </row>
    <row r="27" customFormat="false" ht="12.8" hidden="false" customHeight="false" outlineLevel="0" collapsed="false">
      <c r="B27" s="13"/>
    </row>
    <row r="28" customFormat="false" ht="12.8" hidden="false" customHeight="false" outlineLevel="0" collapsed="false">
      <c r="B28" s="5"/>
    </row>
    <row r="29" customFormat="false" ht="12.8" hidden="false" customHeight="false" outlineLevel="0" collapsed="false">
      <c r="A29" s="0" t="n">
        <v>750</v>
      </c>
      <c r="B29" s="5" t="n">
        <v>8024</v>
      </c>
      <c r="C29" s="0" t="n">
        <v>674.629</v>
      </c>
      <c r="D29" s="0" t="n">
        <v>0.0008241</v>
      </c>
      <c r="E29" s="0" t="n">
        <v>1.06328</v>
      </c>
      <c r="F29" s="0" t="n">
        <v>0.0102965</v>
      </c>
      <c r="G29" s="0" t="n">
        <v>0.0096837</v>
      </c>
      <c r="I29" s="0" t="n">
        <v>1184230</v>
      </c>
      <c r="J29" s="0" t="n">
        <v>1039376</v>
      </c>
      <c r="K29" s="0" t="n">
        <v>1.13937</v>
      </c>
      <c r="M29" s="0" t="n">
        <v>86291</v>
      </c>
      <c r="N29" s="0" t="n">
        <v>11693.7</v>
      </c>
      <c r="O29" s="0" t="n">
        <v>1.00117</v>
      </c>
      <c r="P29" s="0" t="n">
        <v>145.906</v>
      </c>
      <c r="Q29" s="0" t="n">
        <v>0.153593</v>
      </c>
      <c r="S29" s="0" t="n">
        <v>88221</v>
      </c>
      <c r="T29" s="0" t="n">
        <v>9552.18</v>
      </c>
      <c r="U29" s="0" t="n">
        <v>1.00096</v>
      </c>
      <c r="V29" s="0" t="n">
        <v>149.137</v>
      </c>
      <c r="W29" s="0" t="n">
        <v>0.160091</v>
      </c>
      <c r="Y29" s="0" t="n">
        <v>89358</v>
      </c>
      <c r="Z29" s="0" t="n">
        <v>9650.67</v>
      </c>
      <c r="AA29" s="0" t="n">
        <v>1.00097</v>
      </c>
      <c r="AB29" s="0" t="n">
        <v>151.061</v>
      </c>
      <c r="AC29" s="0" t="n">
        <v>0.155305</v>
      </c>
      <c r="AE29" s="0" t="n">
        <v>86388</v>
      </c>
      <c r="AF29" s="0" t="n">
        <v>1854.29</v>
      </c>
      <c r="AG29" s="0" t="n">
        <v>1.00019</v>
      </c>
      <c r="AH29" s="0" t="n">
        <v>145.926</v>
      </c>
      <c r="AI29" s="0" t="n">
        <v>0.151125</v>
      </c>
      <c r="AK29" s="0" t="n">
        <f aca="false">(P29 + V29 + AB29 + AH29)/4</f>
        <v>148.0075</v>
      </c>
      <c r="AL29" s="0" t="n">
        <f aca="false">SQRT(Q29*Q29 + W29*W29 + AC29*AC29 + AI29*AI29)/4</f>
        <v>0.0775315849267252</v>
      </c>
      <c r="AN29" s="0" t="n">
        <f aca="false">AK29/E29</f>
        <v>139.198988037018</v>
      </c>
      <c r="AO29" s="0" t="n">
        <f aca="false">AL29/E29</f>
        <v>0.0729173735297618</v>
      </c>
      <c r="AQ29" s="0" t="n">
        <v>1</v>
      </c>
      <c r="AR29" s="0" t="n">
        <v>0</v>
      </c>
      <c r="AT29" s="0" t="n">
        <f aca="false">AN29*AQ29</f>
        <v>139.198988037018</v>
      </c>
      <c r="AU29" s="0" t="n">
        <f aca="false">SQRT(AQ29*AQ29*AO29*AO29 + AN29*AN29*AR29*AR29)</f>
        <v>0.0729173735297618</v>
      </c>
      <c r="AX29" s="0" t="n">
        <f aca="false">AT29/(AU29*AU29)</f>
        <v>26180.2653418</v>
      </c>
      <c r="AY29" s="0" t="n">
        <f aca="false">1/(AU29*AU29)</f>
        <v>188.077986133332</v>
      </c>
    </row>
    <row r="30" customFormat="false" ht="12.8" hidden="false" customHeight="false" outlineLevel="0" collapsed="false">
      <c r="A30" s="0" t="s">
        <v>13</v>
      </c>
      <c r="B30" s="5" t="n">
        <v>8025</v>
      </c>
      <c r="C30" s="0" t="n">
        <v>690.263</v>
      </c>
      <c r="D30" s="0" t="n">
        <v>0.0008241</v>
      </c>
      <c r="E30" s="0" t="n">
        <v>0.99829</v>
      </c>
      <c r="F30" s="0" t="n">
        <v>0.0101611</v>
      </c>
      <c r="G30" s="0" t="n">
        <v>0.0101785</v>
      </c>
      <c r="I30" s="0" t="n">
        <v>1139234</v>
      </c>
      <c r="J30" s="0" t="n">
        <v>1007403</v>
      </c>
      <c r="K30" s="0" t="n">
        <v>1.13086</v>
      </c>
      <c r="M30" s="0" t="n">
        <v>83299</v>
      </c>
      <c r="N30" s="0" t="n">
        <v>11107.7</v>
      </c>
      <c r="O30" s="0" t="n">
        <v>1.00111</v>
      </c>
      <c r="P30" s="0" t="n">
        <v>136.621</v>
      </c>
      <c r="Q30" s="0" t="n">
        <v>0.139078</v>
      </c>
      <c r="S30" s="0" t="n">
        <v>85427</v>
      </c>
      <c r="T30" s="0" t="n">
        <v>9059.34</v>
      </c>
      <c r="U30" s="0" t="n">
        <v>1.00091</v>
      </c>
      <c r="V30" s="0" t="n">
        <v>140.082</v>
      </c>
      <c r="W30" s="0" t="n">
        <v>0.145751</v>
      </c>
      <c r="Y30" s="0" t="n">
        <v>85866</v>
      </c>
      <c r="Z30" s="0" t="n">
        <v>9151.14</v>
      </c>
      <c r="AA30" s="0" t="n">
        <v>1.00092</v>
      </c>
      <c r="AB30" s="0" t="n">
        <v>140.804</v>
      </c>
      <c r="AC30" s="0" t="n">
        <v>0.139651</v>
      </c>
      <c r="AE30" s="0" t="n">
        <v>84269</v>
      </c>
      <c r="AF30" s="0" t="n">
        <v>1764.64</v>
      </c>
      <c r="AG30" s="0" t="n">
        <v>1.00018</v>
      </c>
      <c r="AH30" s="0" t="n">
        <v>138.083</v>
      </c>
      <c r="AI30" s="0" t="n">
        <v>0.139554</v>
      </c>
      <c r="AK30" s="0" t="n">
        <f aca="false">(P30 + V30 + AB30 + AH30)/4</f>
        <v>138.8975</v>
      </c>
      <c r="AL30" s="0" t="n">
        <f aca="false">SQRT(Q30*Q30 + W30*W30 + AC30*AC30 + AI30*AI30)/4</f>
        <v>0.0705176240391365</v>
      </c>
      <c r="AN30" s="0" t="n">
        <f aca="false">AK30/E30</f>
        <v>139.135421570886</v>
      </c>
      <c r="AO30" s="0" t="n">
        <f aca="false">AL30/E30</f>
        <v>0.0706384157300348</v>
      </c>
      <c r="AQ30" s="0" t="n">
        <v>1</v>
      </c>
      <c r="AR30" s="0" t="n">
        <v>0</v>
      </c>
      <c r="AT30" s="0" t="n">
        <f aca="false">AN30*AQ30</f>
        <v>139.135421570886</v>
      </c>
      <c r="AU30" s="0" t="n">
        <f aca="false">SQRT(AQ30*AQ30*AO30*AO30 + AN30*AN30*AR30*AR30)</f>
        <v>0.0706384157300348</v>
      </c>
      <c r="AX30" s="0" t="n">
        <f aca="false">AT30/(AU30*AU30)</f>
        <v>27884.0470900421</v>
      </c>
      <c r="AY30" s="0" t="n">
        <f aca="false">1/(AU30*AU30)</f>
        <v>200.409405277403</v>
      </c>
    </row>
    <row r="31" customFormat="false" ht="12.8" hidden="false" customHeight="false" outlineLevel="0" collapsed="false">
      <c r="A31" s="0" t="s">
        <v>11</v>
      </c>
      <c r="B31" s="5" t="n">
        <v>8026</v>
      </c>
      <c r="C31" s="0" t="n">
        <v>662.187</v>
      </c>
      <c r="D31" s="0" t="n">
        <v>0.0008241</v>
      </c>
      <c r="E31" s="0" t="n">
        <v>1.04931</v>
      </c>
      <c r="F31" s="0" t="n">
        <v>0.0102668</v>
      </c>
      <c r="G31" s="0" t="n">
        <v>0.0097844</v>
      </c>
      <c r="I31" s="0" t="n">
        <v>1145356</v>
      </c>
      <c r="J31" s="0" t="n">
        <v>1006665</v>
      </c>
      <c r="K31" s="0" t="n">
        <v>1.13777</v>
      </c>
      <c r="M31" s="0" t="n">
        <v>84734</v>
      </c>
      <c r="N31" s="0" t="n">
        <v>11695.5</v>
      </c>
      <c r="O31" s="0" t="n">
        <v>1.00117</v>
      </c>
      <c r="P31" s="0" t="n">
        <v>145.761</v>
      </c>
      <c r="Q31" s="0" t="n">
        <v>0.157967</v>
      </c>
      <c r="S31" s="0" t="n">
        <v>85032</v>
      </c>
      <c r="T31" s="0" t="n">
        <v>9534.35</v>
      </c>
      <c r="U31" s="0" t="n">
        <v>1.00095</v>
      </c>
      <c r="V31" s="0" t="n">
        <v>146.242</v>
      </c>
      <c r="W31" s="0" t="n">
        <v>0.159257</v>
      </c>
      <c r="Y31" s="0" t="n">
        <v>85384</v>
      </c>
      <c r="Z31" s="0" t="n">
        <v>9638.17</v>
      </c>
      <c r="AA31" s="0" t="n">
        <v>1.00096</v>
      </c>
      <c r="AB31" s="0" t="n">
        <v>146.849</v>
      </c>
      <c r="AC31" s="0" t="n">
        <v>0.151351</v>
      </c>
      <c r="AE31" s="0" t="n">
        <v>84585</v>
      </c>
      <c r="AF31" s="0" t="n">
        <v>1850.88</v>
      </c>
      <c r="AG31" s="0" t="n">
        <v>1.00019</v>
      </c>
      <c r="AH31" s="0" t="n">
        <v>145.361</v>
      </c>
      <c r="AI31" s="0" t="n">
        <v>0.155459</v>
      </c>
      <c r="AK31" s="0" t="n">
        <f aca="false">(P31 + V31 + AB31 + AH31)/4</f>
        <v>146.05325</v>
      </c>
      <c r="AL31" s="0" t="n">
        <f aca="false">SQRT(Q31*Q31 + W31*W31 + AC31*AC31 + AI31*AI31)/4</f>
        <v>0.0780188242589569</v>
      </c>
      <c r="AN31" s="0" t="n">
        <f aca="false">AK31/E31</f>
        <v>139.189800916793</v>
      </c>
      <c r="AO31" s="0" t="n">
        <f aca="false">AL31/E31</f>
        <v>0.0743525023672288</v>
      </c>
      <c r="AQ31" s="0" t="n">
        <v>1</v>
      </c>
      <c r="AR31" s="0" t="n">
        <v>0</v>
      </c>
      <c r="AT31" s="0" t="n">
        <f aca="false">AN31*AQ31</f>
        <v>139.189800916793</v>
      </c>
      <c r="AU31" s="0" t="n">
        <f aca="false">SQRT(AQ31*AQ31*AO31*AO31 + AN31*AN31*AR31*AR31)</f>
        <v>0.0743525023672288</v>
      </c>
      <c r="AX31" s="0" t="n">
        <f aca="false">AT31/(AU31*AU31)</f>
        <v>25177.7104477399</v>
      </c>
      <c r="AY31" s="0" t="n">
        <f aca="false">1/(AU31*AU31)</f>
        <v>180.887610169017</v>
      </c>
    </row>
    <row r="32" customFormat="false" ht="12.8" hidden="false" customHeight="false" outlineLevel="0" collapsed="false">
      <c r="B32" s="5" t="n">
        <v>8027</v>
      </c>
      <c r="C32" s="0" t="n">
        <v>694.734</v>
      </c>
      <c r="D32" s="0" t="n">
        <v>0.0008241</v>
      </c>
      <c r="E32" s="0" t="n">
        <v>0.998397</v>
      </c>
      <c r="F32" s="0" t="n">
        <v>0.0101613</v>
      </c>
      <c r="G32" s="0" t="n">
        <v>0.0101776</v>
      </c>
      <c r="I32" s="0" t="n">
        <v>1142904</v>
      </c>
      <c r="J32" s="0" t="n">
        <v>1010321</v>
      </c>
      <c r="K32" s="0" t="n">
        <v>1.13123</v>
      </c>
      <c r="M32" s="0" t="n">
        <v>84343</v>
      </c>
      <c r="N32" s="0" t="n">
        <v>11148.3</v>
      </c>
      <c r="O32" s="0" t="n">
        <v>1.00112</v>
      </c>
      <c r="P32" s="0" t="n">
        <v>137.488</v>
      </c>
      <c r="Q32" s="0" t="n">
        <v>0.140523</v>
      </c>
      <c r="S32" s="0" t="n">
        <v>85202</v>
      </c>
      <c r="T32" s="0" t="n">
        <v>9102.55</v>
      </c>
      <c r="U32" s="0" t="n">
        <v>1.00091</v>
      </c>
      <c r="V32" s="0" t="n">
        <v>138.86</v>
      </c>
      <c r="W32" s="0" t="n">
        <v>0.142731</v>
      </c>
      <c r="Y32" s="0" t="n">
        <v>85434</v>
      </c>
      <c r="Z32" s="0" t="n">
        <v>9187.06</v>
      </c>
      <c r="AA32" s="0" t="n">
        <v>1.00092</v>
      </c>
      <c r="AB32" s="0" t="n">
        <v>139.239</v>
      </c>
      <c r="AC32" s="0" t="n">
        <v>0.135947</v>
      </c>
      <c r="AE32" s="0" t="n">
        <v>84128</v>
      </c>
      <c r="AF32" s="0" t="n">
        <v>1767.81</v>
      </c>
      <c r="AG32" s="0" t="n">
        <v>1.00018</v>
      </c>
      <c r="AH32" s="0" t="n">
        <v>137.009</v>
      </c>
      <c r="AI32" s="0" t="n">
        <v>0.137457</v>
      </c>
      <c r="AK32" s="0" t="n">
        <f aca="false">(P32 + V32 + AB32 + AH32)/4</f>
        <v>138.149</v>
      </c>
      <c r="AL32" s="0" t="n">
        <f aca="false">SQRT(Q32*Q32 + W32*W32 + AC32*AC32 + AI32*AI32)/4</f>
        <v>0.0695947490601841</v>
      </c>
      <c r="AN32" s="0" t="n">
        <f aca="false">AK32/E32</f>
        <v>138.370808405875</v>
      </c>
      <c r="AO32" s="0" t="n">
        <f aca="false">AL32/E32</f>
        <v>0.069706488561348</v>
      </c>
      <c r="AQ32" s="0" t="n">
        <v>1</v>
      </c>
      <c r="AR32" s="0" t="n">
        <v>0</v>
      </c>
      <c r="AT32" s="0" t="n">
        <f aca="false">AN32*AQ32</f>
        <v>138.370808405875</v>
      </c>
      <c r="AU32" s="0" t="n">
        <f aca="false">SQRT(AQ32*AQ32*AO32*AO32 + AN32*AN32*AR32*AR32)</f>
        <v>0.069706488561348</v>
      </c>
      <c r="AX32" s="0" t="n">
        <f aca="false">AT32/(AU32*AU32)</f>
        <v>28477.2512197094</v>
      </c>
      <c r="AY32" s="0" t="n">
        <f aca="false">1/(AU32*AU32)</f>
        <v>205.80389424465</v>
      </c>
    </row>
    <row r="33" customFormat="false" ht="12.8" hidden="false" customHeight="false" outlineLevel="0" collapsed="false">
      <c r="B33" s="5" t="n">
        <v>8028</v>
      </c>
      <c r="C33" s="0" t="n">
        <v>651.416</v>
      </c>
      <c r="D33" s="0" t="n">
        <v>0.0008241</v>
      </c>
      <c r="E33" s="0" t="n">
        <v>1.07097</v>
      </c>
      <c r="F33" s="0" t="n">
        <v>0.010313</v>
      </c>
      <c r="G33" s="0" t="n">
        <v>0.00962953</v>
      </c>
      <c r="I33" s="0" t="n">
        <v>1152089</v>
      </c>
      <c r="J33" s="0" t="n">
        <v>1011349</v>
      </c>
      <c r="K33" s="0" t="n">
        <v>1.13916</v>
      </c>
      <c r="M33" s="0" t="n">
        <v>83745</v>
      </c>
      <c r="N33" s="0" t="n">
        <v>11904.8</v>
      </c>
      <c r="O33" s="0" t="n">
        <v>1.00119</v>
      </c>
      <c r="P33" s="0" t="n">
        <v>146.623</v>
      </c>
      <c r="Q33" s="0" t="n">
        <v>0.159116</v>
      </c>
      <c r="S33" s="0" t="n">
        <v>86065</v>
      </c>
      <c r="T33" s="0" t="n">
        <v>9718.86</v>
      </c>
      <c r="U33" s="0" t="n">
        <v>1.00097</v>
      </c>
      <c r="V33" s="0" t="n">
        <v>150.652</v>
      </c>
      <c r="W33" s="0" t="n">
        <v>0.167918</v>
      </c>
      <c r="Y33" s="0" t="n">
        <v>84519</v>
      </c>
      <c r="Z33" s="0" t="n">
        <v>9815.07</v>
      </c>
      <c r="AA33" s="0" t="n">
        <v>1.00098</v>
      </c>
      <c r="AB33" s="0" t="n">
        <v>147.947</v>
      </c>
      <c r="AC33" s="0" t="n">
        <v>0.153067</v>
      </c>
      <c r="AE33" s="0" t="n">
        <v>84779</v>
      </c>
      <c r="AF33" s="0" t="n">
        <v>1888.84</v>
      </c>
      <c r="AG33" s="0" t="n">
        <v>1.00019</v>
      </c>
      <c r="AH33" s="0" t="n">
        <v>148.285</v>
      </c>
      <c r="AI33" s="0" t="n">
        <v>0.160902</v>
      </c>
      <c r="AK33" s="0" t="n">
        <f aca="false">(P33 + V33 + AB33 + AH33)/4</f>
        <v>148.37675</v>
      </c>
      <c r="AL33" s="0" t="n">
        <f aca="false">SQRT(Q33*Q33 + W33*W33 + AC33*AC33 + AI33*AI33)/4</f>
        <v>0.0801690854822637</v>
      </c>
      <c r="AN33" s="0" t="n">
        <f aca="false">AK33/E33</f>
        <v>138.544263611492</v>
      </c>
      <c r="AO33" s="0" t="n">
        <f aca="false">AL33/E33</f>
        <v>0.0748565183733099</v>
      </c>
      <c r="AQ33" s="0" t="n">
        <v>1</v>
      </c>
      <c r="AR33" s="0" t="n">
        <v>0</v>
      </c>
      <c r="AT33" s="0" t="n">
        <f aca="false">AN33*AQ33</f>
        <v>138.544263611492</v>
      </c>
      <c r="AU33" s="0" t="n">
        <f aca="false">SQRT(AQ33*AQ33*AO33*AO33 + AN33*AN33*AR33*AR33)</f>
        <v>0.0748565183733099</v>
      </c>
      <c r="AX33" s="0" t="n">
        <f aca="false">AT33/(AU33*AU33)</f>
        <v>24724.6015134841</v>
      </c>
      <c r="AY33" s="0" t="n">
        <f aca="false">1/(AU33*AU33)</f>
        <v>178.459943912345</v>
      </c>
    </row>
    <row r="34" customFormat="false" ht="12.8" hidden="false" customHeight="false" outlineLevel="0" collapsed="false">
      <c r="B34" s="5" t="n">
        <v>8029</v>
      </c>
      <c r="C34" s="0" t="n">
        <v>677.994</v>
      </c>
      <c r="D34" s="0" t="n">
        <v>0.0008241</v>
      </c>
      <c r="E34" s="0" t="n">
        <v>1.01676</v>
      </c>
      <c r="F34" s="0" t="n">
        <v>0.0101989</v>
      </c>
      <c r="G34" s="0" t="n">
        <v>0.0100308</v>
      </c>
      <c r="I34" s="0" t="n">
        <v>1137722</v>
      </c>
      <c r="J34" s="0" t="n">
        <v>1004784</v>
      </c>
      <c r="K34" s="0" t="n">
        <v>1.13231</v>
      </c>
      <c r="M34" s="0" t="n">
        <v>83246</v>
      </c>
      <c r="N34" s="0" t="n">
        <v>11356.9</v>
      </c>
      <c r="O34" s="0" t="n">
        <v>1.00114</v>
      </c>
      <c r="P34" s="0" t="n">
        <v>139.186</v>
      </c>
      <c r="Q34" s="0" t="n">
        <v>0.144665</v>
      </c>
      <c r="S34" s="0" t="n">
        <v>85016</v>
      </c>
      <c r="T34" s="0" t="n">
        <v>9279.12</v>
      </c>
      <c r="U34" s="0" t="n">
        <v>1.00093</v>
      </c>
      <c r="V34" s="0" t="n">
        <v>142.115</v>
      </c>
      <c r="W34" s="0" t="n">
        <v>0.150801</v>
      </c>
      <c r="Y34" s="0" t="n">
        <v>86431</v>
      </c>
      <c r="Z34" s="0" t="n">
        <v>9363.37</v>
      </c>
      <c r="AA34" s="0" t="n">
        <v>1.00094</v>
      </c>
      <c r="AB34" s="0" t="n">
        <v>144.482</v>
      </c>
      <c r="AC34" s="0" t="n">
        <v>0.146978</v>
      </c>
      <c r="AE34" s="0" t="n">
        <v>82686</v>
      </c>
      <c r="AF34" s="0" t="n">
        <v>1802.32</v>
      </c>
      <c r="AG34" s="0" t="n">
        <v>1.00018</v>
      </c>
      <c r="AH34" s="0" t="n">
        <v>138.117</v>
      </c>
      <c r="AI34" s="0" t="n">
        <v>0.14004</v>
      </c>
      <c r="AK34" s="0" t="n">
        <f aca="false">(P34 + V34 + AB34 + AH34)/4</f>
        <v>140.975</v>
      </c>
      <c r="AL34" s="0" t="n">
        <f aca="false">SQRT(Q34*Q34 + W34*W34 + AC34*AC34 + AI34*AI34)/4</f>
        <v>0.0728365627235045</v>
      </c>
      <c r="AN34" s="0" t="n">
        <f aca="false">AK34/E34</f>
        <v>138.651205790944</v>
      </c>
      <c r="AO34" s="0" t="n">
        <f aca="false">AL34/E34</f>
        <v>0.0716359442970853</v>
      </c>
      <c r="AQ34" s="0" t="n">
        <v>1</v>
      </c>
      <c r="AR34" s="0" t="n">
        <v>0</v>
      </c>
      <c r="AT34" s="0" t="n">
        <f aca="false">AN34*AQ34</f>
        <v>138.651205790944</v>
      </c>
      <c r="AU34" s="0" t="n">
        <f aca="false">SQRT(AQ34*AQ34*AO34*AO34 + AN34*AN34*AR34*AR34)</f>
        <v>0.0716359442970853</v>
      </c>
      <c r="AX34" s="0" t="n">
        <f aca="false">AT34/(AU34*AU34)</f>
        <v>27018.5271389853</v>
      </c>
      <c r="AY34" s="0" t="n">
        <f aca="false">1/(AU34*AU34)</f>
        <v>194.866874650362</v>
      </c>
    </row>
    <row r="35" s="30" customFormat="true" ht="12.8" hidden="false" customHeight="false" outlineLevel="0" collapsed="false">
      <c r="B35" s="31"/>
      <c r="F35" s="30" t="s">
        <v>78</v>
      </c>
      <c r="G35" s="30" t="n">
        <f aca="false">AVERAGE(G29:G34)</f>
        <v>0.00991408833333333</v>
      </c>
      <c r="AQ35" s="30" t="s">
        <v>79</v>
      </c>
      <c r="AT35" s="30" t="n">
        <f aca="false">SUM(AX29:AX34)/SUM(AY29:AY34)</f>
        <v>138.843369043973</v>
      </c>
      <c r="AU35" s="30" t="n">
        <f aca="false">1/SQRT(SUM(AY29:AY34))</f>
        <v>0.0295075682167455</v>
      </c>
    </row>
    <row r="36" customFormat="false" ht="12.8" hidden="false" customHeight="false" outlineLevel="0" collapsed="false">
      <c r="B36" s="13"/>
    </row>
    <row r="37" customFormat="false" ht="12.8" hidden="false" customHeight="false" outlineLevel="0" collapsed="false">
      <c r="B37" s="5"/>
    </row>
    <row r="38" customFormat="false" ht="12.8" hidden="false" customHeight="false" outlineLevel="0" collapsed="false">
      <c r="A38" s="0" t="n">
        <v>625</v>
      </c>
      <c r="B38" s="5" t="n">
        <v>8032</v>
      </c>
      <c r="C38" s="0" t="n">
        <v>797.708</v>
      </c>
      <c r="D38" s="0" t="n">
        <v>0.0008241</v>
      </c>
      <c r="E38" s="0" t="n">
        <v>1.25207</v>
      </c>
      <c r="F38" s="0" t="n">
        <v>0.0107261</v>
      </c>
      <c r="G38" s="0" t="n">
        <v>0.00856667</v>
      </c>
      <c r="I38" s="0" t="n">
        <v>1310105</v>
      </c>
      <c r="J38" s="0" t="n">
        <v>1159453</v>
      </c>
      <c r="K38" s="0" t="n">
        <v>1.12993</v>
      </c>
      <c r="M38" s="0" t="n">
        <v>86107</v>
      </c>
      <c r="N38" s="0" t="n">
        <v>13282.6</v>
      </c>
      <c r="O38" s="0" t="n">
        <v>1.00133</v>
      </c>
      <c r="P38" s="0" t="n">
        <v>122.131</v>
      </c>
      <c r="Q38" s="0" t="n">
        <v>0.103057</v>
      </c>
      <c r="S38" s="0" t="n">
        <v>88503</v>
      </c>
      <c r="T38" s="0" t="n">
        <v>10239.2</v>
      </c>
      <c r="U38" s="0" t="n">
        <v>1.00102</v>
      </c>
      <c r="V38" s="0" t="n">
        <v>125.491</v>
      </c>
      <c r="W38" s="0" t="n">
        <v>0.109734</v>
      </c>
      <c r="Y38" s="0" t="n">
        <v>88885</v>
      </c>
      <c r="Z38" s="0" t="n">
        <v>10975.5</v>
      </c>
      <c r="AA38" s="0" t="n">
        <v>1.0011</v>
      </c>
      <c r="AB38" s="0" t="n">
        <v>126.042</v>
      </c>
      <c r="AC38" s="0" t="n">
        <v>0.103445</v>
      </c>
      <c r="AE38" s="0" t="n">
        <v>87467</v>
      </c>
      <c r="AF38" s="0" t="n">
        <v>2149.08</v>
      </c>
      <c r="AG38" s="0" t="n">
        <v>1.00021</v>
      </c>
      <c r="AH38" s="0" t="n">
        <v>123.922</v>
      </c>
      <c r="AI38" s="0" t="n">
        <v>0.0990798</v>
      </c>
      <c r="AK38" s="0" t="n">
        <f aca="false">(P38 + V38 + AB38 + AH38)/4</f>
        <v>124.3965</v>
      </c>
      <c r="AL38" s="0" t="n">
        <f aca="false">SQRT(Q38*Q38 + W38*W38 + AC38*AC38 + AI38*AI38)/4</f>
        <v>0.0519494771376719</v>
      </c>
      <c r="AN38" s="0" t="n">
        <f aca="false">AK38/E38</f>
        <v>99.352671975209</v>
      </c>
      <c r="AO38" s="0" t="n">
        <f aca="false">AL38/E38</f>
        <v>0.0414908728247398</v>
      </c>
      <c r="AQ38" s="0" t="n">
        <v>1</v>
      </c>
      <c r="AR38" s="0" t="n">
        <v>0</v>
      </c>
      <c r="AT38" s="0" t="n">
        <f aca="false">AN38*AQ38</f>
        <v>99.352671975209</v>
      </c>
      <c r="AU38" s="0" t="n">
        <f aca="false">SQRT(AQ38*AQ38*AO38*AO38 + AN38*AN38*AR38*AR38)</f>
        <v>0.0414908728247398</v>
      </c>
      <c r="AX38" s="0" t="n">
        <f aca="false">AT38/(AU38*AU38)</f>
        <v>57713.1009128223</v>
      </c>
      <c r="AY38" s="0" t="n">
        <f aca="false">1/(AU38*AU38)</f>
        <v>580.8912811849</v>
      </c>
    </row>
    <row r="39" customFormat="false" ht="12.8" hidden="false" customHeight="false" outlineLevel="0" collapsed="false">
      <c r="A39" s="0" t="s">
        <v>14</v>
      </c>
      <c r="B39" s="5" t="n">
        <v>8033</v>
      </c>
      <c r="C39" s="0" t="n">
        <v>718.999</v>
      </c>
      <c r="D39" s="0" t="n">
        <v>0.0008241</v>
      </c>
      <c r="E39" s="0" t="n">
        <v>1.19765</v>
      </c>
      <c r="F39" s="0" t="n">
        <v>0.0105969</v>
      </c>
      <c r="G39" s="0" t="n">
        <v>0.00884813</v>
      </c>
      <c r="I39" s="0" t="n">
        <v>1129979</v>
      </c>
      <c r="J39" s="0" t="n">
        <v>1005076</v>
      </c>
      <c r="K39" s="0" t="n">
        <v>1.12427</v>
      </c>
      <c r="M39" s="0" t="n">
        <v>75594</v>
      </c>
      <c r="N39" s="0" t="n">
        <v>12839.1</v>
      </c>
      <c r="O39" s="0" t="n">
        <v>1.00129</v>
      </c>
      <c r="P39" s="0" t="n">
        <v>118.356</v>
      </c>
      <c r="Q39" s="0" t="n">
        <v>0.11162</v>
      </c>
      <c r="S39" s="0" t="n">
        <v>76488</v>
      </c>
      <c r="T39" s="0" t="n">
        <v>9903.59</v>
      </c>
      <c r="U39" s="0" t="n">
        <v>1.00099</v>
      </c>
      <c r="V39" s="0" t="n">
        <v>119.72</v>
      </c>
      <c r="W39" s="0" t="n">
        <v>0.115085</v>
      </c>
      <c r="Y39" s="0" t="n">
        <v>77660</v>
      </c>
      <c r="Z39" s="0" t="n">
        <v>10622</v>
      </c>
      <c r="AA39" s="0" t="n">
        <v>1.00106</v>
      </c>
      <c r="AB39" s="0" t="n">
        <v>121.563</v>
      </c>
      <c r="AC39" s="0" t="n">
        <v>0.111133</v>
      </c>
      <c r="AE39" s="0" t="n">
        <v>74803</v>
      </c>
      <c r="AF39" s="0" t="n">
        <v>2078.03</v>
      </c>
      <c r="AG39" s="0" t="n">
        <v>1.00021</v>
      </c>
      <c r="AH39" s="0" t="n">
        <v>116.991</v>
      </c>
      <c r="AI39" s="0" t="n">
        <v>0.102454</v>
      </c>
      <c r="AK39" s="0" t="n">
        <f aca="false">(P39 + V39 + AB39 + AH39)/4</f>
        <v>119.1575</v>
      </c>
      <c r="AL39" s="0" t="n">
        <f aca="false">SQRT(Q39*Q39 + W39*W39 + AC39*AC39 + AI39*AI39)/4</f>
        <v>0.0550856988189766</v>
      </c>
      <c r="AN39" s="0" t="n">
        <f aca="false">AK39/E39</f>
        <v>99.4927566484365</v>
      </c>
      <c r="AO39" s="0" t="n">
        <f aca="false">AL39/E39</f>
        <v>0.0459948222093071</v>
      </c>
      <c r="AQ39" s="0" t="n">
        <v>1</v>
      </c>
      <c r="AR39" s="0" t="n">
        <v>0</v>
      </c>
      <c r="AT39" s="0" t="n">
        <f aca="false">AN39*AQ39</f>
        <v>99.4927566484365</v>
      </c>
      <c r="AU39" s="0" t="n">
        <f aca="false">SQRT(AQ39*AQ39*AO39*AO39 + AN39*AN39*AR39*AR39)</f>
        <v>0.0459948222093071</v>
      </c>
      <c r="AX39" s="0" t="n">
        <f aca="false">AT39/(AU39*AU39)</f>
        <v>47029.8480022885</v>
      </c>
      <c r="AY39" s="0" t="n">
        <f aca="false">1/(AU39*AU39)</f>
        <v>472.696200070838</v>
      </c>
    </row>
    <row r="40" customFormat="false" ht="12.8" hidden="false" customHeight="false" outlineLevel="0" collapsed="false">
      <c r="A40" s="0" t="s">
        <v>11</v>
      </c>
      <c r="B40" s="5" t="n">
        <v>8034</v>
      </c>
      <c r="C40" s="0" t="n">
        <v>699.544</v>
      </c>
      <c r="D40" s="0" t="n">
        <v>0.0008241</v>
      </c>
      <c r="E40" s="0" t="n">
        <v>1.24334</v>
      </c>
      <c r="F40" s="0" t="n">
        <v>0.0107052</v>
      </c>
      <c r="G40" s="0" t="n">
        <v>0.00861001</v>
      </c>
      <c r="I40" s="0" t="n">
        <v>1145556</v>
      </c>
      <c r="J40" s="0" t="n">
        <v>1013512</v>
      </c>
      <c r="K40" s="0" t="n">
        <v>1.13028</v>
      </c>
      <c r="M40" s="0" t="n">
        <v>75886</v>
      </c>
      <c r="N40" s="0" t="n">
        <v>13313</v>
      </c>
      <c r="O40" s="0" t="n">
        <v>1.00133</v>
      </c>
      <c r="P40" s="0" t="n">
        <v>122.776</v>
      </c>
      <c r="Q40" s="0" t="n">
        <v>0.119448</v>
      </c>
      <c r="S40" s="0" t="n">
        <v>77231</v>
      </c>
      <c r="T40" s="0" t="n">
        <v>10268.1</v>
      </c>
      <c r="U40" s="0" t="n">
        <v>1.00103</v>
      </c>
      <c r="V40" s="0" t="n">
        <v>124.914</v>
      </c>
      <c r="W40" s="0" t="n">
        <v>0.123977</v>
      </c>
      <c r="Y40" s="0" t="n">
        <v>77966</v>
      </c>
      <c r="Z40" s="0" t="n">
        <v>11010.2</v>
      </c>
      <c r="AA40" s="0" t="n">
        <v>1.0011</v>
      </c>
      <c r="AB40" s="0" t="n">
        <v>126.112</v>
      </c>
      <c r="AC40" s="0" t="n">
        <v>0.118332</v>
      </c>
      <c r="AE40" s="0" t="n">
        <v>75908</v>
      </c>
      <c r="AF40" s="0" t="n">
        <v>2157.69</v>
      </c>
      <c r="AG40" s="0" t="n">
        <v>1.00022</v>
      </c>
      <c r="AH40" s="0" t="n">
        <v>122.674</v>
      </c>
      <c r="AI40" s="0" t="n">
        <v>0.11126</v>
      </c>
      <c r="AK40" s="0" t="n">
        <f aca="false">(P40 + V40 + AB40 + AH40)/4</f>
        <v>124.119</v>
      </c>
      <c r="AL40" s="0" t="n">
        <f aca="false">SQRT(Q40*Q40 + W40*W40 + AC40*AC40 + AI40*AI40)/4</f>
        <v>0.0591710291533154</v>
      </c>
      <c r="AN40" s="0" t="n">
        <f aca="false">AK40/E40</f>
        <v>99.8270786751814</v>
      </c>
      <c r="AO40" s="0" t="n">
        <f aca="false">AL40/E40</f>
        <v>0.0475903848933642</v>
      </c>
      <c r="AQ40" s="0" t="n">
        <v>1</v>
      </c>
      <c r="AR40" s="0" t="n">
        <v>0</v>
      </c>
      <c r="AT40" s="0" t="n">
        <f aca="false">AN40*AQ40</f>
        <v>99.8270786751814</v>
      </c>
      <c r="AU40" s="0" t="n">
        <f aca="false">SQRT(AQ40*AQ40*AO40*AO40 + AN40*AN40*AR40*AR40)</f>
        <v>0.0475903848933642</v>
      </c>
      <c r="AX40" s="0" t="n">
        <f aca="false">AT40/(AU40*AU40)</f>
        <v>44076.7868823023</v>
      </c>
      <c r="AY40" s="0" t="n">
        <f aca="false">1/(AU40*AU40)</f>
        <v>441.531370718759</v>
      </c>
    </row>
    <row r="41" customFormat="false" ht="12.8" hidden="false" customHeight="false" outlineLevel="0" collapsed="false">
      <c r="B41" s="5" t="n">
        <v>8035</v>
      </c>
      <c r="C41" s="0" t="n">
        <v>763.063</v>
      </c>
      <c r="D41" s="0" t="n">
        <v>0.0008241</v>
      </c>
      <c r="E41" s="0" t="n">
        <v>1.17516</v>
      </c>
      <c r="F41" s="0" t="n">
        <v>0.0105448</v>
      </c>
      <c r="G41" s="0" t="n">
        <v>0.008973</v>
      </c>
      <c r="I41" s="0" t="n">
        <v>1178690</v>
      </c>
      <c r="J41" s="0" t="n">
        <v>1049598</v>
      </c>
      <c r="K41" s="0" t="n">
        <v>1.12299</v>
      </c>
      <c r="M41" s="0" t="n">
        <v>77804</v>
      </c>
      <c r="N41" s="0" t="n">
        <v>12512.3</v>
      </c>
      <c r="O41" s="0" t="n">
        <v>1.00125</v>
      </c>
      <c r="P41" s="0" t="n">
        <v>114.647</v>
      </c>
      <c r="Q41" s="0" t="n">
        <v>0.100625</v>
      </c>
      <c r="S41" s="0" t="n">
        <v>80240</v>
      </c>
      <c r="T41" s="0" t="n">
        <v>9651.88</v>
      </c>
      <c r="U41" s="0" t="n">
        <v>1.00097</v>
      </c>
      <c r="V41" s="0" t="n">
        <v>118.202</v>
      </c>
      <c r="W41" s="0" t="n">
        <v>0.107103</v>
      </c>
      <c r="Y41" s="0" t="n">
        <v>79876</v>
      </c>
      <c r="Z41" s="0" t="n">
        <v>10358.2</v>
      </c>
      <c r="AA41" s="0" t="n">
        <v>1.00104</v>
      </c>
      <c r="AB41" s="0" t="n">
        <v>117.675</v>
      </c>
      <c r="AC41" s="0" t="n">
        <v>0.0998872</v>
      </c>
      <c r="AE41" s="0" t="n">
        <v>79558</v>
      </c>
      <c r="AF41" s="0" t="n">
        <v>2029.78</v>
      </c>
      <c r="AG41" s="0" t="n">
        <v>1.0002</v>
      </c>
      <c r="AH41" s="0" t="n">
        <v>117.108</v>
      </c>
      <c r="AI41" s="0" t="n">
        <v>0.0979195</v>
      </c>
      <c r="AK41" s="0" t="n">
        <f aca="false">(P41 + V41 + AB41 + AH41)/4</f>
        <v>116.908</v>
      </c>
      <c r="AL41" s="0" t="n">
        <f aca="false">SQRT(Q41*Q41 + W41*W41 + AC41*AC41 + AI41*AI41)/4</f>
        <v>0.0507211275247369</v>
      </c>
      <c r="AN41" s="0" t="n">
        <f aca="false">AK41/E41</f>
        <v>99.482623642738</v>
      </c>
      <c r="AO41" s="0" t="n">
        <f aca="false">AL41/E41</f>
        <v>0.0431610397943573</v>
      </c>
      <c r="AQ41" s="0" t="n">
        <v>1</v>
      </c>
      <c r="AR41" s="0" t="n">
        <v>0</v>
      </c>
      <c r="AT41" s="0" t="n">
        <f aca="false">AN41*AQ41</f>
        <v>99.482623642738</v>
      </c>
      <c r="AU41" s="0" t="n">
        <f aca="false">SQRT(AQ41*AQ41*AO41*AO41 + AN41*AN41*AR41*AR41)</f>
        <v>0.0431610397943573</v>
      </c>
      <c r="AX41" s="0" t="n">
        <f aca="false">AT41/(AU41*AU41)</f>
        <v>53402.7267661115</v>
      </c>
      <c r="AY41" s="0" t="n">
        <f aca="false">1/(AU41*AU41)</f>
        <v>536.804567578468</v>
      </c>
    </row>
    <row r="42" customFormat="false" ht="12.8" hidden="false" customHeight="false" outlineLevel="0" collapsed="false">
      <c r="B42" s="5" t="n">
        <v>8036</v>
      </c>
      <c r="C42" s="0" t="n">
        <v>695.151</v>
      </c>
      <c r="D42" s="0" t="n">
        <v>0.0008241</v>
      </c>
      <c r="E42" s="0" t="n">
        <v>1.25124</v>
      </c>
      <c r="F42" s="0" t="n">
        <v>0.0107242</v>
      </c>
      <c r="G42" s="0" t="n">
        <v>0.00857084</v>
      </c>
      <c r="I42" s="0" t="n">
        <v>1144676</v>
      </c>
      <c r="J42" s="0" t="n">
        <v>1012382</v>
      </c>
      <c r="K42" s="0" t="n">
        <v>1.13068</v>
      </c>
      <c r="M42" s="0" t="n">
        <v>76215</v>
      </c>
      <c r="N42" s="0" t="n">
        <v>13334.9</v>
      </c>
      <c r="O42" s="0" t="n">
        <v>1.00134</v>
      </c>
      <c r="P42" s="0" t="n">
        <v>124.131</v>
      </c>
      <c r="Q42" s="0" t="n">
        <v>0.121871</v>
      </c>
      <c r="S42" s="0" t="n">
        <v>77762</v>
      </c>
      <c r="T42" s="0" t="n">
        <v>10275.5</v>
      </c>
      <c r="U42" s="0" t="n">
        <v>1.00103</v>
      </c>
      <c r="V42" s="0" t="n">
        <v>126.612</v>
      </c>
      <c r="W42" s="0" t="n">
        <v>0.127819</v>
      </c>
      <c r="Y42" s="0" t="n">
        <v>77095</v>
      </c>
      <c r="Z42" s="0" t="n">
        <v>11029.9</v>
      </c>
      <c r="AA42" s="0" t="n">
        <v>1.0011</v>
      </c>
      <c r="AB42" s="0" t="n">
        <v>125.535</v>
      </c>
      <c r="AC42" s="0" t="n">
        <v>0.117339</v>
      </c>
      <c r="AE42" s="0" t="n">
        <v>76677</v>
      </c>
      <c r="AF42" s="0" t="n">
        <v>2163.5</v>
      </c>
      <c r="AG42" s="0" t="n">
        <v>1.00022</v>
      </c>
      <c r="AH42" s="0" t="n">
        <v>124.744</v>
      </c>
      <c r="AI42" s="0" t="n">
        <v>0.115238</v>
      </c>
      <c r="AK42" s="0" t="n">
        <f aca="false">(P42 + V42 + AB42 + AH42)/4</f>
        <v>125.2555</v>
      </c>
      <c r="AL42" s="0" t="n">
        <f aca="false">SQRT(Q42*Q42 + W42*W42 + AC42*AC42 + AI42*AI42)/4</f>
        <v>0.0603316225990773</v>
      </c>
      <c r="AN42" s="0" t="n">
        <f aca="false">AK42/E42</f>
        <v>100.105095745021</v>
      </c>
      <c r="AO42" s="0" t="n">
        <f aca="false">AL42/E42</f>
        <v>0.0482174663526401</v>
      </c>
      <c r="AQ42" s="0" t="n">
        <v>1</v>
      </c>
      <c r="AR42" s="0" t="n">
        <v>0</v>
      </c>
      <c r="AT42" s="0" t="n">
        <f aca="false">AN42*AQ42</f>
        <v>100.105095745021</v>
      </c>
      <c r="AU42" s="0" t="n">
        <f aca="false">SQRT(AQ42*AQ42*AO42*AO42 + AN42*AN42*AR42*AR42)</f>
        <v>0.0482174663526401</v>
      </c>
      <c r="AX42" s="0" t="n">
        <f aca="false">AT42/(AU42*AU42)</f>
        <v>43057.3614872452</v>
      </c>
      <c r="AY42" s="0" t="n">
        <f aca="false">1/(AU42*AU42)</f>
        <v>430.121575398292</v>
      </c>
    </row>
    <row r="43" customFormat="false" ht="12.8" hidden="false" customHeight="false" outlineLevel="0" collapsed="false">
      <c r="B43" s="5" t="n">
        <v>8037</v>
      </c>
      <c r="C43" s="0" t="n">
        <v>723.598</v>
      </c>
      <c r="D43" s="0" t="n">
        <v>0.0008241</v>
      </c>
      <c r="E43" s="0" t="n">
        <v>1.19129</v>
      </c>
      <c r="F43" s="0" t="n">
        <v>0.0105821</v>
      </c>
      <c r="G43" s="0" t="n">
        <v>0.00888291</v>
      </c>
      <c r="I43" s="0" t="n">
        <v>1134821</v>
      </c>
      <c r="J43" s="0" t="n">
        <v>1009333</v>
      </c>
      <c r="K43" s="0" t="n">
        <v>1.12433</v>
      </c>
      <c r="M43" s="0" t="n">
        <v>77184</v>
      </c>
      <c r="N43" s="0" t="n">
        <v>12861.1</v>
      </c>
      <c r="O43" s="0" t="n">
        <v>1.00129</v>
      </c>
      <c r="P43" s="0" t="n">
        <v>120.083</v>
      </c>
      <c r="Q43" s="0" t="n">
        <v>0.114394</v>
      </c>
      <c r="S43" s="0" t="n">
        <v>77079</v>
      </c>
      <c r="T43" s="0" t="n">
        <v>9922.59</v>
      </c>
      <c r="U43" s="0" t="n">
        <v>1.00099</v>
      </c>
      <c r="V43" s="0" t="n">
        <v>119.884</v>
      </c>
      <c r="W43" s="0" t="n">
        <v>0.114928</v>
      </c>
      <c r="Y43" s="0" t="n">
        <v>77828</v>
      </c>
      <c r="Z43" s="0" t="n">
        <v>10629.4</v>
      </c>
      <c r="AA43" s="0" t="n">
        <v>1.00106</v>
      </c>
      <c r="AB43" s="0" t="n">
        <v>121.058</v>
      </c>
      <c r="AC43" s="0" t="n">
        <v>0.109466</v>
      </c>
      <c r="AE43" s="0" t="n">
        <v>76046</v>
      </c>
      <c r="AF43" s="0" t="n">
        <v>2086.1</v>
      </c>
      <c r="AG43" s="0" t="n">
        <v>1.00021</v>
      </c>
      <c r="AH43" s="0" t="n">
        <v>118.185</v>
      </c>
      <c r="AI43" s="0" t="n">
        <v>0.103776</v>
      </c>
      <c r="AK43" s="0" t="n">
        <f aca="false">(P43 + V43 + AB43 + AH43)/4</f>
        <v>119.8025</v>
      </c>
      <c r="AL43" s="0" t="n">
        <f aca="false">SQRT(Q43*Q43 + W43*W43 + AC43*AC43 + AI43*AI43)/4</f>
        <v>0.0553662215118568</v>
      </c>
      <c r="AN43" s="0" t="n">
        <f aca="false">AK43/E43</f>
        <v>100.565353524331</v>
      </c>
      <c r="AO43" s="0" t="n">
        <f aca="false">AL43/E43</f>
        <v>0.0464758551753619</v>
      </c>
      <c r="AQ43" s="0" t="n">
        <v>1</v>
      </c>
      <c r="AR43" s="0" t="n">
        <v>0</v>
      </c>
      <c r="AT43" s="0" t="n">
        <f aca="false">AN43*AQ43</f>
        <v>100.565353524331</v>
      </c>
      <c r="AU43" s="0" t="n">
        <f aca="false">SQRT(AQ43*AQ43*AO43*AO43 + AN43*AN43*AR43*AR43)</f>
        <v>0.0464758551753619</v>
      </c>
      <c r="AX43" s="0" t="n">
        <f aca="false">AT43/(AU43*AU43)</f>
        <v>46557.9238027851</v>
      </c>
      <c r="AY43" s="0" t="n">
        <f aca="false">1/(AU43*AU43)</f>
        <v>462.961866797603</v>
      </c>
    </row>
    <row r="44" s="30" customFormat="true" ht="12.8" hidden="false" customHeight="false" outlineLevel="0" collapsed="false">
      <c r="B44" s="31"/>
      <c r="F44" s="30" t="s">
        <v>78</v>
      </c>
      <c r="G44" s="30" t="n">
        <f aca="false">AVERAGE(G38:G43)</f>
        <v>0.00874192666666667</v>
      </c>
      <c r="AQ44" s="30" t="s">
        <v>79</v>
      </c>
      <c r="AT44" s="30" t="n">
        <f aca="false">SUM(AX38:AX43)/SUM(AY38:AY43)</f>
        <v>99.7733549517437</v>
      </c>
      <c r="AU44" s="30" t="n">
        <f aca="false">1/SQRT(SUM(AY38:AY43))</f>
        <v>0.0184899848530533</v>
      </c>
    </row>
    <row r="45" customFormat="false" ht="12.8" hidden="false" customHeight="false" outlineLevel="0" collapsed="false">
      <c r="B45" s="13"/>
    </row>
    <row r="46" customFormat="false" ht="12.8" hidden="false" customHeight="false" outlineLevel="0" collapsed="false">
      <c r="B46" s="5"/>
    </row>
    <row r="47" customFormat="false" ht="12.8" hidden="false" customHeight="false" outlineLevel="0" collapsed="false">
      <c r="A47" s="0" t="n">
        <v>500</v>
      </c>
      <c r="B47" s="5" t="n">
        <v>8040</v>
      </c>
      <c r="C47" s="0" t="n">
        <v>1075.95</v>
      </c>
      <c r="D47" s="0" t="n">
        <v>0.0008241</v>
      </c>
      <c r="E47" s="0" t="n">
        <v>1.40687</v>
      </c>
      <c r="F47" s="0" t="n">
        <v>0.0111153</v>
      </c>
      <c r="G47" s="0" t="n">
        <v>0.00790076</v>
      </c>
      <c r="I47" s="0" t="n">
        <v>1650333</v>
      </c>
      <c r="J47" s="0" t="n">
        <v>1471946</v>
      </c>
      <c r="K47" s="0" t="n">
        <v>1.12119</v>
      </c>
      <c r="M47" s="0" t="n">
        <v>100273</v>
      </c>
      <c r="N47" s="0" t="n">
        <v>14830.1</v>
      </c>
      <c r="O47" s="0" t="n">
        <v>1.00149</v>
      </c>
      <c r="P47" s="0" t="n">
        <v>104.644</v>
      </c>
      <c r="Q47" s="0" t="n">
        <v>0.0625643</v>
      </c>
      <c r="S47" s="0" t="n">
        <v>102962</v>
      </c>
      <c r="T47" s="0" t="n">
        <v>10868.3</v>
      </c>
      <c r="U47" s="0" t="n">
        <v>1.00109</v>
      </c>
      <c r="V47" s="0" t="n">
        <v>107.408</v>
      </c>
      <c r="W47" s="0" t="n">
        <v>0.066562</v>
      </c>
      <c r="Y47" s="0" t="n">
        <v>104296</v>
      </c>
      <c r="Z47" s="0" t="n">
        <v>11936.3</v>
      </c>
      <c r="AA47" s="0" t="n">
        <v>1.0012</v>
      </c>
      <c r="AB47" s="0" t="n">
        <v>108.811</v>
      </c>
      <c r="AC47" s="0" t="n">
        <v>0.0633894</v>
      </c>
      <c r="AE47" s="0" t="n">
        <v>102470</v>
      </c>
      <c r="AF47" s="0" t="n">
        <v>2237.5</v>
      </c>
      <c r="AG47" s="0" t="n">
        <v>1.00022</v>
      </c>
      <c r="AH47" s="0" t="n">
        <v>106.802</v>
      </c>
      <c r="AI47" s="0" t="n">
        <v>0.0657117</v>
      </c>
      <c r="AK47" s="0" t="n">
        <f aca="false">(P47 + V47 + AB47 + AH47)/4</f>
        <v>106.91625</v>
      </c>
      <c r="AL47" s="0" t="n">
        <f aca="false">SQRT(Q47*Q47 + W47*W47 + AC47*AC47 + AI47*AI47)/4</f>
        <v>0.0322887703270618</v>
      </c>
      <c r="AN47" s="0" t="n">
        <f aca="false">AK47/E47</f>
        <v>75.9958276173349</v>
      </c>
      <c r="AO47" s="0" t="n">
        <f aca="false">AL47/E47</f>
        <v>0.022950784597768</v>
      </c>
      <c r="AQ47" s="0" t="n">
        <v>1</v>
      </c>
      <c r="AR47" s="0" t="n">
        <v>0</v>
      </c>
      <c r="AT47" s="0" t="n">
        <f aca="false">AN47*AQ47</f>
        <v>75.9958276173349</v>
      </c>
      <c r="AU47" s="0" t="n">
        <f aca="false">SQRT(AQ47*AQ47*AO47*AO47 + AN47*AN47*AR47*AR47)</f>
        <v>0.022950784597768</v>
      </c>
      <c r="AX47" s="0" t="n">
        <f aca="false">AT47/(AU47*AU47)</f>
        <v>144276.193305618</v>
      </c>
      <c r="AY47" s="0" t="n">
        <f aca="false">1/(AU47*AU47)</f>
        <v>1898.47519040253</v>
      </c>
    </row>
    <row r="48" customFormat="false" ht="12.8" hidden="false" customHeight="false" outlineLevel="0" collapsed="false">
      <c r="A48" s="0" t="s">
        <v>15</v>
      </c>
      <c r="B48" s="5" t="n">
        <v>8041</v>
      </c>
      <c r="C48" s="0" t="n">
        <v>760.337</v>
      </c>
      <c r="D48" s="0" t="n">
        <v>0.0008241</v>
      </c>
      <c r="E48" s="0" t="n">
        <v>1.35523</v>
      </c>
      <c r="F48" s="0" t="n">
        <v>0.0109822</v>
      </c>
      <c r="G48" s="0" t="n">
        <v>0.00810355</v>
      </c>
      <c r="I48" s="0" t="n">
        <v>1124390</v>
      </c>
      <c r="J48" s="0" t="n">
        <v>1005849</v>
      </c>
      <c r="K48" s="0" t="n">
        <v>1.11785</v>
      </c>
      <c r="M48" s="0" t="n">
        <v>69748</v>
      </c>
      <c r="N48" s="0" t="n">
        <v>14435.2</v>
      </c>
      <c r="O48" s="0" t="n">
        <v>1.00145</v>
      </c>
      <c r="P48" s="0" t="n">
        <v>102.692</v>
      </c>
      <c r="Q48" s="0" t="n">
        <v>0.087828</v>
      </c>
      <c r="S48" s="0" t="n">
        <v>69859</v>
      </c>
      <c r="T48" s="0" t="n">
        <v>10589.1</v>
      </c>
      <c r="U48" s="0" t="n">
        <v>1.00106</v>
      </c>
      <c r="V48" s="0" t="n">
        <v>102.816</v>
      </c>
      <c r="W48" s="0" t="n">
        <v>0.0894137</v>
      </c>
      <c r="Y48" s="0" t="n">
        <v>71400</v>
      </c>
      <c r="Z48" s="0" t="n">
        <v>11625.8</v>
      </c>
      <c r="AA48" s="0" t="n">
        <v>1.00116</v>
      </c>
      <c r="AB48" s="0" t="n">
        <v>105.095</v>
      </c>
      <c r="AC48" s="0" t="n">
        <v>0.0866425</v>
      </c>
      <c r="AE48" s="0" t="n">
        <v>69585</v>
      </c>
      <c r="AF48" s="0" t="n">
        <v>2177.96</v>
      </c>
      <c r="AG48" s="0" t="n">
        <v>1.00022</v>
      </c>
      <c r="AH48" s="0" t="n">
        <v>102.326</v>
      </c>
      <c r="AI48" s="0" t="n">
        <v>0.0882473</v>
      </c>
      <c r="AK48" s="0" t="n">
        <f aca="false">(P48 + V48 + AB48 + AH48)/4</f>
        <v>103.23225</v>
      </c>
      <c r="AL48" s="0" t="n">
        <f aca="false">SQRT(Q48*Q48 + W48*W48 + AC48*AC48 + AI48*AI48)/4</f>
        <v>0.0440192259808356</v>
      </c>
      <c r="AN48" s="0" t="n">
        <f aca="false">AK48/E48</f>
        <v>76.1732325878264</v>
      </c>
      <c r="AO48" s="0" t="n">
        <f aca="false">AL48/E48</f>
        <v>0.0324810002588753</v>
      </c>
      <c r="AQ48" s="0" t="n">
        <v>1</v>
      </c>
      <c r="AR48" s="0" t="n">
        <v>0</v>
      </c>
      <c r="AT48" s="0" t="n">
        <f aca="false">AN48*AQ48</f>
        <v>76.1732325878264</v>
      </c>
      <c r="AU48" s="0" t="n">
        <f aca="false">SQRT(AQ48*AQ48*AO48*AO48 + AN48*AN48*AR48*AR48)</f>
        <v>0.0324810002588753</v>
      </c>
      <c r="AX48" s="0" t="n">
        <f aca="false">AT48/(AU48*AU48)</f>
        <v>72201.0637849061</v>
      </c>
      <c r="AY48" s="0" t="n">
        <f aca="false">1/(AU48*AU48)</f>
        <v>947.853482542697</v>
      </c>
    </row>
    <row r="49" customFormat="false" ht="12.8" hidden="false" customHeight="false" outlineLevel="0" collapsed="false">
      <c r="A49" s="0" t="s">
        <v>11</v>
      </c>
      <c r="B49" s="5" t="n">
        <v>8042</v>
      </c>
      <c r="C49" s="0" t="n">
        <v>738.774</v>
      </c>
      <c r="D49" s="0" t="n">
        <v>0.0008241</v>
      </c>
      <c r="E49" s="0" t="n">
        <v>1.39734</v>
      </c>
      <c r="F49" s="0" t="n">
        <v>0.0110907</v>
      </c>
      <c r="G49" s="0" t="n">
        <v>0.00793704</v>
      </c>
      <c r="I49" s="0" t="n">
        <v>1126666</v>
      </c>
      <c r="J49" s="0" t="n">
        <v>1005257</v>
      </c>
      <c r="K49" s="0" t="n">
        <v>1.12077</v>
      </c>
      <c r="M49" s="0" t="n">
        <v>68464</v>
      </c>
      <c r="N49" s="0" t="n">
        <v>14712.1</v>
      </c>
      <c r="O49" s="0" t="n">
        <v>1.00147</v>
      </c>
      <c r="P49" s="0" t="n">
        <v>104.018</v>
      </c>
      <c r="Q49" s="0" t="n">
        <v>0.0904507</v>
      </c>
      <c r="S49" s="0" t="n">
        <v>71309</v>
      </c>
      <c r="T49" s="0" t="n">
        <v>10797.1</v>
      </c>
      <c r="U49" s="0" t="n">
        <v>1.00108</v>
      </c>
      <c r="V49" s="0" t="n">
        <v>108.298</v>
      </c>
      <c r="W49" s="0" t="n">
        <v>0.0991481</v>
      </c>
      <c r="Y49" s="0" t="n">
        <v>70303</v>
      </c>
      <c r="Z49" s="0" t="n">
        <v>11836.9</v>
      </c>
      <c r="AA49" s="0" t="n">
        <v>1.00119</v>
      </c>
      <c r="AB49" s="0" t="n">
        <v>106.781</v>
      </c>
      <c r="AC49" s="0" t="n">
        <v>0.0894078</v>
      </c>
      <c r="AE49" s="0" t="n">
        <v>69098</v>
      </c>
      <c r="AF49" s="0" t="n">
        <v>2219.31</v>
      </c>
      <c r="AG49" s="0" t="n">
        <v>1.00022</v>
      </c>
      <c r="AH49" s="0" t="n">
        <v>104.85</v>
      </c>
      <c r="AI49" s="0" t="n">
        <v>0.0929259</v>
      </c>
      <c r="AK49" s="0" t="n">
        <f aca="false">(P49 + V49 + AB49 + AH49)/4</f>
        <v>105.98675</v>
      </c>
      <c r="AL49" s="0" t="n">
        <f aca="false">SQRT(Q49*Q49 + W49*W49 + AC49*AC49 + AI49*AI49)/4</f>
        <v>0.0465299986942228</v>
      </c>
      <c r="AN49" s="0" t="n">
        <f aca="false">AK49/E49</f>
        <v>75.8489344039389</v>
      </c>
      <c r="AO49" s="0" t="n">
        <f aca="false">AL49/E49</f>
        <v>0.0332989814177099</v>
      </c>
      <c r="AQ49" s="0" t="n">
        <v>1</v>
      </c>
      <c r="AR49" s="0" t="n">
        <v>0</v>
      </c>
      <c r="AT49" s="0" t="n">
        <f aca="false">AN49*AQ49</f>
        <v>75.8489344039389</v>
      </c>
      <c r="AU49" s="0" t="n">
        <f aca="false">SQRT(AQ49*AQ49*AO49*AO49 + AN49*AN49*AR49*AR49)</f>
        <v>0.0332989814177099</v>
      </c>
      <c r="AX49" s="0" t="n">
        <f aca="false">AT49/(AU49*AU49)</f>
        <v>68404.9587965157</v>
      </c>
      <c r="AY49" s="0" t="n">
        <f aca="false">1/(AU49*AU49)</f>
        <v>901.857874920434</v>
      </c>
    </row>
    <row r="50" customFormat="false" ht="12.8" hidden="false" customHeight="false" outlineLevel="0" collapsed="false">
      <c r="B50" s="5" t="n">
        <v>8043</v>
      </c>
      <c r="C50" s="0" t="n">
        <v>792.78</v>
      </c>
      <c r="D50" s="0" t="n">
        <v>0.0008241</v>
      </c>
      <c r="E50" s="0" t="n">
        <v>1.31019</v>
      </c>
      <c r="F50" s="0" t="n">
        <v>0.0108686</v>
      </c>
      <c r="G50" s="0" t="n">
        <v>0.00829543</v>
      </c>
      <c r="I50" s="0" t="n">
        <v>1131288</v>
      </c>
      <c r="J50" s="0" t="n">
        <v>1015794</v>
      </c>
      <c r="K50" s="0" t="n">
        <v>1.1137</v>
      </c>
      <c r="M50" s="0" t="n">
        <v>70030</v>
      </c>
      <c r="N50" s="0" t="n">
        <v>13906.6</v>
      </c>
      <c r="O50" s="0" t="n">
        <v>1.00139</v>
      </c>
      <c r="P50" s="0" t="n">
        <v>98.5152</v>
      </c>
      <c r="Q50" s="0" t="n">
        <v>0.0802981</v>
      </c>
      <c r="S50" s="0" t="n">
        <v>71973</v>
      </c>
      <c r="T50" s="0" t="n">
        <v>10200.9</v>
      </c>
      <c r="U50" s="0" t="n">
        <v>1.00102</v>
      </c>
      <c r="V50" s="0" t="n">
        <v>101.211</v>
      </c>
      <c r="W50" s="0" t="n">
        <v>0.0859668</v>
      </c>
      <c r="Y50" s="0" t="n">
        <v>70164</v>
      </c>
      <c r="Z50" s="0" t="n">
        <v>11196.6</v>
      </c>
      <c r="AA50" s="0" t="n">
        <v>1.00112</v>
      </c>
      <c r="AB50" s="0" t="n">
        <v>98.6769</v>
      </c>
      <c r="AC50" s="0" t="n">
        <v>0.0756652</v>
      </c>
      <c r="AE50" s="0" t="n">
        <v>70272</v>
      </c>
      <c r="AF50" s="0" t="n">
        <v>2102.94</v>
      </c>
      <c r="AG50" s="0" t="n">
        <v>1.00021</v>
      </c>
      <c r="AH50" s="0" t="n">
        <v>98.7389</v>
      </c>
      <c r="AI50" s="0" t="n">
        <v>0.0812043</v>
      </c>
      <c r="AK50" s="0" t="n">
        <f aca="false">(P50 + V50 + AB50 + AH50)/4</f>
        <v>99.2855</v>
      </c>
      <c r="AL50" s="0" t="n">
        <f aca="false">SQRT(Q50*Q50 + W50*W50 + AC50*AC50 + AI50*AI50)/4</f>
        <v>0.0404331519264978</v>
      </c>
      <c r="AN50" s="0" t="n">
        <f aca="false">AK50/E50</f>
        <v>75.7794671001916</v>
      </c>
      <c r="AO50" s="0" t="n">
        <f aca="false">AL50/E50</f>
        <v>0.0308605255165264</v>
      </c>
      <c r="AQ50" s="0" t="n">
        <v>1</v>
      </c>
      <c r="AR50" s="0" t="n">
        <v>0</v>
      </c>
      <c r="AT50" s="0" t="n">
        <f aca="false">AN50*AQ50</f>
        <v>75.7794671001916</v>
      </c>
      <c r="AU50" s="0" t="n">
        <f aca="false">SQRT(AQ50*AQ50*AO50*AO50 + AN50*AN50*AR50*AR50)</f>
        <v>0.0308605255165264</v>
      </c>
      <c r="AX50" s="0" t="n">
        <f aca="false">AT50/(AU50*AU50)</f>
        <v>79569.1854683286</v>
      </c>
      <c r="AY50" s="0" t="n">
        <f aca="false">1/(AU50*AU50)</f>
        <v>1050.00983133236</v>
      </c>
    </row>
    <row r="51" customFormat="false" ht="12.8" hidden="false" customHeight="false" outlineLevel="0" collapsed="false">
      <c r="B51" s="5" t="n">
        <v>8044</v>
      </c>
      <c r="C51" s="0" t="n">
        <v>1082.13</v>
      </c>
      <c r="D51" s="0" t="n">
        <v>0.0008241</v>
      </c>
      <c r="E51" s="0" t="n">
        <v>1.41835</v>
      </c>
      <c r="F51" s="0" t="n">
        <v>0.0111454</v>
      </c>
      <c r="G51" s="0" t="n">
        <v>0.00785805</v>
      </c>
      <c r="I51" s="0" t="n">
        <v>1669599</v>
      </c>
      <c r="J51" s="0" t="n">
        <v>1487878</v>
      </c>
      <c r="K51" s="0" t="n">
        <v>1.12213</v>
      </c>
      <c r="M51" s="0" t="n">
        <v>102966</v>
      </c>
      <c r="N51" s="0" t="n">
        <v>15114.3</v>
      </c>
      <c r="O51" s="0" t="n">
        <v>1.00151</v>
      </c>
      <c r="P51" s="0" t="n">
        <v>106.934</v>
      </c>
      <c r="Q51" s="0" t="n">
        <v>0.0646275</v>
      </c>
      <c r="S51" s="0" t="n">
        <v>103659</v>
      </c>
      <c r="T51" s="0" t="n">
        <v>11093.4</v>
      </c>
      <c r="U51" s="0" t="n">
        <v>1.00111</v>
      </c>
      <c r="V51" s="0" t="n">
        <v>107.611</v>
      </c>
      <c r="W51" s="0" t="n">
        <v>0.0662057</v>
      </c>
      <c r="Y51" s="0" t="n">
        <v>103729</v>
      </c>
      <c r="Z51" s="0" t="n">
        <v>12174.3</v>
      </c>
      <c r="AA51" s="0" t="n">
        <v>1.00122</v>
      </c>
      <c r="AB51" s="0" t="n">
        <v>107.695</v>
      </c>
      <c r="AC51" s="0" t="n">
        <v>0.061547</v>
      </c>
      <c r="AE51" s="0" t="n">
        <v>101436</v>
      </c>
      <c r="AF51" s="0" t="n">
        <v>2284.63</v>
      </c>
      <c r="AG51" s="0" t="n">
        <v>1.00023</v>
      </c>
      <c r="AH51" s="0" t="n">
        <v>105.21</v>
      </c>
      <c r="AI51" s="0" t="n">
        <v>0.0629353</v>
      </c>
      <c r="AK51" s="0" t="n">
        <f aca="false">(P51 + V51 + AB51 + AH51)/4</f>
        <v>106.8625</v>
      </c>
      <c r="AL51" s="0" t="n">
        <f aca="false">SQRT(Q51*Q51 + W51*W51 + AC51*AC51 + AI51*AI51)/4</f>
        <v>0.0319264718374795</v>
      </c>
      <c r="AN51" s="0" t="n">
        <f aca="false">AK51/E51</f>
        <v>75.3428279338668</v>
      </c>
      <c r="AO51" s="0" t="n">
        <f aca="false">AL51/E51</f>
        <v>0.0225095863767614</v>
      </c>
      <c r="AQ51" s="0" t="n">
        <v>1</v>
      </c>
      <c r="AR51" s="0" t="n">
        <v>0</v>
      </c>
      <c r="AT51" s="0" t="n">
        <f aca="false">AN51*AQ51</f>
        <v>75.3428279338668</v>
      </c>
      <c r="AU51" s="0" t="n">
        <f aca="false">SQRT(AQ51*AQ51*AO51*AO51 + AN51*AN51*AR51*AR51)</f>
        <v>0.0225095863767614</v>
      </c>
      <c r="AX51" s="0" t="n">
        <f aca="false">AT51/(AU51*AU51)</f>
        <v>148698.602728565</v>
      </c>
      <c r="AY51" s="0" t="n">
        <f aca="false">1/(AU51*AU51)</f>
        <v>1973.62651238798</v>
      </c>
    </row>
    <row r="52" customFormat="false" ht="12.8" hidden="false" customHeight="false" outlineLevel="0" collapsed="false">
      <c r="B52" s="5" t="n">
        <v>8045</v>
      </c>
      <c r="C52" s="0" t="n">
        <v>771.112</v>
      </c>
      <c r="D52" s="0" t="n">
        <v>0.0008241</v>
      </c>
      <c r="E52" s="0" t="n">
        <v>1.33422</v>
      </c>
      <c r="F52" s="0" t="n">
        <v>0.0109289</v>
      </c>
      <c r="G52" s="0" t="n">
        <v>0.00819121</v>
      </c>
      <c r="I52" s="0" t="n">
        <v>1120134</v>
      </c>
      <c r="J52" s="0" t="n">
        <v>1004304</v>
      </c>
      <c r="K52" s="0" t="n">
        <v>1.11533</v>
      </c>
      <c r="M52" s="0" t="n">
        <v>70351</v>
      </c>
      <c r="N52" s="0" t="n">
        <v>14115.3</v>
      </c>
      <c r="O52" s="0" t="n">
        <v>1.00141</v>
      </c>
      <c r="P52" s="0" t="n">
        <v>101.899</v>
      </c>
      <c r="Q52" s="0" t="n">
        <v>0.0868937</v>
      </c>
      <c r="S52" s="0" t="n">
        <v>70232</v>
      </c>
      <c r="T52" s="0" t="n">
        <v>10365.5</v>
      </c>
      <c r="U52" s="0" t="n">
        <v>1.00104</v>
      </c>
      <c r="V52" s="0" t="n">
        <v>101.689</v>
      </c>
      <c r="W52" s="0" t="n">
        <v>0.0876366</v>
      </c>
      <c r="Y52" s="0" t="n">
        <v>69682</v>
      </c>
      <c r="Z52" s="0" t="n">
        <v>11366.2</v>
      </c>
      <c r="AA52" s="0" t="n">
        <v>1.00114</v>
      </c>
      <c r="AB52" s="0" t="n">
        <v>100.903</v>
      </c>
      <c r="AC52" s="0" t="n">
        <v>0.0798984</v>
      </c>
      <c r="AE52" s="0" t="n">
        <v>69067</v>
      </c>
      <c r="AF52" s="0" t="n">
        <v>2134.58</v>
      </c>
      <c r="AG52" s="0" t="n">
        <v>1.00021</v>
      </c>
      <c r="AH52" s="0" t="n">
        <v>99.9196</v>
      </c>
      <c r="AI52" s="0" t="n">
        <v>0.084128</v>
      </c>
      <c r="AK52" s="0" t="n">
        <f aca="false">(P52 + V52 + AB52 + AH52)/4</f>
        <v>101.10265</v>
      </c>
      <c r="AL52" s="0" t="n">
        <f aca="false">SQRT(Q52*Q52 + W52*W52 + AC52*AC52 + AI52*AI52)/4</f>
        <v>0.0423467556798998</v>
      </c>
      <c r="AN52" s="0" t="n">
        <f aca="false">AK52/E52</f>
        <v>75.7765960636177</v>
      </c>
      <c r="AO52" s="0" t="n">
        <f aca="false">AL52/E52</f>
        <v>0.0317389603512912</v>
      </c>
      <c r="AQ52" s="0" t="n">
        <v>1</v>
      </c>
      <c r="AR52" s="0" t="n">
        <v>0</v>
      </c>
      <c r="AT52" s="0" t="n">
        <f aca="false">AN52*AQ52</f>
        <v>75.7765960636177</v>
      </c>
      <c r="AU52" s="0" t="n">
        <f aca="false">SQRT(AQ52*AQ52*AO52*AO52 + AN52*AN52*AR52*AR52)</f>
        <v>0.0317389603512912</v>
      </c>
      <c r="AX52" s="0" t="n">
        <f aca="false">AT52/(AU52*AU52)</f>
        <v>75222.8353245977</v>
      </c>
      <c r="AY52" s="0" t="n">
        <f aca="false">1/(AU52*AU52)</f>
        <v>992.692193001715</v>
      </c>
    </row>
    <row r="53" s="30" customFormat="true" ht="12.8" hidden="false" customHeight="false" outlineLevel="0" collapsed="false">
      <c r="B53" s="31"/>
      <c r="F53" s="30" t="s">
        <v>78</v>
      </c>
      <c r="G53" s="30" t="n">
        <f aca="false">AVERAGE(G47:G52)</f>
        <v>0.00804767333333333</v>
      </c>
      <c r="AQ53" s="30" t="s">
        <v>79</v>
      </c>
      <c r="AT53" s="30" t="n">
        <f aca="false">SUM(AX47:AX52)/SUM(AY47:AY52)</f>
        <v>75.7771519533048</v>
      </c>
      <c r="AU53" s="30" t="n">
        <f aca="false">1/SQRT(SUM(AY47:AY52))</f>
        <v>0.0113486141664081</v>
      </c>
    </row>
    <row r="54" customFormat="false" ht="12.8" hidden="false" customHeight="false" outlineLevel="0" collapsed="false">
      <c r="B54" s="13"/>
    </row>
    <row r="55" customFormat="false" ht="12.8" hidden="false" customHeight="false" outlineLevel="0" collapsed="false">
      <c r="B55" s="5"/>
    </row>
    <row r="56" customFormat="false" ht="12.8" hidden="false" customHeight="false" outlineLevel="0" collapsed="false">
      <c r="A56" s="0" t="n">
        <v>350</v>
      </c>
      <c r="B56" s="5" t="n">
        <v>8048</v>
      </c>
      <c r="C56" s="0" t="n">
        <v>638.766</v>
      </c>
      <c r="D56" s="0" t="n">
        <v>0.0008241</v>
      </c>
      <c r="E56" s="0" t="n">
        <v>1.79801</v>
      </c>
      <c r="F56" s="0" t="n">
        <v>0.0122256</v>
      </c>
      <c r="G56" s="0" t="n">
        <v>0.00679949</v>
      </c>
      <c r="I56" s="0" t="n">
        <v>1152576</v>
      </c>
      <c r="J56" s="0" t="n">
        <v>1007822</v>
      </c>
      <c r="K56" s="0" t="n">
        <v>1.14363</v>
      </c>
      <c r="M56" s="0" t="n">
        <v>62719</v>
      </c>
      <c r="N56" s="0" t="n">
        <v>18774.8</v>
      </c>
      <c r="O56" s="0" t="n">
        <v>1.00188</v>
      </c>
      <c r="P56" s="0" t="n">
        <v>112.502</v>
      </c>
      <c r="Q56" s="0" t="n">
        <v>0.109049</v>
      </c>
      <c r="S56" s="0" t="n">
        <v>63886</v>
      </c>
      <c r="T56" s="0" t="n">
        <v>13304.2</v>
      </c>
      <c r="U56" s="0" t="n">
        <v>1.00133</v>
      </c>
      <c r="V56" s="0" t="n">
        <v>114.532</v>
      </c>
      <c r="W56" s="0" t="n">
        <v>0.114034</v>
      </c>
      <c r="Y56" s="0" t="n">
        <v>62752</v>
      </c>
      <c r="Z56" s="0" t="n">
        <v>15066.8</v>
      </c>
      <c r="AA56" s="0" t="n">
        <v>1.00151</v>
      </c>
      <c r="AB56" s="0" t="n">
        <v>112.519</v>
      </c>
      <c r="AC56" s="0" t="n">
        <v>0.106567</v>
      </c>
      <c r="AE56" s="0" t="n">
        <v>61360</v>
      </c>
      <c r="AF56" s="0" t="n">
        <v>2823.18</v>
      </c>
      <c r="AG56" s="0" t="n">
        <v>1.00028</v>
      </c>
      <c r="AH56" s="0" t="n">
        <v>109.888</v>
      </c>
      <c r="AI56" s="0" t="n">
        <v>0.104214</v>
      </c>
      <c r="AK56" s="0" t="n">
        <f aca="false">(P56 + V56 + AB56 + AH56)/4</f>
        <v>112.36025</v>
      </c>
      <c r="AL56" s="0" t="n">
        <f aca="false">SQRT(Q56*Q56 + W56*W56 + AC56*AC56 + AI56*AI56)/4</f>
        <v>0.054263547180635</v>
      </c>
      <c r="AN56" s="0" t="n">
        <f aca="false">AK56/E56</f>
        <v>62.4914488795947</v>
      </c>
      <c r="AO56" s="0" t="n">
        <f aca="false">AL56/E56</f>
        <v>0.0301797805243769</v>
      </c>
      <c r="AQ56" s="0" t="n">
        <v>1</v>
      </c>
      <c r="AR56" s="0" t="n">
        <v>0</v>
      </c>
      <c r="AT56" s="0" t="n">
        <f aca="false">AN56*AQ56</f>
        <v>62.4914488795947</v>
      </c>
      <c r="AU56" s="0" t="n">
        <f aca="false">SQRT(AQ56*AQ56*AO56*AO56 + AN56*AN56*AR56*AR56)</f>
        <v>0.0301797805243769</v>
      </c>
      <c r="AX56" s="0" t="n">
        <f aca="false">AT56/(AU56*AU56)</f>
        <v>68610.1612028023</v>
      </c>
      <c r="AY56" s="0" t="n">
        <f aca="false">1/(AU56*AU56)</f>
        <v>1097.91279339669</v>
      </c>
    </row>
    <row r="57" customFormat="false" ht="12.8" hidden="false" customHeight="false" outlineLevel="0" collapsed="false">
      <c r="A57" s="0" t="s">
        <v>16</v>
      </c>
      <c r="B57" s="5" t="n">
        <v>8049</v>
      </c>
      <c r="C57" s="0" t="n">
        <v>673.236</v>
      </c>
      <c r="D57" s="0" t="n">
        <v>0.0008241</v>
      </c>
      <c r="E57" s="0" t="n">
        <v>1.70153</v>
      </c>
      <c r="F57" s="0" t="n">
        <v>0.0119367</v>
      </c>
      <c r="G57" s="0" t="n">
        <v>0.0070153</v>
      </c>
      <c r="I57" s="0" t="n">
        <v>1146008</v>
      </c>
      <c r="J57" s="0" t="n">
        <v>1009661</v>
      </c>
      <c r="K57" s="0" t="n">
        <v>1.13504</v>
      </c>
      <c r="M57" s="0" t="n">
        <v>61641</v>
      </c>
      <c r="N57" s="0" t="n">
        <v>18144.7</v>
      </c>
      <c r="O57" s="0" t="n">
        <v>1.00182</v>
      </c>
      <c r="P57" s="0" t="n">
        <v>104.113</v>
      </c>
      <c r="Q57" s="0" t="n">
        <v>0.0926018</v>
      </c>
      <c r="S57" s="0" t="n">
        <v>64542</v>
      </c>
      <c r="T57" s="0" t="n">
        <v>12853.5</v>
      </c>
      <c r="U57" s="0" t="n">
        <v>1.00129</v>
      </c>
      <c r="V57" s="0" t="n">
        <v>108.955</v>
      </c>
      <c r="W57" s="0" t="n">
        <v>0.103173</v>
      </c>
      <c r="Y57" s="0" t="n">
        <v>63842</v>
      </c>
      <c r="Z57" s="0" t="n">
        <v>14551</v>
      </c>
      <c r="AA57" s="0" t="n">
        <v>1.00146</v>
      </c>
      <c r="AB57" s="0" t="n">
        <v>107.791</v>
      </c>
      <c r="AC57" s="0" t="n">
        <v>0.0974303</v>
      </c>
      <c r="AE57" s="0" t="n">
        <v>62653</v>
      </c>
      <c r="AF57" s="0" t="n">
        <v>2729.71</v>
      </c>
      <c r="AG57" s="0" t="n">
        <v>1.00027</v>
      </c>
      <c r="AH57" s="0" t="n">
        <v>105.659</v>
      </c>
      <c r="AI57" s="0" t="n">
        <v>0.0961538</v>
      </c>
      <c r="AK57" s="0" t="n">
        <f aca="false">(P57 + V57 + AB57 + AH57)/4</f>
        <v>106.6295</v>
      </c>
      <c r="AL57" s="0" t="n">
        <f aca="false">SQRT(Q57*Q57 + W57*W57 + AC57*AC57 + AI57*AI57)/4</f>
        <v>0.0487070181703635</v>
      </c>
      <c r="AN57" s="0" t="n">
        <f aca="false">AK57/E57</f>
        <v>62.6668351424894</v>
      </c>
      <c r="AO57" s="0" t="n">
        <f aca="false">AL57/E57</f>
        <v>0.0286254242771879</v>
      </c>
      <c r="AQ57" s="0" t="n">
        <v>1</v>
      </c>
      <c r="AR57" s="0" t="n">
        <v>0</v>
      </c>
      <c r="AT57" s="0" t="n">
        <f aca="false">AN57*AQ57</f>
        <v>62.6668351424894</v>
      </c>
      <c r="AU57" s="0" t="n">
        <f aca="false">SQRT(AQ57*AQ57*AO57*AO57 + AN57*AN57*AR57*AR57)</f>
        <v>0.0286254242771879</v>
      </c>
      <c r="AX57" s="0" t="n">
        <f aca="false">AT57/(AU57*AU57)</f>
        <v>76477.5378035931</v>
      </c>
      <c r="AY57" s="0" t="n">
        <f aca="false">1/(AU57*AU57)</f>
        <v>1220.38296061548</v>
      </c>
    </row>
    <row r="58" customFormat="false" ht="12.8" hidden="false" customHeight="false" outlineLevel="0" collapsed="false">
      <c r="A58" s="0" t="s">
        <v>11</v>
      </c>
      <c r="B58" s="5" t="n">
        <v>8050</v>
      </c>
      <c r="C58" s="0" t="n">
        <v>933.846</v>
      </c>
      <c r="D58" s="0" t="n">
        <v>0.0008241</v>
      </c>
      <c r="E58" s="0" t="n">
        <v>1.74354</v>
      </c>
      <c r="F58" s="0" t="n">
        <v>0.0120611</v>
      </c>
      <c r="G58" s="0" t="n">
        <v>0.00691759</v>
      </c>
      <c r="I58" s="0" t="n">
        <v>1627980</v>
      </c>
      <c r="J58" s="0" t="n">
        <v>1429764</v>
      </c>
      <c r="K58" s="0" t="n">
        <v>1.13864</v>
      </c>
      <c r="M58" s="0" t="n">
        <v>88201</v>
      </c>
      <c r="N58" s="0" t="n">
        <v>18424.6</v>
      </c>
      <c r="O58" s="0" t="n">
        <v>1.00185</v>
      </c>
      <c r="P58" s="0" t="n">
        <v>107.742</v>
      </c>
      <c r="Q58" s="0" t="n">
        <v>0.0705318</v>
      </c>
      <c r="S58" s="0" t="n">
        <v>90019</v>
      </c>
      <c r="T58" s="0" t="n">
        <v>13050.8</v>
      </c>
      <c r="U58" s="0" t="n">
        <v>1.00131</v>
      </c>
      <c r="V58" s="0" t="n">
        <v>109.903</v>
      </c>
      <c r="W58" s="0" t="n">
        <v>0.0741616</v>
      </c>
      <c r="Y58" s="0" t="n">
        <v>91806</v>
      </c>
      <c r="Z58" s="0" t="n">
        <v>14763.9</v>
      </c>
      <c r="AA58" s="0" t="n">
        <v>1.00148</v>
      </c>
      <c r="AB58" s="0" t="n">
        <v>112.104</v>
      </c>
      <c r="AC58" s="0" t="n">
        <v>0.074389</v>
      </c>
      <c r="AE58" s="0" t="n">
        <v>89230</v>
      </c>
      <c r="AF58" s="0" t="n">
        <v>2769.13</v>
      </c>
      <c r="AG58" s="0" t="n">
        <v>1.00028</v>
      </c>
      <c r="AH58" s="0" t="n">
        <v>108.828</v>
      </c>
      <c r="AI58" s="0" t="n">
        <v>0.0717938</v>
      </c>
      <c r="AK58" s="0" t="n">
        <f aca="false">(P58 + V58 + AB58 + AH58)/4</f>
        <v>109.64425</v>
      </c>
      <c r="AL58" s="0" t="n">
        <f aca="false">SQRT(Q58*Q58 + W58*W58 + AC58*AC58 + AI58*AI58)/4</f>
        <v>0.0363685567878009</v>
      </c>
      <c r="AN58" s="0" t="n">
        <f aca="false">AK58/E58</f>
        <v>62.8859963063652</v>
      </c>
      <c r="AO58" s="0" t="n">
        <f aca="false">AL58/E58</f>
        <v>0.0208590320771539</v>
      </c>
      <c r="AQ58" s="0" t="n">
        <v>1</v>
      </c>
      <c r="AR58" s="0" t="n">
        <v>0</v>
      </c>
      <c r="AT58" s="0" t="n">
        <f aca="false">AN58*AQ58</f>
        <v>62.8859963063652</v>
      </c>
      <c r="AU58" s="0" t="n">
        <f aca="false">SQRT(AQ58*AQ58*AO58*AO58 + AN58*AN58*AR58*AR58)</f>
        <v>0.0208590320771539</v>
      </c>
      <c r="AX58" s="0" t="n">
        <f aca="false">AT58/(AU58*AU58)</f>
        <v>144532.542307494</v>
      </c>
      <c r="AY58" s="0" t="n">
        <f aca="false">1/(AU58*AU58)</f>
        <v>2298.32634921401</v>
      </c>
    </row>
    <row r="59" customFormat="false" ht="12.8" hidden="false" customHeight="false" outlineLevel="0" collapsed="false">
      <c r="B59" s="5" t="n">
        <v>8051</v>
      </c>
      <c r="C59" s="0" t="n">
        <v>698.939</v>
      </c>
      <c r="D59" s="0" t="n">
        <v>0.0008241</v>
      </c>
      <c r="E59" s="0" t="n">
        <v>1.62968</v>
      </c>
      <c r="F59" s="0" t="n">
        <v>0.0117277</v>
      </c>
      <c r="G59" s="0" t="n">
        <v>0.00719632</v>
      </c>
      <c r="I59" s="0" t="n">
        <v>1136948</v>
      </c>
      <c r="J59" s="0" t="n">
        <v>1007539</v>
      </c>
      <c r="K59" s="0" t="n">
        <v>1.12844</v>
      </c>
      <c r="M59" s="0" t="n">
        <v>62606</v>
      </c>
      <c r="N59" s="0" t="n">
        <v>17286.8</v>
      </c>
      <c r="O59" s="0" t="n">
        <v>1.00173</v>
      </c>
      <c r="P59" s="0" t="n">
        <v>101.253</v>
      </c>
      <c r="Q59" s="0" t="n">
        <v>0.0881349</v>
      </c>
      <c r="S59" s="0" t="n">
        <v>63975</v>
      </c>
      <c r="T59" s="0" t="n">
        <v>12248.1</v>
      </c>
      <c r="U59" s="0" t="n">
        <v>1.00123</v>
      </c>
      <c r="V59" s="0" t="n">
        <v>103.415</v>
      </c>
      <c r="W59" s="0" t="n">
        <v>0.0931244</v>
      </c>
      <c r="Y59" s="0" t="n">
        <v>64040</v>
      </c>
      <c r="Z59" s="0" t="n">
        <v>13866.9</v>
      </c>
      <c r="AA59" s="0" t="n">
        <v>1.00139</v>
      </c>
      <c r="AB59" s="0" t="n">
        <v>103.537</v>
      </c>
      <c r="AC59" s="0" t="n">
        <v>0.0902157</v>
      </c>
      <c r="AE59" s="0" t="n">
        <v>61654</v>
      </c>
      <c r="AF59" s="0" t="n">
        <v>2603.96</v>
      </c>
      <c r="AG59" s="0" t="n">
        <v>1.00026</v>
      </c>
      <c r="AH59" s="0" t="n">
        <v>99.5666</v>
      </c>
      <c r="AI59" s="0" t="n">
        <v>0.0854074</v>
      </c>
      <c r="AK59" s="0" t="n">
        <f aca="false">(P59 + V59 + AB59 + AH59)/4</f>
        <v>101.9429</v>
      </c>
      <c r="AL59" s="0" t="n">
        <f aca="false">SQRT(Q59*Q59 + W59*W59 + AC59*AC59 + AI59*AI59)/4</f>
        <v>0.0446326750925121</v>
      </c>
      <c r="AN59" s="0" t="n">
        <f aca="false">AK59/E59</f>
        <v>62.553936969221</v>
      </c>
      <c r="AO59" s="0" t="n">
        <f aca="false">AL59/E59</f>
        <v>0.0273873859239311</v>
      </c>
      <c r="AQ59" s="0" t="n">
        <v>1</v>
      </c>
      <c r="AR59" s="0" t="n">
        <v>0</v>
      </c>
      <c r="AT59" s="0" t="n">
        <f aca="false">AN59*AQ59</f>
        <v>62.553936969221</v>
      </c>
      <c r="AU59" s="0" t="n">
        <f aca="false">SQRT(AQ59*AQ59*AO59*AO59 + AN59*AN59*AR59*AR59)</f>
        <v>0.0273873859239311</v>
      </c>
      <c r="AX59" s="0" t="n">
        <f aca="false">AT59/(AU59*AU59)</f>
        <v>83397.5869726031</v>
      </c>
      <c r="AY59" s="0" t="n">
        <f aca="false">1/(AU59*AU59)</f>
        <v>1333.21084192731</v>
      </c>
    </row>
    <row r="60" customFormat="false" ht="12.8" hidden="false" customHeight="false" outlineLevel="0" collapsed="false">
      <c r="B60" s="5" t="n">
        <v>8052</v>
      </c>
      <c r="C60" s="0" t="n">
        <v>648.715</v>
      </c>
      <c r="D60" s="0" t="n">
        <v>0.0008241</v>
      </c>
      <c r="E60" s="0" t="n">
        <v>1.76954</v>
      </c>
      <c r="F60" s="0" t="n">
        <v>0.0121394</v>
      </c>
      <c r="G60" s="0" t="n">
        <v>0.00686021</v>
      </c>
      <c r="I60" s="0" t="n">
        <v>1149309</v>
      </c>
      <c r="J60" s="0" t="n">
        <v>1007715</v>
      </c>
      <c r="K60" s="0" t="n">
        <v>1.14051</v>
      </c>
      <c r="M60" s="0" t="n">
        <v>62533</v>
      </c>
      <c r="N60" s="0" t="n">
        <v>18596.1</v>
      </c>
      <c r="O60" s="0" t="n">
        <v>1.00186</v>
      </c>
      <c r="P60" s="0" t="n">
        <v>110.144</v>
      </c>
      <c r="Q60" s="0" t="n">
        <v>0.103848</v>
      </c>
      <c r="S60" s="0" t="n">
        <v>63920</v>
      </c>
      <c r="T60" s="0" t="n">
        <v>13179.1</v>
      </c>
      <c r="U60" s="0" t="n">
        <v>1.00132</v>
      </c>
      <c r="V60" s="0" t="n">
        <v>112.526</v>
      </c>
      <c r="W60" s="0" t="n">
        <v>0.110251</v>
      </c>
      <c r="Y60" s="0" t="n">
        <v>63642</v>
      </c>
      <c r="Z60" s="0" t="n">
        <v>14912.6</v>
      </c>
      <c r="AA60" s="0" t="n">
        <v>1.00149</v>
      </c>
      <c r="AB60" s="0" t="n">
        <v>112.056</v>
      </c>
      <c r="AC60" s="0" t="n">
        <v>0.105623</v>
      </c>
      <c r="AE60" s="0" t="n">
        <v>64032</v>
      </c>
      <c r="AF60" s="0" t="n">
        <v>2794.94</v>
      </c>
      <c r="AG60" s="0" t="n">
        <v>1.00028</v>
      </c>
      <c r="AH60" s="0" t="n">
        <v>112.606</v>
      </c>
      <c r="AI60" s="0" t="n">
        <v>0.109026</v>
      </c>
      <c r="AK60" s="0" t="n">
        <f aca="false">(P60 + V60 + AB60 + AH60)/4</f>
        <v>111.833</v>
      </c>
      <c r="AL60" s="0" t="n">
        <f aca="false">SQRT(Q60*Q60 + W60*W60 + AC60*AC60 + AI60*AI60)/4</f>
        <v>0.0536088710651045</v>
      </c>
      <c r="AN60" s="0" t="n">
        <f aca="false">AK60/E60</f>
        <v>63.1989104513037</v>
      </c>
      <c r="AO60" s="0" t="n">
        <f aca="false">AL60/E60</f>
        <v>0.0302953711501885</v>
      </c>
      <c r="AQ60" s="0" t="n">
        <v>1</v>
      </c>
      <c r="AR60" s="0" t="n">
        <v>0</v>
      </c>
      <c r="AT60" s="0" t="n">
        <f aca="false">AN60*AQ60</f>
        <v>63.1989104513037</v>
      </c>
      <c r="AU60" s="0" t="n">
        <f aca="false">SQRT(AQ60*AQ60*AO60*AO60 + AN60*AN60*AR60*AR60)</f>
        <v>0.0302953711501885</v>
      </c>
      <c r="AX60" s="0" t="n">
        <f aca="false">AT60/(AU60*AU60)</f>
        <v>68858.4172939515</v>
      </c>
      <c r="AY60" s="0" t="n">
        <f aca="false">1/(AU60*AU60)</f>
        <v>1089.55070272942</v>
      </c>
    </row>
    <row r="61" customFormat="false" ht="12.8" hidden="false" customHeight="false" outlineLevel="0" collapsed="false">
      <c r="B61" s="5" t="n">
        <v>8053</v>
      </c>
      <c r="C61" s="0" t="n">
        <v>693.544</v>
      </c>
      <c r="D61" s="0" t="n">
        <v>0.0008241</v>
      </c>
      <c r="E61" s="0" t="n">
        <v>1.68601</v>
      </c>
      <c r="F61" s="0" t="n">
        <v>0.0118911</v>
      </c>
      <c r="G61" s="0" t="n">
        <v>0.00705281</v>
      </c>
      <c r="I61" s="0" t="n">
        <v>1167900</v>
      </c>
      <c r="J61" s="0" t="n">
        <v>1030021</v>
      </c>
      <c r="K61" s="0" t="n">
        <v>1.13386</v>
      </c>
      <c r="M61" s="0" t="n">
        <v>63426</v>
      </c>
      <c r="N61" s="0" t="n">
        <v>17760.7</v>
      </c>
      <c r="O61" s="0" t="n">
        <v>1.00178</v>
      </c>
      <c r="P61" s="0" t="n">
        <v>103.878</v>
      </c>
      <c r="Q61" s="0" t="n">
        <v>0.090415</v>
      </c>
      <c r="S61" s="0" t="n">
        <v>65252</v>
      </c>
      <c r="T61" s="0" t="n">
        <v>12593.8</v>
      </c>
      <c r="U61" s="0" t="n">
        <v>1.00126</v>
      </c>
      <c r="V61" s="0" t="n">
        <v>106.814</v>
      </c>
      <c r="W61" s="0" t="n">
        <v>0.0970596</v>
      </c>
      <c r="Y61" s="0" t="n">
        <v>65795</v>
      </c>
      <c r="Z61" s="0" t="n">
        <v>14239.3</v>
      </c>
      <c r="AA61" s="0" t="n">
        <v>1.00143</v>
      </c>
      <c r="AB61" s="0" t="n">
        <v>107.72</v>
      </c>
      <c r="AC61" s="0" t="n">
        <v>0.0954382</v>
      </c>
      <c r="AE61" s="0" t="n">
        <v>64687</v>
      </c>
      <c r="AF61" s="0" t="n">
        <v>2676.51</v>
      </c>
      <c r="AG61" s="0" t="n">
        <v>1.00027</v>
      </c>
      <c r="AH61" s="0" t="n">
        <v>105.784</v>
      </c>
      <c r="AI61" s="0" t="n">
        <v>0.0943858</v>
      </c>
      <c r="AK61" s="0" t="n">
        <f aca="false">(P61 + V61 + AB61 + AH61)/4</f>
        <v>106.049</v>
      </c>
      <c r="AL61" s="0" t="n">
        <f aca="false">SQRT(Q61*Q61 + W61*W61 + AC61*AC61 + AI61*AI61)/4</f>
        <v>0.0471782308366634</v>
      </c>
      <c r="AN61" s="0" t="n">
        <f aca="false">AK61/E61</f>
        <v>62.8993896833352</v>
      </c>
      <c r="AO61" s="0" t="n">
        <f aca="false">AL61/E61</f>
        <v>0.0279821773516548</v>
      </c>
      <c r="AQ61" s="0" t="n">
        <v>1</v>
      </c>
      <c r="AR61" s="0" t="n">
        <v>0</v>
      </c>
      <c r="AT61" s="0" t="n">
        <f aca="false">AN61*AQ61</f>
        <v>62.8993896833352</v>
      </c>
      <c r="AU61" s="0" t="n">
        <f aca="false">SQRT(AQ61*AQ61*AO61*AO61 + AN61*AN61*AR61*AR61)</f>
        <v>0.0279821773516548</v>
      </c>
      <c r="AX61" s="0" t="n">
        <f aca="false">AT61/(AU61*AU61)</f>
        <v>80331.0459662115</v>
      </c>
      <c r="AY61" s="0" t="n">
        <f aca="false">1/(AU61*AU61)</f>
        <v>1277.13553932137</v>
      </c>
    </row>
    <row r="62" s="30" customFormat="true" ht="12.8" hidden="false" customHeight="false" outlineLevel="0" collapsed="false">
      <c r="B62" s="31"/>
      <c r="F62" s="30" t="s">
        <v>78</v>
      </c>
      <c r="G62" s="30" t="n">
        <f aca="false">AVERAGE(G56:G61)</f>
        <v>0.00697362</v>
      </c>
      <c r="AQ62" s="30" t="s">
        <v>79</v>
      </c>
      <c r="AT62" s="30" t="n">
        <f aca="false">SUM(AX56:AX61)/SUM(AY56:AY61)</f>
        <v>62.7915693803868</v>
      </c>
      <c r="AU62" s="30" t="n">
        <f aca="false">1/SQRT(SUM(AY56:AY61))</f>
        <v>0.0109655192865802</v>
      </c>
    </row>
    <row r="63" customFormat="false" ht="12.8" hidden="false" customHeight="false" outlineLevel="0" collapsed="false">
      <c r="B63" s="13"/>
    </row>
    <row r="64" customFormat="false" ht="12.8" hidden="false" customHeight="false" outlineLevel="0" collapsed="false">
      <c r="B64" s="5"/>
    </row>
    <row r="65" customFormat="false" ht="12.8" hidden="false" customHeight="false" outlineLevel="0" collapsed="false">
      <c r="A65" s="0" t="n">
        <v>350</v>
      </c>
      <c r="B65" s="5" t="n">
        <v>8060</v>
      </c>
      <c r="C65" s="0" t="n">
        <v>619.273</v>
      </c>
      <c r="D65" s="0" t="n">
        <v>0.0008241</v>
      </c>
      <c r="E65" s="0" t="n">
        <v>3.43022</v>
      </c>
      <c r="F65" s="0" t="n">
        <v>0.01805</v>
      </c>
      <c r="G65" s="0" t="n">
        <v>0.00526205</v>
      </c>
      <c r="I65" s="0" t="n">
        <v>1207276</v>
      </c>
      <c r="J65" s="0" t="n">
        <v>1043046</v>
      </c>
      <c r="K65" s="0" t="n">
        <v>1.15745</v>
      </c>
      <c r="M65" s="0" t="n">
        <v>113016</v>
      </c>
      <c r="N65" s="0" t="n">
        <v>37807.3</v>
      </c>
      <c r="O65" s="0" t="n">
        <v>1.0038</v>
      </c>
      <c r="P65" s="0" t="n">
        <v>212.034</v>
      </c>
      <c r="Q65" s="0" t="n">
        <v>0.27096</v>
      </c>
      <c r="S65" s="0" t="n">
        <v>117639</v>
      </c>
      <c r="T65" s="0" t="n">
        <v>22589.9</v>
      </c>
      <c r="U65" s="0" t="n">
        <v>1.00226</v>
      </c>
      <c r="V65" s="0" t="n">
        <v>220.371</v>
      </c>
      <c r="W65" s="0" t="n">
        <v>0.300339</v>
      </c>
      <c r="Y65" s="0" t="n">
        <v>118092</v>
      </c>
      <c r="Z65" s="0" t="n">
        <v>29120.3</v>
      </c>
      <c r="AA65" s="0" t="n">
        <v>1.00292</v>
      </c>
      <c r="AB65" s="0" t="n">
        <v>221.365</v>
      </c>
      <c r="AC65" s="0" t="n">
        <v>0.298777</v>
      </c>
      <c r="AE65" s="0" t="n">
        <v>113649</v>
      </c>
      <c r="AF65" s="0" t="n">
        <v>5866.3</v>
      </c>
      <c r="AG65" s="0" t="n">
        <v>1.00059</v>
      </c>
      <c r="AH65" s="0" t="n">
        <v>212.54</v>
      </c>
      <c r="AI65" s="0" t="n">
        <v>0.269886</v>
      </c>
      <c r="AK65" s="0" t="n">
        <f aca="false">(P65 + V65 + AB65 + AH65)/4</f>
        <v>216.5775</v>
      </c>
      <c r="AL65" s="0" t="n">
        <f aca="false">SQRT(Q65*Q65 + W65*W65 + AC65*AC65 + AI65*AI65)/4</f>
        <v>0.142681679194895</v>
      </c>
      <c r="AN65" s="0" t="n">
        <f aca="false">AK65/E65</f>
        <v>63.138078607203</v>
      </c>
      <c r="AO65" s="0" t="n">
        <f aca="false">AL65/E65</f>
        <v>0.0415954892674217</v>
      </c>
      <c r="AQ65" s="0" t="n">
        <v>1</v>
      </c>
      <c r="AR65" s="0" t="n">
        <v>0</v>
      </c>
      <c r="AT65" s="0" t="n">
        <f aca="false">AN65*AQ65</f>
        <v>63.138078607203</v>
      </c>
      <c r="AU65" s="0" t="n">
        <f aca="false">SQRT(AQ65*AQ65*AO65*AO65 + AN65*AN65*AR65*AR65)</f>
        <v>0.0415954892674217</v>
      </c>
      <c r="AX65" s="0" t="n">
        <f aca="false">AT65/(AU65*AU65)</f>
        <v>36492.102610466</v>
      </c>
      <c r="AY65" s="0" t="n">
        <f aca="false">1/(AU65*AU65)</f>
        <v>577.972966796979</v>
      </c>
    </row>
    <row r="66" customFormat="false" ht="12.8" hidden="false" customHeight="false" outlineLevel="0" collapsed="false">
      <c r="A66" s="0" t="s">
        <v>17</v>
      </c>
      <c r="B66" s="5" t="n">
        <v>8061</v>
      </c>
      <c r="C66" s="0" t="n">
        <v>661.633</v>
      </c>
      <c r="D66" s="0" t="n">
        <v>0.0008241</v>
      </c>
      <c r="E66" s="0" t="n">
        <v>3.39593</v>
      </c>
      <c r="F66" s="0" t="n">
        <v>0.0179154</v>
      </c>
      <c r="G66" s="0" t="n">
        <v>0.00527556</v>
      </c>
      <c r="I66" s="0" t="n">
        <v>1273174</v>
      </c>
      <c r="J66" s="0" t="n">
        <v>1105062</v>
      </c>
      <c r="K66" s="0" t="n">
        <v>1.15213</v>
      </c>
      <c r="M66" s="0" t="n">
        <v>120109</v>
      </c>
      <c r="N66" s="0" t="n">
        <v>37380.7</v>
      </c>
      <c r="O66" s="0" t="n">
        <v>1.00375</v>
      </c>
      <c r="P66" s="0" t="n">
        <v>209.935</v>
      </c>
      <c r="Q66" s="0" t="n">
        <v>0.250556</v>
      </c>
      <c r="S66" s="0" t="n">
        <v>123738</v>
      </c>
      <c r="T66" s="0" t="n">
        <v>22362.2</v>
      </c>
      <c r="U66" s="0" t="n">
        <v>1.00224</v>
      </c>
      <c r="V66" s="0" t="n">
        <v>215.953</v>
      </c>
      <c r="W66" s="0" t="n">
        <v>0.272428</v>
      </c>
      <c r="Y66" s="0" t="n">
        <v>122396</v>
      </c>
      <c r="Z66" s="0" t="n">
        <v>28761.4</v>
      </c>
      <c r="AA66" s="0" t="n">
        <v>1.00288</v>
      </c>
      <c r="AB66" s="0" t="n">
        <v>213.748</v>
      </c>
      <c r="AC66" s="0" t="n">
        <v>0.263852</v>
      </c>
      <c r="AE66" s="0" t="n">
        <v>120564</v>
      </c>
      <c r="AF66" s="0" t="n">
        <v>5800.98</v>
      </c>
      <c r="AG66" s="0" t="n">
        <v>1.00058</v>
      </c>
      <c r="AH66" s="0" t="n">
        <v>210.065</v>
      </c>
      <c r="AI66" s="0" t="n">
        <v>0.249145</v>
      </c>
      <c r="AK66" s="0" t="n">
        <f aca="false">(P66 + V66 + AB66 + AH66)/4</f>
        <v>212.42525</v>
      </c>
      <c r="AL66" s="0" t="n">
        <f aca="false">SQRT(Q66*Q66 + W66*W66 + AC66*AC66 + AI66*AI66)/4</f>
        <v>0.12958743024716</v>
      </c>
      <c r="AN66" s="0" t="n">
        <f aca="false">AK66/E66</f>
        <v>62.5528941998216</v>
      </c>
      <c r="AO66" s="0" t="n">
        <f aca="false">AL66/E66</f>
        <v>0.0381596293937625</v>
      </c>
      <c r="AQ66" s="0" t="n">
        <v>1</v>
      </c>
      <c r="AR66" s="0" t="n">
        <v>0</v>
      </c>
      <c r="AT66" s="0" t="n">
        <f aca="false">AN66*AQ66</f>
        <v>62.5528941998216</v>
      </c>
      <c r="AU66" s="0" t="n">
        <f aca="false">SQRT(AQ66*AQ66*AO66*AO66 + AN66*AN66*AR66*AR66)</f>
        <v>0.0381596293937625</v>
      </c>
      <c r="AX66" s="0" t="n">
        <f aca="false">AT66/(AU66*AU66)</f>
        <v>42957.5112079573</v>
      </c>
      <c r="AY66" s="0" t="n">
        <f aca="false">1/(AU66*AU66)</f>
        <v>686.738987179907</v>
      </c>
    </row>
    <row r="67" customFormat="false" ht="12.8" hidden="false" customHeight="false" outlineLevel="0" collapsed="false">
      <c r="A67" s="0" t="s">
        <v>18</v>
      </c>
      <c r="B67" s="5" t="n">
        <v>8062</v>
      </c>
      <c r="C67" s="0" t="n">
        <v>566.941</v>
      </c>
      <c r="D67" s="0" t="n">
        <v>0.0008241</v>
      </c>
      <c r="E67" s="0" t="n">
        <v>3.66433</v>
      </c>
      <c r="F67" s="0" t="n">
        <v>0.018977</v>
      </c>
      <c r="G67" s="0" t="n">
        <v>0.00517885</v>
      </c>
      <c r="I67" s="0" t="n">
        <v>1179063</v>
      </c>
      <c r="J67" s="0" t="n">
        <v>1012398</v>
      </c>
      <c r="K67" s="0" t="n">
        <v>1.16462</v>
      </c>
      <c r="M67" s="0" t="n">
        <v>110722</v>
      </c>
      <c r="N67" s="0" t="n">
        <v>39816.5</v>
      </c>
      <c r="O67" s="0" t="n">
        <v>1.004</v>
      </c>
      <c r="P67" s="0" t="n">
        <v>228.357</v>
      </c>
      <c r="Q67" s="0" t="n">
        <v>0.322734</v>
      </c>
      <c r="S67" s="0" t="n">
        <v>113692</v>
      </c>
      <c r="T67" s="0" t="n">
        <v>23841.1</v>
      </c>
      <c r="U67" s="0" t="n">
        <v>1.00239</v>
      </c>
      <c r="V67" s="0" t="n">
        <v>234.107</v>
      </c>
      <c r="W67" s="0" t="n">
        <v>0.348458</v>
      </c>
      <c r="Y67" s="0" t="n">
        <v>114204</v>
      </c>
      <c r="Z67" s="0" t="n">
        <v>30673.6</v>
      </c>
      <c r="AA67" s="0" t="n">
        <v>1.00308</v>
      </c>
      <c r="AB67" s="0" t="n">
        <v>235.322</v>
      </c>
      <c r="AC67" s="0" t="n">
        <v>0.347851</v>
      </c>
      <c r="AE67" s="0" t="n">
        <v>110312</v>
      </c>
      <c r="AF67" s="0" t="n">
        <v>6181.85</v>
      </c>
      <c r="AG67" s="0" t="n">
        <v>1.00062</v>
      </c>
      <c r="AH67" s="0" t="n">
        <v>226.746</v>
      </c>
      <c r="AI67" s="0" t="n">
        <v>0.316597</v>
      </c>
      <c r="AK67" s="0" t="n">
        <f aca="false">(P67 + V67 + AB67 + AH67)/4</f>
        <v>231.133</v>
      </c>
      <c r="AL67" s="0" t="n">
        <f aca="false">SQRT(Q67*Q67 + W67*W67 + AC67*AC67 + AI67*AI67)/4</f>
        <v>0.167110403463175</v>
      </c>
      <c r="AN67" s="0" t="n">
        <f aca="false">AK67/E67</f>
        <v>63.0764696411076</v>
      </c>
      <c r="AO67" s="0" t="n">
        <f aca="false">AL67/E67</f>
        <v>0.0456046271659961</v>
      </c>
      <c r="AQ67" s="0" t="n">
        <v>1</v>
      </c>
      <c r="AR67" s="0" t="n">
        <v>0</v>
      </c>
      <c r="AT67" s="0" t="n">
        <f aca="false">AN67*AQ67</f>
        <v>63.0764696411076</v>
      </c>
      <c r="AU67" s="0" t="n">
        <f aca="false">SQRT(AQ67*AQ67*AO67*AO67 + AN67*AN67*AR67*AR67)</f>
        <v>0.0456046271659961</v>
      </c>
      <c r="AX67" s="0" t="n">
        <f aca="false">AT67/(AU67*AU67)</f>
        <v>30328.4041627436</v>
      </c>
      <c r="AY67" s="0" t="n">
        <f aca="false">1/(AU67*AU67)</f>
        <v>480.819619983586</v>
      </c>
    </row>
    <row r="68" customFormat="false" ht="12.8" hidden="false" customHeight="false" outlineLevel="0" collapsed="false">
      <c r="B68" s="5" t="n">
        <v>8063</v>
      </c>
      <c r="C68" s="0" t="n">
        <v>622.623</v>
      </c>
      <c r="D68" s="0" t="n">
        <v>0.0008241</v>
      </c>
      <c r="E68" s="0" t="n">
        <v>3.47076</v>
      </c>
      <c r="F68" s="0" t="n">
        <v>0.0182094</v>
      </c>
      <c r="G68" s="0" t="n">
        <v>0.00524653</v>
      </c>
      <c r="I68" s="0" t="n">
        <v>1228660</v>
      </c>
      <c r="J68" s="0" t="n">
        <v>1062786</v>
      </c>
      <c r="K68" s="0" t="n">
        <v>1.15607</v>
      </c>
      <c r="M68" s="0" t="n">
        <v>115521</v>
      </c>
      <c r="N68" s="0" t="n">
        <v>37910.8</v>
      </c>
      <c r="O68" s="0" t="n">
        <v>1.00381</v>
      </c>
      <c r="P68" s="0" t="n">
        <v>215.314</v>
      </c>
      <c r="Q68" s="0" t="n">
        <v>0.273636</v>
      </c>
      <c r="S68" s="0" t="n">
        <v>120779</v>
      </c>
      <c r="T68" s="0" t="n">
        <v>22737.8</v>
      </c>
      <c r="U68" s="0" t="n">
        <v>1.00228</v>
      </c>
      <c r="V68" s="0" t="n">
        <v>224.771</v>
      </c>
      <c r="W68" s="0" t="n">
        <v>0.306542</v>
      </c>
      <c r="Y68" s="0" t="n">
        <v>118487</v>
      </c>
      <c r="Z68" s="0" t="n">
        <v>29204.7</v>
      </c>
      <c r="AA68" s="0" t="n">
        <v>1.00293</v>
      </c>
      <c r="AB68" s="0" t="n">
        <v>220.649</v>
      </c>
      <c r="AC68" s="0" t="n">
        <v>0.292267</v>
      </c>
      <c r="AE68" s="0" t="n">
        <v>116923</v>
      </c>
      <c r="AF68" s="0" t="n">
        <v>5887.16</v>
      </c>
      <c r="AG68" s="0" t="n">
        <v>1.00059</v>
      </c>
      <c r="AH68" s="0" t="n">
        <v>217.228</v>
      </c>
      <c r="AI68" s="0" t="n">
        <v>0.276095</v>
      </c>
      <c r="AK68" s="0" t="n">
        <f aca="false">(P68 + V68 + AB68 + AH68)/4</f>
        <v>219.4905</v>
      </c>
      <c r="AL68" s="0" t="n">
        <f aca="false">SQRT(Q68*Q68 + W68*W68 + AC68*AC68 + AI68*AI68)/4</f>
        <v>0.143721324655999</v>
      </c>
      <c r="AN68" s="0" t="n">
        <f aca="false">AK68/E68</f>
        <v>63.2398955848287</v>
      </c>
      <c r="AO68" s="0" t="n">
        <f aca="false">AL68/E68</f>
        <v>0.0414091797346975</v>
      </c>
      <c r="AQ68" s="0" t="n">
        <v>1</v>
      </c>
      <c r="AR68" s="0" t="n">
        <v>0</v>
      </c>
      <c r="AT68" s="0" t="n">
        <f aca="false">AN68*AQ68</f>
        <v>63.2398955848287</v>
      </c>
      <c r="AU68" s="0" t="n">
        <f aca="false">SQRT(AQ68*AQ68*AO68*AO68 + AN68*AN68*AR68*AR68)</f>
        <v>0.0414091797346975</v>
      </c>
      <c r="AX68" s="0" t="n">
        <f aca="false">AT68/(AU68*AU68)</f>
        <v>36880.5924299993</v>
      </c>
      <c r="AY68" s="0" t="n">
        <f aca="false">1/(AU68*AU68)</f>
        <v>583.185536423418</v>
      </c>
    </row>
    <row r="69" s="30" customFormat="true" ht="12.8" hidden="false" customHeight="false" outlineLevel="0" collapsed="false">
      <c r="B69" s="31"/>
      <c r="F69" s="30" t="s">
        <v>78</v>
      </c>
      <c r="G69" s="30" t="n">
        <f aca="false">AVERAGE(G65:G68)</f>
        <v>0.0052407475</v>
      </c>
      <c r="AQ69" s="30" t="s">
        <v>79</v>
      </c>
      <c r="AT69" s="30" t="n">
        <f aca="false">SUM(AX65:AX68)/SUM(AY65:AY68)</f>
        <v>62.9782852357664</v>
      </c>
      <c r="AU69" s="30" t="n">
        <f aca="false">1/SQRT(SUM(AY65:AY68))</f>
        <v>0.0207224754073086</v>
      </c>
    </row>
    <row r="70" customFormat="false" ht="12.8" hidden="false" customHeight="false" outlineLevel="0" collapsed="false">
      <c r="B70" s="13"/>
    </row>
    <row r="71" customFormat="false" ht="12.8" hidden="false" customHeight="false" outlineLevel="0" collapsed="false">
      <c r="B71" s="5"/>
    </row>
    <row r="72" customFormat="false" ht="12.8" hidden="false" customHeight="false" outlineLevel="0" collapsed="false">
      <c r="A72" s="0" t="n">
        <v>225</v>
      </c>
      <c r="B72" s="5" t="n">
        <v>8066</v>
      </c>
      <c r="C72" s="0" t="n">
        <v>747.498</v>
      </c>
      <c r="D72" s="0" t="n">
        <v>0.0008241</v>
      </c>
      <c r="E72" s="0" t="n">
        <v>4.24967</v>
      </c>
      <c r="F72" s="0" t="n">
        <v>0.0213502</v>
      </c>
      <c r="G72" s="0" t="n">
        <v>0.00502396</v>
      </c>
      <c r="I72" s="0" t="n">
        <v>1143607</v>
      </c>
      <c r="J72" s="0" t="n">
        <v>1020418</v>
      </c>
      <c r="K72" s="0" t="n">
        <v>1.12072</v>
      </c>
      <c r="M72" s="0" t="n">
        <v>97542</v>
      </c>
      <c r="N72" s="0" t="n">
        <v>46782.5</v>
      </c>
      <c r="O72" s="0" t="n">
        <v>1.0047</v>
      </c>
      <c r="P72" s="0" t="n">
        <v>146.932</v>
      </c>
      <c r="Q72" s="0" t="n">
        <v>0.144869</v>
      </c>
      <c r="S72" s="0" t="n">
        <v>101226</v>
      </c>
      <c r="T72" s="0" t="n">
        <v>25688.7</v>
      </c>
      <c r="U72" s="0" t="n">
        <v>1.00258</v>
      </c>
      <c r="V72" s="0" t="n">
        <v>152.159</v>
      </c>
      <c r="W72" s="0" t="n">
        <v>0.161376</v>
      </c>
      <c r="Y72" s="0" t="n">
        <v>99665</v>
      </c>
      <c r="Z72" s="0" t="n">
        <v>36958.7</v>
      </c>
      <c r="AA72" s="0" t="n">
        <v>1.00371</v>
      </c>
      <c r="AB72" s="0" t="n">
        <v>149.982</v>
      </c>
      <c r="AC72" s="0" t="n">
        <v>0.152386</v>
      </c>
      <c r="AE72" s="0" t="n">
        <v>98663</v>
      </c>
      <c r="AF72" s="0" t="n">
        <v>7579.75</v>
      </c>
      <c r="AG72" s="0" t="n">
        <v>1.00076</v>
      </c>
      <c r="AH72" s="0" t="n">
        <v>148.038</v>
      </c>
      <c r="AI72" s="0" t="n">
        <v>0.144754</v>
      </c>
      <c r="AK72" s="0" t="n">
        <f aca="false">(P72 + V72 + AB72 + AH72)/4</f>
        <v>149.27775</v>
      </c>
      <c r="AL72" s="0" t="n">
        <f aca="false">SQRT(Q72*Q72 + W72*W72 + AC72*AC72 + AI72*AI72)/4</f>
        <v>0.0755001879339548</v>
      </c>
      <c r="AN72" s="0" t="n">
        <f aca="false">AK72/E72</f>
        <v>35.1269039713672</v>
      </c>
      <c r="AO72" s="0" t="n">
        <f aca="false">AL72/E72</f>
        <v>0.0177661295898163</v>
      </c>
      <c r="AQ72" s="0" t="n">
        <v>1</v>
      </c>
      <c r="AR72" s="0" t="n">
        <v>0</v>
      </c>
      <c r="AT72" s="0" t="n">
        <f aca="false">AN72*AQ72</f>
        <v>35.1269039713672</v>
      </c>
      <c r="AU72" s="0" t="n">
        <f aca="false">SQRT(AQ72*AQ72*AO72*AO72 + AN72*AN72*AR72*AR72)</f>
        <v>0.0177661295898163</v>
      </c>
      <c r="AX72" s="0" t="n">
        <f aca="false">AT72/(AU72*AU72)</f>
        <v>111289.50794472</v>
      </c>
      <c r="AY72" s="0" t="n">
        <f aca="false">1/(AU72*AU72)</f>
        <v>3168.21283297368</v>
      </c>
    </row>
    <row r="73" customFormat="false" ht="12.8" hidden="false" customHeight="false" outlineLevel="0" collapsed="false">
      <c r="A73" s="0" t="s">
        <v>19</v>
      </c>
      <c r="B73" s="5" t="n">
        <v>8067</v>
      </c>
      <c r="C73" s="0" t="n">
        <v>805.241</v>
      </c>
      <c r="D73" s="0" t="n">
        <v>0.0008241</v>
      </c>
      <c r="E73" s="0" t="n">
        <v>3.91473</v>
      </c>
      <c r="F73" s="0" t="n">
        <v>0.0199831</v>
      </c>
      <c r="G73" s="0" t="n">
        <v>0.00510459</v>
      </c>
      <c r="I73" s="0" t="n">
        <v>1133247</v>
      </c>
      <c r="J73" s="0" t="n">
        <v>1019592</v>
      </c>
      <c r="K73" s="0" t="n">
        <v>1.11147</v>
      </c>
      <c r="M73" s="0" t="n">
        <v>98467</v>
      </c>
      <c r="N73" s="0" t="n">
        <v>42690.8</v>
      </c>
      <c r="O73" s="0" t="n">
        <v>1.00429</v>
      </c>
      <c r="P73" s="0" t="n">
        <v>136.496</v>
      </c>
      <c r="Q73" s="0" t="n">
        <v>0.125638</v>
      </c>
      <c r="S73" s="0" t="n">
        <v>102782</v>
      </c>
      <c r="T73" s="0" t="n">
        <v>23442.5</v>
      </c>
      <c r="U73" s="0" t="n">
        <v>1.00235</v>
      </c>
      <c r="V73" s="0" t="n">
        <v>142.203</v>
      </c>
      <c r="W73" s="0" t="n">
        <v>0.141214</v>
      </c>
      <c r="Y73" s="0" t="n">
        <v>100741</v>
      </c>
      <c r="Z73" s="0" t="n">
        <v>33775.1</v>
      </c>
      <c r="AA73" s="0" t="n">
        <v>1.00339</v>
      </c>
      <c r="AB73" s="0" t="n">
        <v>139.524</v>
      </c>
      <c r="AC73" s="0" t="n">
        <v>0.131846</v>
      </c>
      <c r="AE73" s="0" t="n">
        <v>100506</v>
      </c>
      <c r="AF73" s="0" t="n">
        <v>6921.68</v>
      </c>
      <c r="AG73" s="0" t="n">
        <v>1.00069</v>
      </c>
      <c r="AH73" s="0" t="n">
        <v>138.824</v>
      </c>
      <c r="AI73" s="0" t="n">
        <v>0.12743</v>
      </c>
      <c r="AK73" s="0" t="n">
        <f aca="false">(P73 + V73 + AB73 + AH73)/4</f>
        <v>139.26175</v>
      </c>
      <c r="AL73" s="0" t="n">
        <f aca="false">SQRT(Q73*Q73 + W73*W73 + AC73*AC73 + AI73*AI73)/4</f>
        <v>0.0658350559428637</v>
      </c>
      <c r="AN73" s="0" t="n">
        <f aca="false">AK73/E73</f>
        <v>35.573781589024</v>
      </c>
      <c r="AO73" s="0" t="n">
        <f aca="false">AL73/E73</f>
        <v>0.01681726605484</v>
      </c>
      <c r="AQ73" s="0" t="n">
        <v>1</v>
      </c>
      <c r="AR73" s="0" t="n">
        <v>0</v>
      </c>
      <c r="AT73" s="0" t="n">
        <f aca="false">AN73*AQ73</f>
        <v>35.573781589024</v>
      </c>
      <c r="AU73" s="0" t="n">
        <f aca="false">SQRT(AQ73*AQ73*AO73*AO73 + AN73*AN73*AR73*AR73)</f>
        <v>0.01681726605484</v>
      </c>
      <c r="AX73" s="0" t="n">
        <f aca="false">AT73/(AU73*AU73)</f>
        <v>125782.216787528</v>
      </c>
      <c r="AY73" s="0" t="n">
        <f aca="false">1/(AU73*AU73)</f>
        <v>3535.81236430419</v>
      </c>
    </row>
    <row r="74" customFormat="false" ht="12.8" hidden="false" customHeight="false" outlineLevel="0" collapsed="false">
      <c r="A74" s="0" t="s">
        <v>18</v>
      </c>
      <c r="B74" s="5" t="n">
        <v>8068</v>
      </c>
      <c r="C74" s="0" t="n">
        <v>764.975</v>
      </c>
      <c r="D74" s="0" t="n">
        <v>0.0008241</v>
      </c>
      <c r="E74" s="0" t="n">
        <v>4.11298</v>
      </c>
      <c r="F74" s="0" t="n">
        <v>0.0207896</v>
      </c>
      <c r="G74" s="0" t="n">
        <v>0.00505465</v>
      </c>
      <c r="I74" s="0" t="n">
        <v>1134724</v>
      </c>
      <c r="J74" s="0" t="n">
        <v>1015218</v>
      </c>
      <c r="K74" s="0" t="n">
        <v>1.11771</v>
      </c>
      <c r="M74" s="0" t="n">
        <v>98951</v>
      </c>
      <c r="N74" s="0" t="n">
        <v>44978.8</v>
      </c>
      <c r="O74" s="0" t="n">
        <v>1.00452</v>
      </c>
      <c r="P74" s="0" t="n">
        <v>145.232</v>
      </c>
      <c r="Q74" s="0" t="n">
        <v>0.142062</v>
      </c>
      <c r="S74" s="0" t="n">
        <v>100909</v>
      </c>
      <c r="T74" s="0" t="n">
        <v>24647.5</v>
      </c>
      <c r="U74" s="0" t="n">
        <v>1.00247</v>
      </c>
      <c r="V74" s="0" t="n">
        <v>147.804</v>
      </c>
      <c r="W74" s="0" t="n">
        <v>0.153501</v>
      </c>
      <c r="Y74" s="0" t="n">
        <v>99466</v>
      </c>
      <c r="Z74" s="0" t="n">
        <v>35551.9</v>
      </c>
      <c r="AA74" s="0" t="n">
        <v>1.00357</v>
      </c>
      <c r="AB74" s="0" t="n">
        <v>145.85</v>
      </c>
      <c r="AC74" s="0" t="n">
        <v>0.144608</v>
      </c>
      <c r="AE74" s="0" t="n">
        <v>99290</v>
      </c>
      <c r="AF74" s="0" t="n">
        <v>7289.41</v>
      </c>
      <c r="AG74" s="0" t="n">
        <v>1.00073</v>
      </c>
      <c r="AH74" s="0" t="n">
        <v>145.18</v>
      </c>
      <c r="AI74" s="0" t="n">
        <v>0.139679</v>
      </c>
      <c r="AK74" s="0" t="n">
        <f aca="false">(P74 + V74 + AB74 + AH74)/4</f>
        <v>146.0165</v>
      </c>
      <c r="AL74" s="0" t="n">
        <f aca="false">SQRT(Q74*Q74 + W74*W74 + AC74*AC74 + AI74*AI74)/4</f>
        <v>0.0725283847667587</v>
      </c>
      <c r="AN74" s="0" t="n">
        <f aca="false">AK74/E74</f>
        <v>35.5013882878108</v>
      </c>
      <c r="AO74" s="0" t="n">
        <f aca="false">AL74/E74</f>
        <v>0.0176340232062297</v>
      </c>
      <c r="AQ74" s="0" t="n">
        <v>1</v>
      </c>
      <c r="AR74" s="0" t="n">
        <v>0</v>
      </c>
      <c r="AT74" s="0" t="n">
        <f aca="false">AN74*AQ74</f>
        <v>35.5013882878108</v>
      </c>
      <c r="AU74" s="0" t="n">
        <f aca="false">SQRT(AQ74*AQ74*AO74*AO74 + AN74*AN74*AR74*AR74)</f>
        <v>0.0176340232062297</v>
      </c>
      <c r="AX74" s="0" t="n">
        <f aca="false">AT74/(AU74*AU74)</f>
        <v>114167.507741147</v>
      </c>
      <c r="AY74" s="0" t="n">
        <f aca="false">1/(AU74*AU74)</f>
        <v>3215.8603718702</v>
      </c>
    </row>
    <row r="75" customFormat="false" ht="12.8" hidden="false" customHeight="false" outlineLevel="0" collapsed="false">
      <c r="B75" s="5" t="n">
        <v>8069</v>
      </c>
      <c r="C75" s="0" t="n">
        <v>839.842</v>
      </c>
      <c r="D75" s="0" t="n">
        <v>0.0008241</v>
      </c>
      <c r="E75" s="0" t="n">
        <v>4.00554</v>
      </c>
      <c r="F75" s="0" t="n">
        <v>0.0203515</v>
      </c>
      <c r="G75" s="0" t="n">
        <v>0.00508083</v>
      </c>
      <c r="I75" s="0" t="n">
        <v>1209446</v>
      </c>
      <c r="J75" s="0" t="n">
        <v>1085784</v>
      </c>
      <c r="K75" s="0" t="n">
        <v>1.11389</v>
      </c>
      <c r="M75" s="0" t="n">
        <v>105329</v>
      </c>
      <c r="N75" s="0" t="n">
        <v>44187.6</v>
      </c>
      <c r="O75" s="0" t="n">
        <v>1.00444</v>
      </c>
      <c r="P75" s="0" t="n">
        <v>140.319</v>
      </c>
      <c r="Q75" s="0" t="n">
        <v>0.124545</v>
      </c>
      <c r="S75" s="0" t="n">
        <v>108860</v>
      </c>
      <c r="T75" s="0" t="n">
        <v>24198.3</v>
      </c>
      <c r="U75" s="0" t="n">
        <v>1.00243</v>
      </c>
      <c r="V75" s="0" t="n">
        <v>144.733</v>
      </c>
      <c r="W75" s="0" t="n">
        <v>0.137296</v>
      </c>
      <c r="Y75" s="0" t="n">
        <v>106881</v>
      </c>
      <c r="Z75" s="0" t="n">
        <v>34890.5</v>
      </c>
      <c r="AA75" s="0" t="n">
        <v>1.0035</v>
      </c>
      <c r="AB75" s="0" t="n">
        <v>142.254</v>
      </c>
      <c r="AC75" s="0" t="n">
        <v>0.128735</v>
      </c>
      <c r="AE75" s="0" t="n">
        <v>107270</v>
      </c>
      <c r="AF75" s="0" t="n">
        <v>7158.01</v>
      </c>
      <c r="AG75" s="0" t="n">
        <v>1.00072</v>
      </c>
      <c r="AH75" s="0" t="n">
        <v>142.375</v>
      </c>
      <c r="AI75" s="0" t="n">
        <v>0.12599</v>
      </c>
      <c r="AK75" s="0" t="n">
        <f aca="false">(P75 + V75 + AB75 + AH75)/4</f>
        <v>142.42025</v>
      </c>
      <c r="AL75" s="0" t="n">
        <f aca="false">SQRT(Q75*Q75 + W75*W75 + AC75*AC75 + AI75*AI75)/4</f>
        <v>0.0646180262030264</v>
      </c>
      <c r="AN75" s="0" t="n">
        <f aca="false">AK75/E75</f>
        <v>35.5558176924959</v>
      </c>
      <c r="AO75" s="0" t="n">
        <f aca="false">AL75/E75</f>
        <v>0.0161321635043031</v>
      </c>
      <c r="AQ75" s="0" t="n">
        <v>1</v>
      </c>
      <c r="AR75" s="0" t="n">
        <v>0</v>
      </c>
      <c r="AT75" s="0" t="n">
        <f aca="false">AN75*AQ75</f>
        <v>35.5558176924959</v>
      </c>
      <c r="AU75" s="0" t="n">
        <f aca="false">SQRT(AQ75*AQ75*AO75*AO75 + AN75*AN75*AR75*AR75)</f>
        <v>0.0161321635043031</v>
      </c>
      <c r="AX75" s="0" t="n">
        <f aca="false">AT75/(AU75*AU75)</f>
        <v>136623.510630845</v>
      </c>
      <c r="AY75" s="0" t="n">
        <f aca="false">1/(AU75*AU75)</f>
        <v>3842.50790721317</v>
      </c>
    </row>
    <row r="76" customFormat="false" ht="12.8" hidden="false" customHeight="false" outlineLevel="0" collapsed="false">
      <c r="B76" s="5" t="n">
        <v>8070</v>
      </c>
      <c r="C76" s="0" t="n">
        <v>742.12</v>
      </c>
      <c r="D76" s="0" t="n">
        <v>0.0008241</v>
      </c>
      <c r="E76" s="0" t="n">
        <v>4.22194</v>
      </c>
      <c r="F76" s="0" t="n">
        <v>0.0212362</v>
      </c>
      <c r="G76" s="0" t="n">
        <v>0.00502997</v>
      </c>
      <c r="I76" s="0" t="n">
        <v>1131463</v>
      </c>
      <c r="J76" s="0" t="n">
        <v>1009773</v>
      </c>
      <c r="K76" s="0" t="n">
        <v>1.12051</v>
      </c>
      <c r="M76" s="0" t="n">
        <v>95267</v>
      </c>
      <c r="N76" s="0" t="n">
        <v>46936.4</v>
      </c>
      <c r="O76" s="0" t="n">
        <v>1.00472</v>
      </c>
      <c r="P76" s="0" t="n">
        <v>144.52</v>
      </c>
      <c r="Q76" s="0" t="n">
        <v>0.142294</v>
      </c>
      <c r="S76" s="0" t="n">
        <v>100006</v>
      </c>
      <c r="T76" s="0" t="n">
        <v>25717.8</v>
      </c>
      <c r="U76" s="0" t="n">
        <v>1.00258</v>
      </c>
      <c r="V76" s="0" t="n">
        <v>151.386</v>
      </c>
      <c r="W76" s="0" t="n">
        <v>0.161177</v>
      </c>
      <c r="Y76" s="0" t="n">
        <v>99259</v>
      </c>
      <c r="Z76" s="0" t="n">
        <v>37053.4</v>
      </c>
      <c r="AA76" s="0" t="n">
        <v>1.00372</v>
      </c>
      <c r="AB76" s="0" t="n">
        <v>150.426</v>
      </c>
      <c r="AC76" s="0" t="n">
        <v>0.154102</v>
      </c>
      <c r="AE76" s="0" t="n">
        <v>97772</v>
      </c>
      <c r="AF76" s="0" t="n">
        <v>7600.37</v>
      </c>
      <c r="AG76" s="0" t="n">
        <v>1.00076</v>
      </c>
      <c r="AH76" s="0" t="n">
        <v>147.736</v>
      </c>
      <c r="AI76" s="0" t="n">
        <v>0.145772</v>
      </c>
      <c r="AK76" s="0" t="n">
        <f aca="false">(P76 + V76 + AB76 + AH76)/4</f>
        <v>148.517</v>
      </c>
      <c r="AL76" s="0" t="n">
        <f aca="false">SQRT(Q76*Q76 + W76*W76 + AC76*AC76 + AI76*AI76)/4</f>
        <v>0.0755076610984773</v>
      </c>
      <c r="AN76" s="0" t="n">
        <f aca="false">AK76/E76</f>
        <v>35.1774302808661</v>
      </c>
      <c r="AO76" s="0" t="n">
        <f aca="false">AL76/E76</f>
        <v>0.0178845888616317</v>
      </c>
      <c r="AQ76" s="0" t="n">
        <v>1</v>
      </c>
      <c r="AR76" s="0" t="n">
        <v>0</v>
      </c>
      <c r="AT76" s="0" t="n">
        <f aca="false">AN76*AQ76</f>
        <v>35.1774302808661</v>
      </c>
      <c r="AU76" s="0" t="n">
        <f aca="false">SQRT(AQ76*AQ76*AO76*AO76 + AN76*AN76*AR76*AR76)</f>
        <v>0.0178845888616317</v>
      </c>
      <c r="AX76" s="0" t="n">
        <f aca="false">AT76/(AU76*AU76)</f>
        <v>109978.09412231</v>
      </c>
      <c r="AY76" s="0" t="n">
        <f aca="false">1/(AU76*AU76)</f>
        <v>3126.3822639748</v>
      </c>
    </row>
    <row r="77" customFormat="false" ht="12.8" hidden="false" customHeight="false" outlineLevel="0" collapsed="false">
      <c r="B77" s="5" t="n">
        <v>8071</v>
      </c>
      <c r="C77" s="0" t="n">
        <v>807.584</v>
      </c>
      <c r="D77" s="0" t="n">
        <v>0.0008241</v>
      </c>
      <c r="E77" s="0" t="n">
        <v>3.83388</v>
      </c>
      <c r="F77" s="0" t="n">
        <v>0.0196565</v>
      </c>
      <c r="G77" s="0" t="n">
        <v>0.00512706</v>
      </c>
      <c r="I77" s="0" t="n">
        <v>1116251</v>
      </c>
      <c r="J77" s="0" t="n">
        <v>1006152</v>
      </c>
      <c r="K77" s="0" t="n">
        <v>1.10943</v>
      </c>
      <c r="M77" s="0" t="n">
        <v>95774</v>
      </c>
      <c r="N77" s="0" t="n">
        <v>42423.3</v>
      </c>
      <c r="O77" s="0" t="n">
        <v>1.00426</v>
      </c>
      <c r="P77" s="0" t="n">
        <v>132.131</v>
      </c>
      <c r="Q77" s="0" t="n">
        <v>0.119538</v>
      </c>
      <c r="S77" s="0" t="n">
        <v>100127</v>
      </c>
      <c r="T77" s="0" t="n">
        <v>23303.7</v>
      </c>
      <c r="U77" s="0" t="n">
        <v>1.00234</v>
      </c>
      <c r="V77" s="0" t="n">
        <v>137.872</v>
      </c>
      <c r="W77" s="0" t="n">
        <v>0.134652</v>
      </c>
      <c r="Y77" s="0" t="n">
        <v>99321</v>
      </c>
      <c r="Z77" s="0" t="n">
        <v>33543.6</v>
      </c>
      <c r="AA77" s="0" t="n">
        <v>1.00337</v>
      </c>
      <c r="AB77" s="0" t="n">
        <v>136.902</v>
      </c>
      <c r="AC77" s="0" t="n">
        <v>0.129072</v>
      </c>
      <c r="AE77" s="0" t="n">
        <v>100265</v>
      </c>
      <c r="AF77" s="0" t="n">
        <v>6884.27</v>
      </c>
      <c r="AG77" s="0" t="n">
        <v>1.00069</v>
      </c>
      <c r="AH77" s="0" t="n">
        <v>137.835</v>
      </c>
      <c r="AI77" s="0" t="n">
        <v>0.127544</v>
      </c>
      <c r="AK77" s="0" t="n">
        <f aca="false">(P77 + V77 + AB77 + AH77)/4</f>
        <v>136.185</v>
      </c>
      <c r="AL77" s="0" t="n">
        <f aca="false">SQRT(Q77*Q77 + W77*W77 + AC77*AC77 + AI77*AI77)/4</f>
        <v>0.0639079160139806</v>
      </c>
      <c r="AN77" s="0" t="n">
        <f aca="false">AK77/E77</f>
        <v>35.5214560706125</v>
      </c>
      <c r="AO77" s="0" t="n">
        <f aca="false">AL77/E77</f>
        <v>0.0166692530840769</v>
      </c>
      <c r="AQ77" s="0" t="n">
        <v>1</v>
      </c>
      <c r="AR77" s="0" t="n">
        <v>0</v>
      </c>
      <c r="AT77" s="0" t="n">
        <f aca="false">AN77*AQ77</f>
        <v>35.5214560706125</v>
      </c>
      <c r="AU77" s="0" t="n">
        <f aca="false">SQRT(AQ77*AQ77*AO77*AO77 + AN77*AN77*AR77*AR77)</f>
        <v>0.0166692530840769</v>
      </c>
      <c r="AX77" s="0" t="n">
        <f aca="false">AT77/(AU77*AU77)</f>
        <v>127837.561820102</v>
      </c>
      <c r="AY77" s="0" t="n">
        <f aca="false">1/(AU77*AU77)</f>
        <v>3598.88292771489</v>
      </c>
    </row>
    <row r="78" s="30" customFormat="true" ht="12.8" hidden="false" customHeight="false" outlineLevel="0" collapsed="false">
      <c r="B78" s="31"/>
      <c r="F78" s="30" t="s">
        <v>78</v>
      </c>
      <c r="G78" s="30" t="n">
        <f aca="false">AVERAGE(G72:G77)</f>
        <v>0.00507017666666667</v>
      </c>
      <c r="AQ78" s="30" t="s">
        <v>79</v>
      </c>
      <c r="AT78" s="30" t="n">
        <f aca="false">SUM(AX72:AX77)/SUM(AY72:AY77)</f>
        <v>35.4202698709686</v>
      </c>
      <c r="AU78" s="30" t="n">
        <f aca="false">1/SQRT(SUM(AY72:AY77))</f>
        <v>0.00698640623913796</v>
      </c>
    </row>
    <row r="79" customFormat="false" ht="12.8" hidden="false" customHeight="false" outlineLevel="0" collapsed="false">
      <c r="B79" s="13"/>
    </row>
    <row r="80" customFormat="false" ht="12.8" hidden="false" customHeight="false" outlineLevel="0" collapsed="false">
      <c r="B80" s="5"/>
    </row>
    <row r="81" customFormat="false" ht="12.8" hidden="false" customHeight="false" outlineLevel="0" collapsed="false">
      <c r="A81" s="0" t="n">
        <v>50</v>
      </c>
      <c r="B81" s="5" t="n">
        <v>8074</v>
      </c>
      <c r="C81" s="0" t="n">
        <v>1622.88</v>
      </c>
      <c r="D81" s="0" t="n">
        <v>0.0008241</v>
      </c>
      <c r="E81" s="0" t="n">
        <v>4.24702</v>
      </c>
      <c r="F81" s="0" t="n">
        <v>0.0213387</v>
      </c>
      <c r="G81" s="0" t="n">
        <v>0.00502438</v>
      </c>
      <c r="I81" s="0" t="n">
        <v>1056408</v>
      </c>
      <c r="J81" s="0" t="n">
        <v>1004877</v>
      </c>
      <c r="K81" s="0" t="n">
        <v>1.05128</v>
      </c>
      <c r="M81" s="0" t="n">
        <v>47462</v>
      </c>
      <c r="N81" s="0" t="n">
        <v>45674.3</v>
      </c>
      <c r="O81" s="0" t="n">
        <v>1.00459</v>
      </c>
      <c r="P81" s="0" t="n">
        <v>30.8863</v>
      </c>
      <c r="Q81" s="0" t="n">
        <v>0.011275</v>
      </c>
      <c r="S81" s="0" t="n">
        <v>48539</v>
      </c>
      <c r="T81" s="0" t="n">
        <v>21886.9</v>
      </c>
      <c r="U81" s="0" t="n">
        <v>1.00219</v>
      </c>
      <c r="V81" s="0" t="n">
        <v>31.5118</v>
      </c>
      <c r="W81" s="0" t="n">
        <v>0.0122158</v>
      </c>
      <c r="Y81" s="0" t="n">
        <v>48266</v>
      </c>
      <c r="Z81" s="0" t="n">
        <v>35122.4</v>
      </c>
      <c r="AA81" s="0" t="n">
        <v>1.00352</v>
      </c>
      <c r="AB81" s="0" t="n">
        <v>31.3762</v>
      </c>
      <c r="AC81" s="0" t="n">
        <v>0.0119069</v>
      </c>
      <c r="AE81" s="0" t="n">
        <v>48362</v>
      </c>
      <c r="AF81" s="0" t="n">
        <v>6614.87</v>
      </c>
      <c r="AG81" s="0" t="n">
        <v>1.00066</v>
      </c>
      <c r="AH81" s="0" t="n">
        <v>31.3489</v>
      </c>
      <c r="AI81" s="0" t="n">
        <v>0.0115551</v>
      </c>
      <c r="AK81" s="0" t="n">
        <f aca="false">(P81 + V81 + AB81 + AH81)/4</f>
        <v>31.2808</v>
      </c>
      <c r="AL81" s="0" t="n">
        <f aca="false">SQRT(Q81*Q81 + W81*W81 + AC81*AC81 + AI81*AI81)/4</f>
        <v>0.00587178634584485</v>
      </c>
      <c r="AN81" s="0" t="n">
        <f aca="false">AK81/E81</f>
        <v>7.36535264726797</v>
      </c>
      <c r="AO81" s="0" t="n">
        <f aca="false">AL81/E81</f>
        <v>0.0013825662101532</v>
      </c>
      <c r="AQ81" s="0" t="n">
        <v>1</v>
      </c>
      <c r="AR81" s="0" t="n">
        <v>0</v>
      </c>
      <c r="AT81" s="0" t="n">
        <f aca="false">AN81*AQ81</f>
        <v>7.36535264726797</v>
      </c>
      <c r="AU81" s="0" t="n">
        <f aca="false">SQRT(AQ81*AQ81*AO81*AO81 + AN81*AN81*AR81*AR81)</f>
        <v>0.0013825662101532</v>
      </c>
      <c r="AX81" s="0" t="n">
        <f aca="false">AT81/(AU81*AU81)</f>
        <v>3853201.03501262</v>
      </c>
      <c r="AY81" s="0" t="n">
        <f aca="false">1/(AU81*AU81)</f>
        <v>523152.280623235</v>
      </c>
    </row>
    <row r="82" customFormat="false" ht="12.8" hidden="false" customHeight="false" outlineLevel="0" collapsed="false">
      <c r="A82" s="0" t="s">
        <v>20</v>
      </c>
      <c r="B82" s="5" t="n">
        <v>8075</v>
      </c>
      <c r="C82" s="0" t="n">
        <v>1653.68</v>
      </c>
      <c r="D82" s="0" t="n">
        <v>0.0008241</v>
      </c>
      <c r="E82" s="0" t="n">
        <v>4.21207</v>
      </c>
      <c r="F82" s="0" t="n">
        <v>0.021195</v>
      </c>
      <c r="G82" s="0" t="n">
        <v>0.00503197</v>
      </c>
      <c r="I82" s="0" t="n">
        <v>1057751</v>
      </c>
      <c r="J82" s="0" t="n">
        <v>1006086</v>
      </c>
      <c r="K82" s="0" t="n">
        <v>1.05135</v>
      </c>
      <c r="M82" s="0" t="n">
        <v>47972</v>
      </c>
      <c r="N82" s="0" t="n">
        <v>44886.6</v>
      </c>
      <c r="O82" s="0" t="n">
        <v>1.00451</v>
      </c>
      <c r="P82" s="0" t="n">
        <v>30.6364</v>
      </c>
      <c r="Q82" s="0" t="n">
        <v>0.0110284</v>
      </c>
      <c r="S82" s="0" t="n">
        <v>50345</v>
      </c>
      <c r="T82" s="0" t="n">
        <v>21517.1</v>
      </c>
      <c r="U82" s="0" t="n">
        <v>1.00216</v>
      </c>
      <c r="V82" s="0" t="n">
        <v>32.0766</v>
      </c>
      <c r="W82" s="0" t="n">
        <v>0.0125157</v>
      </c>
      <c r="Y82" s="0" t="n">
        <v>49858</v>
      </c>
      <c r="Z82" s="0" t="n">
        <v>34450</v>
      </c>
      <c r="AA82" s="0" t="n">
        <v>1.00346</v>
      </c>
      <c r="AB82" s="0" t="n">
        <v>31.8075</v>
      </c>
      <c r="AC82" s="0" t="n">
        <v>0.0121877</v>
      </c>
      <c r="AE82" s="0" t="n">
        <v>49863</v>
      </c>
      <c r="AF82" s="0" t="n">
        <v>6484.82</v>
      </c>
      <c r="AG82" s="0" t="n">
        <v>1.00065</v>
      </c>
      <c r="AH82" s="0" t="n">
        <v>31.7217</v>
      </c>
      <c r="AI82" s="0" t="n">
        <v>0.0116609</v>
      </c>
      <c r="AK82" s="0" t="n">
        <f aca="false">(P82 + V82 + AB82 + AH82)/4</f>
        <v>31.56055</v>
      </c>
      <c r="AL82" s="0" t="n">
        <f aca="false">SQRT(Q82*Q82 + W82*W82 + AC82*AC82 + AI82*AI82)/4</f>
        <v>0.00593077236301268</v>
      </c>
      <c r="AN82" s="0" t="n">
        <f aca="false">AK82/E82</f>
        <v>7.49288354656974</v>
      </c>
      <c r="AO82" s="0" t="n">
        <f aca="false">AL82/E82</f>
        <v>0.00140804221273927</v>
      </c>
      <c r="AQ82" s="0" t="n">
        <v>1</v>
      </c>
      <c r="AR82" s="0" t="n">
        <v>0</v>
      </c>
      <c r="AT82" s="0" t="n">
        <f aca="false">AN82*AQ82</f>
        <v>7.49288354656974</v>
      </c>
      <c r="AU82" s="0" t="n">
        <f aca="false">SQRT(AQ82*AQ82*AO82*AO82 + AN82*AN82*AR82*AR82)</f>
        <v>0.00140804221273927</v>
      </c>
      <c r="AX82" s="0" t="n">
        <f aca="false">AT82/(AU82*AU82)</f>
        <v>3779354.52240495</v>
      </c>
      <c r="AY82" s="0" t="n">
        <f aca="false">1/(AU82*AU82)</f>
        <v>504392.534451593</v>
      </c>
    </row>
    <row r="83" customFormat="false" ht="12.8" hidden="false" customHeight="false" outlineLevel="0" collapsed="false">
      <c r="A83" s="0" t="s">
        <v>18</v>
      </c>
      <c r="B83" s="5" t="n">
        <v>8078</v>
      </c>
      <c r="C83" s="0" t="n">
        <v>1745.47</v>
      </c>
      <c r="D83" s="0" t="n">
        <v>0.0008241</v>
      </c>
      <c r="E83" s="0" t="n">
        <v>3.98258</v>
      </c>
      <c r="F83" s="0" t="n">
        <v>0.0202576</v>
      </c>
      <c r="G83" s="0" t="n">
        <v>0.00508655</v>
      </c>
      <c r="I83" s="0" t="n">
        <v>1055937</v>
      </c>
      <c r="J83" s="0" t="n">
        <v>1007692</v>
      </c>
      <c r="K83" s="0" t="n">
        <v>1.04788</v>
      </c>
      <c r="M83" s="0" t="n">
        <v>47898</v>
      </c>
      <c r="N83" s="0" t="n">
        <v>42373.9</v>
      </c>
      <c r="O83" s="0" t="n">
        <v>1.00426</v>
      </c>
      <c r="P83" s="0" t="n">
        <v>28.8775</v>
      </c>
      <c r="Q83" s="0" t="n">
        <v>0.00984173</v>
      </c>
      <c r="S83" s="0" t="n">
        <v>49441</v>
      </c>
      <c r="T83" s="0" t="n">
        <v>20177.1</v>
      </c>
      <c r="U83" s="0" t="n">
        <v>1.00202</v>
      </c>
      <c r="V83" s="0" t="n">
        <v>29.7415</v>
      </c>
      <c r="W83" s="0" t="n">
        <v>0.0108538</v>
      </c>
      <c r="Y83" s="0" t="n">
        <v>48789</v>
      </c>
      <c r="Z83" s="0" t="n">
        <v>32420.5</v>
      </c>
      <c r="AA83" s="0" t="n">
        <v>1.00325</v>
      </c>
      <c r="AB83" s="0" t="n">
        <v>29.3853</v>
      </c>
      <c r="AC83" s="0" t="n">
        <v>0.0103285</v>
      </c>
      <c r="AE83" s="0" t="n">
        <v>48530</v>
      </c>
      <c r="AF83" s="0" t="n">
        <v>6114.57</v>
      </c>
      <c r="AG83" s="0" t="n">
        <v>1.00061</v>
      </c>
      <c r="AH83" s="0" t="n">
        <v>29.1524</v>
      </c>
      <c r="AI83" s="0" t="n">
        <v>0.00992711</v>
      </c>
      <c r="AK83" s="0" t="n">
        <f aca="false">(P83 + V83 + AB83 + AH83)/4</f>
        <v>29.289175</v>
      </c>
      <c r="AL83" s="0" t="n">
        <f aca="false">SQRT(Q83*Q83 + W83*W83 + AC83*AC83 + AI83*AI83)/4</f>
        <v>0.00512280470686591</v>
      </c>
      <c r="AN83" s="0" t="n">
        <f aca="false">AK83/E83</f>
        <v>7.35432182153278</v>
      </c>
      <c r="AO83" s="0" t="n">
        <f aca="false">AL83/E83</f>
        <v>0.00128630302639643</v>
      </c>
      <c r="AQ83" s="0" t="n">
        <v>1</v>
      </c>
      <c r="AR83" s="0" t="n">
        <v>0</v>
      </c>
      <c r="AT83" s="0" t="n">
        <f aca="false">AN83*AQ83</f>
        <v>7.35432182153278</v>
      </c>
      <c r="AU83" s="0" t="n">
        <f aca="false">SQRT(AQ83*AQ83*AO83*AO83 + AN83*AN83*AR83*AR83)</f>
        <v>0.00128630302639643</v>
      </c>
      <c r="AX83" s="0" t="n">
        <f aca="false">AT83/(AU83*AU83)</f>
        <v>4444839.13213297</v>
      </c>
      <c r="AY83" s="0" t="n">
        <f aca="false">1/(AU83*AU83)</f>
        <v>604384.638039485</v>
      </c>
    </row>
    <row r="84" customFormat="false" ht="12.8" hidden="false" customHeight="false" outlineLevel="0" collapsed="false">
      <c r="B84" s="5" t="n">
        <v>8079</v>
      </c>
      <c r="C84" s="0" t="n">
        <v>1912.29</v>
      </c>
      <c r="D84" s="0" t="n">
        <v>0.0008241</v>
      </c>
      <c r="E84" s="0" t="n">
        <v>3.6335</v>
      </c>
      <c r="F84" s="0" t="n">
        <v>0.018853</v>
      </c>
      <c r="G84" s="0" t="n">
        <v>0.00518867</v>
      </c>
      <c r="I84" s="0" t="n">
        <v>1048102</v>
      </c>
      <c r="J84" s="0" t="n">
        <v>1004214</v>
      </c>
      <c r="K84" s="0" t="n">
        <v>1.0437</v>
      </c>
      <c r="M84" s="0" t="n">
        <v>48417</v>
      </c>
      <c r="N84" s="0" t="n">
        <v>38129.3</v>
      </c>
      <c r="O84" s="0" t="n">
        <v>1.00383</v>
      </c>
      <c r="P84" s="0" t="n">
        <v>26.5265</v>
      </c>
      <c r="Q84" s="0" t="n">
        <v>0.00831697</v>
      </c>
      <c r="S84" s="0" t="n">
        <v>50834</v>
      </c>
      <c r="T84" s="0" t="n">
        <v>18190</v>
      </c>
      <c r="U84" s="0" t="n">
        <v>1.00182</v>
      </c>
      <c r="V84" s="0" t="n">
        <v>27.7951</v>
      </c>
      <c r="W84" s="0" t="n">
        <v>0.00937919</v>
      </c>
      <c r="Y84" s="0" t="n">
        <v>48759</v>
      </c>
      <c r="Z84" s="0" t="n">
        <v>29195.7</v>
      </c>
      <c r="AA84" s="0" t="n">
        <v>1.00293</v>
      </c>
      <c r="AB84" s="0" t="n">
        <v>26.69</v>
      </c>
      <c r="AC84" s="0" t="n">
        <v>0.00853416</v>
      </c>
      <c r="AE84" s="0" t="n">
        <v>49496</v>
      </c>
      <c r="AF84" s="0" t="n">
        <v>5496.91</v>
      </c>
      <c r="AG84" s="0" t="n">
        <v>1.00055</v>
      </c>
      <c r="AH84" s="0" t="n">
        <v>27.0292</v>
      </c>
      <c r="AI84" s="0" t="n">
        <v>0.00846414</v>
      </c>
      <c r="AK84" s="0" t="n">
        <f aca="false">(P84 + V84 + AB84 + AH84)/4</f>
        <v>27.0102</v>
      </c>
      <c r="AL84" s="0" t="n">
        <f aca="false">SQRT(Q84*Q84 + W84*W84 + AC84*AC84 + AI84*AI84)/4</f>
        <v>0.00434176481889997</v>
      </c>
      <c r="AN84" s="0" t="n">
        <f aca="false">AK84/E84</f>
        <v>7.43365900646759</v>
      </c>
      <c r="AO84" s="0" t="n">
        <f aca="false">AL84/E84</f>
        <v>0.00119492632968212</v>
      </c>
      <c r="AQ84" s="0" t="n">
        <v>1</v>
      </c>
      <c r="AR84" s="0" t="n">
        <v>0</v>
      </c>
      <c r="AT84" s="0" t="n">
        <f aca="false">AN84*AQ84</f>
        <v>7.43365900646759</v>
      </c>
      <c r="AU84" s="0" t="n">
        <f aca="false">SQRT(AQ84*AQ84*AO84*AO84 + AN84*AN84*AR84*AR84)</f>
        <v>0.00119492632968212</v>
      </c>
      <c r="AX84" s="0" t="n">
        <f aca="false">AT84/(AU84*AU84)</f>
        <v>5206194.3198258</v>
      </c>
      <c r="AY84" s="0" t="n">
        <f aca="false">1/(AU84*AU84)</f>
        <v>700354.201786252</v>
      </c>
    </row>
    <row r="85" customFormat="false" ht="12.8" hidden="false" customHeight="false" outlineLevel="0" collapsed="false">
      <c r="B85" s="5" t="n">
        <v>8080</v>
      </c>
      <c r="C85" s="0" t="n">
        <v>1771.38</v>
      </c>
      <c r="D85" s="0" t="n">
        <v>0.0008241</v>
      </c>
      <c r="E85" s="0" t="n">
        <v>3.92416</v>
      </c>
      <c r="F85" s="0" t="n">
        <v>0.0200207</v>
      </c>
      <c r="G85" s="0" t="n">
        <v>0.0051019</v>
      </c>
      <c r="I85" s="0" t="n">
        <v>1054418</v>
      </c>
      <c r="J85" s="0" t="n">
        <v>1007107</v>
      </c>
      <c r="K85" s="0" t="n">
        <v>1.04698</v>
      </c>
      <c r="M85" s="0" t="n">
        <v>47802</v>
      </c>
      <c r="N85" s="0" t="n">
        <v>41823</v>
      </c>
      <c r="O85" s="0" t="n">
        <v>1.0042</v>
      </c>
      <c r="P85" s="0" t="n">
        <v>28.3722</v>
      </c>
      <c r="Q85" s="0" t="n">
        <v>0.00945153</v>
      </c>
      <c r="S85" s="0" t="n">
        <v>49859</v>
      </c>
      <c r="T85" s="0" t="n">
        <v>19940.9</v>
      </c>
      <c r="U85" s="0" t="n">
        <v>1.002</v>
      </c>
      <c r="V85" s="0" t="n">
        <v>29.5282</v>
      </c>
      <c r="W85" s="0" t="n">
        <v>0.0106203</v>
      </c>
      <c r="Y85" s="0" t="n">
        <v>49697</v>
      </c>
      <c r="Z85" s="0" t="n">
        <v>32038.4</v>
      </c>
      <c r="AA85" s="0" t="n">
        <v>1.00321</v>
      </c>
      <c r="AB85" s="0" t="n">
        <v>29.468</v>
      </c>
      <c r="AC85" s="0" t="n">
        <v>0.0104025</v>
      </c>
      <c r="AE85" s="0" t="n">
        <v>49618</v>
      </c>
      <c r="AF85" s="0" t="n">
        <v>6034.69</v>
      </c>
      <c r="AG85" s="0" t="n">
        <v>1.0006</v>
      </c>
      <c r="AH85" s="0" t="n">
        <v>29.3446</v>
      </c>
      <c r="AI85" s="0" t="n">
        <v>0.0100101</v>
      </c>
      <c r="AK85" s="0" t="n">
        <f aca="false">(P85 + V85 + AB85 + AH85)/4</f>
        <v>29.17825</v>
      </c>
      <c r="AL85" s="0" t="n">
        <f aca="false">SQRT(Q85*Q85 + W85*W85 + AC85*AC85 + AI85*AI85)/4</f>
        <v>0.00506542384511713</v>
      </c>
      <c r="AN85" s="0" t="n">
        <f aca="false">AK85/E85</f>
        <v>7.43554034494006</v>
      </c>
      <c r="AO85" s="0" t="n">
        <f aca="false">AL85/E85</f>
        <v>0.00129083009997481</v>
      </c>
      <c r="AQ85" s="0" t="n">
        <v>1</v>
      </c>
      <c r="AR85" s="0" t="n">
        <v>0</v>
      </c>
      <c r="AT85" s="0" t="n">
        <f aca="false">AN85*AQ85</f>
        <v>7.43554034494006</v>
      </c>
      <c r="AU85" s="0" t="n">
        <f aca="false">SQRT(AQ85*AQ85*AO85*AO85 + AN85*AN85*AR85*AR85)</f>
        <v>0.00129083009997481</v>
      </c>
      <c r="AX85" s="0" t="n">
        <f aca="false">AT85/(AU85*AU85)</f>
        <v>4462460.31276491</v>
      </c>
      <c r="AY85" s="0" t="n">
        <f aca="false">1/(AU85*AU85)</f>
        <v>600152.793979746</v>
      </c>
    </row>
    <row r="86" customFormat="false" ht="12.8" hidden="false" customHeight="false" outlineLevel="0" collapsed="false">
      <c r="B86" s="5" t="n">
        <v>8081</v>
      </c>
      <c r="C86" s="0" t="n">
        <v>1743.18</v>
      </c>
      <c r="D86" s="0" t="n">
        <v>0.0008241</v>
      </c>
      <c r="E86" s="0" t="n">
        <v>4.05076</v>
      </c>
      <c r="F86" s="0" t="n">
        <v>0.020535</v>
      </c>
      <c r="G86" s="0" t="n">
        <v>0.00506943</v>
      </c>
      <c r="I86" s="0" t="n">
        <v>1075849</v>
      </c>
      <c r="J86" s="0" t="n">
        <v>1025592</v>
      </c>
      <c r="K86" s="0" t="n">
        <v>1.049</v>
      </c>
      <c r="M86" s="0" t="n">
        <v>48163</v>
      </c>
      <c r="N86" s="0" t="n">
        <v>42938</v>
      </c>
      <c r="O86" s="0" t="n">
        <v>1.00431</v>
      </c>
      <c r="P86" s="0" t="n">
        <v>29.1083</v>
      </c>
      <c r="Q86" s="0" t="n">
        <v>0.00984595</v>
      </c>
      <c r="S86" s="0" t="n">
        <v>50762</v>
      </c>
      <c r="T86" s="0" t="n">
        <v>20413.1</v>
      </c>
      <c r="U86" s="0" t="n">
        <v>1.00205</v>
      </c>
      <c r="V86" s="0" t="n">
        <v>30.6098</v>
      </c>
      <c r="W86" s="0" t="n">
        <v>0.0112299</v>
      </c>
      <c r="Y86" s="0" t="n">
        <v>49185</v>
      </c>
      <c r="Z86" s="0" t="n">
        <v>32830.2</v>
      </c>
      <c r="AA86" s="0" t="n">
        <v>1.00329</v>
      </c>
      <c r="AB86" s="0" t="n">
        <v>29.6958</v>
      </c>
      <c r="AC86" s="0" t="n">
        <v>0.0103945</v>
      </c>
      <c r="AE86" s="0" t="n">
        <v>49940</v>
      </c>
      <c r="AF86" s="0" t="n">
        <v>6188.35</v>
      </c>
      <c r="AG86" s="0" t="n">
        <v>1.00062</v>
      </c>
      <c r="AH86" s="0" t="n">
        <v>30.0713</v>
      </c>
      <c r="AI86" s="0" t="n">
        <v>0.0103593</v>
      </c>
      <c r="AK86" s="0" t="n">
        <f aca="false">(P86 + V86 + AB86 + AH86)/4</f>
        <v>29.8713</v>
      </c>
      <c r="AL86" s="0" t="n">
        <f aca="false">SQRT(Q86*Q86 + W86*W86 + AC86*AC86 + AI86*AI86)/4</f>
        <v>0.00523458518027277</v>
      </c>
      <c r="AN86" s="0" t="n">
        <f aca="false">AK86/E86</f>
        <v>7.37424582053738</v>
      </c>
      <c r="AO86" s="0" t="n">
        <f aca="false">AL86/E86</f>
        <v>0.00129224767210913</v>
      </c>
      <c r="AQ86" s="0" t="n">
        <v>1</v>
      </c>
      <c r="AR86" s="0" t="n">
        <v>0</v>
      </c>
      <c r="AT86" s="0" t="n">
        <f aca="false">AN86*AQ86</f>
        <v>7.37424582053738</v>
      </c>
      <c r="AU86" s="0" t="n">
        <f aca="false">SQRT(AQ86*AQ86*AO86*AO86 + AN86*AN86*AR86*AR86)</f>
        <v>0.00129224767210913</v>
      </c>
      <c r="AX86" s="0" t="n">
        <f aca="false">AT86/(AU86*AU86)</f>
        <v>4415969.79053121</v>
      </c>
      <c r="AY86" s="0" t="n">
        <f aca="false">1/(AU86*AU86)</f>
        <v>598836.802840592</v>
      </c>
    </row>
    <row r="87" customFormat="false" ht="12.8" hidden="false" customHeight="false" outlineLevel="0" collapsed="false">
      <c r="B87" s="5" t="n">
        <v>8082</v>
      </c>
      <c r="C87" s="0" t="n">
        <v>1690.67</v>
      </c>
      <c r="D87" s="0" t="n">
        <v>0.0008241</v>
      </c>
      <c r="E87" s="0" t="n">
        <v>4.11507</v>
      </c>
      <c r="F87" s="0" t="n">
        <v>0.0207976</v>
      </c>
      <c r="G87" s="0" t="n">
        <v>0.005054</v>
      </c>
      <c r="I87" s="0" t="n">
        <v>1056532</v>
      </c>
      <c r="J87" s="0" t="n">
        <v>1006873</v>
      </c>
      <c r="K87" s="0" t="n">
        <v>1.04932</v>
      </c>
      <c r="M87" s="0" t="n">
        <v>47511</v>
      </c>
      <c r="N87" s="0" t="n">
        <v>43819.5</v>
      </c>
      <c r="O87" s="0" t="n">
        <v>1.0044</v>
      </c>
      <c r="P87" s="0" t="n">
        <v>29.6176</v>
      </c>
      <c r="Q87" s="0" t="n">
        <v>0.0103639</v>
      </c>
      <c r="S87" s="0" t="n">
        <v>50469</v>
      </c>
      <c r="T87" s="0" t="n">
        <v>20902.8</v>
      </c>
      <c r="U87" s="0" t="n">
        <v>1.00209</v>
      </c>
      <c r="V87" s="0" t="n">
        <v>31.3893</v>
      </c>
      <c r="W87" s="0" t="n">
        <v>0.011967</v>
      </c>
      <c r="Y87" s="0" t="n">
        <v>48389</v>
      </c>
      <c r="Z87" s="0" t="n">
        <v>33474.3</v>
      </c>
      <c r="AA87" s="0" t="n">
        <v>1.00336</v>
      </c>
      <c r="AB87" s="0" t="n">
        <v>30.1336</v>
      </c>
      <c r="AC87" s="0" t="n">
        <v>0.0108912</v>
      </c>
      <c r="AE87" s="0" t="n">
        <v>49109</v>
      </c>
      <c r="AF87" s="0" t="n">
        <v>6314.47</v>
      </c>
      <c r="AG87" s="0" t="n">
        <v>1.00063</v>
      </c>
      <c r="AH87" s="0" t="n">
        <v>30.4989</v>
      </c>
      <c r="AI87" s="0" t="n">
        <v>0.0108094</v>
      </c>
      <c r="AK87" s="0" t="n">
        <f aca="false">(P87 + V87 + AB87 + AH87)/4</f>
        <v>30.40985</v>
      </c>
      <c r="AL87" s="0" t="n">
        <f aca="false">SQRT(Q87*Q87 + W87*W87 + AC87*AC87 + AI87*AI87)/4</f>
        <v>0.00551181048981412</v>
      </c>
      <c r="AN87" s="0" t="n">
        <f aca="false">AK87/E87</f>
        <v>7.38987429132433</v>
      </c>
      <c r="AO87" s="0" t="n">
        <f aca="false">AL87/E87</f>
        <v>0.0013394208336223</v>
      </c>
      <c r="AQ87" s="0" t="n">
        <v>1</v>
      </c>
      <c r="AR87" s="0" t="n">
        <v>0</v>
      </c>
      <c r="AT87" s="0" t="n">
        <f aca="false">AN87*AQ87</f>
        <v>7.38987429132433</v>
      </c>
      <c r="AU87" s="0" t="n">
        <f aca="false">SQRT(AQ87*AQ87*AO87*AO87 + AN87*AN87*AR87*AR87)</f>
        <v>0.0013394208336223</v>
      </c>
      <c r="AX87" s="0" t="n">
        <f aca="false">AT87/(AU87*AU87)</f>
        <v>4119105.83940068</v>
      </c>
      <c r="AY87" s="0" t="n">
        <f aca="false">1/(AU87*AU87)</f>
        <v>557398.634539222</v>
      </c>
    </row>
    <row r="88" customFormat="false" ht="12.8" hidden="false" customHeight="false" outlineLevel="0" collapsed="false">
      <c r="B88" s="5" t="n">
        <v>8083</v>
      </c>
      <c r="C88" s="0" t="n">
        <v>1709.88</v>
      </c>
      <c r="D88" s="0" t="n">
        <v>0.0008241</v>
      </c>
      <c r="E88" s="0" t="n">
        <v>4.05317</v>
      </c>
      <c r="F88" s="0" t="n">
        <v>0.0205449</v>
      </c>
      <c r="G88" s="0" t="n">
        <v>0.00506884</v>
      </c>
      <c r="I88" s="0" t="n">
        <v>1053572</v>
      </c>
      <c r="J88" s="0" t="n">
        <v>1004628</v>
      </c>
      <c r="K88" s="0" t="n">
        <v>1.04872</v>
      </c>
      <c r="M88" s="0" t="n">
        <v>47704</v>
      </c>
      <c r="N88" s="0" t="n">
        <v>43323.3</v>
      </c>
      <c r="O88" s="0" t="n">
        <v>1.00435</v>
      </c>
      <c r="P88" s="0" t="n">
        <v>29.3856</v>
      </c>
      <c r="Q88" s="0" t="n">
        <v>0.0101733</v>
      </c>
      <c r="S88" s="0" t="n">
        <v>49501</v>
      </c>
      <c r="T88" s="0" t="n">
        <v>20628.6</v>
      </c>
      <c r="U88" s="0" t="n">
        <v>1.00207</v>
      </c>
      <c r="V88" s="0" t="n">
        <v>30.4232</v>
      </c>
      <c r="W88" s="0" t="n">
        <v>0.0113385</v>
      </c>
      <c r="Y88" s="0" t="n">
        <v>49007</v>
      </c>
      <c r="Z88" s="0" t="n">
        <v>33121.2</v>
      </c>
      <c r="AA88" s="0" t="n">
        <v>1.00332</v>
      </c>
      <c r="AB88" s="0" t="n">
        <v>30.1573</v>
      </c>
      <c r="AC88" s="0" t="n">
        <v>0.0109307</v>
      </c>
      <c r="AE88" s="0" t="n">
        <v>49000</v>
      </c>
      <c r="AF88" s="0" t="n">
        <v>6253.2</v>
      </c>
      <c r="AG88" s="0" t="n">
        <v>1.00063</v>
      </c>
      <c r="AH88" s="0" t="n">
        <v>30.072</v>
      </c>
      <c r="AI88" s="0" t="n">
        <v>0.0105862</v>
      </c>
      <c r="AK88" s="0" t="n">
        <f aca="false">(P88 + V88 + AB88 + AH88)/4</f>
        <v>30.009525</v>
      </c>
      <c r="AL88" s="0" t="n">
        <f aca="false">SQRT(Q88*Q88 + W88*W88 + AC88*AC88 + AI88*AI88)/4</f>
        <v>0.00538287474351531</v>
      </c>
      <c r="AN88" s="0" t="n">
        <f aca="false">AK88/E88</f>
        <v>7.4039640577622</v>
      </c>
      <c r="AO88" s="0" t="n">
        <f aca="false">AL88/E88</f>
        <v>0.00132806537685696</v>
      </c>
      <c r="AQ88" s="0" t="n">
        <v>1</v>
      </c>
      <c r="AR88" s="0" t="n">
        <v>0</v>
      </c>
      <c r="AT88" s="0" t="n">
        <f aca="false">AN88*AQ88</f>
        <v>7.4039640577622</v>
      </c>
      <c r="AU88" s="0" t="n">
        <f aca="false">SQRT(AQ88*AQ88*AO88*AO88 + AN88*AN88*AR88*AR88)</f>
        <v>0.00132806537685696</v>
      </c>
      <c r="AX88" s="0" t="n">
        <f aca="false">AT88/(AU88*AU88)</f>
        <v>4197835.2739594</v>
      </c>
      <c r="AY88" s="0" t="n">
        <f aca="false">1/(AU88*AU88)</f>
        <v>566971.319851082</v>
      </c>
    </row>
    <row r="89" s="30" customFormat="true" ht="12.8" hidden="false" customHeight="false" outlineLevel="0" collapsed="false">
      <c r="B89" s="31"/>
      <c r="F89" s="30" t="s">
        <v>78</v>
      </c>
      <c r="G89" s="30" t="n">
        <f aca="false">AVERAGE(G81:G88)</f>
        <v>0.0050782175</v>
      </c>
      <c r="AQ89" s="30" t="s">
        <v>79</v>
      </c>
      <c r="AT89" s="30" t="n">
        <f aca="false">SUM(AX81:AX88)/SUM(AY81:AY88)</f>
        <v>7.40584247967583</v>
      </c>
      <c r="AU89" s="30" t="n">
        <f aca="false">1/SQRT(SUM(AY81:AY88))</f>
        <v>0.000463457756553571</v>
      </c>
    </row>
    <row r="90" customFormat="false" ht="12.8" hidden="false" customHeight="false" outlineLevel="0" collapsed="false">
      <c r="B90" s="13"/>
    </row>
    <row r="91" customFormat="false" ht="12.8" hidden="false" customHeight="false" outlineLevel="0" collapsed="false">
      <c r="B91" s="5"/>
    </row>
    <row r="92" customFormat="false" ht="12.8" hidden="false" customHeight="false" outlineLevel="0" collapsed="false">
      <c r="A92" s="0" t="n">
        <v>50</v>
      </c>
      <c r="B92" s="5" t="n">
        <v>8086</v>
      </c>
      <c r="C92" s="0" t="n">
        <v>1676.48</v>
      </c>
      <c r="D92" s="0" t="n">
        <v>0.0008241</v>
      </c>
      <c r="E92" s="0" t="n">
        <v>4.09215</v>
      </c>
      <c r="F92" s="0" t="n">
        <v>0.0207039</v>
      </c>
      <c r="G92" s="0" t="n">
        <v>0.00505942</v>
      </c>
      <c r="I92" s="0" t="n">
        <v>1058323</v>
      </c>
      <c r="J92" s="0" t="n">
        <v>1007798</v>
      </c>
      <c r="K92" s="0" t="n">
        <v>1.05013</v>
      </c>
      <c r="M92" s="0" t="n">
        <v>47946</v>
      </c>
      <c r="N92" s="0" t="n">
        <v>43723</v>
      </c>
      <c r="O92" s="0" t="n">
        <v>1.00439</v>
      </c>
      <c r="P92" s="0" t="n">
        <v>30.1649</v>
      </c>
      <c r="Q92" s="0" t="n">
        <v>0.0106229</v>
      </c>
      <c r="S92" s="0" t="n">
        <v>50616</v>
      </c>
      <c r="T92" s="0" t="n">
        <v>22360.2</v>
      </c>
      <c r="U92" s="0" t="n">
        <v>1.00224</v>
      </c>
      <c r="V92" s="0" t="n">
        <v>31.7766</v>
      </c>
      <c r="W92" s="0" t="n">
        <v>0.0122199</v>
      </c>
      <c r="Y92" s="0" t="n">
        <v>49685</v>
      </c>
      <c r="Z92" s="0" t="n">
        <v>32978.9</v>
      </c>
      <c r="AA92" s="0" t="n">
        <v>1.00331</v>
      </c>
      <c r="AB92" s="0" t="n">
        <v>31.2253</v>
      </c>
      <c r="AC92" s="0" t="n">
        <v>0.011577</v>
      </c>
      <c r="AE92" s="0" t="n">
        <v>50092</v>
      </c>
      <c r="AF92" s="0" t="n">
        <v>6439.65</v>
      </c>
      <c r="AG92" s="0" t="n">
        <v>1.00064</v>
      </c>
      <c r="AH92" s="0" t="n">
        <v>31.3975</v>
      </c>
      <c r="AI92" s="0" t="n">
        <v>0.0113936</v>
      </c>
      <c r="AK92" s="0" t="n">
        <f aca="false">(P92 + V92 + AB92 + AH92)/4</f>
        <v>31.141075</v>
      </c>
      <c r="AL92" s="0" t="n">
        <f aca="false">SQRT(Q92*Q92 + W92*W92 + AC92*AC92 + AI92*AI92)/4</f>
        <v>0.0057337433800921</v>
      </c>
      <c r="AN92" s="0" t="n">
        <f aca="false">AK92/E92</f>
        <v>7.60995442493555</v>
      </c>
      <c r="AO92" s="0" t="n">
        <f aca="false">AL92/E92</f>
        <v>0.00140115669760202</v>
      </c>
      <c r="AQ92" s="0" t="n">
        <v>1</v>
      </c>
      <c r="AR92" s="0" t="n">
        <v>0</v>
      </c>
      <c r="AT92" s="0" t="n">
        <f aca="false">AN92*AQ92</f>
        <v>7.60995442493555</v>
      </c>
      <c r="AU92" s="0" t="n">
        <f aca="false">SQRT(AQ92*AQ92*AO92*AO92 + AN92*AN92*AR92*AR92)</f>
        <v>0.00140115669760202</v>
      </c>
      <c r="AX92" s="0" t="n">
        <f aca="false">AT92/(AU92*AU92)</f>
        <v>3876221.99592941</v>
      </c>
      <c r="AY92" s="0" t="n">
        <f aca="false">1/(AU92*AU92)</f>
        <v>509362.051266455</v>
      </c>
    </row>
    <row r="93" customFormat="false" ht="12.8" hidden="false" customHeight="false" outlineLevel="0" collapsed="false">
      <c r="A93" s="0" t="s">
        <v>21</v>
      </c>
      <c r="B93" s="5" t="n">
        <v>8087</v>
      </c>
      <c r="C93" s="0" t="n">
        <v>1741.82</v>
      </c>
      <c r="D93" s="0" t="n">
        <v>0.0008241</v>
      </c>
      <c r="E93" s="0" t="n">
        <v>3.97321</v>
      </c>
      <c r="F93" s="0" t="n">
        <v>0.0202195</v>
      </c>
      <c r="G93" s="0" t="n">
        <v>0.00508897</v>
      </c>
      <c r="I93" s="0" t="n">
        <v>1074888</v>
      </c>
      <c r="J93" s="0" t="n">
        <v>1024782</v>
      </c>
      <c r="K93" s="0" t="n">
        <v>1.04889</v>
      </c>
      <c r="M93" s="0" t="n">
        <v>49770</v>
      </c>
      <c r="N93" s="0" t="n">
        <v>42663.7</v>
      </c>
      <c r="O93" s="0" t="n">
        <v>1.00428</v>
      </c>
      <c r="P93" s="0" t="n">
        <v>30.099</v>
      </c>
      <c r="Q93" s="0" t="n">
        <v>0.0104686</v>
      </c>
      <c r="S93" s="0" t="n">
        <v>50836</v>
      </c>
      <c r="T93" s="0" t="n">
        <v>24366.4</v>
      </c>
      <c r="U93" s="0" t="n">
        <v>1.00244</v>
      </c>
      <c r="V93" s="0" t="n">
        <v>30.6873</v>
      </c>
      <c r="W93" s="0" t="n">
        <v>0.0112657</v>
      </c>
      <c r="Y93" s="0" t="n">
        <v>50700</v>
      </c>
      <c r="Z93" s="0" t="n">
        <v>32183.8</v>
      </c>
      <c r="AA93" s="0" t="n">
        <v>1.00323</v>
      </c>
      <c r="AB93" s="0" t="n">
        <v>30.6292</v>
      </c>
      <c r="AC93" s="0" t="n">
        <v>0.0108682</v>
      </c>
      <c r="AE93" s="0" t="n">
        <v>49846</v>
      </c>
      <c r="AF93" s="0" t="n">
        <v>6288.67</v>
      </c>
      <c r="AG93" s="0" t="n">
        <v>1.00063</v>
      </c>
      <c r="AH93" s="0" t="n">
        <v>30.0352</v>
      </c>
      <c r="AI93" s="0" t="n">
        <v>0.0103371</v>
      </c>
      <c r="AK93" s="0" t="n">
        <f aca="false">(P93 + V93 + AB93 + AH93)/4</f>
        <v>30.362675</v>
      </c>
      <c r="AL93" s="0" t="n">
        <f aca="false">SQRT(Q93*Q93 + W93*W93 + AC93*AC93 + AI93*AI93)/4</f>
        <v>0.00537052715115099</v>
      </c>
      <c r="AN93" s="0" t="n">
        <f aca="false">AK93/E93</f>
        <v>7.64185004064724</v>
      </c>
      <c r="AO93" s="0" t="n">
        <f aca="false">AL93/E93</f>
        <v>0.00135168469603947</v>
      </c>
      <c r="AQ93" s="0" t="n">
        <v>1</v>
      </c>
      <c r="AR93" s="0" t="n">
        <v>0</v>
      </c>
      <c r="AT93" s="0" t="n">
        <f aca="false">AN93*AQ93</f>
        <v>7.64185004064724</v>
      </c>
      <c r="AU93" s="0" t="n">
        <f aca="false">SQRT(AQ93*AQ93*AO93*AO93 + AN93*AN93*AR93*AR93)</f>
        <v>0.00135168469603947</v>
      </c>
      <c r="AX93" s="0" t="n">
        <f aca="false">AT93/(AU93*AU93)</f>
        <v>4182613.33488458</v>
      </c>
      <c r="AY93" s="0" t="n">
        <f aca="false">1/(AU93*AU93)</f>
        <v>547329.941393397</v>
      </c>
    </row>
    <row r="94" customFormat="false" ht="12.8" hidden="false" customHeight="false" outlineLevel="0" collapsed="false">
      <c r="A94" s="0" t="s">
        <v>18</v>
      </c>
      <c r="B94" s="5" t="n">
        <v>8088</v>
      </c>
      <c r="C94" s="0" t="n">
        <v>1667.61</v>
      </c>
      <c r="D94" s="0" t="n">
        <v>0.0008241</v>
      </c>
      <c r="E94" s="0" t="n">
        <v>4.09411</v>
      </c>
      <c r="F94" s="0" t="n">
        <v>0.0207119</v>
      </c>
      <c r="G94" s="0" t="n">
        <v>0.00505896</v>
      </c>
      <c r="I94" s="0" t="n">
        <v>1065310</v>
      </c>
      <c r="J94" s="0" t="n">
        <v>1013915</v>
      </c>
      <c r="K94" s="0" t="n">
        <v>1.05069</v>
      </c>
      <c r="M94" s="0" t="n">
        <v>48886</v>
      </c>
      <c r="N94" s="0" t="n">
        <v>43728.5</v>
      </c>
      <c r="O94" s="0" t="n">
        <v>1.00439</v>
      </c>
      <c r="P94" s="0" t="n">
        <v>30.9362</v>
      </c>
      <c r="Q94" s="0" t="n">
        <v>0.011226</v>
      </c>
      <c r="S94" s="0" t="n">
        <v>50552</v>
      </c>
      <c r="T94" s="0" t="n">
        <v>24970.7</v>
      </c>
      <c r="U94" s="0" t="n">
        <v>1.0025</v>
      </c>
      <c r="V94" s="0" t="n">
        <v>31.9304</v>
      </c>
      <c r="W94" s="0" t="n">
        <v>0.012314</v>
      </c>
      <c r="Y94" s="0" t="n">
        <v>50064</v>
      </c>
      <c r="Z94" s="0" t="n">
        <v>33012.7</v>
      </c>
      <c r="AA94" s="0" t="n">
        <v>1.00331</v>
      </c>
      <c r="AB94" s="0" t="n">
        <v>31.6477</v>
      </c>
      <c r="AC94" s="0" t="n">
        <v>0.0117418</v>
      </c>
      <c r="AE94" s="0" t="n">
        <v>49009</v>
      </c>
      <c r="AF94" s="0" t="n">
        <v>6452.49</v>
      </c>
      <c r="AG94" s="0" t="n">
        <v>1.00065</v>
      </c>
      <c r="AH94" s="0" t="n">
        <v>30.8984</v>
      </c>
      <c r="AI94" s="0" t="n">
        <v>0.0110227</v>
      </c>
      <c r="AK94" s="0" t="n">
        <f aca="false">(P94 + V94 + AB94 + AH94)/4</f>
        <v>31.353175</v>
      </c>
      <c r="AL94" s="0" t="n">
        <f aca="false">SQRT(Q94*Q94 + W94*W94 + AC94*AC94 + AI94*AI94)/4</f>
        <v>0.00579346320503764</v>
      </c>
      <c r="AN94" s="0" t="n">
        <f aca="false">AK94/E94</f>
        <v>7.65811739303536</v>
      </c>
      <c r="AO94" s="0" t="n">
        <f aca="false">AL94/E94</f>
        <v>0.00141507267880874</v>
      </c>
      <c r="AQ94" s="0" t="n">
        <v>1</v>
      </c>
      <c r="AR94" s="0" t="n">
        <v>0</v>
      </c>
      <c r="AT94" s="0" t="n">
        <f aca="false">AN94*AQ94</f>
        <v>7.65811739303536</v>
      </c>
      <c r="AU94" s="0" t="n">
        <f aca="false">SQRT(AQ94*AQ94*AO94*AO94 + AN94*AN94*AR94*AR94)</f>
        <v>0.00141507267880874</v>
      </c>
      <c r="AX94" s="0" t="n">
        <f aca="false">AT94/(AU94*AU94)</f>
        <v>3824410.72511921</v>
      </c>
      <c r="AY94" s="0" t="n">
        <f aca="false">1/(AU94*AU94)</f>
        <v>499393.066055282</v>
      </c>
    </row>
    <row r="95" customFormat="false" ht="12.8" hidden="false" customHeight="false" outlineLevel="0" collapsed="false">
      <c r="B95" s="5" t="n">
        <v>8089</v>
      </c>
      <c r="C95" s="0" t="n">
        <v>1745.91</v>
      </c>
      <c r="D95" s="0" t="n">
        <v>0.0008241</v>
      </c>
      <c r="E95" s="0" t="n">
        <v>3.94951</v>
      </c>
      <c r="F95" s="0" t="n">
        <v>0.0201234</v>
      </c>
      <c r="G95" s="0" t="n">
        <v>0.00509516</v>
      </c>
      <c r="I95" s="0" t="n">
        <v>1070451</v>
      </c>
      <c r="J95" s="0" t="n">
        <v>1021501</v>
      </c>
      <c r="K95" s="0" t="n">
        <v>1.04792</v>
      </c>
      <c r="M95" s="0" t="n">
        <v>48951</v>
      </c>
      <c r="N95" s="0" t="n">
        <v>42379.2</v>
      </c>
      <c r="O95" s="0" t="n">
        <v>1.00426</v>
      </c>
      <c r="P95" s="0" t="n">
        <v>29.506</v>
      </c>
      <c r="Q95" s="0" t="n">
        <v>0.0100997</v>
      </c>
      <c r="S95" s="0" t="n">
        <v>50800</v>
      </c>
      <c r="T95" s="0" t="n">
        <v>24215.6</v>
      </c>
      <c r="U95" s="0" t="n">
        <v>1.00243</v>
      </c>
      <c r="V95" s="0" t="n">
        <v>30.5648</v>
      </c>
      <c r="W95" s="0" t="n">
        <v>0.0111938</v>
      </c>
      <c r="Y95" s="0" t="n">
        <v>50498</v>
      </c>
      <c r="Z95" s="0" t="n">
        <v>31985.6</v>
      </c>
      <c r="AA95" s="0" t="n">
        <v>1.00321</v>
      </c>
      <c r="AB95" s="0" t="n">
        <v>30.4068</v>
      </c>
      <c r="AC95" s="0" t="n">
        <v>0.010729</v>
      </c>
      <c r="AE95" s="0" t="n">
        <v>50004</v>
      </c>
      <c r="AF95" s="0" t="n">
        <v>6254.25</v>
      </c>
      <c r="AG95" s="0" t="n">
        <v>1.00063</v>
      </c>
      <c r="AH95" s="0" t="n">
        <v>30.0318</v>
      </c>
      <c r="AI95" s="0" t="n">
        <v>0.0103216</v>
      </c>
      <c r="AK95" s="0" t="n">
        <f aca="false">(P95 + V95 + AB95 + AH95)/4</f>
        <v>30.12735</v>
      </c>
      <c r="AL95" s="0" t="n">
        <f aca="false">SQRT(Q95*Q95 + W95*W95 + AC95*AC95 + AI95*AI95)/4</f>
        <v>0.0052971216599796</v>
      </c>
      <c r="AN95" s="0" t="n">
        <f aca="false">AK95/E95</f>
        <v>7.62812348873658</v>
      </c>
      <c r="AO95" s="0" t="n">
        <f aca="false">AL95/E95</f>
        <v>0.00134120983615172</v>
      </c>
      <c r="AQ95" s="0" t="n">
        <v>1</v>
      </c>
      <c r="AR95" s="0" t="n">
        <v>0</v>
      </c>
      <c r="AT95" s="0" t="n">
        <f aca="false">AN95*AQ95</f>
        <v>7.62812348873658</v>
      </c>
      <c r="AU95" s="0" t="n">
        <f aca="false">SQRT(AQ95*AQ95*AO95*AO95 + AN95*AN95*AR95*AR95)</f>
        <v>0.00134120983615172</v>
      </c>
      <c r="AX95" s="0" t="n">
        <f aca="false">AT95/(AU95*AU95)</f>
        <v>4240570.18428192</v>
      </c>
      <c r="AY95" s="0" t="n">
        <f aca="false">1/(AU95*AU95)</f>
        <v>555912.629173269</v>
      </c>
    </row>
    <row r="96" customFormat="false" ht="12.8" hidden="false" customHeight="false" outlineLevel="0" collapsed="false">
      <c r="B96" s="5" t="n">
        <v>8090</v>
      </c>
      <c r="C96" s="0" t="n">
        <v>1995.92</v>
      </c>
      <c r="D96" s="0" t="n">
        <v>0.0008241</v>
      </c>
      <c r="E96" s="0" t="n">
        <v>4.15351</v>
      </c>
      <c r="F96" s="0" t="n">
        <v>0.0209548</v>
      </c>
      <c r="G96" s="0" t="n">
        <v>0.00504508</v>
      </c>
      <c r="I96" s="0" t="n">
        <v>1290300</v>
      </c>
      <c r="J96" s="0" t="n">
        <v>1227117</v>
      </c>
      <c r="K96" s="0" t="n">
        <v>1.05149</v>
      </c>
      <c r="M96" s="0" t="n">
        <v>57815</v>
      </c>
      <c r="N96" s="0" t="n">
        <v>44211.3</v>
      </c>
      <c r="O96" s="0" t="n">
        <v>1.00444</v>
      </c>
      <c r="P96" s="0" t="n">
        <v>30.5932</v>
      </c>
      <c r="Q96" s="0" t="n">
        <v>0.00908167</v>
      </c>
      <c r="S96" s="0" t="n">
        <v>60765</v>
      </c>
      <c r="T96" s="0" t="n">
        <v>25241.5</v>
      </c>
      <c r="U96" s="0" t="n">
        <v>1.00253</v>
      </c>
      <c r="V96" s="0" t="n">
        <v>32.0931</v>
      </c>
      <c r="W96" s="0" t="n">
        <v>0.010336</v>
      </c>
      <c r="Y96" s="0" t="n">
        <v>61067</v>
      </c>
      <c r="Z96" s="0" t="n">
        <v>33342</v>
      </c>
      <c r="AA96" s="0" t="n">
        <v>1.00335</v>
      </c>
      <c r="AB96" s="0" t="n">
        <v>32.2788</v>
      </c>
      <c r="AC96" s="0" t="n">
        <v>0.0101403</v>
      </c>
      <c r="AE96" s="0" t="n">
        <v>60478</v>
      </c>
      <c r="AF96" s="0" t="n">
        <v>6526.59</v>
      </c>
      <c r="AG96" s="0" t="n">
        <v>1.00065</v>
      </c>
      <c r="AH96" s="0" t="n">
        <v>31.8817</v>
      </c>
      <c r="AI96" s="0" t="n">
        <v>0.00970176</v>
      </c>
      <c r="AK96" s="0" t="n">
        <f aca="false">(P96 + V96 + AB96 + AH96)/4</f>
        <v>31.7117</v>
      </c>
      <c r="AL96" s="0" t="n">
        <f aca="false">SQRT(Q96*Q96 + W96*W96 + AC96*AC96 + AI96*AI96)/4</f>
        <v>0.00491337115161589</v>
      </c>
      <c r="AN96" s="0" t="n">
        <f aca="false">AK96/E96</f>
        <v>7.63491601079569</v>
      </c>
      <c r="AO96" s="0" t="n">
        <f aca="false">AL96/E96</f>
        <v>0.00118294434144035</v>
      </c>
      <c r="AQ96" s="0" t="n">
        <v>1</v>
      </c>
      <c r="AR96" s="0" t="n">
        <v>0</v>
      </c>
      <c r="AT96" s="0" t="n">
        <f aca="false">AN96*AQ96</f>
        <v>7.63491601079569</v>
      </c>
      <c r="AU96" s="0" t="n">
        <f aca="false">SQRT(AQ96*AQ96*AO96*AO96 + AN96*AN96*AR96*AR96)</f>
        <v>0.00118294434144035</v>
      </c>
      <c r="AX96" s="0" t="n">
        <f aca="false">AT96/(AU96*AU96)</f>
        <v>5456016.07913256</v>
      </c>
      <c r="AY96" s="0" t="n">
        <f aca="false">1/(AU96*AU96)</f>
        <v>714613.765419006</v>
      </c>
    </row>
    <row r="97" customFormat="false" ht="12.8" hidden="false" customHeight="false" outlineLevel="0" collapsed="false">
      <c r="B97" s="5" t="n">
        <v>8091</v>
      </c>
      <c r="C97" s="0" t="n">
        <v>1668.36</v>
      </c>
      <c r="D97" s="0" t="n">
        <v>0.0008241</v>
      </c>
      <c r="E97" s="0" t="n">
        <v>3.93519</v>
      </c>
      <c r="F97" s="0" t="n">
        <v>0.0200654</v>
      </c>
      <c r="G97" s="0" t="n">
        <v>0.00509896</v>
      </c>
      <c r="I97" s="0" t="n">
        <v>1016028</v>
      </c>
      <c r="J97" s="0" t="n">
        <v>969210</v>
      </c>
      <c r="K97" s="0" t="n">
        <v>1.04831</v>
      </c>
      <c r="M97" s="0" t="n">
        <v>46239</v>
      </c>
      <c r="N97" s="0" t="n">
        <v>42305.4</v>
      </c>
      <c r="O97" s="0" t="n">
        <v>1.00425</v>
      </c>
      <c r="P97" s="0" t="n">
        <v>29.1775</v>
      </c>
      <c r="Q97" s="0" t="n">
        <v>0.0104371</v>
      </c>
      <c r="S97" s="0" t="n">
        <v>48554</v>
      </c>
      <c r="T97" s="0" t="n">
        <v>24180.1</v>
      </c>
      <c r="U97" s="0" t="n">
        <v>1.00242</v>
      </c>
      <c r="V97" s="0" t="n">
        <v>30.5826</v>
      </c>
      <c r="W97" s="0" t="n">
        <v>0.0118372</v>
      </c>
      <c r="Y97" s="0" t="n">
        <v>47623</v>
      </c>
      <c r="Z97" s="0" t="n">
        <v>31925.9</v>
      </c>
      <c r="AA97" s="0" t="n">
        <v>1.0032</v>
      </c>
      <c r="AB97" s="0" t="n">
        <v>30.0195</v>
      </c>
      <c r="AC97" s="0" t="n">
        <v>0.0111559</v>
      </c>
      <c r="AE97" s="0" t="n">
        <v>46753</v>
      </c>
      <c r="AF97" s="0" t="n">
        <v>6254.9</v>
      </c>
      <c r="AG97" s="0" t="n">
        <v>1.00063</v>
      </c>
      <c r="AH97" s="0" t="n">
        <v>29.3954</v>
      </c>
      <c r="AI97" s="0" t="n">
        <v>0.010454</v>
      </c>
      <c r="AK97" s="0" t="n">
        <f aca="false">(P97 + V97 + AB97 + AH97)/4</f>
        <v>29.79375</v>
      </c>
      <c r="AL97" s="0" t="n">
        <f aca="false">SQRT(Q97*Q97 + W97*W97 + AC97*AC97 + AI97*AI97)/4</f>
        <v>0.00549313538120535</v>
      </c>
      <c r="AN97" s="0" t="n">
        <f aca="false">AK97/E97</f>
        <v>7.57110838358504</v>
      </c>
      <c r="AO97" s="0" t="n">
        <f aca="false">AL97/E97</f>
        <v>0.00139590093012163</v>
      </c>
      <c r="AQ97" s="0" t="n">
        <v>1</v>
      </c>
      <c r="AR97" s="0" t="n">
        <v>0</v>
      </c>
      <c r="AT97" s="0" t="n">
        <f aca="false">AN97*AQ97</f>
        <v>7.57110838358504</v>
      </c>
      <c r="AU97" s="0" t="n">
        <f aca="false">SQRT(AQ97*AQ97*AO97*AO97 + AN97*AN97*AR97*AR97)</f>
        <v>0.00139590093012163</v>
      </c>
      <c r="AX97" s="0" t="n">
        <f aca="false">AT97/(AU97*AU97)</f>
        <v>3885530.03213375</v>
      </c>
      <c r="AY97" s="0" t="n">
        <f aca="false">1/(AU97*AU97)</f>
        <v>513204.9146936</v>
      </c>
    </row>
    <row r="98" customFormat="false" ht="12.8" hidden="false" customHeight="false" outlineLevel="0" collapsed="false">
      <c r="B98" s="5" t="n">
        <v>8092</v>
      </c>
      <c r="C98" s="0" t="n">
        <v>1672.43</v>
      </c>
      <c r="D98" s="0" t="n">
        <v>0.0008241</v>
      </c>
      <c r="E98" s="0" t="n">
        <v>4.08586</v>
      </c>
      <c r="F98" s="0" t="n">
        <v>0.0206783</v>
      </c>
      <c r="G98" s="0" t="n">
        <v>0.00506092</v>
      </c>
      <c r="I98" s="0" t="n">
        <v>1062134</v>
      </c>
      <c r="J98" s="0" t="n">
        <v>1011280</v>
      </c>
      <c r="K98" s="0" t="n">
        <v>1.05029</v>
      </c>
      <c r="M98" s="0" t="n">
        <v>47653</v>
      </c>
      <c r="N98" s="0" t="n">
        <v>43762.5</v>
      </c>
      <c r="O98" s="0" t="n">
        <v>1.0044</v>
      </c>
      <c r="P98" s="0" t="n">
        <v>30.0577</v>
      </c>
      <c r="Q98" s="0" t="n">
        <v>0.0106991</v>
      </c>
      <c r="S98" s="0" t="n">
        <v>50220</v>
      </c>
      <c r="T98" s="0" t="n">
        <v>24938.4</v>
      </c>
      <c r="U98" s="0" t="n">
        <v>1.0025</v>
      </c>
      <c r="V98" s="0" t="n">
        <v>31.6171</v>
      </c>
      <c r="W98" s="0" t="n">
        <v>0.012262</v>
      </c>
      <c r="Y98" s="0" t="n">
        <v>49127</v>
      </c>
      <c r="Z98" s="0" t="n">
        <v>33021.9</v>
      </c>
      <c r="AA98" s="0" t="n">
        <v>1.00331</v>
      </c>
      <c r="AB98" s="0" t="n">
        <v>30.954</v>
      </c>
      <c r="AC98" s="0" t="n">
        <v>0.0113741</v>
      </c>
      <c r="AE98" s="0" t="n">
        <v>48473</v>
      </c>
      <c r="AF98" s="0" t="n">
        <v>6472.8</v>
      </c>
      <c r="AG98" s="0" t="n">
        <v>1.00065</v>
      </c>
      <c r="AH98" s="0" t="n">
        <v>30.4608</v>
      </c>
      <c r="AI98" s="0" t="n">
        <v>0.0108631</v>
      </c>
      <c r="AK98" s="0" t="n">
        <f aca="false">(P98 + V98 + AB98 + AH98)/4</f>
        <v>30.7724</v>
      </c>
      <c r="AL98" s="0" t="n">
        <f aca="false">SQRT(Q98*Q98 + W98*W98 + AC98*AC98 + AI98*AI98)/4</f>
        <v>0.00565798372451486</v>
      </c>
      <c r="AN98" s="0" t="n">
        <f aca="false">AK98/E98</f>
        <v>7.53143768998448</v>
      </c>
      <c r="AO98" s="0" t="n">
        <f aca="false">AL98/E98</f>
        <v>0.00138477180434838</v>
      </c>
      <c r="AQ98" s="0" t="n">
        <v>1</v>
      </c>
      <c r="AR98" s="0" t="n">
        <v>0</v>
      </c>
      <c r="AT98" s="0" t="n">
        <f aca="false">AN98*AQ98</f>
        <v>7.53143768998448</v>
      </c>
      <c r="AU98" s="0" t="n">
        <f aca="false">SQRT(AQ98*AQ98*AO98*AO98 + AN98*AN98*AR98*AR98)</f>
        <v>0.00138477180434838</v>
      </c>
      <c r="AX98" s="0" t="n">
        <f aca="false">AT98/(AU98*AU98)</f>
        <v>3927547.65265487</v>
      </c>
      <c r="AY98" s="0" t="n">
        <f aca="false">1/(AU98*AU98)</f>
        <v>521487.107020461</v>
      </c>
    </row>
    <row r="99" customFormat="false" ht="12.8" hidden="false" customHeight="false" outlineLevel="0" collapsed="false">
      <c r="B99" s="5" t="n">
        <v>8093</v>
      </c>
      <c r="C99" s="0" t="n">
        <v>1752.85</v>
      </c>
      <c r="D99" s="0" t="n">
        <v>0.0008241</v>
      </c>
      <c r="E99" s="0" t="n">
        <v>3.98742</v>
      </c>
      <c r="F99" s="0" t="n">
        <v>0.0202773</v>
      </c>
      <c r="G99" s="0" t="n">
        <v>0.00508531</v>
      </c>
      <c r="I99" s="0" t="n">
        <v>1083820</v>
      </c>
      <c r="J99" s="0" t="n">
        <v>1033124</v>
      </c>
      <c r="K99" s="0" t="n">
        <v>1.04907</v>
      </c>
      <c r="M99" s="0" t="n">
        <v>48273</v>
      </c>
      <c r="N99" s="0" t="n">
        <v>42695.9</v>
      </c>
      <c r="O99" s="0" t="n">
        <v>1.00429</v>
      </c>
      <c r="P99" s="0" t="n">
        <v>29.015</v>
      </c>
      <c r="Q99" s="0" t="n">
        <v>0.00976088</v>
      </c>
      <c r="S99" s="0" t="n">
        <v>50926</v>
      </c>
      <c r="T99" s="0" t="n">
        <v>24382.3</v>
      </c>
      <c r="U99" s="0" t="n">
        <v>1.00244</v>
      </c>
      <c r="V99" s="0" t="n">
        <v>30.5535</v>
      </c>
      <c r="W99" s="0" t="n">
        <v>0.0111944</v>
      </c>
      <c r="Y99" s="0" t="n">
        <v>50599</v>
      </c>
      <c r="Z99" s="0" t="n">
        <v>32249.4</v>
      </c>
      <c r="AA99" s="0" t="n">
        <v>1.00324</v>
      </c>
      <c r="AB99" s="0" t="n">
        <v>30.3812</v>
      </c>
      <c r="AC99" s="0" t="n">
        <v>0.0107543</v>
      </c>
      <c r="AE99" s="0" t="n">
        <v>50713</v>
      </c>
      <c r="AF99" s="0" t="n">
        <v>6323.77</v>
      </c>
      <c r="AG99" s="0" t="n">
        <v>1.00063</v>
      </c>
      <c r="AH99" s="0" t="n">
        <v>30.3707</v>
      </c>
      <c r="AI99" s="0" t="n">
        <v>0.0104312</v>
      </c>
      <c r="AK99" s="0" t="n">
        <f aca="false">(P99 + V99 + AB99 + AH99)/4</f>
        <v>30.0801</v>
      </c>
      <c r="AL99" s="0" t="n">
        <f aca="false">SQRT(Q99*Q99 + W99*W99 + AC99*AC99 + AI99*AI99)/4</f>
        <v>0.00527407735808122</v>
      </c>
      <c r="AN99" s="0" t="n">
        <f aca="false">AK99/E99</f>
        <v>7.54375009404577</v>
      </c>
      <c r="AO99" s="0" t="n">
        <f aca="false">AL99/E99</f>
        <v>0.00132267916549579</v>
      </c>
      <c r="AQ99" s="0" t="n">
        <v>1</v>
      </c>
      <c r="AR99" s="0" t="n">
        <v>0</v>
      </c>
      <c r="AT99" s="0" t="n">
        <f aca="false">AN99*AQ99</f>
        <v>7.54375009404577</v>
      </c>
      <c r="AU99" s="0" t="n">
        <f aca="false">SQRT(AQ99*AQ99*AO99*AO99 + AN99*AN99*AR99*AR99)</f>
        <v>0.00132267916549579</v>
      </c>
      <c r="AX99" s="0" t="n">
        <f aca="false">AT99/(AU99*AU99)</f>
        <v>4311995.18722765</v>
      </c>
      <c r="AY99" s="0" t="n">
        <f aca="false">1/(AU99*AU99)</f>
        <v>571598.360692128</v>
      </c>
    </row>
    <row r="100" s="30" customFormat="true" ht="12.8" hidden="false" customHeight="false" outlineLevel="0" collapsed="false">
      <c r="B100" s="31"/>
      <c r="F100" s="30" t="s">
        <v>78</v>
      </c>
      <c r="G100" s="30" t="n">
        <f aca="false">AVERAGE(G92:G99)</f>
        <v>0.0050740975</v>
      </c>
      <c r="AQ100" s="30" t="s">
        <v>79</v>
      </c>
      <c r="AT100" s="30" t="n">
        <f aca="false">SUM(AX92:AX99)/SUM(AY92:AY99)</f>
        <v>7.60335022982484</v>
      </c>
      <c r="AU100" s="30" t="n">
        <f aca="false">1/SQRT(SUM(AY92:AY99))</f>
        <v>0.000474958804647563</v>
      </c>
    </row>
    <row r="101" customFormat="false" ht="12.8" hidden="false" customHeight="false" outlineLevel="0" collapsed="false">
      <c r="B101" s="13"/>
    </row>
    <row r="102" customFormat="false" ht="12.8" hidden="false" customHeight="false" outlineLevel="0" collapsed="false">
      <c r="B102" s="5"/>
    </row>
    <row r="103" customFormat="false" ht="12.8" hidden="false" customHeight="false" outlineLevel="0" collapsed="false">
      <c r="A103" s="0" t="n">
        <v>1000</v>
      </c>
      <c r="B103" s="5" t="n">
        <v>8022</v>
      </c>
      <c r="C103" s="0" t="n">
        <v>608.472</v>
      </c>
      <c r="D103" s="0" t="n">
        <v>0.0008241</v>
      </c>
      <c r="E103" s="0" t="n">
        <v>1.01196</v>
      </c>
      <c r="F103" s="0" t="n">
        <v>0.0101891</v>
      </c>
      <c r="G103" s="0" t="n">
        <v>0.0100687</v>
      </c>
      <c r="I103" s="0" t="n">
        <v>1365169</v>
      </c>
      <c r="J103" s="0" t="n">
        <v>1159400</v>
      </c>
      <c r="K103" s="0" t="n">
        <v>1.17748</v>
      </c>
      <c r="M103" s="0" t="n">
        <v>98042</v>
      </c>
      <c r="N103" s="0" t="n">
        <v>11966.8</v>
      </c>
      <c r="O103" s="0" t="n">
        <v>1.0012</v>
      </c>
      <c r="P103" s="0" t="n">
        <v>189.952</v>
      </c>
      <c r="Q103" s="0" t="n">
        <v>0.215995</v>
      </c>
      <c r="S103" s="0" t="n">
        <v>101344</v>
      </c>
      <c r="T103" s="0" t="n">
        <v>10363</v>
      </c>
      <c r="U103" s="0" t="n">
        <v>1.00104</v>
      </c>
      <c r="V103" s="0" t="n">
        <v>196.318</v>
      </c>
      <c r="W103" s="0" t="n">
        <v>0.232859</v>
      </c>
      <c r="Y103" s="0" t="n">
        <v>102535</v>
      </c>
      <c r="Z103" s="0" t="n">
        <v>9266.82</v>
      </c>
      <c r="AA103" s="0" t="n">
        <v>1.00093</v>
      </c>
      <c r="AB103" s="0" t="n">
        <v>198.604</v>
      </c>
      <c r="AC103" s="0" t="n">
        <v>0.230793</v>
      </c>
      <c r="AE103" s="0" t="n">
        <v>98755</v>
      </c>
      <c r="AF103" s="0" t="n">
        <v>1952.22</v>
      </c>
      <c r="AG103" s="0" t="n">
        <v>1.0002</v>
      </c>
      <c r="AH103" s="0" t="n">
        <v>191.142</v>
      </c>
      <c r="AI103" s="0" t="n">
        <v>0.217156</v>
      </c>
      <c r="AK103" s="0" t="n">
        <f aca="false">(P103 + V103 + AB103 + AH103)/4</f>
        <v>194.004</v>
      </c>
      <c r="AL103" s="0" t="n">
        <f aca="false">SQRT(Q103*Q103 + W103*W103 + AC103*AC103 + AI103*AI103)/4</f>
        <v>0.112165973865462</v>
      </c>
      <c r="AN103" s="0" t="n">
        <f aca="false">AK103/E103</f>
        <v>191.711134827464</v>
      </c>
      <c r="AO103" s="0" t="n">
        <f aca="false">AL103/E103</f>
        <v>0.110840323595263</v>
      </c>
      <c r="AQ103" s="0" t="n">
        <v>1</v>
      </c>
      <c r="AR103" s="0" t="n">
        <v>0</v>
      </c>
      <c r="AT103" s="0" t="n">
        <f aca="false">AN103*AQ103</f>
        <v>191.711134827464</v>
      </c>
      <c r="AU103" s="0" t="n">
        <f aca="false">SQRT(AQ103*AQ103*AO103*AO103 + AN103*AN103*AR103*AR103)</f>
        <v>0.110840323595263</v>
      </c>
      <c r="AX103" s="0" t="n">
        <f aca="false">AT103/(AU103*AU103)</f>
        <v>15604.568642122</v>
      </c>
      <c r="AY103" s="0" t="n">
        <f aca="false">1/(AU103*AU103)</f>
        <v>81.3962561755518</v>
      </c>
    </row>
    <row r="104" customFormat="false" ht="12.8" hidden="false" customHeight="false" outlineLevel="0" collapsed="false">
      <c r="A104" s="0" t="s">
        <v>10</v>
      </c>
      <c r="B104" s="5" t="n">
        <v>8023</v>
      </c>
      <c r="C104" s="0" t="n">
        <v>559.472</v>
      </c>
      <c r="D104" s="0" t="n">
        <v>0.0008241</v>
      </c>
      <c r="E104" s="0" t="n">
        <v>1.08154</v>
      </c>
      <c r="F104" s="0" t="n">
        <v>0.0103359</v>
      </c>
      <c r="G104" s="0" t="n">
        <v>0.00955665</v>
      </c>
      <c r="I104" s="0" t="n">
        <v>1339851</v>
      </c>
      <c r="J104" s="0" t="n">
        <v>1125526</v>
      </c>
      <c r="K104" s="0" t="n">
        <v>1.19042</v>
      </c>
      <c r="M104" s="0" t="n">
        <v>96297</v>
      </c>
      <c r="N104" s="0" t="n">
        <v>12854.8</v>
      </c>
      <c r="O104" s="0" t="n">
        <v>1.00129</v>
      </c>
      <c r="P104" s="0" t="n">
        <v>205.16</v>
      </c>
      <c r="Q104" s="0" t="n">
        <v>0.25904</v>
      </c>
      <c r="S104" s="0" t="n">
        <v>99519</v>
      </c>
      <c r="T104" s="0" t="n">
        <v>11139.3</v>
      </c>
      <c r="U104" s="0" t="n">
        <v>1.00112</v>
      </c>
      <c r="V104" s="0" t="n">
        <v>211.989</v>
      </c>
      <c r="W104" s="0" t="n">
        <v>0.279034</v>
      </c>
      <c r="Y104" s="0" t="n">
        <v>97322</v>
      </c>
      <c r="Z104" s="0" t="n">
        <v>9948.24</v>
      </c>
      <c r="AA104" s="0" t="n">
        <v>1.001</v>
      </c>
      <c r="AB104" s="0" t="n">
        <v>207.284</v>
      </c>
      <c r="AC104" s="0" t="n">
        <v>0.258655</v>
      </c>
      <c r="AE104" s="0" t="n">
        <v>94365</v>
      </c>
      <c r="AF104" s="0" t="n">
        <v>2098.76</v>
      </c>
      <c r="AG104" s="0" t="n">
        <v>1.00021</v>
      </c>
      <c r="AH104" s="0" t="n">
        <v>200.828</v>
      </c>
      <c r="AI104" s="0" t="n">
        <v>0.247462</v>
      </c>
      <c r="AK104" s="0" t="n">
        <f aca="false">(P104 + V104 + AB104 + AH104)/4</f>
        <v>206.31525</v>
      </c>
      <c r="AL104" s="0" t="n">
        <f aca="false">SQRT(Q104*Q104 + W104*W104 + AC104*AC104 + AI104*AI104)/4</f>
        <v>0.130647795911613</v>
      </c>
      <c r="AN104" s="0" t="n">
        <f aca="false">AK104/E104</f>
        <v>190.76062836326</v>
      </c>
      <c r="AO104" s="0" t="n">
        <f aca="false">AL104/E104</f>
        <v>0.120797932495898</v>
      </c>
      <c r="AQ104" s="0" t="n">
        <v>1</v>
      </c>
      <c r="AR104" s="0" t="n">
        <v>0</v>
      </c>
      <c r="AT104" s="0" t="n">
        <f aca="false">AN104*AQ104</f>
        <v>190.76062836326</v>
      </c>
      <c r="AU104" s="0" t="n">
        <f aca="false">SQRT(AQ104*AQ104*AO104*AO104 + AN104*AN104*AR104*AR104)</f>
        <v>0.120797932495898</v>
      </c>
      <c r="AX104" s="0" t="n">
        <f aca="false">AT104/(AU104*AU104)</f>
        <v>13072.8338604551</v>
      </c>
      <c r="AY104" s="0" t="n">
        <f aca="false">1/(AU104*AU104)</f>
        <v>68.5300419306699</v>
      </c>
    </row>
    <row r="105" customFormat="false" ht="12.8" hidden="false" customHeight="false" outlineLevel="0" collapsed="false">
      <c r="A105" s="0" t="s">
        <v>11</v>
      </c>
      <c r="B105" s="5" t="n">
        <v>8030</v>
      </c>
      <c r="C105" s="0" t="n">
        <v>534.738</v>
      </c>
      <c r="D105" s="0" t="n">
        <v>0.0008241</v>
      </c>
      <c r="E105" s="0" t="n">
        <v>1.00679</v>
      </c>
      <c r="F105" s="0" t="n">
        <v>0.0101786</v>
      </c>
      <c r="G105" s="0" t="n">
        <v>0.01011</v>
      </c>
      <c r="I105" s="0" t="n">
        <v>1191918</v>
      </c>
      <c r="J105" s="0" t="n">
        <v>1012073</v>
      </c>
      <c r="K105" s="0" t="n">
        <v>1.1777</v>
      </c>
      <c r="M105" s="0" t="n">
        <v>84745</v>
      </c>
      <c r="N105" s="0" t="n">
        <v>12022.5</v>
      </c>
      <c r="O105" s="0" t="n">
        <v>1.0012</v>
      </c>
      <c r="P105" s="0" t="n">
        <v>186.866</v>
      </c>
      <c r="Q105" s="0" t="n">
        <v>0.23905</v>
      </c>
      <c r="S105" s="0" t="n">
        <v>88474</v>
      </c>
      <c r="T105" s="0" t="n">
        <v>10423.9</v>
      </c>
      <c r="U105" s="0" t="n">
        <v>1.00104</v>
      </c>
      <c r="V105" s="0" t="n">
        <v>195.057</v>
      </c>
      <c r="W105" s="0" t="n">
        <v>0.262107</v>
      </c>
      <c r="Y105" s="0" t="n">
        <v>89257</v>
      </c>
      <c r="Z105" s="0" t="n">
        <v>9310.05</v>
      </c>
      <c r="AA105" s="0" t="n">
        <v>1.00093</v>
      </c>
      <c r="AB105" s="0" t="n">
        <v>196.761</v>
      </c>
      <c r="AC105" s="0" t="n">
        <v>0.258881</v>
      </c>
      <c r="AE105" s="0" t="n">
        <v>86999</v>
      </c>
      <c r="AF105" s="0" t="n">
        <v>1964.17</v>
      </c>
      <c r="AG105" s="0" t="n">
        <v>1.0002</v>
      </c>
      <c r="AH105" s="0" t="n">
        <v>191.643</v>
      </c>
      <c r="AI105" s="0" t="n">
        <v>0.250852</v>
      </c>
      <c r="AK105" s="0" t="n">
        <f aca="false">(P105 + V105 + AB105 + AH105)/4</f>
        <v>192.58175</v>
      </c>
      <c r="AL105" s="0" t="n">
        <f aca="false">SQRT(Q105*Q105 + W105*W105 + AC105*AC105 + AI105*AI105)/4</f>
        <v>0.126439481574685</v>
      </c>
      <c r="AN105" s="0" t="n">
        <f aca="false">AK105/E105</f>
        <v>191.282938845241</v>
      </c>
      <c r="AO105" s="0" t="n">
        <f aca="false">AL105/E105</f>
        <v>0.125586747558761</v>
      </c>
      <c r="AQ105" s="0" t="n">
        <v>1</v>
      </c>
      <c r="AR105" s="0" t="n">
        <v>0</v>
      </c>
      <c r="AT105" s="0" t="n">
        <f aca="false">AN105*AQ105</f>
        <v>191.282938845241</v>
      </c>
      <c r="AU105" s="0" t="n">
        <f aca="false">SQRT(AQ105*AQ105*AO105*AO105 + AN105*AN105*AR105*AR105)</f>
        <v>0.125586747558761</v>
      </c>
      <c r="AX105" s="0" t="n">
        <f aca="false">AT105/(AU105*AU105)</f>
        <v>12127.9838262937</v>
      </c>
      <c r="AY105" s="0" t="n">
        <f aca="false">1/(AU105*AU105)</f>
        <v>63.4033746005231</v>
      </c>
    </row>
    <row r="106" customFormat="false" ht="12.8" hidden="false" customHeight="false" outlineLevel="0" collapsed="false">
      <c r="B106" s="5" t="n">
        <v>8031</v>
      </c>
      <c r="C106" s="0" t="n">
        <v>544.714</v>
      </c>
      <c r="D106" s="0" t="n">
        <v>0.0008241</v>
      </c>
      <c r="E106" s="0" t="n">
        <v>1.05852</v>
      </c>
      <c r="F106" s="0" t="n">
        <v>0.0102865</v>
      </c>
      <c r="G106" s="0" t="n">
        <v>0.00971782</v>
      </c>
      <c r="I106" s="0" t="n">
        <v>1277423</v>
      </c>
      <c r="J106" s="0" t="n">
        <v>1076547</v>
      </c>
      <c r="K106" s="0" t="n">
        <v>1.18659</v>
      </c>
      <c r="M106" s="0" t="n">
        <v>92992</v>
      </c>
      <c r="N106" s="0" t="n">
        <v>12547.8</v>
      </c>
      <c r="O106" s="0" t="n">
        <v>1.00126</v>
      </c>
      <c r="P106" s="0" t="n">
        <v>202.826</v>
      </c>
      <c r="Q106" s="0" t="n">
        <v>0.264739</v>
      </c>
      <c r="S106" s="0" t="n">
        <v>93645</v>
      </c>
      <c r="T106" s="0" t="n">
        <v>10837.8</v>
      </c>
      <c r="U106" s="0" t="n">
        <v>1.00108</v>
      </c>
      <c r="V106" s="0" t="n">
        <v>204.216</v>
      </c>
      <c r="W106" s="0" t="n">
        <v>0.270146</v>
      </c>
      <c r="Y106" s="0" t="n">
        <v>94256</v>
      </c>
      <c r="Z106" s="0" t="n">
        <v>9689.63</v>
      </c>
      <c r="AA106" s="0" t="n">
        <v>1.00097</v>
      </c>
      <c r="AB106" s="0" t="n">
        <v>205.524</v>
      </c>
      <c r="AC106" s="0" t="n">
        <v>0.266298</v>
      </c>
      <c r="AE106" s="0" t="n">
        <v>92634</v>
      </c>
      <c r="AF106" s="0" t="n">
        <v>2047.37</v>
      </c>
      <c r="AG106" s="0" t="n">
        <v>1.0002</v>
      </c>
      <c r="AH106" s="0" t="n">
        <v>201.833</v>
      </c>
      <c r="AI106" s="0" t="n">
        <v>0.260111</v>
      </c>
      <c r="AK106" s="0" t="n">
        <f aca="false">(P106 + V106 + AB106 + AH106)/4</f>
        <v>203.59975</v>
      </c>
      <c r="AL106" s="0" t="n">
        <f aca="false">SQRT(Q106*Q106 + W106*W106 + AC106*AC106 + AI106*AI106)/4</f>
        <v>0.132673932198925</v>
      </c>
      <c r="AN106" s="0" t="n">
        <f aca="false">AK106/E106</f>
        <v>192.343791331293</v>
      </c>
      <c r="AO106" s="0" t="n">
        <f aca="false">AL106/E106</f>
        <v>0.125339088726642</v>
      </c>
      <c r="AQ106" s="0" t="n">
        <v>1</v>
      </c>
      <c r="AR106" s="0" t="n">
        <v>0</v>
      </c>
      <c r="AT106" s="0" t="n">
        <f aca="false">AN106*AQ106</f>
        <v>192.343791331293</v>
      </c>
      <c r="AU106" s="0" t="n">
        <f aca="false">SQRT(AQ106*AQ106*AO106*AO106 + AN106*AN106*AR106*AR106)</f>
        <v>0.125339088726642</v>
      </c>
      <c r="AX106" s="0" t="n">
        <f aca="false">AT106/(AU106*AU106)</f>
        <v>12243.486495972</v>
      </c>
      <c r="AY106" s="0" t="n">
        <f aca="false">1/(AU106*AU106)</f>
        <v>63.6541809393985</v>
      </c>
    </row>
    <row r="107" customFormat="false" ht="12.8" hidden="false" customHeight="false" outlineLevel="0" collapsed="false">
      <c r="B107" s="5" t="n">
        <v>8038</v>
      </c>
      <c r="C107" s="0" t="n">
        <v>578.582</v>
      </c>
      <c r="D107" s="0" t="n">
        <v>0.0008241</v>
      </c>
      <c r="E107" s="0" t="n">
        <v>0.993733</v>
      </c>
      <c r="F107" s="0" t="n">
        <v>0.010152</v>
      </c>
      <c r="G107" s="0" t="n">
        <v>0.010216</v>
      </c>
      <c r="I107" s="0" t="n">
        <v>1284629</v>
      </c>
      <c r="J107" s="0" t="n">
        <v>1093242</v>
      </c>
      <c r="K107" s="0" t="n">
        <v>1.17506</v>
      </c>
      <c r="M107" s="0" t="n">
        <v>94082</v>
      </c>
      <c r="N107" s="0" t="n">
        <v>11663.4</v>
      </c>
      <c r="O107" s="0" t="n">
        <v>1.00117</v>
      </c>
      <c r="P107" s="0" t="n">
        <v>191.298</v>
      </c>
      <c r="Q107" s="0" t="n">
        <v>0.231617</v>
      </c>
      <c r="S107" s="0" t="n">
        <v>95867</v>
      </c>
      <c r="T107" s="0" t="n">
        <v>10106.7</v>
      </c>
      <c r="U107" s="0" t="n">
        <v>1.00101</v>
      </c>
      <c r="V107" s="0" t="n">
        <v>194.897</v>
      </c>
      <c r="W107" s="0" t="n">
        <v>0.242371</v>
      </c>
      <c r="Y107" s="0" t="n">
        <v>96016</v>
      </c>
      <c r="Z107" s="0" t="n">
        <v>9002.88</v>
      </c>
      <c r="AA107" s="0" t="n">
        <v>1.0009</v>
      </c>
      <c r="AB107" s="0" t="n">
        <v>195.178</v>
      </c>
      <c r="AC107" s="0" t="n">
        <v>0.23587</v>
      </c>
      <c r="AE107" s="0" t="n">
        <v>94875</v>
      </c>
      <c r="AF107" s="0" t="n">
        <v>1904.54</v>
      </c>
      <c r="AG107" s="0" t="n">
        <v>1.00019</v>
      </c>
      <c r="AH107" s="0" t="n">
        <v>192.722</v>
      </c>
      <c r="AI107" s="0" t="n">
        <v>0.233968</v>
      </c>
      <c r="AK107" s="0" t="n">
        <f aca="false">(P107 + V107 + AB107 + AH107)/4</f>
        <v>193.52375</v>
      </c>
      <c r="AL107" s="0" t="n">
        <f aca="false">SQRT(Q107*Q107 + W107*W107 + AC107*AC107 + AI107*AI107)/4</f>
        <v>0.117995184820716</v>
      </c>
      <c r="AN107" s="0" t="n">
        <f aca="false">AK107/E107</f>
        <v>194.744211976456</v>
      </c>
      <c r="AO107" s="0" t="n">
        <f aca="false">AL107/E107</f>
        <v>0.11873932416526</v>
      </c>
      <c r="AQ107" s="0" t="n">
        <v>1</v>
      </c>
      <c r="AR107" s="0" t="n">
        <v>0</v>
      </c>
      <c r="AT107" s="0" t="n">
        <f aca="false">AN107*AQ107</f>
        <v>194.744211976456</v>
      </c>
      <c r="AU107" s="0" t="n">
        <f aca="false">SQRT(AQ107*AQ107*AO107*AO107 + AN107*AN107*AR107*AR107)</f>
        <v>0.11873932416526</v>
      </c>
      <c r="AX107" s="0" t="n">
        <f aca="false">AT107/(AU107*AU107)</f>
        <v>13812.5993056601</v>
      </c>
      <c r="AY107" s="0" t="n">
        <f aca="false">1/(AU107*AU107)</f>
        <v>70.9268797540948</v>
      </c>
    </row>
    <row r="108" customFormat="false" ht="12.8" hidden="false" customHeight="false" outlineLevel="0" collapsed="false">
      <c r="B108" s="5" t="n">
        <v>8039</v>
      </c>
      <c r="C108" s="0" t="n">
        <v>568.551</v>
      </c>
      <c r="D108" s="0" t="n">
        <v>0.0008241</v>
      </c>
      <c r="E108" s="0" t="n">
        <v>0.96118</v>
      </c>
      <c r="F108" s="0" t="n">
        <v>0.010087</v>
      </c>
      <c r="G108" s="0" t="n">
        <v>0.0104944</v>
      </c>
      <c r="I108" s="0" t="n">
        <v>1217884</v>
      </c>
      <c r="J108" s="0" t="n">
        <v>1029010</v>
      </c>
      <c r="K108" s="0" t="n">
        <v>1.18355</v>
      </c>
      <c r="M108" s="0" t="n">
        <v>86447</v>
      </c>
      <c r="N108" s="0" t="n">
        <v>11517.8</v>
      </c>
      <c r="O108" s="0" t="n">
        <v>1.00115</v>
      </c>
      <c r="P108" s="0" t="n">
        <v>180.164</v>
      </c>
      <c r="Q108" s="0" t="n">
        <v>0.218145</v>
      </c>
      <c r="S108" s="0" t="n">
        <v>89369</v>
      </c>
      <c r="T108" s="0" t="n">
        <v>9962.41</v>
      </c>
      <c r="U108" s="0" t="n">
        <v>1.001</v>
      </c>
      <c r="V108" s="0" t="n">
        <v>186.224</v>
      </c>
      <c r="W108" s="0" t="n">
        <v>0.234947</v>
      </c>
      <c r="Y108" s="0" t="n">
        <v>91012</v>
      </c>
      <c r="Z108" s="0" t="n">
        <v>8896.44</v>
      </c>
      <c r="AA108" s="0" t="n">
        <v>1.00089</v>
      </c>
      <c r="AB108" s="0" t="n">
        <v>189.628</v>
      </c>
      <c r="AC108" s="0" t="n">
        <v>0.237336</v>
      </c>
      <c r="AE108" s="0" t="n">
        <v>87958</v>
      </c>
      <c r="AF108" s="0" t="n">
        <v>1876.87</v>
      </c>
      <c r="AG108" s="0" t="n">
        <v>1.00019</v>
      </c>
      <c r="AH108" s="0" t="n">
        <v>183.136</v>
      </c>
      <c r="AI108" s="0" t="n">
        <v>0.224374</v>
      </c>
      <c r="AK108" s="0" t="n">
        <f aca="false">(P108 + V108 + AB108 + AH108)/4</f>
        <v>184.788</v>
      </c>
      <c r="AL108" s="0" t="n">
        <f aca="false">SQRT(Q108*Q108 + W108*W108 + AC108*AC108 + AI108*AI108)/4</f>
        <v>0.114416837322463</v>
      </c>
      <c r="AN108" s="0" t="n">
        <f aca="false">AK108/E108</f>
        <v>192.251191244096</v>
      </c>
      <c r="AO108" s="0" t="n">
        <f aca="false">AL108/E108</f>
        <v>0.11903788814006</v>
      </c>
      <c r="AQ108" s="0" t="n">
        <v>1</v>
      </c>
      <c r="AR108" s="0" t="n">
        <v>0</v>
      </c>
      <c r="AT108" s="0" t="n">
        <f aca="false">AN108*AQ108</f>
        <v>192.251191244096</v>
      </c>
      <c r="AU108" s="0" t="n">
        <f aca="false">SQRT(AQ108*AQ108*AO108*AO108 + AN108*AN108*AR108*AR108)</f>
        <v>0.11903788814006</v>
      </c>
      <c r="AX108" s="0" t="n">
        <f aca="false">AT108/(AU108*AU108)</f>
        <v>13567.4619619993</v>
      </c>
      <c r="AY108" s="0" t="n">
        <f aca="false">1/(AU108*AU108)</f>
        <v>70.5715365101331</v>
      </c>
    </row>
    <row r="109" customFormat="false" ht="12.8" hidden="false" customHeight="false" outlineLevel="0" collapsed="false">
      <c r="B109" s="5" t="n">
        <v>8046</v>
      </c>
      <c r="C109" s="0" t="n">
        <v>516.446</v>
      </c>
      <c r="D109" s="0" t="n">
        <v>0.0008241</v>
      </c>
      <c r="E109" s="0" t="n">
        <v>1.03772</v>
      </c>
      <c r="F109" s="0" t="n">
        <v>0.0102427</v>
      </c>
      <c r="G109" s="0" t="n">
        <v>0.00987032</v>
      </c>
      <c r="I109" s="0" t="n">
        <v>1198853</v>
      </c>
      <c r="J109" s="0" t="n">
        <v>1012830</v>
      </c>
      <c r="K109" s="0" t="n">
        <v>1.18367</v>
      </c>
      <c r="M109" s="0" t="n">
        <v>87294</v>
      </c>
      <c r="N109" s="0" t="n">
        <v>12427</v>
      </c>
      <c r="O109" s="0" t="n">
        <v>1.00124</v>
      </c>
      <c r="P109" s="0" t="n">
        <v>200.322</v>
      </c>
      <c r="Q109" s="0" t="n">
        <v>0.27385</v>
      </c>
      <c r="S109" s="0" t="n">
        <v>89785</v>
      </c>
      <c r="T109" s="0" t="n">
        <v>10791.1</v>
      </c>
      <c r="U109" s="0" t="n">
        <v>1.00108</v>
      </c>
      <c r="V109" s="0" t="n">
        <v>206.005</v>
      </c>
      <c r="W109" s="0" t="n">
        <v>0.291293</v>
      </c>
      <c r="Y109" s="0" t="n">
        <v>88758</v>
      </c>
      <c r="Z109" s="0" t="n">
        <v>9592.67</v>
      </c>
      <c r="AA109" s="0" t="n">
        <v>1.00096</v>
      </c>
      <c r="AB109" s="0" t="n">
        <v>203.624</v>
      </c>
      <c r="AC109" s="0" t="n">
        <v>0.277684</v>
      </c>
      <c r="AE109" s="0" t="n">
        <v>86176</v>
      </c>
      <c r="AF109" s="0" t="n">
        <v>2031.96</v>
      </c>
      <c r="AG109" s="0" t="n">
        <v>1.0002</v>
      </c>
      <c r="AH109" s="0" t="n">
        <v>197.551</v>
      </c>
      <c r="AI109" s="0" t="n">
        <v>0.265547</v>
      </c>
      <c r="AK109" s="0" t="n">
        <f aca="false">(P109 + V109 + AB109 + AH109)/4</f>
        <v>201.8755</v>
      </c>
      <c r="AL109" s="0" t="n">
        <f aca="false">SQRT(Q109*Q109 + W109*W109 + AC109*AC109 + AI109*AI109)/4</f>
        <v>0.138624728902801</v>
      </c>
      <c r="AN109" s="0" t="n">
        <f aca="false">AK109/E109</f>
        <v>194.537543846124</v>
      </c>
      <c r="AO109" s="0" t="n">
        <f aca="false">AL109/E109</f>
        <v>0.13358586989053</v>
      </c>
      <c r="AQ109" s="0" t="n">
        <v>1</v>
      </c>
      <c r="AR109" s="0" t="n">
        <v>0</v>
      </c>
      <c r="AT109" s="0" t="n">
        <f aca="false">AN109*AQ109</f>
        <v>194.537543846124</v>
      </c>
      <c r="AU109" s="0" t="n">
        <f aca="false">SQRT(AQ109*AQ109*AO109*AO109 + AN109*AN109*AR109*AR109)</f>
        <v>0.13358586989053</v>
      </c>
      <c r="AX109" s="0" t="n">
        <f aca="false">AT109/(AU109*AU109)</f>
        <v>10901.402693868</v>
      </c>
      <c r="AY109" s="0" t="n">
        <f aca="false">1/(AU109*AU109)</f>
        <v>56.0375261162482</v>
      </c>
    </row>
    <row r="110" customFormat="false" ht="12.8" hidden="false" customHeight="false" outlineLevel="0" collapsed="false">
      <c r="B110" s="5" t="n">
        <v>8047</v>
      </c>
      <c r="C110" s="0" t="n">
        <v>492.491</v>
      </c>
      <c r="D110" s="0" t="n">
        <v>0.0008241</v>
      </c>
      <c r="E110" s="0" t="n">
        <v>1.09276</v>
      </c>
      <c r="F110" s="0" t="n">
        <v>0.0103603</v>
      </c>
      <c r="G110" s="0" t="n">
        <v>0.00948091</v>
      </c>
      <c r="I110" s="0" t="n">
        <v>1204126</v>
      </c>
      <c r="J110" s="0" t="n">
        <v>1008975</v>
      </c>
      <c r="K110" s="0" t="n">
        <v>1.19342</v>
      </c>
      <c r="M110" s="0" t="n">
        <v>87004</v>
      </c>
      <c r="N110" s="0" t="n">
        <v>13008.9</v>
      </c>
      <c r="O110" s="0" t="n">
        <v>1.0013</v>
      </c>
      <c r="P110" s="0" t="n">
        <v>211.105</v>
      </c>
      <c r="Q110" s="0" t="n">
        <v>0.304621</v>
      </c>
      <c r="S110" s="0" t="n">
        <v>88221</v>
      </c>
      <c r="T110" s="0" t="n">
        <v>11291.9</v>
      </c>
      <c r="U110" s="0" t="n">
        <v>1.00113</v>
      </c>
      <c r="V110" s="0" t="n">
        <v>214.021</v>
      </c>
      <c r="W110" s="0" t="n">
        <v>0.316539</v>
      </c>
      <c r="Y110" s="0" t="n">
        <v>88999</v>
      </c>
      <c r="Z110" s="0" t="n">
        <v>10056.7</v>
      </c>
      <c r="AA110" s="0" t="n">
        <v>1.00101</v>
      </c>
      <c r="AB110" s="0" t="n">
        <v>215.882</v>
      </c>
      <c r="AC110" s="0" t="n">
        <v>0.312676</v>
      </c>
      <c r="AE110" s="0" t="n">
        <v>86483</v>
      </c>
      <c r="AF110" s="0" t="n">
        <v>2128.82</v>
      </c>
      <c r="AG110" s="0" t="n">
        <v>1.00021</v>
      </c>
      <c r="AH110" s="0" t="n">
        <v>209.612</v>
      </c>
      <c r="AI110" s="0" t="n">
        <v>0.298944</v>
      </c>
      <c r="AK110" s="0" t="n">
        <f aca="false">(P110 + V110 + AB110 + AH110)/4</f>
        <v>212.655</v>
      </c>
      <c r="AL110" s="0" t="n">
        <f aca="false">SQRT(Q110*Q110 + W110*W110 + AC110*AC110 + AI110*AI110)/4</f>
        <v>0.154135631886741</v>
      </c>
      <c r="AN110" s="0" t="n">
        <f aca="false">AK110/E110</f>
        <v>194.603572605147</v>
      </c>
      <c r="AO110" s="0" t="n">
        <f aca="false">AL110/E110</f>
        <v>0.141051678215474</v>
      </c>
      <c r="AQ110" s="0" t="n">
        <v>1</v>
      </c>
      <c r="AR110" s="0" t="n">
        <v>0</v>
      </c>
      <c r="AT110" s="0" t="n">
        <f aca="false">AN110*AQ110</f>
        <v>194.603572605147</v>
      </c>
      <c r="AU110" s="0" t="n">
        <f aca="false">SQRT(AQ110*AQ110*AO110*AO110 + AN110*AN110*AR110*AR110)</f>
        <v>0.141051678215474</v>
      </c>
      <c r="AX110" s="0" t="n">
        <f aca="false">AT110/(AU110*AU110)</f>
        <v>9781.24852053792</v>
      </c>
      <c r="AY110" s="0" t="n">
        <f aca="false">1/(AU110*AU110)</f>
        <v>50.2624303839694</v>
      </c>
    </row>
    <row r="111" customFormat="false" ht="12.8" hidden="false" customHeight="false" outlineLevel="0" collapsed="false">
      <c r="B111" s="5" t="n">
        <v>8054</v>
      </c>
      <c r="C111" s="0" t="n">
        <v>487.148</v>
      </c>
      <c r="D111" s="0" t="n">
        <v>0.0008241</v>
      </c>
      <c r="E111" s="0" t="n">
        <v>1.10346</v>
      </c>
      <c r="F111" s="0" t="n">
        <v>0.0103838</v>
      </c>
      <c r="G111" s="0" t="n">
        <v>0.00941018</v>
      </c>
      <c r="I111" s="0" t="n">
        <v>1204945</v>
      </c>
      <c r="J111" s="0" t="n">
        <v>1007422</v>
      </c>
      <c r="K111" s="0" t="n">
        <v>1.19607</v>
      </c>
      <c r="M111" s="0" t="n">
        <v>86075</v>
      </c>
      <c r="N111" s="0" t="n">
        <v>13095.1</v>
      </c>
      <c r="O111" s="0" t="n">
        <v>1.00131</v>
      </c>
      <c r="P111" s="0" t="n">
        <v>211.612</v>
      </c>
      <c r="Q111" s="0" t="n">
        <v>0.307323</v>
      </c>
      <c r="S111" s="0" t="n">
        <v>87943</v>
      </c>
      <c r="T111" s="0" t="n">
        <v>11385.3</v>
      </c>
      <c r="U111" s="0" t="n">
        <v>1.00114</v>
      </c>
      <c r="V111" s="0" t="n">
        <v>216.168</v>
      </c>
      <c r="W111" s="0" t="n">
        <v>0.32293</v>
      </c>
      <c r="Y111" s="0" t="n">
        <v>88887</v>
      </c>
      <c r="Z111" s="0" t="n">
        <v>10131.6</v>
      </c>
      <c r="AA111" s="0" t="n">
        <v>1.00101</v>
      </c>
      <c r="AB111" s="0" t="n">
        <v>218.461</v>
      </c>
      <c r="AC111" s="0" t="n">
        <v>0.32105</v>
      </c>
      <c r="AE111" s="0" t="n">
        <v>86195</v>
      </c>
      <c r="AF111" s="0" t="n">
        <v>2149.24</v>
      </c>
      <c r="AG111" s="0" t="n">
        <v>1.00021</v>
      </c>
      <c r="AH111" s="0" t="n">
        <v>211.675</v>
      </c>
      <c r="AI111" s="0" t="n">
        <v>0.305777</v>
      </c>
      <c r="AK111" s="0" t="n">
        <f aca="false">(P111 + V111 + AB111 + AH111)/4</f>
        <v>214.479</v>
      </c>
      <c r="AL111" s="0" t="n">
        <f aca="false">SQRT(Q111*Q111 + W111*W111 + AC111*AC111 + AI111*AI111)/4</f>
        <v>0.15718299197472</v>
      </c>
      <c r="AN111" s="0" t="n">
        <f aca="false">AK111/E111</f>
        <v>194.369528573759</v>
      </c>
      <c r="AO111" s="0" t="n">
        <f aca="false">AL111/E111</f>
        <v>0.142445572992877</v>
      </c>
      <c r="AQ111" s="0" t="n">
        <v>1</v>
      </c>
      <c r="AR111" s="0" t="n">
        <v>0</v>
      </c>
      <c r="AT111" s="0" t="n">
        <f aca="false">AN111*AQ111</f>
        <v>194.369528573759</v>
      </c>
      <c r="AU111" s="0" t="n">
        <f aca="false">SQRT(AQ111*AQ111*AO111*AO111 + AN111*AN111*AR111*AR111)</f>
        <v>0.142445572992877</v>
      </c>
      <c r="AX111" s="0" t="n">
        <f aca="false">AT111/(AU111*AU111)</f>
        <v>9579.22266282374</v>
      </c>
      <c r="AY111" s="0" t="n">
        <f aca="false">1/(AU111*AU111)</f>
        <v>49.2835617450636</v>
      </c>
    </row>
    <row r="112" customFormat="false" ht="12.8" hidden="false" customHeight="false" outlineLevel="0" collapsed="false">
      <c r="B112" s="5" t="n">
        <v>8055</v>
      </c>
      <c r="C112" s="0" t="n">
        <v>484.324</v>
      </c>
      <c r="D112" s="0" t="n">
        <v>0.0008241</v>
      </c>
      <c r="E112" s="0" t="n">
        <v>1.17394</v>
      </c>
      <c r="F112" s="0" t="n">
        <v>0.0105423</v>
      </c>
      <c r="G112" s="0" t="n">
        <v>0.00898029</v>
      </c>
      <c r="I112" s="0" t="n">
        <v>1271414</v>
      </c>
      <c r="J112" s="0" t="n">
        <v>1052400</v>
      </c>
      <c r="K112" s="0" t="n">
        <v>1.20811</v>
      </c>
      <c r="M112" s="0" t="n">
        <v>87894</v>
      </c>
      <c r="N112" s="0" t="n">
        <v>13750.8</v>
      </c>
      <c r="O112" s="0" t="n">
        <v>1.00138</v>
      </c>
      <c r="P112" s="0" t="n">
        <v>219.547</v>
      </c>
      <c r="Q112" s="0" t="n">
        <v>0.317804</v>
      </c>
      <c r="S112" s="0" t="n">
        <v>92890</v>
      </c>
      <c r="T112" s="0" t="n">
        <v>11971.7</v>
      </c>
      <c r="U112" s="0" t="n">
        <v>1.0012</v>
      </c>
      <c r="V112" s="0" t="n">
        <v>231.985</v>
      </c>
      <c r="W112" s="0" t="n">
        <v>0.354469</v>
      </c>
      <c r="Y112" s="0" t="n">
        <v>93659</v>
      </c>
      <c r="Z112" s="0" t="n">
        <v>10643.4</v>
      </c>
      <c r="AA112" s="0" t="n">
        <v>1.00107</v>
      </c>
      <c r="AB112" s="0" t="n">
        <v>233.874</v>
      </c>
      <c r="AC112" s="0" t="n">
        <v>0.350782</v>
      </c>
      <c r="AE112" s="0" t="n">
        <v>91149</v>
      </c>
      <c r="AF112" s="0" t="n">
        <v>2255.29</v>
      </c>
      <c r="AG112" s="0" t="n">
        <v>1.00023</v>
      </c>
      <c r="AH112" s="0" t="n">
        <v>227.415</v>
      </c>
      <c r="AI112" s="0" t="n">
        <v>0.336906</v>
      </c>
      <c r="AK112" s="0" t="n">
        <f aca="false">(P112 + V112 + AB112 + AH112)/4</f>
        <v>228.20525</v>
      </c>
      <c r="AL112" s="0" t="n">
        <f aca="false">SQRT(Q112*Q112 + W112*W112 + AC112*AC112 + AI112*AI112)/4</f>
        <v>0.170147237477023</v>
      </c>
      <c r="AN112" s="0" t="n">
        <f aca="false">AK112/E112</f>
        <v>194.392600984718</v>
      </c>
      <c r="AO112" s="0" t="n">
        <f aca="false">AL112/E112</f>
        <v>0.144936911151356</v>
      </c>
      <c r="AQ112" s="0" t="n">
        <v>1</v>
      </c>
      <c r="AR112" s="0" t="n">
        <v>0</v>
      </c>
      <c r="AT112" s="0" t="n">
        <f aca="false">AN112*AQ112</f>
        <v>194.392600984718</v>
      </c>
      <c r="AU112" s="0" t="n">
        <f aca="false">SQRT(AQ112*AQ112*AO112*AO112 + AN112*AN112*AR112*AR112)</f>
        <v>0.144936911151356</v>
      </c>
      <c r="AX112" s="0" t="n">
        <f aca="false">AT112/(AU112*AU112)</f>
        <v>9253.83448960723</v>
      </c>
      <c r="AY112" s="0" t="n">
        <f aca="false">1/(AU112*AU112)</f>
        <v>47.6038411067647</v>
      </c>
    </row>
    <row r="113" s="30" customFormat="true" ht="12.8" hidden="false" customHeight="false" outlineLevel="0" collapsed="false">
      <c r="B113" s="31"/>
      <c r="F113" s="30" t="s">
        <v>78</v>
      </c>
      <c r="G113" s="30" t="n">
        <f aca="false">AVERAGE(G103:G112)</f>
        <v>0.009790527</v>
      </c>
      <c r="AQ113" s="30" t="s">
        <v>79</v>
      </c>
      <c r="AT113" s="30" t="n">
        <f aca="false">SUM(AX103:AX112)/SUM(AY103:AY112)</f>
        <v>192.9395241676</v>
      </c>
      <c r="AU113" s="30" t="n">
        <f aca="false">1/SQRT(SUM(AY103:AY112))</f>
        <v>0.0401069996722869</v>
      </c>
    </row>
    <row r="114" customFormat="false" ht="12.8" hidden="false" customHeight="false" outlineLevel="0" collapsed="false">
      <c r="B114" s="13"/>
    </row>
    <row r="115" customFormat="false" ht="12.8" hidden="false" customHeight="false" outlineLevel="0" collapsed="false">
      <c r="B115" s="5"/>
    </row>
    <row r="116" customFormat="false" ht="12.8" hidden="false" customHeight="false" outlineLevel="0" collapsed="false">
      <c r="A116" s="0" t="n">
        <v>1000</v>
      </c>
      <c r="B116" s="5" t="n">
        <v>8058</v>
      </c>
      <c r="C116" s="0" t="n">
        <v>640.545</v>
      </c>
      <c r="D116" s="0" t="n">
        <v>0.0008241</v>
      </c>
      <c r="E116" s="0" t="n">
        <v>1.14239</v>
      </c>
      <c r="F116" s="0" t="n">
        <v>0.0104702</v>
      </c>
      <c r="G116" s="0" t="n">
        <v>0.00916516</v>
      </c>
      <c r="I116" s="0" t="n">
        <v>1158513</v>
      </c>
      <c r="J116" s="0" t="n">
        <v>1013955</v>
      </c>
      <c r="K116" s="0" t="n">
        <v>1.14257</v>
      </c>
      <c r="M116" s="0" t="n">
        <v>121505</v>
      </c>
      <c r="N116" s="0" t="n">
        <v>13978</v>
      </c>
      <c r="O116" s="0" t="n">
        <v>1.0014</v>
      </c>
      <c r="P116" s="0" t="n">
        <v>217.037</v>
      </c>
      <c r="Q116" s="0" t="n">
        <v>0.284054</v>
      </c>
      <c r="S116" s="0" t="n">
        <v>125237</v>
      </c>
      <c r="T116" s="0" t="n">
        <v>10179.9</v>
      </c>
      <c r="U116" s="0" t="n">
        <v>1.00102</v>
      </c>
      <c r="V116" s="0" t="n">
        <v>223.618</v>
      </c>
      <c r="W116" s="0" t="n">
        <v>0.302903</v>
      </c>
      <c r="Y116" s="0" t="n">
        <v>125661</v>
      </c>
      <c r="Z116" s="0" t="n">
        <v>10440.5</v>
      </c>
      <c r="AA116" s="0" t="n">
        <v>1.00105</v>
      </c>
      <c r="AB116" s="0" t="n">
        <v>224.381</v>
      </c>
      <c r="AC116" s="0" t="n">
        <v>0.303382</v>
      </c>
      <c r="AE116" s="0" t="n">
        <v>123328</v>
      </c>
      <c r="AF116" s="0" t="n">
        <v>2323.51</v>
      </c>
      <c r="AG116" s="0" t="n">
        <v>1.00023</v>
      </c>
      <c r="AH116" s="0" t="n">
        <v>220.037</v>
      </c>
      <c r="AI116" s="0" t="n">
        <v>0.287484</v>
      </c>
      <c r="AK116" s="0" t="n">
        <f aca="false">(P116 + V116 + AB116 + AH116)/4</f>
        <v>221.26825</v>
      </c>
      <c r="AL116" s="0" t="n">
        <f aca="false">SQRT(Q116*Q116 + W116*W116 + AC116*AC116 + AI116*AI116)/4</f>
        <v>0.147293200476337</v>
      </c>
      <c r="AN116" s="0" t="n">
        <f aca="false">AK116/E116</f>
        <v>193.688889083413</v>
      </c>
      <c r="AO116" s="0" t="n">
        <f aca="false">AL116/E116</f>
        <v>0.12893425229242</v>
      </c>
      <c r="AQ116" s="0" t="n">
        <v>1</v>
      </c>
      <c r="AR116" s="0" t="n">
        <v>0</v>
      </c>
      <c r="AT116" s="0" t="n">
        <f aca="false">AN116*AQ116</f>
        <v>193.688889083413</v>
      </c>
      <c r="AU116" s="0" t="n">
        <f aca="false">SQRT(AQ116*AQ116*AO116*AO116 + AN116*AN116*AR116*AR116)</f>
        <v>0.12893425229242</v>
      </c>
      <c r="AX116" s="0" t="n">
        <f aca="false">AT116/(AU116*AU116)</f>
        <v>11651.131289766</v>
      </c>
      <c r="AY116" s="0" t="n">
        <f aca="false">1/(AU116*AU116)</f>
        <v>60.1538443681628</v>
      </c>
    </row>
    <row r="117" customFormat="false" ht="12.8" hidden="false" customHeight="false" outlineLevel="0" collapsed="false">
      <c r="A117" s="0" t="s">
        <v>10</v>
      </c>
      <c r="B117" s="5" t="n">
        <v>8059</v>
      </c>
      <c r="C117" s="0" t="n">
        <v>657.42</v>
      </c>
      <c r="D117" s="0" t="n">
        <v>0.0008241</v>
      </c>
      <c r="E117" s="0" t="n">
        <v>1.21211</v>
      </c>
      <c r="F117" s="0" t="n">
        <v>0.0106309</v>
      </c>
      <c r="G117" s="0" t="n">
        <v>0.00877062</v>
      </c>
      <c r="I117" s="0" t="n">
        <v>1259867</v>
      </c>
      <c r="J117" s="0" t="n">
        <v>1095146</v>
      </c>
      <c r="K117" s="0" t="n">
        <v>1.15041</v>
      </c>
      <c r="M117" s="0" t="n">
        <v>132590</v>
      </c>
      <c r="N117" s="0" t="n">
        <v>14849.8</v>
      </c>
      <c r="O117" s="0" t="n">
        <v>1.00149</v>
      </c>
      <c r="P117" s="0" t="n">
        <v>232.362</v>
      </c>
      <c r="Q117" s="0" t="n">
        <v>0.299693</v>
      </c>
      <c r="S117" s="0" t="n">
        <v>136385</v>
      </c>
      <c r="T117" s="0" t="n">
        <v>10816.2</v>
      </c>
      <c r="U117" s="0" t="n">
        <v>1.00108</v>
      </c>
      <c r="V117" s="0" t="n">
        <v>238.917</v>
      </c>
      <c r="W117" s="0" t="n">
        <v>0.319256</v>
      </c>
      <c r="Y117" s="0" t="n">
        <v>136149</v>
      </c>
      <c r="Z117" s="0" t="n">
        <v>11087.1</v>
      </c>
      <c r="AA117" s="0" t="n">
        <v>1.00111</v>
      </c>
      <c r="AB117" s="0" t="n">
        <v>238.51</v>
      </c>
      <c r="AC117" s="0" t="n">
        <v>0.316891</v>
      </c>
      <c r="AE117" s="0" t="n">
        <v>132558</v>
      </c>
      <c r="AF117" s="0" t="n">
        <v>2460.68</v>
      </c>
      <c r="AG117" s="0" t="n">
        <v>1.00025</v>
      </c>
      <c r="AH117" s="0" t="n">
        <v>232.018</v>
      </c>
      <c r="AI117" s="0" t="n">
        <v>0.295777</v>
      </c>
      <c r="AK117" s="0" t="n">
        <f aca="false">(P117 + V117 + AB117 + AH117)/4</f>
        <v>235.45175</v>
      </c>
      <c r="AL117" s="0" t="n">
        <f aca="false">SQRT(Q117*Q117 + W117*W117 + AC117*AC117 + AI117*AI117)/4</f>
        <v>0.154038190758615</v>
      </c>
      <c r="AN117" s="0" t="n">
        <f aca="false">AK117/E117</f>
        <v>194.249490557788</v>
      </c>
      <c r="AO117" s="0" t="n">
        <f aca="false">AL117/E117</f>
        <v>0.127082682890674</v>
      </c>
      <c r="AQ117" s="0" t="n">
        <v>1</v>
      </c>
      <c r="AR117" s="0" t="n">
        <v>0</v>
      </c>
      <c r="AT117" s="0" t="n">
        <f aca="false">AN117*AQ117</f>
        <v>194.249490557788</v>
      </c>
      <c r="AU117" s="0" t="n">
        <f aca="false">SQRT(AQ117*AQ117*AO117*AO117 + AN117*AN117*AR117*AR117)</f>
        <v>0.127082682890674</v>
      </c>
      <c r="AX117" s="0" t="n">
        <f aca="false">AT117/(AU117*AU117)</f>
        <v>12027.8260581294</v>
      </c>
      <c r="AY117" s="0" t="n">
        <f aca="false">1/(AU117*AU117)</f>
        <v>61.9194728572596</v>
      </c>
    </row>
    <row r="118" customFormat="false" ht="12.8" hidden="false" customHeight="false" outlineLevel="0" collapsed="false">
      <c r="A118" s="0" t="s">
        <v>18</v>
      </c>
      <c r="B118" s="5" t="n">
        <v>8064</v>
      </c>
      <c r="C118" s="0" t="n">
        <v>640.093</v>
      </c>
      <c r="D118" s="0" t="n">
        <v>0.0008241</v>
      </c>
      <c r="E118" s="0" t="n">
        <v>1.1466</v>
      </c>
      <c r="F118" s="0" t="n">
        <v>0.0104797</v>
      </c>
      <c r="G118" s="0" t="n">
        <v>0.00913981</v>
      </c>
      <c r="I118" s="0" t="n">
        <v>1158761</v>
      </c>
      <c r="J118" s="0" t="n">
        <v>1013732</v>
      </c>
      <c r="K118" s="0" t="n">
        <v>1.14306</v>
      </c>
      <c r="M118" s="0" t="n">
        <v>119967</v>
      </c>
      <c r="N118" s="0" t="n">
        <v>14063</v>
      </c>
      <c r="O118" s="0" t="n">
        <v>1.00141</v>
      </c>
      <c r="P118" s="0" t="n">
        <v>214.536</v>
      </c>
      <c r="Q118" s="0" t="n">
        <v>0.277109</v>
      </c>
      <c r="S118" s="0" t="n">
        <v>126738</v>
      </c>
      <c r="T118" s="0" t="n">
        <v>10278.5</v>
      </c>
      <c r="U118" s="0" t="n">
        <v>1.00103</v>
      </c>
      <c r="V118" s="0" t="n">
        <v>226.559</v>
      </c>
      <c r="W118" s="0" t="n">
        <v>0.310634</v>
      </c>
      <c r="Y118" s="0" t="n">
        <v>124022</v>
      </c>
      <c r="Z118" s="0" t="n">
        <v>10487</v>
      </c>
      <c r="AA118" s="0" t="n">
        <v>1.00105</v>
      </c>
      <c r="AB118" s="0" t="n">
        <v>221.708</v>
      </c>
      <c r="AC118" s="0" t="n">
        <v>0.296276</v>
      </c>
      <c r="AE118" s="0" t="n">
        <v>124749</v>
      </c>
      <c r="AF118" s="0" t="n">
        <v>2331.8</v>
      </c>
      <c r="AG118" s="0" t="n">
        <v>1.00023</v>
      </c>
      <c r="AH118" s="0" t="n">
        <v>222.826</v>
      </c>
      <c r="AI118" s="0" t="n">
        <v>0.294616</v>
      </c>
      <c r="AK118" s="0" t="n">
        <f aca="false">(P118 + V118 + AB118 + AH118)/4</f>
        <v>221.40725</v>
      </c>
      <c r="AL118" s="0" t="n">
        <f aca="false">SQRT(Q118*Q118 + W118*W118 + AC118*AC118 + AI118*AI118)/4</f>
        <v>0.147449342035875</v>
      </c>
      <c r="AN118" s="0" t="n">
        <f aca="false">AK118/E118</f>
        <v>193.098944706088</v>
      </c>
      <c r="AO118" s="0" t="n">
        <f aca="false">AL118/E118</f>
        <v>0.128597019044022</v>
      </c>
      <c r="AQ118" s="0" t="n">
        <v>1</v>
      </c>
      <c r="AR118" s="0" t="n">
        <v>0</v>
      </c>
      <c r="AT118" s="0" t="n">
        <f aca="false">AN118*AQ118</f>
        <v>193.098944706088</v>
      </c>
      <c r="AU118" s="0" t="n">
        <f aca="false">SQRT(AQ118*AQ118*AO118*AO118 + AN118*AN118*AR118*AR118)</f>
        <v>0.128597019044022</v>
      </c>
      <c r="AX118" s="0" t="n">
        <f aca="false">AT118/(AU118*AU118)</f>
        <v>11676.6455541311</v>
      </c>
      <c r="AY118" s="0" t="n">
        <f aca="false">1/(AU118*AU118)</f>
        <v>60.4697533272591</v>
      </c>
    </row>
    <row r="119" customFormat="false" ht="12.8" hidden="false" customHeight="false" outlineLevel="0" collapsed="false">
      <c r="B119" s="5" t="n">
        <v>8065</v>
      </c>
      <c r="C119" s="0" t="n">
        <v>671.645</v>
      </c>
      <c r="D119" s="0" t="n">
        <v>0.0008241</v>
      </c>
      <c r="E119" s="0" t="n">
        <v>1.07945</v>
      </c>
      <c r="F119" s="0" t="n">
        <v>0.0103312</v>
      </c>
      <c r="G119" s="0" t="n">
        <v>0.00957079</v>
      </c>
      <c r="I119" s="0" t="n">
        <v>1147583</v>
      </c>
      <c r="J119" s="0" t="n">
        <v>1010169</v>
      </c>
      <c r="K119" s="0" t="n">
        <v>1.13603</v>
      </c>
      <c r="M119" s="0" t="n">
        <v>121142</v>
      </c>
      <c r="N119" s="0" t="n">
        <v>13143.4</v>
      </c>
      <c r="O119" s="0" t="n">
        <v>1.00132</v>
      </c>
      <c r="P119" s="0" t="n">
        <v>205.171</v>
      </c>
      <c r="Q119" s="0" t="n">
        <v>0.254741</v>
      </c>
      <c r="S119" s="0" t="n">
        <v>125019</v>
      </c>
      <c r="T119" s="0" t="n">
        <v>9617.79</v>
      </c>
      <c r="U119" s="0" t="n">
        <v>1.00096</v>
      </c>
      <c r="V119" s="0" t="n">
        <v>211.663</v>
      </c>
      <c r="W119" s="0" t="n">
        <v>0.272881</v>
      </c>
      <c r="Y119" s="0" t="n">
        <v>123916</v>
      </c>
      <c r="Z119" s="0" t="n">
        <v>9824</v>
      </c>
      <c r="AA119" s="0" t="n">
        <v>1.00098</v>
      </c>
      <c r="AB119" s="0" t="n">
        <v>209.8</v>
      </c>
      <c r="AC119" s="0" t="n">
        <v>0.266364</v>
      </c>
      <c r="AE119" s="0" t="n">
        <v>123426</v>
      </c>
      <c r="AF119" s="0" t="n">
        <v>2184.57</v>
      </c>
      <c r="AG119" s="0" t="n">
        <v>1.00022</v>
      </c>
      <c r="AH119" s="0" t="n">
        <v>208.81</v>
      </c>
      <c r="AI119" s="0" t="n">
        <v>0.259641</v>
      </c>
      <c r="AK119" s="0" t="n">
        <f aca="false">(P119 + V119 + AB119 + AH119)/4</f>
        <v>208.861</v>
      </c>
      <c r="AL119" s="0" t="n">
        <f aca="false">SQRT(Q119*Q119 + W119*W119 + AC119*AC119 + AI119*AI119)/4</f>
        <v>0.13174792375475</v>
      </c>
      <c r="AN119" s="0" t="n">
        <f aca="false">AK119/E119</f>
        <v>193.488350548891</v>
      </c>
      <c r="AO119" s="0" t="n">
        <f aca="false">AL119/E119</f>
        <v>0.122050973879985</v>
      </c>
      <c r="AQ119" s="0" t="n">
        <v>1</v>
      </c>
      <c r="AR119" s="0" t="n">
        <v>0</v>
      </c>
      <c r="AT119" s="0" t="n">
        <f aca="false">AN119*AQ119</f>
        <v>193.488350548891</v>
      </c>
      <c r="AU119" s="0" t="n">
        <f aca="false">SQRT(AQ119*AQ119*AO119*AO119 + AN119*AN119*AR119*AR119)</f>
        <v>0.122050973879985</v>
      </c>
      <c r="AX119" s="0" t="n">
        <f aca="false">AT119/(AU119*AU119)</f>
        <v>12988.8985305013</v>
      </c>
      <c r="AY119" s="0" t="n">
        <f aca="false">1/(AU119*AU119)</f>
        <v>67.1301320914373</v>
      </c>
    </row>
    <row r="120" customFormat="false" ht="12.8" hidden="false" customHeight="false" outlineLevel="0" collapsed="false">
      <c r="B120" s="5" t="n">
        <v>8072</v>
      </c>
      <c r="C120" s="0" t="n">
        <v>699.357</v>
      </c>
      <c r="D120" s="0" t="n">
        <v>0.0008241</v>
      </c>
      <c r="E120" s="0" t="n">
        <v>1.02897</v>
      </c>
      <c r="F120" s="0" t="n">
        <v>0.0102242</v>
      </c>
      <c r="G120" s="0" t="n">
        <v>0.00993634</v>
      </c>
      <c r="I120" s="0" t="n">
        <v>1144970</v>
      </c>
      <c r="J120" s="0" t="n">
        <v>1013712</v>
      </c>
      <c r="K120" s="0" t="n">
        <v>1.12948</v>
      </c>
      <c r="M120" s="0" t="n">
        <v>123381</v>
      </c>
      <c r="N120" s="0" t="n">
        <v>12441.4</v>
      </c>
      <c r="O120" s="0" t="n">
        <v>1.00125</v>
      </c>
      <c r="P120" s="0" t="n">
        <v>199.512</v>
      </c>
      <c r="Q120" s="0" t="n">
        <v>0.240074</v>
      </c>
      <c r="S120" s="0" t="n">
        <v>126431</v>
      </c>
      <c r="T120" s="0" t="n">
        <v>9106.19</v>
      </c>
      <c r="U120" s="0" t="n">
        <v>1.00091</v>
      </c>
      <c r="V120" s="0" t="n">
        <v>204.376</v>
      </c>
      <c r="W120" s="0" t="n">
        <v>0.253219</v>
      </c>
      <c r="Y120" s="0" t="n">
        <v>125986</v>
      </c>
      <c r="Z120" s="0" t="n">
        <v>9272.25</v>
      </c>
      <c r="AA120" s="0" t="n">
        <v>1.00093</v>
      </c>
      <c r="AB120" s="0" t="n">
        <v>203.66</v>
      </c>
      <c r="AC120" s="0" t="n">
        <v>0.250166</v>
      </c>
      <c r="AE120" s="0" t="n">
        <v>124442</v>
      </c>
      <c r="AF120" s="0" t="n">
        <v>2067.48</v>
      </c>
      <c r="AG120" s="0" t="n">
        <v>1.00021</v>
      </c>
      <c r="AH120" s="0" t="n">
        <v>201.019</v>
      </c>
      <c r="AI120" s="0" t="n">
        <v>0.240712</v>
      </c>
      <c r="AK120" s="0" t="n">
        <f aca="false">(P120 + V120 + AB120 + AH120)/4</f>
        <v>202.14175</v>
      </c>
      <c r="AL120" s="0" t="n">
        <f aca="false">SQRT(Q120*Q120 + W120*W120 + AC120*AC120 + AI120*AI120)/4</f>
        <v>0.123055038990943</v>
      </c>
      <c r="AN120" s="0" t="n">
        <f aca="false">AK120/E120</f>
        <v>196.450576790383</v>
      </c>
      <c r="AO120" s="0" t="n">
        <f aca="false">AL120/E120</f>
        <v>0.119590502143836</v>
      </c>
      <c r="AQ120" s="0" t="n">
        <v>1</v>
      </c>
      <c r="AR120" s="0" t="n">
        <v>0</v>
      </c>
      <c r="AT120" s="0" t="n">
        <f aca="false">AN120*AQ120</f>
        <v>196.450576790383</v>
      </c>
      <c r="AU120" s="0" t="n">
        <f aca="false">SQRT(AQ120*AQ120*AO120*AO120 + AN120*AN120*AR120*AR120)</f>
        <v>0.119590502143836</v>
      </c>
      <c r="AX120" s="0" t="n">
        <f aca="false">AT120/(AU120*AU120)</f>
        <v>13735.9888429956</v>
      </c>
      <c r="AY120" s="0" t="n">
        <f aca="false">1/(AU120*AU120)</f>
        <v>69.9208374310463</v>
      </c>
    </row>
    <row r="121" customFormat="false" ht="12.8" hidden="false" customHeight="false" outlineLevel="0" collapsed="false">
      <c r="B121" s="5" t="n">
        <v>8073</v>
      </c>
      <c r="C121" s="0" t="n">
        <v>715.02</v>
      </c>
      <c r="D121" s="0" t="n">
        <v>0.0008241</v>
      </c>
      <c r="E121" s="0" t="n">
        <v>1.01561</v>
      </c>
      <c r="F121" s="0" t="n">
        <v>0.0101965</v>
      </c>
      <c r="G121" s="0" t="n">
        <v>0.0100398</v>
      </c>
      <c r="I121" s="0" t="n">
        <v>1153225</v>
      </c>
      <c r="J121" s="0" t="n">
        <v>1021947</v>
      </c>
      <c r="K121" s="0" t="n">
        <v>1.12846</v>
      </c>
      <c r="M121" s="0" t="n">
        <v>122700</v>
      </c>
      <c r="N121" s="0" t="n">
        <v>12285</v>
      </c>
      <c r="O121" s="0" t="n">
        <v>1.00123</v>
      </c>
      <c r="P121" s="0" t="n">
        <v>193.886</v>
      </c>
      <c r="Q121" s="0" t="n">
        <v>0.22436</v>
      </c>
      <c r="S121" s="0" t="n">
        <v>127753</v>
      </c>
      <c r="T121" s="0" t="n">
        <v>8999.4</v>
      </c>
      <c r="U121" s="0" t="n">
        <v>1.0009</v>
      </c>
      <c r="V121" s="0" t="n">
        <v>201.804</v>
      </c>
      <c r="W121" s="0" t="n">
        <v>0.245409</v>
      </c>
      <c r="Y121" s="0" t="n">
        <v>128385</v>
      </c>
      <c r="Z121" s="0" t="n">
        <v>9178.32</v>
      </c>
      <c r="AA121" s="0" t="n">
        <v>1.00092</v>
      </c>
      <c r="AB121" s="0" t="n">
        <v>202.806</v>
      </c>
      <c r="AC121" s="0" t="n">
        <v>0.245979</v>
      </c>
      <c r="AE121" s="0" t="n">
        <v>124461</v>
      </c>
      <c r="AF121" s="0" t="n">
        <v>2045.69</v>
      </c>
      <c r="AG121" s="0" t="n">
        <v>1.0002</v>
      </c>
      <c r="AH121" s="0" t="n">
        <v>196.467</v>
      </c>
      <c r="AI121" s="0" t="n">
        <v>0.227342</v>
      </c>
      <c r="AK121" s="0" t="n">
        <f aca="false">(P121 + V121 + AB121 + AH121)/4</f>
        <v>198.74075</v>
      </c>
      <c r="AL121" s="0" t="n">
        <f aca="false">SQRT(Q121*Q121 + W121*W121 + AC121*AC121 + AI121*AI121)/4</f>
        <v>0.117991800638328</v>
      </c>
      <c r="AN121" s="0" t="n">
        <f aca="false">AK121/E121</f>
        <v>195.686090133024</v>
      </c>
      <c r="AO121" s="0" t="n">
        <f aca="false">AL121/E121</f>
        <v>0.116178258030473</v>
      </c>
      <c r="AQ121" s="0" t="n">
        <v>1</v>
      </c>
      <c r="AR121" s="0" t="n">
        <v>0</v>
      </c>
      <c r="AT121" s="0" t="n">
        <f aca="false">AN121*AQ121</f>
        <v>195.686090133024</v>
      </c>
      <c r="AU121" s="0" t="n">
        <f aca="false">SQRT(AQ121*AQ121*AO121*AO121 + AN121*AN121*AR121*AR121)</f>
        <v>0.116178258030473</v>
      </c>
      <c r="AX121" s="0" t="n">
        <f aca="false">AT121/(AU121*AU121)</f>
        <v>14498.0714318132</v>
      </c>
      <c r="AY121" s="0" t="n">
        <f aca="false">1/(AU121*AU121)</f>
        <v>74.0884107907606</v>
      </c>
    </row>
    <row r="122" customFormat="false" ht="12.8" hidden="false" customHeight="false" outlineLevel="0" collapsed="false">
      <c r="B122" s="5" t="n">
        <v>8084</v>
      </c>
      <c r="C122" s="0" t="n">
        <v>752.317</v>
      </c>
      <c r="D122" s="0" t="n">
        <v>0.0008241</v>
      </c>
      <c r="E122" s="0" t="n">
        <v>1.09495</v>
      </c>
      <c r="F122" s="0" t="n">
        <v>0.0103648</v>
      </c>
      <c r="G122" s="0" t="n">
        <v>0.00946597</v>
      </c>
      <c r="I122" s="0" t="n">
        <v>1308959</v>
      </c>
      <c r="J122" s="0" t="n">
        <v>1150411</v>
      </c>
      <c r="K122" s="0" t="n">
        <v>1.13782</v>
      </c>
      <c r="M122" s="0" t="n">
        <v>139741</v>
      </c>
      <c r="N122" s="0" t="n">
        <v>13240.5</v>
      </c>
      <c r="O122" s="0" t="n">
        <v>1.00133</v>
      </c>
      <c r="P122" s="0" t="n">
        <v>211.627</v>
      </c>
      <c r="Q122" s="0" t="n">
        <v>0.237565</v>
      </c>
      <c r="S122" s="0" t="n">
        <v>144383</v>
      </c>
      <c r="T122" s="0" t="n">
        <v>9690.33</v>
      </c>
      <c r="U122" s="0" t="n">
        <v>1.00097</v>
      </c>
      <c r="V122" s="0" t="n">
        <v>218.579</v>
      </c>
      <c r="W122" s="0" t="n">
        <v>0.255146</v>
      </c>
      <c r="Y122" s="0" t="n">
        <v>141613</v>
      </c>
      <c r="Z122" s="0" t="n">
        <v>9831.74</v>
      </c>
      <c r="AA122" s="0" t="n">
        <v>1.00098</v>
      </c>
      <c r="AB122" s="0" t="n">
        <v>214.389</v>
      </c>
      <c r="AC122" s="0" t="n">
        <v>0.244155</v>
      </c>
      <c r="AE122" s="0" t="n">
        <v>140114</v>
      </c>
      <c r="AF122" s="0" t="n">
        <v>2207.1</v>
      </c>
      <c r="AG122" s="0" t="n">
        <v>1.00022</v>
      </c>
      <c r="AH122" s="0" t="n">
        <v>211.958</v>
      </c>
      <c r="AI122" s="0" t="n">
        <v>0.23486</v>
      </c>
      <c r="AK122" s="0" t="n">
        <f aca="false">(P122 + V122 + AB122 + AH122)/4</f>
        <v>214.13825</v>
      </c>
      <c r="AL122" s="0" t="n">
        <f aca="false">SQRT(Q122*Q122 + W122*W122 + AC122*AC122 + AI122*AI122)/4</f>
        <v>0.121528673099705</v>
      </c>
      <c r="AN122" s="0" t="n">
        <f aca="false">AK122/E122</f>
        <v>195.568975752317</v>
      </c>
      <c r="AO122" s="0" t="n">
        <f aca="false">AL122/E122</f>
        <v>0.110990157632499</v>
      </c>
      <c r="AQ122" s="0" t="n">
        <v>1</v>
      </c>
      <c r="AR122" s="0" t="n">
        <v>0</v>
      </c>
      <c r="AT122" s="0" t="n">
        <f aca="false">AN122*AQ122</f>
        <v>195.568975752317</v>
      </c>
      <c r="AU122" s="0" t="n">
        <f aca="false">SQRT(AQ122*AQ122*AO122*AO122 + AN122*AN122*AR122*AR122)</f>
        <v>0.110990157632499</v>
      </c>
      <c r="AX122" s="0" t="n">
        <f aca="false">AT122/(AU122*AU122)</f>
        <v>15875.6320557682</v>
      </c>
      <c r="AY122" s="0" t="n">
        <f aca="false">1/(AU122*AU122)</f>
        <v>81.1766385475896</v>
      </c>
    </row>
    <row r="123" customFormat="false" ht="12.8" hidden="false" customHeight="false" outlineLevel="0" collapsed="false">
      <c r="B123" s="5" t="n">
        <v>8085</v>
      </c>
      <c r="C123" s="0" t="n">
        <v>708.44</v>
      </c>
      <c r="D123" s="0" t="n">
        <v>0.0008241</v>
      </c>
      <c r="E123" s="0" t="n">
        <v>1.07172</v>
      </c>
      <c r="F123" s="0" t="n">
        <v>0.0103145</v>
      </c>
      <c r="G123" s="0" t="n">
        <v>0.00962428</v>
      </c>
      <c r="I123" s="0" t="n">
        <v>1207740</v>
      </c>
      <c r="J123" s="0" t="n">
        <v>1064365</v>
      </c>
      <c r="K123" s="0" t="n">
        <v>1.1347</v>
      </c>
      <c r="M123" s="0" t="n">
        <v>126570</v>
      </c>
      <c r="N123" s="0" t="n">
        <v>13077.5</v>
      </c>
      <c r="O123" s="0" t="n">
        <v>1.00131</v>
      </c>
      <c r="P123" s="0" t="n">
        <v>202.992</v>
      </c>
      <c r="Q123" s="0" t="n">
        <v>0.236861</v>
      </c>
      <c r="S123" s="0" t="n">
        <v>133607</v>
      </c>
      <c r="T123" s="0" t="n">
        <v>9582.85</v>
      </c>
      <c r="U123" s="0" t="n">
        <v>1.00096</v>
      </c>
      <c r="V123" s="0" t="n">
        <v>214.203</v>
      </c>
      <c r="W123" s="0" t="n">
        <v>0.264854</v>
      </c>
      <c r="Y123" s="0" t="n">
        <v>131590</v>
      </c>
      <c r="Z123" s="0" t="n">
        <v>9722.04</v>
      </c>
      <c r="AA123" s="0" t="n">
        <v>1.00097</v>
      </c>
      <c r="AB123" s="0" t="n">
        <v>210.972</v>
      </c>
      <c r="AC123" s="0" t="n">
        <v>0.255871</v>
      </c>
      <c r="AE123" s="0" t="n">
        <v>132582</v>
      </c>
      <c r="AF123" s="0" t="n">
        <v>2181.98</v>
      </c>
      <c r="AG123" s="0" t="n">
        <v>1.00022</v>
      </c>
      <c r="AH123" s="0" t="n">
        <v>212.402</v>
      </c>
      <c r="AI123" s="0" t="n">
        <v>0.25489</v>
      </c>
      <c r="AK123" s="0" t="n">
        <f aca="false">(P123 + V123 + AB123 + AH123)/4</f>
        <v>210.14225</v>
      </c>
      <c r="AL123" s="0" t="n">
        <f aca="false">SQRT(Q123*Q123 + W123*W123 + AC123*AC123 + AI123*AI123)/4</f>
        <v>0.12666137320085</v>
      </c>
      <c r="AN123" s="0" t="n">
        <f aca="false">AK123/E123</f>
        <v>196.079433060874</v>
      </c>
      <c r="AO123" s="0" t="n">
        <f aca="false">AL123/E123</f>
        <v>0.118185135297326</v>
      </c>
      <c r="AQ123" s="0" t="n">
        <v>1</v>
      </c>
      <c r="AR123" s="0" t="n">
        <v>0</v>
      </c>
      <c r="AT123" s="0" t="n">
        <f aca="false">AN123*AQ123</f>
        <v>196.079433060874</v>
      </c>
      <c r="AU123" s="0" t="n">
        <f aca="false">SQRT(AQ123*AQ123*AO123*AO123 + AN123*AN123*AR123*AR123)</f>
        <v>0.118185135297326</v>
      </c>
      <c r="AX123" s="0" t="n">
        <f aca="false">AT123/(AU123*AU123)</f>
        <v>14038.0352664139</v>
      </c>
      <c r="AY123" s="0" t="n">
        <f aca="false">1/(AU123*AU123)</f>
        <v>71.5936141148252</v>
      </c>
    </row>
    <row r="124" customFormat="false" ht="12.8" hidden="false" customHeight="false" outlineLevel="0" collapsed="false">
      <c r="B124" s="5" t="n">
        <v>8094</v>
      </c>
      <c r="C124" s="0" t="n">
        <v>671.617</v>
      </c>
      <c r="D124" s="0" t="n">
        <v>0.0008241</v>
      </c>
      <c r="E124" s="0" t="n">
        <v>1.07431</v>
      </c>
      <c r="F124" s="0" t="n">
        <v>0.0103201</v>
      </c>
      <c r="G124" s="0" t="n">
        <v>0.00960627</v>
      </c>
      <c r="I124" s="0" t="n">
        <v>1149059</v>
      </c>
      <c r="J124" s="0" t="n">
        <v>1011956</v>
      </c>
      <c r="K124" s="0" t="n">
        <v>1.13548</v>
      </c>
      <c r="M124" s="0" t="n">
        <v>120896</v>
      </c>
      <c r="N124" s="0" t="n">
        <v>13038.2</v>
      </c>
      <c r="O124" s="0" t="n">
        <v>1.00131</v>
      </c>
      <c r="P124" s="0" t="n">
        <v>204.662</v>
      </c>
      <c r="Q124" s="0" t="n">
        <v>0.254687</v>
      </c>
      <c r="S124" s="0" t="n">
        <v>126775</v>
      </c>
      <c r="T124" s="0" t="n">
        <v>11546</v>
      </c>
      <c r="U124" s="0" t="n">
        <v>1.00116</v>
      </c>
      <c r="V124" s="0" t="n">
        <v>214.583</v>
      </c>
      <c r="W124" s="0" t="n">
        <v>0.280539</v>
      </c>
      <c r="Y124" s="0" t="n">
        <v>125292</v>
      </c>
      <c r="Z124" s="0" t="n">
        <v>9699.23</v>
      </c>
      <c r="AA124" s="0" t="n">
        <v>1.00097</v>
      </c>
      <c r="AB124" s="0" t="n">
        <v>212.033</v>
      </c>
      <c r="AC124" s="0" t="n">
        <v>0.269493</v>
      </c>
      <c r="AE124" s="0" t="n">
        <v>122476</v>
      </c>
      <c r="AF124" s="0" t="n">
        <v>2187.34</v>
      </c>
      <c r="AG124" s="0" t="n">
        <v>1.00022</v>
      </c>
      <c r="AH124" s="0" t="n">
        <v>207.112</v>
      </c>
      <c r="AI124" s="0" t="n">
        <v>0.255393</v>
      </c>
      <c r="AK124" s="0" t="n">
        <f aca="false">(P124 + V124 + AB124 + AH124)/4</f>
        <v>209.5975</v>
      </c>
      <c r="AL124" s="0" t="n">
        <f aca="false">SQRT(Q124*Q124 + W124*W124 + AC124*AC124 + AI124*AI124)/4</f>
        <v>0.132622504686233</v>
      </c>
      <c r="AN124" s="0" t="n">
        <f aca="false">AK124/E124</f>
        <v>195.099645353762</v>
      </c>
      <c r="AO124" s="0" t="n">
        <f aca="false">AL124/E124</f>
        <v>0.123449008839379</v>
      </c>
      <c r="AQ124" s="0" t="n">
        <v>1</v>
      </c>
      <c r="AR124" s="0" t="n">
        <v>0</v>
      </c>
      <c r="AT124" s="0" t="n">
        <f aca="false">AN124*AQ124</f>
        <v>195.099645353762</v>
      </c>
      <c r="AU124" s="0" t="n">
        <f aca="false">SQRT(AQ124*AQ124*AO124*AO124 + AN124*AN124*AR124*AR124)</f>
        <v>0.123449008839379</v>
      </c>
      <c r="AX124" s="0" t="n">
        <f aca="false">AT124/(AU124*AU124)</f>
        <v>12802.1014727742</v>
      </c>
      <c r="AY124" s="0" t="n">
        <f aca="false">1/(AU124*AU124)</f>
        <v>65.6182713687715</v>
      </c>
    </row>
    <row r="125" customFormat="false" ht="12.8" hidden="false" customHeight="false" outlineLevel="0" collapsed="false">
      <c r="B125" s="5" t="n">
        <v>8095</v>
      </c>
      <c r="C125" s="0" t="n">
        <v>731.419</v>
      </c>
      <c r="D125" s="0" t="n">
        <v>0.0008241</v>
      </c>
      <c r="E125" s="0" t="n">
        <v>1.01217</v>
      </c>
      <c r="F125" s="0" t="n">
        <v>0.0101894</v>
      </c>
      <c r="G125" s="0" t="n">
        <v>0.0100669</v>
      </c>
      <c r="I125" s="0" t="n">
        <v>1182916</v>
      </c>
      <c r="J125" s="0" t="n">
        <v>1047728</v>
      </c>
      <c r="K125" s="0" t="n">
        <v>1.12903</v>
      </c>
      <c r="M125" s="0" t="n">
        <v>125964</v>
      </c>
      <c r="N125" s="0" t="n">
        <v>12267.8</v>
      </c>
      <c r="O125" s="0" t="n">
        <v>1.00123</v>
      </c>
      <c r="P125" s="0" t="n">
        <v>194.679</v>
      </c>
      <c r="Q125" s="0" t="n">
        <v>0.222124</v>
      </c>
      <c r="S125" s="0" t="n">
        <v>130947</v>
      </c>
      <c r="T125" s="0" t="n">
        <v>10841.8</v>
      </c>
      <c r="U125" s="0" t="n">
        <v>1.00109</v>
      </c>
      <c r="V125" s="0" t="n">
        <v>202.351</v>
      </c>
      <c r="W125" s="0" t="n">
        <v>0.241055</v>
      </c>
      <c r="Y125" s="0" t="n">
        <v>129205</v>
      </c>
      <c r="Z125" s="0" t="n">
        <v>9123.58</v>
      </c>
      <c r="AA125" s="0" t="n">
        <v>1.00091</v>
      </c>
      <c r="AB125" s="0" t="n">
        <v>199.625</v>
      </c>
      <c r="AC125" s="0" t="n">
        <v>0.230638</v>
      </c>
      <c r="AE125" s="0" t="n">
        <v>127811</v>
      </c>
      <c r="AF125" s="0" t="n">
        <v>2052.88</v>
      </c>
      <c r="AG125" s="0" t="n">
        <v>1.00021</v>
      </c>
      <c r="AH125" s="0" t="n">
        <v>197.331</v>
      </c>
      <c r="AI125" s="0" t="n">
        <v>0.224884</v>
      </c>
      <c r="AK125" s="0" t="n">
        <f aca="false">(P125 + V125 + AB125 + AH125)/4</f>
        <v>198.4965</v>
      </c>
      <c r="AL125" s="0" t="n">
        <f aca="false">SQRT(Q125*Q125 + W125*W125 + AC125*AC125 + AI125*AI125)/4</f>
        <v>0.114894866318354</v>
      </c>
      <c r="AN125" s="0" t="n">
        <f aca="false">AK125/E125</f>
        <v>196.109843208157</v>
      </c>
      <c r="AO125" s="0" t="n">
        <f aca="false">AL125/E125</f>
        <v>0.113513408141275</v>
      </c>
      <c r="AQ125" s="0" t="n">
        <v>1</v>
      </c>
      <c r="AR125" s="0" t="n">
        <v>0</v>
      </c>
      <c r="AT125" s="0" t="n">
        <f aca="false">AN125*AQ125</f>
        <v>196.109843208157</v>
      </c>
      <c r="AU125" s="0" t="n">
        <f aca="false">SQRT(AQ125*AQ125*AO125*AO125 + AN125*AN125*AR125*AR125)</f>
        <v>0.113513408141275</v>
      </c>
      <c r="AX125" s="0" t="n">
        <f aca="false">AT125/(AU125*AU125)</f>
        <v>15219.6640471112</v>
      </c>
      <c r="AY125" s="0" t="n">
        <f aca="false">1/(AU125*AU125)</f>
        <v>77.6078538340199</v>
      </c>
    </row>
    <row r="126" s="30" customFormat="true" ht="12.8" hidden="false" customHeight="false" outlineLevel="0" collapsed="false">
      <c r="B126" s="31"/>
      <c r="F126" s="30" t="s">
        <v>78</v>
      </c>
      <c r="G126" s="30" t="n">
        <f aca="false">AVERAGE(G116:G125)</f>
        <v>0.009538594</v>
      </c>
      <c r="AQ126" s="30" t="s">
        <v>79</v>
      </c>
      <c r="AT126" s="30" t="n">
        <f aca="false">SUM(AX116:AX125)/SUM(AY116:AY125)</f>
        <v>195.038601948798</v>
      </c>
      <c r="AU126" s="30" t="n">
        <f aca="false">1/SQRT(SUM(AY116:AY125))</f>
        <v>0.0380782124619685</v>
      </c>
    </row>
    <row r="131" customFormat="false" ht="12.8" hidden="false" customHeight="false" outlineLevel="0" collapsed="false">
      <c r="H131" s="1"/>
    </row>
    <row r="134" s="32" customFormat="true" ht="90.75" hidden="false" customHeight="true" outlineLevel="0" collapsed="false">
      <c r="C134" s="33" t="s">
        <v>22</v>
      </c>
      <c r="D134" s="33" t="s">
        <v>80</v>
      </c>
      <c r="E134" s="33" t="s">
        <v>81</v>
      </c>
      <c r="F134" s="33" t="s">
        <v>82</v>
      </c>
      <c r="G134" s="33" t="s">
        <v>83</v>
      </c>
      <c r="H134" s="33" t="s">
        <v>75</v>
      </c>
      <c r="I134" s="34" t="s">
        <v>84</v>
      </c>
      <c r="J134" s="34" t="s">
        <v>85</v>
      </c>
      <c r="K134" s="34" t="s">
        <v>86</v>
      </c>
      <c r="L134" s="34" t="s">
        <v>87</v>
      </c>
      <c r="M134" s="34"/>
      <c r="N134" s="33"/>
      <c r="O134" s="33" t="s">
        <v>88</v>
      </c>
      <c r="P134" s="33" t="s">
        <v>89</v>
      </c>
    </row>
    <row r="135" s="35" customFormat="true" ht="13.05" hidden="false" customHeight="false" outlineLevel="0" collapsed="false">
      <c r="C135" s="36" t="s">
        <v>90</v>
      </c>
      <c r="D135" s="36" t="s">
        <v>91</v>
      </c>
      <c r="E135" s="36" t="s">
        <v>92</v>
      </c>
      <c r="F135" s="36" t="s">
        <v>93</v>
      </c>
      <c r="G135" s="36" t="s">
        <v>94</v>
      </c>
      <c r="H135" s="36" t="s">
        <v>95</v>
      </c>
      <c r="I135" s="36" t="s">
        <v>96</v>
      </c>
      <c r="J135" s="36" t="s">
        <v>97</v>
      </c>
      <c r="K135" s="37" t="s">
        <v>98</v>
      </c>
      <c r="L135" s="37" t="s">
        <v>99</v>
      </c>
      <c r="M135" s="36"/>
      <c r="N135" s="36"/>
      <c r="O135" s="36" t="s">
        <v>100</v>
      </c>
      <c r="P135" s="36" t="s">
        <v>99</v>
      </c>
    </row>
    <row r="136" s="35" customFormat="true" ht="12.8" hidden="false" customHeight="false" outlineLevel="0" collapsed="false"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="35" customFormat="true" ht="12.8" hidden="false" customHeight="false" outlineLevel="0" collapsed="false">
      <c r="C137" s="36" t="s">
        <v>11</v>
      </c>
      <c r="D137" s="36" t="n">
        <v>15</v>
      </c>
      <c r="E137" s="36" t="n">
        <v>1000</v>
      </c>
      <c r="F137" s="38" t="n">
        <v>943.7</v>
      </c>
      <c r="G137" s="38" t="n">
        <v>59.8</v>
      </c>
      <c r="H137" s="39" t="n">
        <f aca="false">AT17</f>
        <v>191.41873352682</v>
      </c>
      <c r="I137" s="39" t="n">
        <f aca="false">AU17</f>
        <v>0.0509238708106347</v>
      </c>
      <c r="J137" s="40" t="n">
        <f aca="false">G17</f>
        <v>0.00996206</v>
      </c>
      <c r="K137" s="36" t="n">
        <v>0.0132</v>
      </c>
      <c r="L137" s="39" t="n">
        <f aca="false">H137*SQRT((I137/H137)^2+J137^2+K137^2)</f>
        <v>3.16596061373926</v>
      </c>
      <c r="M137" s="36"/>
      <c r="N137" s="36"/>
      <c r="O137" s="39" t="n">
        <f aca="false">H137</f>
        <v>191.41873352682</v>
      </c>
      <c r="P137" s="39" t="n">
        <f aca="false">L137</f>
        <v>3.16596061373926</v>
      </c>
    </row>
    <row r="138" s="35" customFormat="true" ht="12.8" hidden="false" customHeight="false" outlineLevel="0" collapsed="false">
      <c r="C138" s="36" t="s">
        <v>11</v>
      </c>
      <c r="D138" s="36" t="n">
        <v>3</v>
      </c>
      <c r="E138" s="36" t="n">
        <v>870</v>
      </c>
      <c r="F138" s="38" t="n">
        <v>836.8</v>
      </c>
      <c r="G138" s="38" t="n">
        <v>44.2</v>
      </c>
      <c r="H138" s="39" t="n">
        <f aca="false">AT26</f>
        <v>162.895073251909</v>
      </c>
      <c r="I138" s="39" t="n">
        <f aca="false">AU26</f>
        <v>0.0313415834838694</v>
      </c>
      <c r="J138" s="40" t="n">
        <f aca="false">G26</f>
        <v>0.01127885</v>
      </c>
      <c r="K138" s="36" t="n">
        <v>0.0132</v>
      </c>
      <c r="L138" s="39" t="n">
        <f aca="false">H138*SQRT((I138/H138)^2+J138^2+K138^2)</f>
        <v>2.8284208374006</v>
      </c>
      <c r="M138" s="36"/>
      <c r="N138" s="36"/>
      <c r="O138" s="39" t="n">
        <f aca="false">H138</f>
        <v>162.895073251909</v>
      </c>
      <c r="P138" s="39" t="n">
        <f aca="false">L138</f>
        <v>2.8284208374006</v>
      </c>
    </row>
    <row r="139" s="35" customFormat="true" ht="12.8" hidden="false" customHeight="false" outlineLevel="0" collapsed="false">
      <c r="C139" s="36" t="s">
        <v>11</v>
      </c>
      <c r="D139" s="36" t="n">
        <v>4</v>
      </c>
      <c r="E139" s="36" t="n">
        <v>750</v>
      </c>
      <c r="F139" s="38" t="n">
        <v>774.6</v>
      </c>
      <c r="G139" s="38" t="n">
        <v>41.9</v>
      </c>
      <c r="H139" s="39" t="n">
        <f aca="false">AT35</f>
        <v>138.843369043973</v>
      </c>
      <c r="I139" s="39" t="n">
        <f aca="false">AU35</f>
        <v>0.0295075682167455</v>
      </c>
      <c r="J139" s="40" t="n">
        <f aca="false">G35</f>
        <v>0.00991408833333333</v>
      </c>
      <c r="K139" s="36" t="n">
        <v>0.0132</v>
      </c>
      <c r="L139" s="39" t="n">
        <f aca="false">H139*SQRT((I139/H139)^2+J139^2+K139^2)</f>
        <v>2.29227969363211</v>
      </c>
      <c r="M139" s="36"/>
      <c r="N139" s="36"/>
      <c r="O139" s="39" t="n">
        <f aca="false">H139</f>
        <v>138.843369043973</v>
      </c>
      <c r="P139" s="39" t="n">
        <f aca="false">L139</f>
        <v>2.29227969363211</v>
      </c>
    </row>
    <row r="140" s="35" customFormat="true" ht="12.8" hidden="false" customHeight="false" outlineLevel="0" collapsed="false">
      <c r="C140" s="36" t="s">
        <v>11</v>
      </c>
      <c r="D140" s="36" t="n">
        <v>2</v>
      </c>
      <c r="E140" s="36" t="n">
        <v>625</v>
      </c>
      <c r="F140" s="38" t="n">
        <v>561.2</v>
      </c>
      <c r="G140" s="38" t="n">
        <v>31</v>
      </c>
      <c r="H140" s="39" t="n">
        <f aca="false">AT44</f>
        <v>99.7733549517437</v>
      </c>
      <c r="I140" s="39" t="n">
        <f aca="false">AU44</f>
        <v>0.0184899848530533</v>
      </c>
      <c r="J140" s="40" t="n">
        <f aca="false">G44</f>
        <v>0.00874192666666667</v>
      </c>
      <c r="K140" s="36" t="n">
        <v>0.0132</v>
      </c>
      <c r="L140" s="39" t="n">
        <f aca="false">H140*SQRT((I140/H140)^2+J140^2+K140^2)</f>
        <v>1.57974850729249</v>
      </c>
      <c r="M140" s="36"/>
      <c r="N140" s="36"/>
      <c r="O140" s="39" t="n">
        <f aca="false">H140</f>
        <v>99.7733549517437</v>
      </c>
      <c r="P140" s="39" t="n">
        <f aca="false">L140</f>
        <v>1.57974850729249</v>
      </c>
    </row>
    <row r="141" s="35" customFormat="true" ht="12.8" hidden="false" customHeight="false" outlineLevel="0" collapsed="false">
      <c r="C141" s="36" t="s">
        <v>11</v>
      </c>
      <c r="D141" s="36" t="n">
        <v>5</v>
      </c>
      <c r="E141" s="36" t="n">
        <v>500</v>
      </c>
      <c r="F141" s="38" t="n">
        <v>482</v>
      </c>
      <c r="G141" s="38" t="n">
        <v>27.7</v>
      </c>
      <c r="H141" s="39" t="n">
        <f aca="false">AT53</f>
        <v>75.7771519533048</v>
      </c>
      <c r="I141" s="39" t="n">
        <f aca="false">AU53</f>
        <v>0.0113486141664081</v>
      </c>
      <c r="J141" s="40" t="n">
        <f aca="false">G53</f>
        <v>0.00804767333333333</v>
      </c>
      <c r="K141" s="36" t="n">
        <v>0.0132</v>
      </c>
      <c r="L141" s="39" t="n">
        <f aca="false">H141*SQRT((I141/H141)^2+J141^2+K141^2)</f>
        <v>1.17155367428296</v>
      </c>
      <c r="M141" s="36"/>
      <c r="N141" s="36"/>
      <c r="O141" s="39" t="n">
        <f aca="false">H141</f>
        <v>75.7771519533048</v>
      </c>
      <c r="P141" s="39" t="n">
        <f aca="false">L141</f>
        <v>1.17155367428296</v>
      </c>
    </row>
    <row r="142" s="35" customFormat="true" ht="12.8" hidden="false" customHeight="false" outlineLevel="0" collapsed="false">
      <c r="C142" s="36" t="s">
        <v>11</v>
      </c>
      <c r="D142" s="36" t="n">
        <v>14</v>
      </c>
      <c r="E142" s="36" t="n">
        <v>350</v>
      </c>
      <c r="F142" s="38" t="n">
        <v>389.4</v>
      </c>
      <c r="G142" s="38" t="n">
        <v>22.1</v>
      </c>
      <c r="H142" s="39" t="n">
        <f aca="false">AT62</f>
        <v>62.7915693803868</v>
      </c>
      <c r="I142" s="39" t="n">
        <f aca="false">AU62</f>
        <v>0.0109655192865802</v>
      </c>
      <c r="J142" s="40" t="n">
        <f aca="false">G62</f>
        <v>0.00697362</v>
      </c>
      <c r="K142" s="36" t="n">
        <v>0.0132</v>
      </c>
      <c r="L142" s="39" t="n">
        <f aca="false">H142*SQRT((I142/H142)^2+J142^2+K142^2)</f>
        <v>0.937471765046981</v>
      </c>
      <c r="M142" s="36"/>
      <c r="N142" s="36"/>
      <c r="O142" s="39" t="n">
        <f aca="false">H142</f>
        <v>62.7915693803868</v>
      </c>
      <c r="P142" s="39" t="n">
        <f aca="false">L142</f>
        <v>0.937471765046981</v>
      </c>
    </row>
    <row r="143" s="35" customFormat="true" ht="12.8" hidden="false" customHeight="false" outlineLevel="0" collapsed="false">
      <c r="C143" s="36" t="s">
        <v>18</v>
      </c>
      <c r="D143" s="36" t="n">
        <v>8</v>
      </c>
      <c r="E143" s="36" t="n">
        <v>350</v>
      </c>
      <c r="F143" s="38" t="n">
        <v>389.4</v>
      </c>
      <c r="G143" s="38" t="n">
        <v>22.1</v>
      </c>
      <c r="H143" s="39" t="n">
        <f aca="false">AT69</f>
        <v>62.9782852357664</v>
      </c>
      <c r="I143" s="39" t="n">
        <f aca="false">AU69</f>
        <v>0.0207224754073086</v>
      </c>
      <c r="J143" s="40" t="n">
        <f aca="false">G69</f>
        <v>0.0052407475</v>
      </c>
      <c r="K143" s="36" t="n">
        <v>0.0132</v>
      </c>
      <c r="L143" s="39" t="n">
        <f aca="false">H143*SQRT((I143/H143)^2+J143^2+K143^2)</f>
        <v>0.894676761091599</v>
      </c>
      <c r="M143" s="36"/>
      <c r="N143" s="36"/>
      <c r="O143" s="39" t="n">
        <f aca="false">H143</f>
        <v>62.9782852357664</v>
      </c>
      <c r="P143" s="39" t="n">
        <f aca="false">L143</f>
        <v>0.894676761091599</v>
      </c>
    </row>
    <row r="144" s="35" customFormat="true" ht="12.8" hidden="false" customHeight="false" outlineLevel="0" collapsed="false">
      <c r="C144" s="36" t="s">
        <v>18</v>
      </c>
      <c r="D144" s="36" t="n">
        <v>1</v>
      </c>
      <c r="E144" s="36" t="n">
        <v>225</v>
      </c>
      <c r="F144" s="38" t="n">
        <v>215.2</v>
      </c>
      <c r="G144" s="38" t="n">
        <v>11.7</v>
      </c>
      <c r="H144" s="39" t="n">
        <f aca="false">AT78</f>
        <v>35.4202698709686</v>
      </c>
      <c r="I144" s="39" t="n">
        <f aca="false">AU78</f>
        <v>0.00698640623913796</v>
      </c>
      <c r="J144" s="40" t="n">
        <f aca="false">G78</f>
        <v>0.00507017666666667</v>
      </c>
      <c r="K144" s="36" t="n">
        <v>0.0132</v>
      </c>
      <c r="L144" s="39" t="n">
        <f aca="false">H144*SQRT((I144/H144)^2+J144^2+K144^2)</f>
        <v>0.50090022232689</v>
      </c>
      <c r="M144" s="36"/>
      <c r="N144" s="36"/>
      <c r="O144" s="39" t="n">
        <f aca="false">H144</f>
        <v>35.4202698709686</v>
      </c>
      <c r="P144" s="39" t="n">
        <f aca="false">L144</f>
        <v>0.50090022232689</v>
      </c>
    </row>
    <row r="145" s="35" customFormat="true" ht="12.8" hidden="false" customHeight="false" outlineLevel="0" collapsed="false">
      <c r="C145" s="36" t="s">
        <v>18</v>
      </c>
      <c r="D145" s="36" t="n">
        <v>12</v>
      </c>
      <c r="E145" s="36" t="n">
        <v>50</v>
      </c>
      <c r="F145" s="41" t="n">
        <v>50</v>
      </c>
      <c r="G145" s="41" t="n">
        <v>5</v>
      </c>
      <c r="H145" s="39" t="n">
        <f aca="false">AT89</f>
        <v>7.40584247967583</v>
      </c>
      <c r="I145" s="39" t="n">
        <f aca="false">AU89</f>
        <v>0.000463457756553571</v>
      </c>
      <c r="J145" s="40" t="n">
        <f aca="false">G89</f>
        <v>0.0050782175</v>
      </c>
      <c r="K145" s="36" t="n">
        <v>0.0132</v>
      </c>
      <c r="L145" s="39" t="n">
        <f aca="false">H145*SQRT((I145/H145)^2+J145^2+K145^2)</f>
        <v>0.104742861955869</v>
      </c>
      <c r="M145" s="36"/>
      <c r="N145" s="36"/>
      <c r="O145" s="39" t="n">
        <f aca="false">H145</f>
        <v>7.40584247967583</v>
      </c>
      <c r="P145" s="39" t="n">
        <f aca="false">L145</f>
        <v>0.104742861955869</v>
      </c>
    </row>
    <row r="146" s="35" customFormat="true" ht="12.8" hidden="false" customHeight="false" outlineLevel="0" collapsed="false">
      <c r="C146" s="36" t="s">
        <v>18</v>
      </c>
      <c r="D146" s="36" t="n">
        <v>13</v>
      </c>
      <c r="E146" s="36" t="n">
        <v>50</v>
      </c>
      <c r="F146" s="38" t="n">
        <v>52</v>
      </c>
      <c r="G146" s="38" t="n">
        <v>4.7</v>
      </c>
      <c r="H146" s="39" t="n">
        <f aca="false">AT100</f>
        <v>7.60335022982484</v>
      </c>
      <c r="I146" s="39" t="n">
        <f aca="false">AU100</f>
        <v>0.000474958804647563</v>
      </c>
      <c r="J146" s="40" t="n">
        <f aca="false">G100</f>
        <v>0.0050740975</v>
      </c>
      <c r="K146" s="36" t="n">
        <v>0.0132</v>
      </c>
      <c r="L146" s="39" t="n">
        <f aca="false">H146*SQRT((I146/H146)^2+J146^2+K146^2)</f>
        <v>0.107525020733541</v>
      </c>
      <c r="M146" s="36"/>
      <c r="N146" s="36"/>
      <c r="O146" s="39" t="n">
        <f aca="false">H146</f>
        <v>7.60335022982484</v>
      </c>
      <c r="P146" s="39" t="n">
        <f aca="false">L146</f>
        <v>0.107525020733541</v>
      </c>
    </row>
    <row r="147" s="35" customFormat="true" ht="12.8" hidden="false" customHeight="false" outlineLevel="0" collapsed="false">
      <c r="C147" s="36" t="s">
        <v>11</v>
      </c>
      <c r="D147" s="36" t="n">
        <v>15</v>
      </c>
      <c r="E147" s="36" t="n">
        <v>1000</v>
      </c>
      <c r="F147" s="38" t="n">
        <v>943.7</v>
      </c>
      <c r="G147" s="38" t="n">
        <v>59.8</v>
      </c>
      <c r="H147" s="39" t="n">
        <f aca="false">AT113</f>
        <v>192.9395241676</v>
      </c>
      <c r="I147" s="39" t="n">
        <f aca="false">AU113</f>
        <v>0.0401069996722869</v>
      </c>
      <c r="J147" s="40" t="n">
        <f aca="false">G113</f>
        <v>0.009790527</v>
      </c>
      <c r="K147" s="36" t="n">
        <v>0.0132</v>
      </c>
      <c r="L147" s="39" t="n">
        <f aca="false">H147*SQRT((I147/H147)^2+J147^2+K147^2)</f>
        <v>3.17112780803931</v>
      </c>
      <c r="M147" s="36"/>
      <c r="N147" s="36"/>
      <c r="O147" s="39" t="n">
        <f aca="false">H147</f>
        <v>192.9395241676</v>
      </c>
      <c r="P147" s="39" t="n">
        <f aca="false">L147</f>
        <v>3.17112780803931</v>
      </c>
    </row>
    <row r="148" s="35" customFormat="true" ht="12.8" hidden="false" customHeight="false" outlineLevel="0" collapsed="false">
      <c r="C148" s="36" t="s">
        <v>18</v>
      </c>
      <c r="D148" s="36" t="n">
        <v>15</v>
      </c>
      <c r="E148" s="36" t="n">
        <v>1000</v>
      </c>
      <c r="F148" s="38" t="n">
        <v>943.7</v>
      </c>
      <c r="G148" s="38" t="n">
        <v>59.8</v>
      </c>
      <c r="H148" s="39" t="n">
        <f aca="false">AT126</f>
        <v>195.038601948798</v>
      </c>
      <c r="I148" s="39" t="n">
        <f aca="false">AU126</f>
        <v>0.0380782124619685</v>
      </c>
      <c r="J148" s="40" t="n">
        <f aca="false">G126</f>
        <v>0.009538594</v>
      </c>
      <c r="K148" s="36" t="n">
        <v>0.0132</v>
      </c>
      <c r="L148" s="39" t="n">
        <f aca="false">H148*SQRT((I148/H148)^2+J148^2+K148^2)</f>
        <v>3.17657289056857</v>
      </c>
      <c r="M148" s="36"/>
      <c r="N148" s="36"/>
      <c r="O148" s="39" t="n">
        <f aca="false">H148</f>
        <v>195.038601948798</v>
      </c>
      <c r="P148" s="39" t="n">
        <f aca="false">L148</f>
        <v>3.17657289056857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12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8" topLeftCell="C102" activePane="bottomRight" state="frozen"/>
      <selection pane="topLeft" activeCell="A1" activeCellId="0" sqref="A1"/>
      <selection pane="topRight" activeCell="C1" activeCellId="0" sqref="C1"/>
      <selection pane="bottomLeft" activeCell="A102" activeCellId="0" sqref="A102"/>
      <selection pane="bottomRight" activeCell="A1" activeCellId="0" sqref="A1"/>
    </sheetView>
  </sheetViews>
  <sheetFormatPr defaultRowHeight="12.8"/>
  <cols>
    <col collapsed="false" hidden="false" max="14" min="1" style="0" width="11.5204081632653"/>
    <col collapsed="false" hidden="false" max="15" min="15" style="0" width="13.5255102040816"/>
    <col collapsed="false" hidden="false" max="17" min="16" style="0" width="13.7959183673469"/>
    <col collapsed="false" hidden="false" max="21" min="18" style="0" width="11.5204081632653"/>
    <col collapsed="false" hidden="false" max="23" min="22" style="0" width="13.7959183673469"/>
    <col collapsed="false" hidden="false" max="27" min="24" style="0" width="11.5204081632653"/>
    <col collapsed="false" hidden="false" max="29" min="28" style="0" width="13.7959183673469"/>
    <col collapsed="false" hidden="false" max="33" min="30" style="0" width="11.5204081632653"/>
    <col collapsed="false" hidden="false" max="35" min="34" style="0" width="13.7959183673469"/>
    <col collapsed="false" hidden="false" max="36" min="36" style="0" width="11.5204081632653"/>
    <col collapsed="false" hidden="false" max="38" min="37" style="0" width="13.6632653061225"/>
    <col collapsed="false" hidden="false" max="45" min="39" style="0" width="11.5204081632653"/>
    <col collapsed="false" hidden="false" max="47" min="46" style="0" width="14.0663265306122"/>
    <col collapsed="false" hidden="false" max="1025" min="48" style="0" width="11.5204081632653"/>
  </cols>
  <sheetData>
    <row r="1" customFormat="false" ht="12.8" hidden="false" customHeight="false" outlineLevel="0" collapsed="false">
      <c r="A1" s="1" t="n">
        <v>42837</v>
      </c>
      <c r="D1" s="1"/>
      <c r="I1" s="2" t="s">
        <v>37</v>
      </c>
      <c r="J1" s="2"/>
      <c r="K1" s="2"/>
      <c r="L1" s="2"/>
      <c r="M1" s="2"/>
      <c r="N1" s="2" t="s">
        <v>38</v>
      </c>
    </row>
    <row r="2" customFormat="false" ht="12.8" hidden="false" customHeight="false" outlineLevel="0" collapsed="false">
      <c r="A2" s="2" t="s">
        <v>32</v>
      </c>
      <c r="D2" s="2"/>
      <c r="I2" s="2"/>
      <c r="J2" s="2"/>
      <c r="K2" s="2"/>
      <c r="L2" s="2"/>
      <c r="M2" s="2"/>
      <c r="N2" s="2" t="s">
        <v>39</v>
      </c>
      <c r="AO2" s="26"/>
    </row>
    <row r="3" customFormat="false" ht="12.8" hidden="false" customHeight="false" outlineLevel="0" collapsed="false">
      <c r="A3" s="2" t="s">
        <v>101</v>
      </c>
      <c r="D3" s="2" t="s">
        <v>41</v>
      </c>
      <c r="I3" s="2"/>
      <c r="J3" s="2"/>
      <c r="K3" s="2"/>
      <c r="L3" s="2"/>
      <c r="M3" s="2"/>
      <c r="N3" s="2" t="s">
        <v>42</v>
      </c>
    </row>
    <row r="4" customFormat="false" ht="12.8" hidden="false" customHeight="false" outlineLevel="0" collapsed="false">
      <c r="A4" s="2" t="s">
        <v>102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customFormat="false" ht="12.8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4" t="s">
        <v>44</v>
      </c>
      <c r="N7" s="2"/>
      <c r="O7" s="24"/>
      <c r="P7" s="24"/>
      <c r="Q7" s="24"/>
      <c r="R7" s="24"/>
      <c r="S7" s="24" t="s">
        <v>45</v>
      </c>
      <c r="T7" s="24"/>
      <c r="U7" s="24"/>
      <c r="V7" s="24"/>
      <c r="W7" s="24"/>
      <c r="X7" s="24"/>
      <c r="Y7" s="24" t="s">
        <v>46</v>
      </c>
      <c r="Z7" s="24"/>
      <c r="AA7" s="24"/>
      <c r="AB7" s="24"/>
      <c r="AC7" s="24"/>
      <c r="AD7" s="24"/>
      <c r="AE7" s="24" t="s">
        <v>47</v>
      </c>
      <c r="AF7" s="2"/>
      <c r="AG7" s="2"/>
      <c r="AH7" s="2"/>
      <c r="AI7" s="2"/>
      <c r="AJ7" s="2"/>
      <c r="AK7" s="2" t="s">
        <v>48</v>
      </c>
      <c r="AL7" s="2" t="s">
        <v>49</v>
      </c>
      <c r="AM7" s="2"/>
      <c r="AN7" s="2" t="s">
        <v>50</v>
      </c>
      <c r="AO7" s="2" t="s">
        <v>51</v>
      </c>
      <c r="AP7" s="2"/>
      <c r="AQ7" s="2" t="s">
        <v>52</v>
      </c>
      <c r="AR7" s="2" t="s">
        <v>53</v>
      </c>
      <c r="AS7" s="2"/>
      <c r="AT7" s="2" t="s">
        <v>54</v>
      </c>
      <c r="AU7" s="2" t="s">
        <v>55</v>
      </c>
      <c r="AV7" s="2"/>
    </row>
    <row r="8" customFormat="false" ht="59.2" hidden="false" customHeight="false" outlineLevel="0" collapsed="false">
      <c r="A8" s="27" t="s">
        <v>3</v>
      </c>
      <c r="B8" s="27" t="s">
        <v>4</v>
      </c>
      <c r="C8" s="27" t="s">
        <v>56</v>
      </c>
      <c r="D8" s="27" t="s">
        <v>57</v>
      </c>
      <c r="E8" s="27" t="s">
        <v>58</v>
      </c>
      <c r="F8" s="27" t="s">
        <v>59</v>
      </c>
      <c r="G8" s="28" t="s">
        <v>60</v>
      </c>
      <c r="H8" s="28"/>
      <c r="I8" s="27" t="s">
        <v>61</v>
      </c>
      <c r="J8" s="27" t="s">
        <v>62</v>
      </c>
      <c r="K8" s="27" t="s">
        <v>63</v>
      </c>
      <c r="L8" s="27"/>
      <c r="M8" s="27" t="s">
        <v>64</v>
      </c>
      <c r="N8" s="27" t="s">
        <v>65</v>
      </c>
      <c r="O8" s="27" t="s">
        <v>66</v>
      </c>
      <c r="P8" s="27" t="s">
        <v>67</v>
      </c>
      <c r="Q8" s="27" t="s">
        <v>68</v>
      </c>
      <c r="R8" s="27"/>
      <c r="S8" s="27" t="s">
        <v>64</v>
      </c>
      <c r="T8" s="27" t="s">
        <v>65</v>
      </c>
      <c r="U8" s="27" t="s">
        <v>66</v>
      </c>
      <c r="V8" s="27" t="s">
        <v>67</v>
      </c>
      <c r="W8" s="27" t="s">
        <v>68</v>
      </c>
      <c r="X8" s="27"/>
      <c r="Y8" s="27" t="s">
        <v>64</v>
      </c>
      <c r="Z8" s="27" t="s">
        <v>65</v>
      </c>
      <c r="AA8" s="27" t="s">
        <v>66</v>
      </c>
      <c r="AB8" s="27" t="s">
        <v>67</v>
      </c>
      <c r="AC8" s="27" t="s">
        <v>68</v>
      </c>
      <c r="AD8" s="27"/>
      <c r="AE8" s="27" t="s">
        <v>64</v>
      </c>
      <c r="AF8" s="27" t="s">
        <v>65</v>
      </c>
      <c r="AG8" s="27" t="s">
        <v>66</v>
      </c>
      <c r="AH8" s="27" t="s">
        <v>67</v>
      </c>
      <c r="AI8" s="27" t="s">
        <v>68</v>
      </c>
      <c r="AJ8" s="27"/>
      <c r="AK8" s="27" t="s">
        <v>69</v>
      </c>
      <c r="AL8" s="27" t="s">
        <v>70</v>
      </c>
      <c r="AM8" s="27"/>
      <c r="AN8" s="27" t="s">
        <v>71</v>
      </c>
      <c r="AO8" s="27" t="s">
        <v>72</v>
      </c>
      <c r="AP8" s="27"/>
      <c r="AQ8" s="27" t="s">
        <v>73</v>
      </c>
      <c r="AR8" s="27" t="s">
        <v>74</v>
      </c>
      <c r="AS8" s="27"/>
      <c r="AT8" s="27" t="s">
        <v>75</v>
      </c>
      <c r="AU8" s="27" t="s">
        <v>76</v>
      </c>
      <c r="AV8" s="27"/>
      <c r="AX8" s="29" t="s">
        <v>77</v>
      </c>
      <c r="AY8" s="29" t="s">
        <v>77</v>
      </c>
    </row>
    <row r="11" customFormat="false" ht="12.8" hidden="false" customHeight="false" outlineLevel="0" collapsed="false">
      <c r="A11" s="0" t="n">
        <v>1000</v>
      </c>
      <c r="B11" s="0" t="n">
        <v>8485</v>
      </c>
      <c r="C11" s="0" t="n">
        <v>309.304</v>
      </c>
      <c r="D11" s="0" t="n">
        <v>0.0008241</v>
      </c>
      <c r="E11" s="0" t="n">
        <v>1.03938</v>
      </c>
      <c r="F11" s="0" t="n">
        <v>0.00939296</v>
      </c>
      <c r="G11" s="0" t="n">
        <v>0.00903705</v>
      </c>
      <c r="I11" s="0" t="n">
        <v>590668</v>
      </c>
      <c r="J11" s="0" t="n">
        <v>512918</v>
      </c>
      <c r="K11" s="0" t="n">
        <v>1.15158</v>
      </c>
      <c r="M11" s="0" t="n">
        <v>47919</v>
      </c>
      <c r="N11" s="0" t="n">
        <v>22651.9</v>
      </c>
      <c r="O11" s="0" t="n">
        <v>1.00227</v>
      </c>
      <c r="P11" s="0" t="n">
        <v>178.814</v>
      </c>
      <c r="Q11" s="0" t="n">
        <v>0.400224</v>
      </c>
      <c r="S11" s="0" t="n">
        <v>49499</v>
      </c>
      <c r="T11" s="0" t="n">
        <v>20182.3</v>
      </c>
      <c r="U11" s="0" t="n">
        <v>1.00202</v>
      </c>
      <c r="V11" s="0" t="n">
        <v>184.665</v>
      </c>
      <c r="W11" s="0" t="n">
        <v>0.416136</v>
      </c>
      <c r="Y11" s="0" t="n">
        <v>50123</v>
      </c>
      <c r="Z11" s="0" t="n">
        <v>14531.5</v>
      </c>
      <c r="AA11" s="0" t="n">
        <v>1.00146</v>
      </c>
      <c r="AB11" s="0" t="n">
        <v>186.887</v>
      </c>
      <c r="AC11" s="0" t="n">
        <v>0.424666</v>
      </c>
      <c r="AE11" s="0" t="n">
        <v>49733</v>
      </c>
      <c r="AF11" s="0" t="n">
        <v>3989.59</v>
      </c>
      <c r="AG11" s="0" t="n">
        <v>1.0004</v>
      </c>
      <c r="AH11" s="0" t="n">
        <v>185.237</v>
      </c>
      <c r="AI11" s="0" t="n">
        <v>0.423348</v>
      </c>
      <c r="AK11" s="0" t="n">
        <f aca="false">(P11 + V11 + AB11 + AH11)/4</f>
        <v>183.90075</v>
      </c>
      <c r="AL11" s="0" t="n">
        <f aca="false">SQRT(Q11*Q11 + W11*W11 + AC11*AC11 + AI11*AI11)/4</f>
        <v>0.208103514105961</v>
      </c>
      <c r="AN11" s="0" t="n">
        <f aca="false">AK11/E11</f>
        <v>176.933123592911</v>
      </c>
      <c r="AO11" s="0" t="n">
        <f aca="false">AL11/E11</f>
        <v>0.200218894057959</v>
      </c>
      <c r="AQ11" s="42" t="n">
        <v>1.03719</v>
      </c>
      <c r="AR11" s="42" t="n">
        <v>0.000831</v>
      </c>
      <c r="AT11" s="0" t="n">
        <f aca="false">AN11*AQ11</f>
        <v>183.513266459332</v>
      </c>
      <c r="AU11" s="0" t="n">
        <f aca="false">SQRT(AQ11*AQ11*AO11*AO11 + AN11*AN11*AR11*AR11)</f>
        <v>0.254446471371926</v>
      </c>
      <c r="AX11" s="0" t="n">
        <f aca="false">AT11/(AU11*AU11)</f>
        <v>2834.48785510227</v>
      </c>
      <c r="AY11" s="0" t="n">
        <f aca="false">1/(AU11*AU11)</f>
        <v>15.4456836270767</v>
      </c>
    </row>
    <row r="12" customFormat="false" ht="12.8" hidden="false" customHeight="false" outlineLevel="0" collapsed="false">
      <c r="A12" s="0" t="s">
        <v>10</v>
      </c>
      <c r="B12" s="0" t="n">
        <v>8486</v>
      </c>
      <c r="C12" s="0" t="n">
        <v>299.498</v>
      </c>
      <c r="D12" s="0" t="n">
        <v>0.0008241</v>
      </c>
      <c r="E12" s="0" t="n">
        <v>1.07085</v>
      </c>
      <c r="F12" s="0" t="n">
        <v>0.00945422</v>
      </c>
      <c r="G12" s="0" t="n">
        <v>0.00882871</v>
      </c>
      <c r="I12" s="0" t="n">
        <v>589787</v>
      </c>
      <c r="J12" s="0" t="n">
        <v>510169</v>
      </c>
      <c r="K12" s="0" t="n">
        <v>1.15606</v>
      </c>
      <c r="M12" s="0" t="n">
        <v>47193</v>
      </c>
      <c r="N12" s="0" t="n">
        <v>23142.3</v>
      </c>
      <c r="O12" s="0" t="n">
        <v>1.00232</v>
      </c>
      <c r="P12" s="0" t="n">
        <v>182.588</v>
      </c>
      <c r="Q12" s="0" t="n">
        <v>0.420796</v>
      </c>
      <c r="S12" s="0" t="n">
        <v>49148</v>
      </c>
      <c r="T12" s="0" t="n">
        <v>20643.5</v>
      </c>
      <c r="U12" s="0" t="n">
        <v>1.00207</v>
      </c>
      <c r="V12" s="0" t="n">
        <v>190.104</v>
      </c>
      <c r="W12" s="0" t="n">
        <v>0.442555</v>
      </c>
      <c r="Y12" s="0" t="n">
        <v>48801</v>
      </c>
      <c r="Z12" s="0" t="n">
        <v>14892.7</v>
      </c>
      <c r="AA12" s="0" t="n">
        <v>1.00149</v>
      </c>
      <c r="AB12" s="0" t="n">
        <v>188.653</v>
      </c>
      <c r="AC12" s="0" t="n">
        <v>0.434902</v>
      </c>
      <c r="AE12" s="0" t="n">
        <v>48952</v>
      </c>
      <c r="AF12" s="0" t="n">
        <v>4083.1</v>
      </c>
      <c r="AG12" s="0" t="n">
        <v>1.00041</v>
      </c>
      <c r="AH12" s="0" t="n">
        <v>189.032</v>
      </c>
      <c r="AI12" s="0" t="n">
        <v>0.441516</v>
      </c>
      <c r="AK12" s="0" t="n">
        <f aca="false">(P12 + V12 + AB12 + AH12)/4</f>
        <v>187.59425</v>
      </c>
      <c r="AL12" s="0" t="n">
        <f aca="false">SQRT(Q12*Q12 + W12*W12 + AC12*AC12 + AI12*AI12)/4</f>
        <v>0.217514414680528</v>
      </c>
      <c r="AN12" s="0" t="n">
        <f aca="false">AK12/E12</f>
        <v>175.182565251903</v>
      </c>
      <c r="AO12" s="0" t="n">
        <f aca="false">AL12/E12</f>
        <v>0.203123140197532</v>
      </c>
      <c r="AQ12" s="42" t="n">
        <v>1.03719</v>
      </c>
      <c r="AR12" s="42" t="n">
        <v>0.000831</v>
      </c>
      <c r="AT12" s="0" t="n">
        <f aca="false">AN12*AQ12</f>
        <v>181.697604853621</v>
      </c>
      <c r="AU12" s="0" t="n">
        <f aca="false">SQRT(AQ12*AQ12*AO12*AO12 + AN12*AN12*AR12*AR12)</f>
        <v>0.256081040739329</v>
      </c>
      <c r="AX12" s="0" t="n">
        <f aca="false">AT12/(AU12*AU12)</f>
        <v>2770.7309129448</v>
      </c>
      <c r="AY12" s="0" t="n">
        <f aca="false">1/(AU12*AU12)</f>
        <v>15.2491328390209</v>
      </c>
    </row>
    <row r="13" customFormat="false" ht="12.8" hidden="false" customHeight="false" outlineLevel="0" collapsed="false">
      <c r="B13" s="0" t="n">
        <v>8487</v>
      </c>
      <c r="C13" s="0" t="n">
        <v>1130.16</v>
      </c>
      <c r="D13" s="0" t="n">
        <v>0.0008241</v>
      </c>
      <c r="E13" s="0" t="n">
        <v>1.03278</v>
      </c>
      <c r="F13" s="0" t="n">
        <v>0.00937923</v>
      </c>
      <c r="G13" s="0" t="n">
        <v>0.00908155</v>
      </c>
      <c r="I13" s="0" t="n">
        <v>2142205</v>
      </c>
      <c r="J13" s="0" t="n">
        <v>1863374</v>
      </c>
      <c r="K13" s="0" t="n">
        <v>1.14964</v>
      </c>
      <c r="M13" s="0" t="n">
        <v>173099</v>
      </c>
      <c r="N13" s="0" t="n">
        <v>22058</v>
      </c>
      <c r="O13" s="0" t="n">
        <v>1.00221</v>
      </c>
      <c r="P13" s="0" t="n">
        <v>176.471</v>
      </c>
      <c r="Q13" s="0" t="n">
        <v>0.107551</v>
      </c>
      <c r="S13" s="0" t="n">
        <v>176370</v>
      </c>
      <c r="T13" s="0" t="n">
        <v>19673.2</v>
      </c>
      <c r="U13" s="0" t="n">
        <v>1.00197</v>
      </c>
      <c r="V13" s="0" t="n">
        <v>179.763</v>
      </c>
      <c r="W13" s="0" t="n">
        <v>0.108544</v>
      </c>
      <c r="Y13" s="0" t="n">
        <v>177622</v>
      </c>
      <c r="Z13" s="0" t="n">
        <v>14173.2</v>
      </c>
      <c r="AA13" s="0" t="n">
        <v>1.00142</v>
      </c>
      <c r="AB13" s="0" t="n">
        <v>180.939</v>
      </c>
      <c r="AC13" s="0" t="n">
        <v>0.109702</v>
      </c>
      <c r="AE13" s="0" t="n">
        <v>179369</v>
      </c>
      <c r="AF13" s="0" t="n">
        <v>3894.14</v>
      </c>
      <c r="AG13" s="0" t="n">
        <v>1.00039</v>
      </c>
      <c r="AH13" s="0" t="n">
        <v>182.531</v>
      </c>
      <c r="AI13" s="0" t="n">
        <v>0.11302</v>
      </c>
      <c r="AK13" s="0" t="n">
        <f aca="false">(P13 + V13 + AB13 + AH13)/4</f>
        <v>179.926</v>
      </c>
      <c r="AL13" s="0" t="n">
        <f aca="false">SQRT(Q13*Q13 + W13*W13 + AC13*AC13 + AI13*AI13)/4</f>
        <v>0.0548617960999501</v>
      </c>
      <c r="AN13" s="0" t="n">
        <f aca="false">AK13/E13</f>
        <v>174.215224926896</v>
      </c>
      <c r="AO13" s="0" t="n">
        <f aca="false">AL13/E13</f>
        <v>0.0531205059160229</v>
      </c>
      <c r="AQ13" s="42" t="n">
        <v>1.03719</v>
      </c>
      <c r="AR13" s="42" t="n">
        <v>0.000831</v>
      </c>
      <c r="AT13" s="0" t="n">
        <f aca="false">AN13*AQ13</f>
        <v>180.694289141928</v>
      </c>
      <c r="AU13" s="0" t="n">
        <f aca="false">SQRT(AQ13*AQ13*AO13*AO13 + AN13*AN13*AR13*AR13)</f>
        <v>0.154902402198446</v>
      </c>
      <c r="AX13" s="0" t="n">
        <f aca="false">AT13/(AU13*AU13)</f>
        <v>7530.57470746455</v>
      </c>
      <c r="AY13" s="0" t="n">
        <f aca="false">1/(AU13*AU13)</f>
        <v>41.6757759374986</v>
      </c>
    </row>
    <row r="14" customFormat="false" ht="12.8" hidden="false" customHeight="false" outlineLevel="0" collapsed="false">
      <c r="B14" s="0" t="n">
        <v>8488</v>
      </c>
      <c r="C14" s="0" t="n">
        <v>1092.62</v>
      </c>
      <c r="D14" s="0" t="n">
        <v>0.0008241</v>
      </c>
      <c r="E14" s="0" t="n">
        <v>1.07307</v>
      </c>
      <c r="F14" s="0" t="n">
        <v>0.00945746</v>
      </c>
      <c r="G14" s="0" t="n">
        <v>0.00881345</v>
      </c>
      <c r="I14" s="0" t="n">
        <v>2154723</v>
      </c>
      <c r="J14" s="0" t="n">
        <v>1863406</v>
      </c>
      <c r="K14" s="0" t="n">
        <v>1.15634</v>
      </c>
      <c r="M14" s="0" t="n">
        <v>173106</v>
      </c>
      <c r="N14" s="0" t="n">
        <v>22925</v>
      </c>
      <c r="O14" s="0" t="n">
        <v>1.0023</v>
      </c>
      <c r="P14" s="0" t="n">
        <v>183.622</v>
      </c>
      <c r="Q14" s="0" t="n">
        <v>0.116212</v>
      </c>
      <c r="S14" s="0" t="n">
        <v>178143</v>
      </c>
      <c r="T14" s="0" t="n">
        <v>20458.9</v>
      </c>
      <c r="U14" s="0" t="n">
        <v>1.00205</v>
      </c>
      <c r="V14" s="0" t="n">
        <v>188.919</v>
      </c>
      <c r="W14" s="0" t="n">
        <v>0.119874</v>
      </c>
      <c r="Y14" s="0" t="n">
        <v>180902</v>
      </c>
      <c r="Z14" s="0" t="n">
        <v>14752.1</v>
      </c>
      <c r="AA14" s="0" t="n">
        <v>1.00148</v>
      </c>
      <c r="AB14" s="0" t="n">
        <v>191.735</v>
      </c>
      <c r="AC14" s="0" t="n">
        <v>0.123118</v>
      </c>
      <c r="AE14" s="0" t="n">
        <v>177528</v>
      </c>
      <c r="AF14" s="0" t="n">
        <v>4051.38</v>
      </c>
      <c r="AG14" s="0" t="n">
        <v>1.00041</v>
      </c>
      <c r="AH14" s="0" t="n">
        <v>187.957</v>
      </c>
      <c r="AI14" s="0" t="n">
        <v>0.119816</v>
      </c>
      <c r="AK14" s="0" t="n">
        <f aca="false">(P14 + V14 + AB14 + AH14)/4</f>
        <v>188.05825</v>
      </c>
      <c r="AL14" s="0" t="n">
        <f aca="false">SQRT(Q14*Q14 + W14*W14 + AC14*AC14 + AI14*AI14)/4</f>
        <v>0.0598899619093217</v>
      </c>
      <c r="AN14" s="0" t="n">
        <f aca="false">AK14/E14</f>
        <v>175.252546432199</v>
      </c>
      <c r="AO14" s="0" t="n">
        <f aca="false">AL14/E14</f>
        <v>0.0558117941134517</v>
      </c>
      <c r="AQ14" s="42" t="n">
        <v>1.03719</v>
      </c>
      <c r="AR14" s="42" t="n">
        <v>0.000831</v>
      </c>
      <c r="AT14" s="0" t="n">
        <f aca="false">AN14*AQ14</f>
        <v>181.770188634013</v>
      </c>
      <c r="AU14" s="0" t="n">
        <f aca="false">SQRT(AQ14*AQ14*AO14*AO14 + AN14*AN14*AR14*AR14)</f>
        <v>0.156717801541554</v>
      </c>
      <c r="AX14" s="0" t="n">
        <f aca="false">AT14/(AU14*AU14)</f>
        <v>7400.92488728876</v>
      </c>
      <c r="AY14" s="0" t="n">
        <f aca="false">1/(AU14*AU14)</f>
        <v>40.7158343340351</v>
      </c>
    </row>
    <row r="15" customFormat="false" ht="12.8" hidden="false" customHeight="false" outlineLevel="0" collapsed="false">
      <c r="B15" s="0" t="n">
        <v>8489</v>
      </c>
      <c r="C15" s="0" t="n">
        <v>664.189</v>
      </c>
      <c r="D15" s="0" t="n">
        <v>0.0008241</v>
      </c>
      <c r="E15" s="0" t="n">
        <v>1.02759</v>
      </c>
      <c r="F15" s="0" t="n">
        <v>0.0093696</v>
      </c>
      <c r="G15" s="0" t="n">
        <v>0.00911805</v>
      </c>
      <c r="I15" s="0" t="n">
        <v>1256035</v>
      </c>
      <c r="J15" s="0" t="n">
        <v>1091528</v>
      </c>
      <c r="K15" s="0" t="n">
        <v>1.15071</v>
      </c>
      <c r="M15" s="0" t="n">
        <v>99835</v>
      </c>
      <c r="N15" s="0" t="n">
        <v>22006.6</v>
      </c>
      <c r="O15" s="0" t="n">
        <v>1.00221</v>
      </c>
      <c r="P15" s="0" t="n">
        <v>173.346</v>
      </c>
      <c r="Q15" s="0" t="n">
        <v>0.177628</v>
      </c>
      <c r="S15" s="0" t="n">
        <v>104080</v>
      </c>
      <c r="T15" s="0" t="n">
        <v>19644</v>
      </c>
      <c r="U15" s="0" t="n">
        <v>1.00197</v>
      </c>
      <c r="V15" s="0" t="n">
        <v>180.674</v>
      </c>
      <c r="W15" s="0" t="n">
        <v>0.187042</v>
      </c>
      <c r="Y15" s="0" t="n">
        <v>103398</v>
      </c>
      <c r="Z15" s="0" t="n">
        <v>14135.2</v>
      </c>
      <c r="AA15" s="0" t="n">
        <v>1.00142</v>
      </c>
      <c r="AB15" s="0" t="n">
        <v>179.391</v>
      </c>
      <c r="AC15" s="0" t="n">
        <v>0.18404</v>
      </c>
      <c r="AE15" s="0" t="n">
        <v>107027</v>
      </c>
      <c r="AF15" s="0" t="n">
        <v>3888.18</v>
      </c>
      <c r="AG15" s="0" t="n">
        <v>1.00039</v>
      </c>
      <c r="AH15" s="0" t="n">
        <v>185.497</v>
      </c>
      <c r="AI15" s="0" t="n">
        <v>0.1988</v>
      </c>
      <c r="AK15" s="0" t="n">
        <f aca="false">(P15 + V15 + AB15 + AH15)/4</f>
        <v>179.727</v>
      </c>
      <c r="AL15" s="0" t="n">
        <f aca="false">SQRT(Q15*Q15 + W15*W15 + AC15*AC15 + AI15*AI15)/4</f>
        <v>0.0935175711256981</v>
      </c>
      <c r="AN15" s="0" t="n">
        <f aca="false">AK15/E15</f>
        <v>174.901468484512</v>
      </c>
      <c r="AO15" s="0" t="n">
        <f aca="false">AL15/E15</f>
        <v>0.0910066963727733</v>
      </c>
      <c r="AQ15" s="42" t="n">
        <v>1.03719</v>
      </c>
      <c r="AR15" s="42" t="n">
        <v>0.000831</v>
      </c>
      <c r="AT15" s="0" t="n">
        <f aca="false">AN15*AQ15</f>
        <v>181.406054097451</v>
      </c>
      <c r="AU15" s="0" t="n">
        <f aca="false">SQRT(AQ15*AQ15*AO15*AO15 + AN15*AN15*AR15*AR15)</f>
        <v>0.173304148663619</v>
      </c>
      <c r="AX15" s="0" t="n">
        <f aca="false">AT15/(AU15*AU15)</f>
        <v>6039.9571595395</v>
      </c>
      <c r="AY15" s="0" t="n">
        <f aca="false">1/(AU15*AU15)</f>
        <v>33.2952347681563</v>
      </c>
    </row>
    <row r="16" customFormat="false" ht="12.8" hidden="false" customHeight="false" outlineLevel="0" collapsed="false">
      <c r="B16" s="0" t="n">
        <v>8490</v>
      </c>
      <c r="C16" s="0" t="n">
        <v>643.182</v>
      </c>
      <c r="D16" s="0" t="n">
        <v>0.0008241</v>
      </c>
      <c r="E16" s="0" t="n">
        <v>1.05986</v>
      </c>
      <c r="F16" s="0" t="n">
        <v>0.00943185</v>
      </c>
      <c r="G16" s="0" t="n">
        <v>0.00889916</v>
      </c>
      <c r="I16" s="0" t="n">
        <v>1256223</v>
      </c>
      <c r="J16" s="0" t="n">
        <v>1087704</v>
      </c>
      <c r="K16" s="0" t="n">
        <v>1.15493</v>
      </c>
      <c r="M16" s="0" t="n">
        <v>100231</v>
      </c>
      <c r="N16" s="0" t="n">
        <v>22956.1</v>
      </c>
      <c r="O16" s="0" t="n">
        <v>1.0023</v>
      </c>
      <c r="P16" s="0" t="n">
        <v>180.394</v>
      </c>
      <c r="Q16" s="0" t="n">
        <v>0.19279</v>
      </c>
      <c r="S16" s="0" t="n">
        <v>105454</v>
      </c>
      <c r="T16" s="0" t="n">
        <v>20473.5</v>
      </c>
      <c r="U16" s="0" t="n">
        <v>1.00205</v>
      </c>
      <c r="V16" s="0" t="n">
        <v>189.747</v>
      </c>
      <c r="W16" s="0" t="n">
        <v>0.20666</v>
      </c>
      <c r="Y16" s="0" t="n">
        <v>105243</v>
      </c>
      <c r="Z16" s="0" t="n">
        <v>14736.3</v>
      </c>
      <c r="AA16" s="0" t="n">
        <v>1.00148</v>
      </c>
      <c r="AB16" s="0" t="n">
        <v>189.259</v>
      </c>
      <c r="AC16" s="0" t="n">
        <v>0.205167</v>
      </c>
      <c r="AE16" s="0" t="n">
        <v>104784</v>
      </c>
      <c r="AF16" s="0" t="n">
        <v>4054.56</v>
      </c>
      <c r="AG16" s="0" t="n">
        <v>1.00041</v>
      </c>
      <c r="AH16" s="0" t="n">
        <v>188.232</v>
      </c>
      <c r="AI16" s="0" t="n">
        <v>0.205735</v>
      </c>
      <c r="AK16" s="0" t="n">
        <f aca="false">(P16 + V16 + AB16 + AH16)/4</f>
        <v>186.908</v>
      </c>
      <c r="AL16" s="0" t="n">
        <f aca="false">SQRT(Q16*Q16 + W16*W16 + AC16*AC16 + AI16*AI16)/4</f>
        <v>0.101333831904133</v>
      </c>
      <c r="AN16" s="0" t="n">
        <f aca="false">AK16/E16</f>
        <v>176.351593606703</v>
      </c>
      <c r="AO16" s="0" t="n">
        <f aca="false">AL16/E16</f>
        <v>0.0956105824393152</v>
      </c>
      <c r="AQ16" s="42" t="n">
        <v>1.03719</v>
      </c>
      <c r="AR16" s="42" t="n">
        <v>0.000831</v>
      </c>
      <c r="AT16" s="0" t="n">
        <f aca="false">AN16*AQ16</f>
        <v>182.910109372936</v>
      </c>
      <c r="AU16" s="0" t="n">
        <f aca="false">SQRT(AQ16*AQ16*AO16*AO16 + AN16*AN16*AR16*AR16)</f>
        <v>0.176947253089571</v>
      </c>
      <c r="AX16" s="0" t="n">
        <f aca="false">AT16/(AU16*AU16)</f>
        <v>5841.84539660635</v>
      </c>
      <c r="AY16" s="0" t="n">
        <f aca="false">1/(AU16*AU16)</f>
        <v>31.9383407326896</v>
      </c>
    </row>
    <row r="17" s="30" customFormat="true" ht="12.8" hidden="false" customHeight="false" outlineLevel="0" collapsed="false">
      <c r="F17" s="30" t="s">
        <v>78</v>
      </c>
      <c r="G17" s="30" t="n">
        <f aca="false">AVERAGE(G11:G16)</f>
        <v>0.008962995</v>
      </c>
      <c r="AQ17" s="30" t="s">
        <v>79</v>
      </c>
      <c r="AT17" s="30" t="n">
        <f aca="false">SUM(AX11:AX16)/SUM(AY11:AY16)</f>
        <v>181.799688829025</v>
      </c>
      <c r="AU17" s="30" t="n">
        <f aca="false">1/SQRT(SUM(AY11:AY16))</f>
        <v>0.0748858854995722</v>
      </c>
    </row>
    <row r="20" customFormat="false" ht="12.8" hidden="false" customHeight="false" outlineLevel="0" collapsed="false">
      <c r="A20" s="0" t="n">
        <v>625</v>
      </c>
      <c r="B20" s="0" t="n">
        <v>8491</v>
      </c>
      <c r="C20" s="0" t="n">
        <v>1620.45</v>
      </c>
      <c r="D20" s="0" t="n">
        <v>0.0008241</v>
      </c>
      <c r="E20" s="0" t="n">
        <v>1.07091</v>
      </c>
      <c r="F20" s="0" t="n">
        <v>0.00945307</v>
      </c>
      <c r="G20" s="0" t="n">
        <v>0.00882714</v>
      </c>
      <c r="I20" s="0" t="n">
        <v>1637341</v>
      </c>
      <c r="J20" s="0" t="n">
        <v>1515549</v>
      </c>
      <c r="K20" s="0" t="n">
        <v>1.08036</v>
      </c>
      <c r="M20" s="0" t="n">
        <v>141927</v>
      </c>
      <c r="N20" s="0" t="n">
        <v>20552.4</v>
      </c>
      <c r="O20" s="0" t="n">
        <v>1.00206</v>
      </c>
      <c r="P20" s="0" t="n">
        <v>94.8183</v>
      </c>
      <c r="Q20" s="0" t="n">
        <v>0.0400653</v>
      </c>
      <c r="S20" s="0" t="n">
        <v>144860</v>
      </c>
      <c r="T20" s="0" t="n">
        <v>18914.1</v>
      </c>
      <c r="U20" s="0" t="n">
        <v>1.00189</v>
      </c>
      <c r="V20" s="0" t="n">
        <v>96.7619</v>
      </c>
      <c r="W20" s="0" t="n">
        <v>0.0401132</v>
      </c>
      <c r="Y20" s="0" t="n">
        <v>151346</v>
      </c>
      <c r="Z20" s="0" t="n">
        <v>17322.7</v>
      </c>
      <c r="AA20" s="0" t="n">
        <v>1.00174</v>
      </c>
      <c r="AB20" s="0" t="n">
        <v>101.078</v>
      </c>
      <c r="AC20" s="0" t="n">
        <v>0.0422665</v>
      </c>
      <c r="AE20" s="0" t="n">
        <v>149809</v>
      </c>
      <c r="AF20" s="0" t="n">
        <v>3895.58</v>
      </c>
      <c r="AG20" s="0" t="n">
        <v>1.00039</v>
      </c>
      <c r="AH20" s="0" t="n">
        <v>99.9173</v>
      </c>
      <c r="AI20" s="0" t="n">
        <v>0.0412259</v>
      </c>
      <c r="AK20" s="0" t="n">
        <f aca="false">(P20 + V20 + AB20 + AH20)/4</f>
        <v>98.143875</v>
      </c>
      <c r="AL20" s="0" t="n">
        <f aca="false">SQRT(Q20*Q20 + W20*W20 + AC20*AC20 + AI20*AI20)/4</f>
        <v>0.0204638842405804</v>
      </c>
      <c r="AN20" s="0" t="n">
        <f aca="false">AK20/E20</f>
        <v>91.6453063282629</v>
      </c>
      <c r="AO20" s="0" t="n">
        <f aca="false">AL20/E20</f>
        <v>0.0191088739862177</v>
      </c>
      <c r="AQ20" s="42" t="n">
        <v>1.03719</v>
      </c>
      <c r="AR20" s="42" t="n">
        <v>0.000831</v>
      </c>
      <c r="AT20" s="0" t="n">
        <f aca="false">AN20*AQ20</f>
        <v>95.053595270611</v>
      </c>
      <c r="AU20" s="0" t="n">
        <f aca="false">SQRT(AQ20*AQ20*AO20*AO20 + AN20*AN20*AR20*AR20)</f>
        <v>0.0786939676791331</v>
      </c>
      <c r="AX20" s="0" t="n">
        <f aca="false">AT20/(AU20*AU20)</f>
        <v>15349.1970989587</v>
      </c>
      <c r="AY20" s="0" t="n">
        <f aca="false">1/(AU20*AU20)</f>
        <v>161.479395442756</v>
      </c>
    </row>
    <row r="21" customFormat="false" ht="12.8" hidden="false" customHeight="false" outlineLevel="0" collapsed="false">
      <c r="A21" s="0" t="s">
        <v>14</v>
      </c>
      <c r="B21" s="0" t="n">
        <v>8492</v>
      </c>
      <c r="C21" s="0" t="n">
        <v>1668.43</v>
      </c>
      <c r="D21" s="0" t="n">
        <v>0.0008241</v>
      </c>
      <c r="E21" s="0" t="n">
        <v>1.02665</v>
      </c>
      <c r="F21" s="0" t="n">
        <v>0.00936741</v>
      </c>
      <c r="G21" s="0" t="n">
        <v>0.00912424</v>
      </c>
      <c r="I21" s="0" t="n">
        <v>1618863</v>
      </c>
      <c r="J21" s="0" t="n">
        <v>1503244</v>
      </c>
      <c r="K21" s="0" t="n">
        <v>1.07691</v>
      </c>
      <c r="M21" s="0" t="n">
        <v>144802</v>
      </c>
      <c r="N21" s="0" t="n">
        <v>19737.6</v>
      </c>
      <c r="O21" s="0" t="n">
        <v>1.00198</v>
      </c>
      <c r="P21" s="0" t="n">
        <v>93.6496</v>
      </c>
      <c r="Q21" s="0" t="n">
        <v>0.0392463</v>
      </c>
      <c r="S21" s="0" t="n">
        <v>145854</v>
      </c>
      <c r="T21" s="0" t="n">
        <v>18194.8</v>
      </c>
      <c r="U21" s="0" t="n">
        <v>1.00182</v>
      </c>
      <c r="V21" s="0" t="n">
        <v>94.3154</v>
      </c>
      <c r="W21" s="0" t="n">
        <v>0.0384657</v>
      </c>
      <c r="Y21" s="0" t="n">
        <v>147419</v>
      </c>
      <c r="Z21" s="0" t="n">
        <v>16647.3</v>
      </c>
      <c r="AA21" s="0" t="n">
        <v>1.00167</v>
      </c>
      <c r="AB21" s="0" t="n">
        <v>95.3126</v>
      </c>
      <c r="AC21" s="0" t="n">
        <v>0.037965</v>
      </c>
      <c r="AE21" s="0" t="n">
        <v>147731</v>
      </c>
      <c r="AF21" s="0" t="n">
        <v>3745.64</v>
      </c>
      <c r="AG21" s="0" t="n">
        <v>1.00037</v>
      </c>
      <c r="AH21" s="0" t="n">
        <v>95.3911</v>
      </c>
      <c r="AI21" s="0" t="n">
        <v>0.0379132</v>
      </c>
      <c r="AK21" s="0" t="n">
        <f aca="false">(P21 + V21 + AB21 + AH21)/4</f>
        <v>94.667175</v>
      </c>
      <c r="AL21" s="0" t="n">
        <f aca="false">SQRT(Q21*Q21 + W21*W21 + AC21*AC21 + AI21*AI21)/4</f>
        <v>0.0192006414271438</v>
      </c>
      <c r="AN21" s="0" t="n">
        <f aca="false">AK21/E21</f>
        <v>92.2097842497443</v>
      </c>
      <c r="AO21" s="0" t="n">
        <f aca="false">AL21/E21</f>
        <v>0.0187022270755796</v>
      </c>
      <c r="AQ21" s="42" t="n">
        <v>1.03719</v>
      </c>
      <c r="AR21" s="42" t="n">
        <v>0.000831</v>
      </c>
      <c r="AT21" s="0" t="n">
        <f aca="false">AN21*AQ21</f>
        <v>95.6390661259923</v>
      </c>
      <c r="AU21" s="0" t="n">
        <f aca="false">SQRT(AQ21*AQ21*AO21*AO21 + AN21*AN21*AR21*AR21)</f>
        <v>0.0790434549084156</v>
      </c>
      <c r="AX21" s="0" t="n">
        <f aca="false">AT21/(AU21*AU21)</f>
        <v>15307.4728436514</v>
      </c>
      <c r="AY21" s="0" t="n">
        <f aca="false">1/(AU21*AU21)</f>
        <v>160.054603873753</v>
      </c>
    </row>
    <row r="22" customFormat="false" ht="12.8" hidden="false" customHeight="false" outlineLevel="0" collapsed="false">
      <c r="B22" s="0" t="n">
        <v>8493</v>
      </c>
      <c r="C22" s="0" t="n">
        <v>1656.18</v>
      </c>
      <c r="D22" s="0" t="n">
        <v>0.0008241</v>
      </c>
      <c r="E22" s="0" t="n">
        <v>1.06595</v>
      </c>
      <c r="F22" s="0" t="n">
        <v>0.00944332</v>
      </c>
      <c r="G22" s="0" t="n">
        <v>0.00885906</v>
      </c>
      <c r="I22" s="0" t="n">
        <v>1665928</v>
      </c>
      <c r="J22" s="0" t="n">
        <v>1542163</v>
      </c>
      <c r="K22" s="0" t="n">
        <v>1.08025</v>
      </c>
      <c r="M22" s="0" t="n">
        <v>144639</v>
      </c>
      <c r="N22" s="0" t="n">
        <v>20625.3</v>
      </c>
      <c r="O22" s="0" t="n">
        <v>1.00207</v>
      </c>
      <c r="P22" s="0" t="n">
        <v>94.5369</v>
      </c>
      <c r="Q22" s="0" t="n">
        <v>0.0390215</v>
      </c>
      <c r="S22" s="0" t="n">
        <v>149864</v>
      </c>
      <c r="T22" s="0" t="n">
        <v>19036.3</v>
      </c>
      <c r="U22" s="0" t="n">
        <v>1.00191</v>
      </c>
      <c r="V22" s="0" t="n">
        <v>97.9364</v>
      </c>
      <c r="W22" s="0" t="n">
        <v>0.0404196</v>
      </c>
      <c r="Y22" s="0" t="n">
        <v>153076</v>
      </c>
      <c r="Z22" s="0" t="n">
        <v>17384.5</v>
      </c>
      <c r="AA22" s="0" t="n">
        <v>1.00174</v>
      </c>
      <c r="AB22" s="0" t="n">
        <v>100.019</v>
      </c>
      <c r="AC22" s="0" t="n">
        <v>0.0406793</v>
      </c>
      <c r="AE22" s="0" t="n">
        <v>152130</v>
      </c>
      <c r="AF22" s="0" t="n">
        <v>3912.73</v>
      </c>
      <c r="AG22" s="0" t="n">
        <v>1.00039</v>
      </c>
      <c r="AH22" s="0" t="n">
        <v>99.2668</v>
      </c>
      <c r="AI22" s="0" t="n">
        <v>0.0399958</v>
      </c>
      <c r="AK22" s="0" t="n">
        <f aca="false">(P22 + V22 + AB22 + AH22)/4</f>
        <v>97.939775</v>
      </c>
      <c r="AL22" s="0" t="n">
        <f aca="false">SQRT(Q22*Q22 + W22*W22 + AC22*AC22 + AI22*AI22)/4</f>
        <v>0.0200170099423902</v>
      </c>
      <c r="AN22" s="0" t="n">
        <f aca="false">AK22/E22</f>
        <v>91.8802711196585</v>
      </c>
      <c r="AO22" s="0" t="n">
        <f aca="false">AL22/E22</f>
        <v>0.0187785636684556</v>
      </c>
      <c r="AQ22" s="42" t="n">
        <v>1.03719</v>
      </c>
      <c r="AR22" s="42" t="n">
        <v>0.000831</v>
      </c>
      <c r="AT22" s="0" t="n">
        <f aca="false">AN22*AQ22</f>
        <v>95.2972984025986</v>
      </c>
      <c r="AU22" s="0" t="n">
        <f aca="false">SQRT(AQ22*AQ22*AO22*AO22 + AN22*AN22*AR22*AR22)</f>
        <v>0.0787975646647046</v>
      </c>
      <c r="AX22" s="0" t="n">
        <f aca="false">AT22/(AU22*AU22)</f>
        <v>15348.1133650051</v>
      </c>
      <c r="AY22" s="0" t="n">
        <f aca="false">1/(AU22*AU22)</f>
        <v>161.055073147662</v>
      </c>
    </row>
    <row r="23" customFormat="false" ht="12.8" hidden="false" customHeight="false" outlineLevel="0" collapsed="false">
      <c r="B23" s="0" t="n">
        <v>8494</v>
      </c>
      <c r="C23" s="0" t="n">
        <v>1744.17</v>
      </c>
      <c r="D23" s="0" t="n">
        <v>0.0008241</v>
      </c>
      <c r="E23" s="0" t="n">
        <v>1.02988</v>
      </c>
      <c r="F23" s="0" t="n">
        <v>0.00937354</v>
      </c>
      <c r="G23" s="0" t="n">
        <v>0.00910162</v>
      </c>
      <c r="I23" s="0" t="n">
        <v>1697548</v>
      </c>
      <c r="J23" s="0" t="n">
        <v>1575866</v>
      </c>
      <c r="K23" s="0" t="n">
        <v>1.07722</v>
      </c>
      <c r="M23" s="0" t="n">
        <v>151245</v>
      </c>
      <c r="N23" s="0" t="n">
        <v>19714</v>
      </c>
      <c r="O23" s="0" t="n">
        <v>1.00198</v>
      </c>
      <c r="P23" s="0" t="n">
        <v>93.5949</v>
      </c>
      <c r="Q23" s="0" t="n">
        <v>0.0374293</v>
      </c>
      <c r="S23" s="0" t="n">
        <v>152526</v>
      </c>
      <c r="T23" s="0" t="n">
        <v>18198.1</v>
      </c>
      <c r="U23" s="0" t="n">
        <v>1.00182</v>
      </c>
      <c r="V23" s="0" t="n">
        <v>94.3733</v>
      </c>
      <c r="W23" s="0" t="n">
        <v>0.0367377</v>
      </c>
      <c r="Y23" s="0" t="n">
        <v>155243</v>
      </c>
      <c r="Z23" s="0" t="n">
        <v>16612.9</v>
      </c>
      <c r="AA23" s="0" t="n">
        <v>1.00166</v>
      </c>
      <c r="AB23" s="0" t="n">
        <v>96.0392</v>
      </c>
      <c r="AC23" s="0" t="n">
        <v>0.0367064</v>
      </c>
      <c r="AE23" s="0" t="n">
        <v>155414</v>
      </c>
      <c r="AF23" s="0" t="n">
        <v>3740.14</v>
      </c>
      <c r="AG23" s="0" t="n">
        <v>1.00037</v>
      </c>
      <c r="AH23" s="0" t="n">
        <v>96.0212</v>
      </c>
      <c r="AI23" s="0" t="n">
        <v>0.0366771</v>
      </c>
      <c r="AK23" s="0" t="n">
        <f aca="false">(P23 + V23 + AB23 + AH23)/4</f>
        <v>95.00715</v>
      </c>
      <c r="AL23" s="0" t="n">
        <f aca="false">SQRT(Q23*Q23 + W23*W23 + AC23*AC23 + AI23*AI23)/4</f>
        <v>0.0184444784507959</v>
      </c>
      <c r="AN23" s="0" t="n">
        <f aca="false">AK23/E23</f>
        <v>92.250699110576</v>
      </c>
      <c r="AO23" s="0" t="n">
        <f aca="false">AL23/E23</f>
        <v>0.0179093471577232</v>
      </c>
      <c r="AQ23" s="42" t="n">
        <v>1.03719</v>
      </c>
      <c r="AR23" s="42" t="n">
        <v>0.000831</v>
      </c>
      <c r="AT23" s="0" t="n">
        <f aca="false">AN23*AQ23</f>
        <v>95.6815026104983</v>
      </c>
      <c r="AU23" s="0" t="n">
        <f aca="false">SQRT(AQ23*AQ23*AO23*AO23 + AN23*AN23*AR23*AR23)</f>
        <v>0.0788787149449178</v>
      </c>
      <c r="AX23" s="0" t="n">
        <f aca="false">AT23/(AU23*AU23)</f>
        <v>15378.3001692098</v>
      </c>
      <c r="AY23" s="0" t="n">
        <f aca="false">1/(AU23*AU23)</f>
        <v>160.723857272727</v>
      </c>
    </row>
    <row r="24" s="30" customFormat="true" ht="12.8" hidden="false" customHeight="false" outlineLevel="0" collapsed="false">
      <c r="F24" s="30" t="s">
        <v>78</v>
      </c>
      <c r="G24" s="30" t="n">
        <f aca="false">AVERAGE(G20:G23)</f>
        <v>0.008978015</v>
      </c>
      <c r="AQ24" s="30" t="s">
        <v>79</v>
      </c>
      <c r="AT24" s="30" t="n">
        <f aca="false">SUM(AX20:AX23)/SUM(AY20:AY23)</f>
        <v>95.4171455902952</v>
      </c>
      <c r="AU24" s="30" t="n">
        <f aca="false">1/SQRT(SUM(AY20:AY23))</f>
        <v>0.0394265576134251</v>
      </c>
    </row>
    <row r="27" customFormat="false" ht="12.8" hidden="false" customHeight="false" outlineLevel="0" collapsed="false">
      <c r="A27" s="0" t="n">
        <v>50</v>
      </c>
      <c r="B27" s="0" t="n">
        <v>8497</v>
      </c>
      <c r="C27" s="0" t="n">
        <v>3161.42</v>
      </c>
      <c r="D27" s="0" t="n">
        <v>0.0008241</v>
      </c>
      <c r="E27" s="0" t="n">
        <v>3.03983</v>
      </c>
      <c r="F27" s="0" t="n">
        <v>0.0151617</v>
      </c>
      <c r="G27" s="0" t="n">
        <v>0.0049877</v>
      </c>
      <c r="I27" s="0" t="n">
        <v>1028931</v>
      </c>
      <c r="J27" s="0" t="n">
        <v>1002270</v>
      </c>
      <c r="K27" s="0" t="n">
        <v>1.0266</v>
      </c>
      <c r="M27" s="0" t="n">
        <v>63473</v>
      </c>
      <c r="N27" s="0" t="n">
        <v>49501.7</v>
      </c>
      <c r="O27" s="0" t="n">
        <v>1.00497</v>
      </c>
      <c r="P27" s="0" t="n">
        <v>20.714</v>
      </c>
      <c r="Q27" s="0" t="n">
        <v>0.00342404</v>
      </c>
      <c r="S27" s="0" t="n">
        <v>64979</v>
      </c>
      <c r="T27" s="0" t="n">
        <v>49176.9</v>
      </c>
      <c r="U27" s="0" t="n">
        <v>1.00494</v>
      </c>
      <c r="V27" s="0" t="n">
        <v>21.2048</v>
      </c>
      <c r="W27" s="0" t="n">
        <v>0.00353139</v>
      </c>
      <c r="Y27" s="0" t="n">
        <v>66638</v>
      </c>
      <c r="Z27" s="0" t="n">
        <v>41725.8</v>
      </c>
      <c r="AA27" s="0" t="n">
        <v>1.00419</v>
      </c>
      <c r="AB27" s="0" t="n">
        <v>21.7299</v>
      </c>
      <c r="AC27" s="0" t="n">
        <v>0.00381239</v>
      </c>
      <c r="AE27" s="0" t="n">
        <v>66122</v>
      </c>
      <c r="AF27" s="0" t="n">
        <v>8756.03</v>
      </c>
      <c r="AG27" s="0" t="n">
        <v>1.00088</v>
      </c>
      <c r="AH27" s="0" t="n">
        <v>21.4905</v>
      </c>
      <c r="AI27" s="0" t="n">
        <v>0.00363399</v>
      </c>
      <c r="AK27" s="0" t="n">
        <f aca="false">(P27 + V27 + AB27 + AH27)/4</f>
        <v>21.2848</v>
      </c>
      <c r="AL27" s="0" t="n">
        <f aca="false">SQRT(Q27*Q27 + W27*W27 + AC27*AC27 + AI27*AI27)/4</f>
        <v>0.00180164796238576</v>
      </c>
      <c r="AN27" s="0" t="n">
        <f aca="false">AK27/E27</f>
        <v>7.00197050492955</v>
      </c>
      <c r="AO27" s="0" t="n">
        <f aca="false">AL27/E27</f>
        <v>0.000592680499365345</v>
      </c>
      <c r="AQ27" s="42" t="n">
        <v>1.03719</v>
      </c>
      <c r="AR27" s="42" t="n">
        <v>0.000831</v>
      </c>
      <c r="AT27" s="0" t="n">
        <f aca="false">AN27*AQ27</f>
        <v>7.26237378800788</v>
      </c>
      <c r="AU27" s="0" t="n">
        <f aca="false">SQRT(AQ27*AQ27*AO27*AO27 + AN27*AN27*AR27*AR27)</f>
        <v>0.0058510192040054</v>
      </c>
      <c r="AX27" s="0" t="n">
        <f aca="false">AT27/(AU27*AU27)</f>
        <v>212136.574050042</v>
      </c>
      <c r="AY27" s="0" t="n">
        <f aca="false">1/(AU27*AU27)</f>
        <v>29210.3629257332</v>
      </c>
    </row>
    <row r="28" customFormat="false" ht="12.8" hidden="false" customHeight="false" outlineLevel="0" collapsed="false">
      <c r="A28" s="0" t="s">
        <v>21</v>
      </c>
      <c r="B28" s="0" t="n">
        <v>8498</v>
      </c>
      <c r="C28" s="0" t="n">
        <v>3402.81</v>
      </c>
      <c r="D28" s="0" t="n">
        <v>0.0008241</v>
      </c>
      <c r="E28" s="0" t="n">
        <v>2.93297</v>
      </c>
      <c r="F28" s="0" t="n">
        <v>0.0147918</v>
      </c>
      <c r="G28" s="0" t="n">
        <v>0.00504328</v>
      </c>
      <c r="I28" s="0" t="n">
        <v>1029248</v>
      </c>
      <c r="J28" s="0" t="n">
        <v>1004614</v>
      </c>
      <c r="K28" s="0" t="n">
        <v>1.02452</v>
      </c>
      <c r="M28" s="0" t="n">
        <v>65668</v>
      </c>
      <c r="N28" s="0" t="n">
        <v>47816.6</v>
      </c>
      <c r="O28" s="0" t="n">
        <v>1.0048</v>
      </c>
      <c r="P28" s="0" t="n">
        <v>19.8664</v>
      </c>
      <c r="Q28" s="0" t="n">
        <v>0.00306977</v>
      </c>
      <c r="S28" s="0" t="n">
        <v>67074</v>
      </c>
      <c r="T28" s="0" t="n">
        <v>47468.3</v>
      </c>
      <c r="U28" s="0" t="n">
        <v>1.00477</v>
      </c>
      <c r="V28" s="0" t="n">
        <v>20.291</v>
      </c>
      <c r="W28" s="0" t="n">
        <v>0.0031535</v>
      </c>
      <c r="Y28" s="0" t="n">
        <v>69128</v>
      </c>
      <c r="Z28" s="0" t="n">
        <v>40309.9</v>
      </c>
      <c r="AA28" s="0" t="n">
        <v>1.00405</v>
      </c>
      <c r="AB28" s="0" t="n">
        <v>20.8973</v>
      </c>
      <c r="AC28" s="0" t="n">
        <v>0.00341457</v>
      </c>
      <c r="AE28" s="0" t="n">
        <v>69835</v>
      </c>
      <c r="AF28" s="0" t="n">
        <v>8455.38</v>
      </c>
      <c r="AG28" s="0" t="n">
        <v>1.00085</v>
      </c>
      <c r="AH28" s="0" t="n">
        <v>21.0438</v>
      </c>
      <c r="AI28" s="0" t="n">
        <v>0.003371</v>
      </c>
      <c r="AK28" s="0" t="n">
        <f aca="false">(P28 + V28 + AB28 + AH28)/4</f>
        <v>20.524625</v>
      </c>
      <c r="AL28" s="0" t="n">
        <f aca="false">SQRT(Q28*Q28 + W28*W28 + AC28*AC28 + AI28*AI28)/4</f>
        <v>0.00162770888421041</v>
      </c>
      <c r="AN28" s="0" t="n">
        <f aca="false">AK28/E28</f>
        <v>6.99789803509753</v>
      </c>
      <c r="AO28" s="0" t="n">
        <f aca="false">AL28/E28</f>
        <v>0.000554969496520732</v>
      </c>
      <c r="AQ28" s="42" t="n">
        <v>1.03719</v>
      </c>
      <c r="AR28" s="42" t="n">
        <v>0.000831</v>
      </c>
      <c r="AT28" s="0" t="n">
        <f aca="false">AN28*AQ28</f>
        <v>7.25814986302281</v>
      </c>
      <c r="AU28" s="0" t="n">
        <f aca="false">SQRT(AQ28*AQ28*AO28*AO28 + AN28*AN28*AR28*AR28)</f>
        <v>0.00584367145430408</v>
      </c>
      <c r="AX28" s="0" t="n">
        <f aca="false">AT28/(AU28*AU28)</f>
        <v>212546.691632538</v>
      </c>
      <c r="AY28" s="0" t="n">
        <f aca="false">1/(AU28*AU28)</f>
        <v>29283.8665009348</v>
      </c>
    </row>
    <row r="29" customFormat="false" ht="12.8" hidden="false" customHeight="false" outlineLevel="0" collapsed="false">
      <c r="B29" s="0" t="n">
        <v>8499</v>
      </c>
      <c r="C29" s="0" t="n">
        <v>342.722</v>
      </c>
      <c r="D29" s="0" t="n">
        <v>0.0008241</v>
      </c>
      <c r="E29" s="0" t="n">
        <v>3.06427</v>
      </c>
      <c r="F29" s="0" t="n">
        <v>0.0152491</v>
      </c>
      <c r="G29" s="0" t="n">
        <v>0.00497643</v>
      </c>
      <c r="I29" s="0" t="n">
        <v>103404</v>
      </c>
      <c r="J29" s="0" t="n">
        <v>101002</v>
      </c>
      <c r="K29" s="0" t="n">
        <v>1.02378</v>
      </c>
      <c r="M29" s="0" t="n">
        <v>7390</v>
      </c>
      <c r="N29" s="0" t="n">
        <v>49960.2</v>
      </c>
      <c r="O29" s="0" t="n">
        <v>1.00502</v>
      </c>
      <c r="P29" s="0" t="n">
        <v>22.1863</v>
      </c>
      <c r="Q29" s="0" t="n">
        <v>0.035138</v>
      </c>
      <c r="S29" s="0" t="n">
        <v>7580</v>
      </c>
      <c r="T29" s="0" t="n">
        <v>49804.6</v>
      </c>
      <c r="U29" s="0" t="n">
        <v>1.00501</v>
      </c>
      <c r="V29" s="0" t="n">
        <v>22.7564</v>
      </c>
      <c r="W29" s="0" t="n">
        <v>0.0362999</v>
      </c>
      <c r="Y29" s="0" t="n">
        <v>7686</v>
      </c>
      <c r="Z29" s="0" t="n">
        <v>42158.2</v>
      </c>
      <c r="AA29" s="0" t="n">
        <v>1.00423</v>
      </c>
      <c r="AB29" s="0" t="n">
        <v>23.0569</v>
      </c>
      <c r="AC29" s="0" t="n">
        <v>0.0387426</v>
      </c>
      <c r="AE29" s="0" t="n">
        <v>7754</v>
      </c>
      <c r="AF29" s="0" t="n">
        <v>8864.11</v>
      </c>
      <c r="AG29" s="0" t="n">
        <v>1.00089</v>
      </c>
      <c r="AH29" s="0" t="n">
        <v>23.1833</v>
      </c>
      <c r="AI29" s="0" t="n">
        <v>0.0377616</v>
      </c>
      <c r="AK29" s="0" t="n">
        <f aca="false">(P29 + V29 + AB29 + AH29)/4</f>
        <v>22.795725</v>
      </c>
      <c r="AL29" s="0" t="n">
        <f aca="false">SQRT(Q29*Q29 + W29*W29 + AC29*AC29 + AI29*AI29)/4</f>
        <v>0.0185055553708373</v>
      </c>
      <c r="AN29" s="0" t="n">
        <f aca="false">AK29/E29</f>
        <v>7.43920248542067</v>
      </c>
      <c r="AO29" s="0" t="n">
        <f aca="false">AL29/E29</f>
        <v>0.00603913994877648</v>
      </c>
      <c r="AQ29" s="43" t="n">
        <v>1</v>
      </c>
      <c r="AR29" s="43" t="n">
        <v>0</v>
      </c>
      <c r="AT29" s="0" t="n">
        <f aca="false">AN29*AQ29</f>
        <v>7.43920248542067</v>
      </c>
      <c r="AU29" s="0" t="n">
        <f aca="false">SQRT(AQ29*AQ29*AO29*AO29 + AN29*AN29*AR29*AR29)</f>
        <v>0.00603913994877648</v>
      </c>
      <c r="AX29" s="0" t="n">
        <f aca="false">AT29/(AU29*AU29)</f>
        <v>203974.647838362</v>
      </c>
      <c r="AY29" s="0" t="n">
        <f aca="false">1/(AU29*AU29)</f>
        <v>27418.8863978512</v>
      </c>
    </row>
    <row r="30" customFormat="false" ht="12.8" hidden="false" customHeight="false" outlineLevel="0" collapsed="false">
      <c r="B30" s="0" t="n">
        <v>8500</v>
      </c>
      <c r="C30" s="0" t="n">
        <v>357.6</v>
      </c>
      <c r="D30" s="0" t="n">
        <v>0.0008241</v>
      </c>
      <c r="E30" s="0" t="n">
        <v>3.07027</v>
      </c>
      <c r="F30" s="0" t="n">
        <v>0.0152699</v>
      </c>
      <c r="G30" s="0" t="n">
        <v>0.00497349</v>
      </c>
      <c r="I30" s="0" t="n">
        <v>104458</v>
      </c>
      <c r="J30" s="0" t="n">
        <v>101984</v>
      </c>
      <c r="K30" s="0" t="n">
        <v>1.02426</v>
      </c>
      <c r="M30" s="0" t="n">
        <v>7366</v>
      </c>
      <c r="N30" s="0" t="n">
        <v>49420.6</v>
      </c>
      <c r="O30" s="0" t="n">
        <v>1.00497</v>
      </c>
      <c r="P30" s="0" t="n">
        <v>21.2029</v>
      </c>
      <c r="Q30" s="0" t="n">
        <v>0.0319476</v>
      </c>
      <c r="S30" s="0" t="n">
        <v>7458</v>
      </c>
      <c r="T30" s="0" t="n">
        <v>49088</v>
      </c>
      <c r="U30" s="0" t="n">
        <v>1.00493</v>
      </c>
      <c r="V30" s="0" t="n">
        <v>21.467</v>
      </c>
      <c r="W30" s="0" t="n">
        <v>0.0327263</v>
      </c>
      <c r="Y30" s="0" t="n">
        <v>7709</v>
      </c>
      <c r="Z30" s="0" t="n">
        <v>41396.2</v>
      </c>
      <c r="AA30" s="0" t="n">
        <v>1.00416</v>
      </c>
      <c r="AB30" s="0" t="n">
        <v>22.1724</v>
      </c>
      <c r="AC30" s="0" t="n">
        <v>0.0356473</v>
      </c>
      <c r="AE30" s="0" t="n">
        <v>7680</v>
      </c>
      <c r="AF30" s="0" t="n">
        <v>8685.22</v>
      </c>
      <c r="AG30" s="0" t="n">
        <v>1.00087</v>
      </c>
      <c r="AH30" s="0" t="n">
        <v>22.0166</v>
      </c>
      <c r="AI30" s="0" t="n">
        <v>0.034188</v>
      </c>
      <c r="AK30" s="0" t="n">
        <f aca="false">(P30 + V30 + AB30 + AH30)/4</f>
        <v>21.714725</v>
      </c>
      <c r="AL30" s="0" t="n">
        <f aca="false">SQRT(Q30*Q30 + W30*W30 + AC30*AC30 + AI30*AI30)/4</f>
        <v>0.016828564256087</v>
      </c>
      <c r="AN30" s="0" t="n">
        <f aca="false">AK30/E30</f>
        <v>7.07257830744527</v>
      </c>
      <c r="AO30" s="0" t="n">
        <f aca="false">AL30/E30</f>
        <v>0.00548113496731135</v>
      </c>
      <c r="AQ30" s="42" t="n">
        <v>1</v>
      </c>
      <c r="AR30" s="42" t="n">
        <v>0</v>
      </c>
      <c r="AT30" s="0" t="n">
        <f aca="false">AN30*AQ30</f>
        <v>7.07257830744527</v>
      </c>
      <c r="AU30" s="0" t="n">
        <f aca="false">SQRT(AQ30*AQ30*AO30*AO30 + AN30*AN30*AR30*AR30)</f>
        <v>0.00548113496731135</v>
      </c>
      <c r="AX30" s="0" t="n">
        <f aca="false">AT30/(AU30*AU30)</f>
        <v>235416.431425992</v>
      </c>
      <c r="AY30" s="0" t="n">
        <f aca="false">1/(AU30*AU30)</f>
        <v>33285.8006221253</v>
      </c>
    </row>
    <row r="31" customFormat="false" ht="12.8" hidden="false" customHeight="false" outlineLevel="0" collapsed="false">
      <c r="B31" s="0" t="n">
        <v>8501</v>
      </c>
      <c r="C31" s="0" t="n">
        <v>3451.21</v>
      </c>
      <c r="D31" s="0" t="n">
        <v>0.0008241</v>
      </c>
      <c r="E31" s="0" t="n">
        <v>3.05456</v>
      </c>
      <c r="F31" s="0" t="n">
        <v>0.015213</v>
      </c>
      <c r="G31" s="0" t="n">
        <v>0.00498044</v>
      </c>
      <c r="I31" s="0" t="n">
        <v>1028299</v>
      </c>
      <c r="J31" s="0" t="n">
        <v>1003682</v>
      </c>
      <c r="K31" s="0" t="n">
        <v>1.02453</v>
      </c>
      <c r="M31" s="0" t="n">
        <v>72723</v>
      </c>
      <c r="N31" s="0" t="n">
        <v>49918.6</v>
      </c>
      <c r="O31" s="0" t="n">
        <v>1.00502</v>
      </c>
      <c r="P31" s="0" t="n">
        <v>21.6968</v>
      </c>
      <c r="Q31" s="0" t="n">
        <v>0.00344702</v>
      </c>
      <c r="S31" s="0" t="n">
        <v>72048</v>
      </c>
      <c r="T31" s="0" t="n">
        <v>49545.3</v>
      </c>
      <c r="U31" s="0" t="n">
        <v>1.00498</v>
      </c>
      <c r="V31" s="0" t="n">
        <v>21.4947</v>
      </c>
      <c r="W31" s="0" t="n">
        <v>0.00335237</v>
      </c>
      <c r="Y31" s="0" t="n">
        <v>75002</v>
      </c>
      <c r="Z31" s="0" t="n">
        <v>41781.8</v>
      </c>
      <c r="AA31" s="0" t="n">
        <v>1.0042</v>
      </c>
      <c r="AB31" s="0" t="n">
        <v>22.3585</v>
      </c>
      <c r="AC31" s="0" t="n">
        <v>0.00369468</v>
      </c>
      <c r="AE31" s="0" t="n">
        <v>74332</v>
      </c>
      <c r="AF31" s="0" t="n">
        <v>8772.53</v>
      </c>
      <c r="AG31" s="0" t="n">
        <v>1.00088</v>
      </c>
      <c r="AH31" s="0" t="n">
        <v>22.0856</v>
      </c>
      <c r="AI31" s="0" t="n">
        <v>0.00353243</v>
      </c>
      <c r="AK31" s="0" t="n">
        <f aca="false">(P31 + V31 + AB31 + AH31)/4</f>
        <v>21.9089</v>
      </c>
      <c r="AL31" s="0" t="n">
        <f aca="false">SQRT(Q31*Q31 + W31*W31 + AC31*AC31 + AI31*AI31)/4</f>
        <v>0.00175444174712001</v>
      </c>
      <c r="AN31" s="0" t="n">
        <f aca="false">AK31/E31</f>
        <v>7.17252239275051</v>
      </c>
      <c r="AO31" s="0" t="n">
        <f aca="false">AL31/E31</f>
        <v>0.000574368074982978</v>
      </c>
      <c r="AQ31" s="42" t="n">
        <v>1</v>
      </c>
      <c r="AR31" s="42" t="n">
        <v>0</v>
      </c>
      <c r="AT31" s="0" t="n">
        <f aca="false">AN31*AQ31</f>
        <v>7.17252239275051</v>
      </c>
      <c r="AU31" s="0" t="n">
        <f aca="false">SQRT(AQ31*AQ31*AO31*AO31 + AN31*AN31*AR31*AR31)</f>
        <v>0.000574368074982978</v>
      </c>
      <c r="AX31" s="0" t="n">
        <f aca="false">AT31/(AU31*AU31)</f>
        <v>21741591.3027443</v>
      </c>
      <c r="AY31" s="0" t="n">
        <f aca="false">1/(AU31*AU31)</f>
        <v>3031233.65982366</v>
      </c>
    </row>
    <row r="32" customFormat="false" ht="12.8" hidden="false" customHeight="false" outlineLevel="0" collapsed="false">
      <c r="B32" s="0" t="n">
        <v>8502</v>
      </c>
      <c r="C32" s="0" t="n">
        <v>3616.73</v>
      </c>
      <c r="D32" s="0" t="n">
        <v>0.0008241</v>
      </c>
      <c r="E32" s="0" t="n">
        <v>2.93818</v>
      </c>
      <c r="F32" s="0" t="n">
        <v>0.0148097</v>
      </c>
      <c r="G32" s="0" t="n">
        <v>0.00504044</v>
      </c>
      <c r="I32" s="0" t="n">
        <v>1026941</v>
      </c>
      <c r="J32" s="0" t="n">
        <v>1003874</v>
      </c>
      <c r="K32" s="0" t="n">
        <v>1.02298</v>
      </c>
      <c r="M32" s="0" t="n">
        <v>74270</v>
      </c>
      <c r="N32" s="0" t="n">
        <v>48098.2</v>
      </c>
      <c r="O32" s="0" t="n">
        <v>1.00483</v>
      </c>
      <c r="P32" s="0" t="n">
        <v>21.1085</v>
      </c>
      <c r="Q32" s="0" t="n">
        <v>0.00322702</v>
      </c>
      <c r="S32" s="0" t="n">
        <v>74019</v>
      </c>
      <c r="T32" s="0" t="n">
        <v>47815.9</v>
      </c>
      <c r="U32" s="0" t="n">
        <v>1.0048</v>
      </c>
      <c r="V32" s="0" t="n">
        <v>21.0366</v>
      </c>
      <c r="W32" s="0" t="n">
        <v>0.0031877</v>
      </c>
      <c r="Y32" s="0" t="n">
        <v>75144</v>
      </c>
      <c r="Z32" s="0" t="n">
        <v>40352.7</v>
      </c>
      <c r="AA32" s="0" t="n">
        <v>1.00405</v>
      </c>
      <c r="AB32" s="0" t="n">
        <v>21.3403</v>
      </c>
      <c r="AC32" s="0" t="n">
        <v>0.0033397</v>
      </c>
      <c r="AE32" s="0" t="n">
        <v>75632</v>
      </c>
      <c r="AF32" s="0" t="n">
        <v>8478.01</v>
      </c>
      <c r="AG32" s="0" t="n">
        <v>1.00085</v>
      </c>
      <c r="AH32" s="0" t="n">
        <v>21.4104</v>
      </c>
      <c r="AI32" s="0" t="n">
        <v>0.00328972</v>
      </c>
      <c r="AK32" s="0" t="n">
        <f aca="false">(P32 + V32 + AB32 + AH32)/4</f>
        <v>21.22395</v>
      </c>
      <c r="AL32" s="0" t="n">
        <f aca="false">SQRT(Q32*Q32 + W32*W32 + AC32*AC32 + AI32*AI32)/4</f>
        <v>0.00163077709886269</v>
      </c>
      <c r="AN32" s="0" t="n">
        <f aca="false">AK32/E32</f>
        <v>7.22350230414747</v>
      </c>
      <c r="AO32" s="0" t="n">
        <f aca="false">AL32/E32</f>
        <v>0.000555029677849106</v>
      </c>
      <c r="AQ32" s="42" t="n">
        <v>1</v>
      </c>
      <c r="AR32" s="42" t="n">
        <v>0</v>
      </c>
      <c r="AT32" s="0" t="n">
        <f aca="false">AN32*AQ32</f>
        <v>7.22350230414747</v>
      </c>
      <c r="AU32" s="0" t="n">
        <f aca="false">SQRT(AQ32*AQ32*AO32*AO32 + AN32*AN32*AR32*AR32)</f>
        <v>0.000555029677849106</v>
      </c>
      <c r="AX32" s="0" t="n">
        <f aca="false">AT32/(AU32*AU32)</f>
        <v>23448518.2460315</v>
      </c>
      <c r="AY32" s="0" t="n">
        <f aca="false">1/(AU32*AU32)</f>
        <v>3246142.55782382</v>
      </c>
    </row>
    <row r="33" s="30" customFormat="true" ht="12.8" hidden="false" customHeight="false" outlineLevel="0" collapsed="false">
      <c r="F33" s="30" t="s">
        <v>78</v>
      </c>
      <c r="G33" s="30" t="n">
        <f aca="false">AVERAGE(G27:G32)</f>
        <v>0.00500029666666667</v>
      </c>
      <c r="AQ33" s="30" t="s">
        <v>79</v>
      </c>
      <c r="AT33" s="30" t="n">
        <f aca="false">SUM(AX27:AX32)/SUM(AY27:AY32)</f>
        <v>7.19981911073806</v>
      </c>
      <c r="AU33" s="30" t="n">
        <f aca="false">1/SQRT(SUM(AY27:AY32))</f>
        <v>0.000395390515388922</v>
      </c>
    </row>
    <row r="36" customFormat="false" ht="12.8" hidden="false" customHeight="false" outlineLevel="0" collapsed="false">
      <c r="A36" s="0" t="n">
        <v>350</v>
      </c>
      <c r="B36" s="0" t="n">
        <v>8506</v>
      </c>
      <c r="C36" s="0" t="n">
        <v>1601.46</v>
      </c>
      <c r="D36" s="0" t="n">
        <v>0.0008241</v>
      </c>
      <c r="E36" s="0" t="n">
        <v>1.04089</v>
      </c>
      <c r="F36" s="0" t="n">
        <v>0.00939466</v>
      </c>
      <c r="G36" s="0" t="n">
        <v>0.00902562</v>
      </c>
      <c r="I36" s="0" t="n">
        <v>1056435</v>
      </c>
      <c r="J36" s="0" t="n">
        <v>1003984</v>
      </c>
      <c r="K36" s="0" t="n">
        <v>1.05224</v>
      </c>
      <c r="M36" s="0" t="n">
        <v>92764</v>
      </c>
      <c r="N36" s="0" t="n">
        <v>18735.2</v>
      </c>
      <c r="O36" s="0" t="n">
        <v>1.00188</v>
      </c>
      <c r="P36" s="0" t="n">
        <v>61.0654</v>
      </c>
      <c r="Q36" s="0" t="n">
        <v>0.0242128</v>
      </c>
      <c r="S36" s="0" t="n">
        <v>93212</v>
      </c>
      <c r="T36" s="0" t="n">
        <v>17864.7</v>
      </c>
      <c r="U36" s="0" t="n">
        <v>1.00179</v>
      </c>
      <c r="V36" s="0" t="n">
        <v>61.3549</v>
      </c>
      <c r="W36" s="0" t="n">
        <v>0.0238912</v>
      </c>
      <c r="Y36" s="0" t="n">
        <v>94545</v>
      </c>
      <c r="Z36" s="0" t="n">
        <v>14882.1</v>
      </c>
      <c r="AA36" s="0" t="n">
        <v>1.00149</v>
      </c>
      <c r="AB36" s="0" t="n">
        <v>62.2138</v>
      </c>
      <c r="AC36" s="0" t="n">
        <v>0.0243857</v>
      </c>
      <c r="AE36" s="0" t="n">
        <v>94737</v>
      </c>
      <c r="AF36" s="0" t="n">
        <v>3348.37</v>
      </c>
      <c r="AG36" s="0" t="n">
        <v>1.00033</v>
      </c>
      <c r="AH36" s="0" t="n">
        <v>62.2682</v>
      </c>
      <c r="AI36" s="0" t="n">
        <v>0.0250218</v>
      </c>
      <c r="AK36" s="0" t="n">
        <f aca="false">(P36 + V36 + AB36 + AH36)/4</f>
        <v>61.725575</v>
      </c>
      <c r="AL36" s="0" t="n">
        <f aca="false">SQRT(Q36*Q36 + W36*W36 + AC36*AC36 + AI36*AI36)/4</f>
        <v>0.0121906776908884</v>
      </c>
      <c r="AN36" s="0" t="n">
        <f aca="false">AK36/E36</f>
        <v>59.3007666516154</v>
      </c>
      <c r="AO36" s="0" t="n">
        <f aca="false">AL36/E36</f>
        <v>0.0117117828885746</v>
      </c>
      <c r="AQ36" s="0" t="n">
        <v>1</v>
      </c>
      <c r="AR36" s="0" t="n">
        <v>0</v>
      </c>
      <c r="AT36" s="0" t="n">
        <f aca="false">AN36*AQ36</f>
        <v>59.3007666516154</v>
      </c>
      <c r="AU36" s="0" t="n">
        <f aca="false">SQRT(AQ36*AQ36*AO36*AO36 + AN36*AN36*AR36*AR36)</f>
        <v>0.0117117828885746</v>
      </c>
      <c r="AX36" s="0" t="n">
        <f aca="false">AT36/(AU36*AU36)</f>
        <v>432328.914284917</v>
      </c>
      <c r="AY36" s="0" t="n">
        <f aca="false">1/(AU36*AU36)</f>
        <v>7290.44393008939</v>
      </c>
    </row>
    <row r="37" customFormat="false" ht="12.8" hidden="false" customHeight="false" outlineLevel="0" collapsed="false">
      <c r="A37" s="0" t="s">
        <v>16</v>
      </c>
      <c r="B37" s="0" t="n">
        <v>8507</v>
      </c>
      <c r="C37" s="0" t="n">
        <v>1687.77</v>
      </c>
      <c r="D37" s="0" t="n">
        <v>0.0008241</v>
      </c>
      <c r="E37" s="0" t="n">
        <v>1.00184</v>
      </c>
      <c r="F37" s="0" t="n">
        <v>0.00932065</v>
      </c>
      <c r="G37" s="0" t="n">
        <v>0.0093035</v>
      </c>
      <c r="I37" s="0" t="n">
        <v>1068873</v>
      </c>
      <c r="J37" s="0" t="n">
        <v>1017307</v>
      </c>
      <c r="K37" s="0" t="n">
        <v>1.05069</v>
      </c>
      <c r="M37" s="0" t="n">
        <v>94056</v>
      </c>
      <c r="N37" s="0" t="n">
        <v>18046.8</v>
      </c>
      <c r="O37" s="0" t="n">
        <v>1.00181</v>
      </c>
      <c r="P37" s="0" t="n">
        <v>58.6586</v>
      </c>
      <c r="Q37" s="0" t="n">
        <v>0.0220621</v>
      </c>
      <c r="S37" s="0" t="n">
        <v>96064</v>
      </c>
      <c r="T37" s="0" t="n">
        <v>17216</v>
      </c>
      <c r="U37" s="0" t="n">
        <v>1.00172</v>
      </c>
      <c r="V37" s="0" t="n">
        <v>59.9059</v>
      </c>
      <c r="W37" s="0" t="n">
        <v>0.0224993</v>
      </c>
      <c r="Y37" s="0" t="n">
        <v>97365</v>
      </c>
      <c r="Z37" s="0" t="n">
        <v>14318.2</v>
      </c>
      <c r="AA37" s="0" t="n">
        <v>1.00143</v>
      </c>
      <c r="AB37" s="0" t="n">
        <v>60.6996</v>
      </c>
      <c r="AC37" s="0" t="n">
        <v>0.0229265</v>
      </c>
      <c r="AE37" s="0" t="n">
        <v>95639</v>
      </c>
      <c r="AF37" s="0" t="n">
        <v>3222.53</v>
      </c>
      <c r="AG37" s="0" t="n">
        <v>1.00032</v>
      </c>
      <c r="AH37" s="0" t="n">
        <v>59.5574</v>
      </c>
      <c r="AI37" s="0" t="n">
        <v>0.0226362</v>
      </c>
      <c r="AK37" s="0" t="n">
        <f aca="false">(P37 + V37 + AB37 + AH37)/4</f>
        <v>59.705375</v>
      </c>
      <c r="AL37" s="0" t="n">
        <f aca="false">SQRT(Q37*Q37 + W37*W37 + AC37*AC37 + AI37*AI37)/4</f>
        <v>0.0112665897391081</v>
      </c>
      <c r="AN37" s="0" t="n">
        <f aca="false">AK37/E37</f>
        <v>59.5957188772658</v>
      </c>
      <c r="AO37" s="0" t="n">
        <f aca="false">AL37/E37</f>
        <v>0.011245897288098</v>
      </c>
      <c r="AQ37" s="0" t="n">
        <v>1</v>
      </c>
      <c r="AR37" s="0" t="n">
        <v>0</v>
      </c>
      <c r="AT37" s="0" t="n">
        <f aca="false">AN37*AQ37</f>
        <v>59.5957188772658</v>
      </c>
      <c r="AU37" s="0" t="n">
        <f aca="false">SQRT(AQ37*AQ37*AO37*AO37 + AN37*AN37*AR37*AR37)</f>
        <v>0.011245897288098</v>
      </c>
      <c r="AX37" s="0" t="n">
        <f aca="false">AT37/(AU37*AU37)</f>
        <v>471223.388097445</v>
      </c>
      <c r="AY37" s="0" t="n">
        <f aca="false">1/(AU37*AU37)</f>
        <v>7907.00065331713</v>
      </c>
    </row>
    <row r="38" customFormat="false" ht="12.8" hidden="false" customHeight="false" outlineLevel="0" collapsed="false">
      <c r="B38" s="0" t="n">
        <v>8508</v>
      </c>
      <c r="C38" s="0" t="n">
        <v>1634.54</v>
      </c>
      <c r="D38" s="0" t="n">
        <v>0.0008241</v>
      </c>
      <c r="E38" s="0" t="n">
        <v>1.02711</v>
      </c>
      <c r="F38" s="0" t="n">
        <v>0.00936829</v>
      </c>
      <c r="G38" s="0" t="n">
        <v>0.00912102</v>
      </c>
      <c r="I38" s="0" t="n">
        <v>1060037</v>
      </c>
      <c r="J38" s="0" t="n">
        <v>1008523</v>
      </c>
      <c r="K38" s="0" t="n">
        <v>1.05108</v>
      </c>
      <c r="M38" s="0" t="n">
        <v>93238</v>
      </c>
      <c r="N38" s="0" t="n">
        <v>18210.2</v>
      </c>
      <c r="O38" s="0" t="n">
        <v>1.00182</v>
      </c>
      <c r="P38" s="0" t="n">
        <v>60.0654</v>
      </c>
      <c r="Q38" s="0" t="n">
        <v>0.0233293</v>
      </c>
      <c r="S38" s="0" t="n">
        <v>95424</v>
      </c>
      <c r="T38" s="0" t="n">
        <v>17418.9</v>
      </c>
      <c r="U38" s="0" t="n">
        <v>1.00174</v>
      </c>
      <c r="V38" s="0" t="n">
        <v>61.4688</v>
      </c>
      <c r="W38" s="0" t="n">
        <v>0.0238714</v>
      </c>
      <c r="Y38" s="0" t="n">
        <v>96621</v>
      </c>
      <c r="Z38" s="0" t="n">
        <v>14461.1</v>
      </c>
      <c r="AA38" s="0" t="n">
        <v>1.00145</v>
      </c>
      <c r="AB38" s="0" t="n">
        <v>62.2214</v>
      </c>
      <c r="AC38" s="0" t="n">
        <v>0.0243201</v>
      </c>
      <c r="AE38" s="0" t="n">
        <v>94864</v>
      </c>
      <c r="AF38" s="0" t="n">
        <v>3257.54</v>
      </c>
      <c r="AG38" s="0" t="n">
        <v>1.00033</v>
      </c>
      <c r="AH38" s="0" t="n">
        <v>61.0215</v>
      </c>
      <c r="AI38" s="0" t="n">
        <v>0.0239449</v>
      </c>
      <c r="AK38" s="0" t="n">
        <f aca="false">(P38 + V38 + AB38 + AH38)/4</f>
        <v>61.194275</v>
      </c>
      <c r="AL38" s="0" t="n">
        <f aca="false">SQRT(Q38*Q38 + W38*W38 + AC38*AC38 + AI38*AI38)/4</f>
        <v>0.0119345231274389</v>
      </c>
      <c r="AN38" s="0" t="n">
        <f aca="false">AK38/E38</f>
        <v>59.5790859791064</v>
      </c>
      <c r="AO38" s="0" t="n">
        <f aca="false">AL38/E38</f>
        <v>0.0116195179946052</v>
      </c>
      <c r="AQ38" s="0" t="n">
        <v>1</v>
      </c>
      <c r="AR38" s="0" t="n">
        <v>0</v>
      </c>
      <c r="AT38" s="0" t="n">
        <f aca="false">AN38*AQ38</f>
        <v>59.5790859791064</v>
      </c>
      <c r="AU38" s="0" t="n">
        <f aca="false">SQRT(AQ38*AQ38*AO38*AO38 + AN38*AN38*AR38*AR38)</f>
        <v>0.0116195179946052</v>
      </c>
      <c r="AX38" s="0" t="n">
        <f aca="false">AT38/(AU38*AU38)</f>
        <v>441283.420237914</v>
      </c>
      <c r="AY38" s="0" t="n">
        <f aca="false">1/(AU38*AU38)</f>
        <v>7406.68328467923</v>
      </c>
    </row>
    <row r="39" customFormat="false" ht="12.8" hidden="false" customHeight="false" outlineLevel="0" collapsed="false">
      <c r="B39" s="0" t="n">
        <v>8509</v>
      </c>
      <c r="C39" s="0" t="n">
        <v>1670.46</v>
      </c>
      <c r="D39" s="0" t="n">
        <v>0.0008241</v>
      </c>
      <c r="E39" s="0" t="n">
        <v>1.00329</v>
      </c>
      <c r="F39" s="0" t="n">
        <v>0.00932335</v>
      </c>
      <c r="G39" s="0" t="n">
        <v>0.00929279</v>
      </c>
      <c r="I39" s="0" t="n">
        <v>1059139</v>
      </c>
      <c r="J39" s="0" t="n">
        <v>1008565</v>
      </c>
      <c r="K39" s="0" t="n">
        <v>1.05014</v>
      </c>
      <c r="M39" s="0" t="n">
        <v>93553</v>
      </c>
      <c r="N39" s="0" t="n">
        <v>18075.7</v>
      </c>
      <c r="O39" s="0" t="n">
        <v>1.00181</v>
      </c>
      <c r="P39" s="0" t="n">
        <v>58.9191</v>
      </c>
      <c r="Q39" s="0" t="n">
        <v>0.0224258</v>
      </c>
      <c r="S39" s="0" t="n">
        <v>94211</v>
      </c>
      <c r="T39" s="0" t="n">
        <v>17298.9</v>
      </c>
      <c r="U39" s="0" t="n">
        <v>1.00173</v>
      </c>
      <c r="V39" s="0" t="n">
        <v>59.3289</v>
      </c>
      <c r="W39" s="0" t="n">
        <v>0.0222656</v>
      </c>
      <c r="Y39" s="0" t="n">
        <v>95767</v>
      </c>
      <c r="Z39" s="0" t="n">
        <v>14368.1</v>
      </c>
      <c r="AA39" s="0" t="n">
        <v>1.00144</v>
      </c>
      <c r="AB39" s="0" t="n">
        <v>60.291</v>
      </c>
      <c r="AC39" s="0" t="n">
        <v>0.0228029</v>
      </c>
      <c r="AE39" s="0" t="n">
        <v>95039</v>
      </c>
      <c r="AF39" s="0" t="n">
        <v>3232.44</v>
      </c>
      <c r="AG39" s="0" t="n">
        <v>1.00032</v>
      </c>
      <c r="AH39" s="0" t="n">
        <v>59.7661</v>
      </c>
      <c r="AI39" s="0" t="n">
        <v>0.023021</v>
      </c>
      <c r="AK39" s="0" t="n">
        <f aca="false">(P39 + V39 + AB39 + AH39)/4</f>
        <v>59.576275</v>
      </c>
      <c r="AL39" s="0" t="n">
        <f aca="false">SQRT(Q39*Q39 + W39*W39 + AC39*AC39 + AI39*AI39)/4</f>
        <v>0.0113153991821157</v>
      </c>
      <c r="AN39" s="0" t="n">
        <f aca="false">AK39/E39</f>
        <v>59.3809118001774</v>
      </c>
      <c r="AO39" s="0" t="n">
        <f aca="false">AL39/E39</f>
        <v>0.0112782935961843</v>
      </c>
      <c r="AQ39" s="0" t="n">
        <v>1</v>
      </c>
      <c r="AR39" s="0" t="n">
        <v>0</v>
      </c>
      <c r="AT39" s="0" t="n">
        <f aca="false">AN39*AQ39</f>
        <v>59.3809118001774</v>
      </c>
      <c r="AU39" s="0" t="n">
        <f aca="false">SQRT(AQ39*AQ39*AO39*AO39 + AN39*AN39*AR39*AR39)</f>
        <v>0.0112782935961843</v>
      </c>
      <c r="AX39" s="0" t="n">
        <f aca="false">AT39/(AU39*AU39)</f>
        <v>466831.410975756</v>
      </c>
      <c r="AY39" s="0" t="n">
        <f aca="false">1/(AU39*AU39)</f>
        <v>7861.6410025277</v>
      </c>
    </row>
    <row r="40" s="30" customFormat="true" ht="12.8" hidden="false" customHeight="false" outlineLevel="0" collapsed="false">
      <c r="F40" s="30" t="s">
        <v>78</v>
      </c>
      <c r="G40" s="30" t="n">
        <f aca="false">AVERAGE(G36:G39)</f>
        <v>0.0091857325</v>
      </c>
      <c r="AQ40" s="30" t="s">
        <v>79</v>
      </c>
      <c r="AT40" s="30" t="n">
        <f aca="false">SUM(AX36:AX39)/SUM(AY36:AY39)</f>
        <v>59.4656626356646</v>
      </c>
      <c r="AU40" s="30" t="n">
        <f aca="false">1/SQRT(SUM(AY36:AY39))</f>
        <v>0.00572919927788876</v>
      </c>
    </row>
    <row r="43" customFormat="false" ht="12.8" hidden="false" customHeight="false" outlineLevel="0" collapsed="false">
      <c r="A43" s="0" t="n">
        <v>870</v>
      </c>
      <c r="B43" s="0" t="n">
        <v>8512</v>
      </c>
      <c r="C43" s="0" t="n">
        <v>753.431</v>
      </c>
      <c r="D43" s="0" t="n">
        <v>0.0008241</v>
      </c>
      <c r="E43" s="0" t="n">
        <v>1.05293</v>
      </c>
      <c r="F43" s="0" t="n">
        <v>0.00941825</v>
      </c>
      <c r="G43" s="0" t="n">
        <v>0.00894483</v>
      </c>
      <c r="I43" s="0" t="n">
        <v>1238947</v>
      </c>
      <c r="J43" s="0" t="n">
        <v>1096075</v>
      </c>
      <c r="K43" s="0" t="n">
        <v>1.13035</v>
      </c>
      <c r="M43" s="0" t="n">
        <v>107489</v>
      </c>
      <c r="N43" s="0" t="n">
        <v>21816.2</v>
      </c>
      <c r="O43" s="0" t="n">
        <v>1.00219</v>
      </c>
      <c r="P43" s="0" t="n">
        <v>161.615</v>
      </c>
      <c r="Q43" s="0" t="n">
        <v>0.156637</v>
      </c>
      <c r="S43" s="0" t="n">
        <v>106809</v>
      </c>
      <c r="T43" s="0" t="n">
        <v>19861</v>
      </c>
      <c r="U43" s="0" t="n">
        <v>1.00199</v>
      </c>
      <c r="V43" s="0" t="n">
        <v>160.561</v>
      </c>
      <c r="W43" s="0" t="n">
        <v>0.151551</v>
      </c>
      <c r="Y43" s="0" t="n">
        <v>110879</v>
      </c>
      <c r="Z43" s="0" t="n">
        <v>18635.2</v>
      </c>
      <c r="AA43" s="0" t="n">
        <v>1.00187</v>
      </c>
      <c r="AB43" s="0" t="n">
        <v>166.659</v>
      </c>
      <c r="AC43" s="0" t="n">
        <v>0.160464</v>
      </c>
      <c r="AE43" s="0" t="n">
        <v>110670</v>
      </c>
      <c r="AF43" s="0" t="n">
        <v>4238.26</v>
      </c>
      <c r="AG43" s="0" t="n">
        <v>1.00042</v>
      </c>
      <c r="AH43" s="0" t="n">
        <v>166.105</v>
      </c>
      <c r="AI43" s="0" t="n">
        <v>0.157942</v>
      </c>
      <c r="AK43" s="0" t="n">
        <f aca="false">(P43 + V43 + AB43 + AH43)/4</f>
        <v>163.735</v>
      </c>
      <c r="AL43" s="0" t="n">
        <f aca="false">SQRT(Q43*Q43 + W43*W43 + AC43*AC43 + AI43*AI43)/4</f>
        <v>0.0783410915604002</v>
      </c>
      <c r="AN43" s="0" t="n">
        <f aca="false">AK43/E43</f>
        <v>155.504164569345</v>
      </c>
      <c r="AO43" s="0" t="n">
        <f aca="false">AL43/E43</f>
        <v>0.0744029437478276</v>
      </c>
      <c r="AQ43" s="0" t="n">
        <v>1</v>
      </c>
      <c r="AR43" s="0" t="n">
        <v>0</v>
      </c>
      <c r="AT43" s="0" t="n">
        <f aca="false">AN43*AQ43</f>
        <v>155.504164569345</v>
      </c>
      <c r="AU43" s="0" t="n">
        <f aca="false">SQRT(AQ43*AQ43*AO43*AO43 + AN43*AN43*AR43*AR43)</f>
        <v>0.0744029437478276</v>
      </c>
      <c r="AX43" s="0" t="n">
        <f aca="false">AT43/(AU43*AU43)</f>
        <v>28090.6498922615</v>
      </c>
      <c r="AY43" s="0" t="n">
        <f aca="false">1/(AU43*AU43)</f>
        <v>180.642428259437</v>
      </c>
    </row>
    <row r="44" customFormat="false" ht="12.8" hidden="false" customHeight="false" outlineLevel="0" collapsed="false">
      <c r="A44" s="0" t="s">
        <v>12</v>
      </c>
      <c r="B44" s="0" t="n">
        <v>8513</v>
      </c>
      <c r="C44" s="0" t="n">
        <v>868.005</v>
      </c>
      <c r="D44" s="0" t="n">
        <v>0.0008241</v>
      </c>
      <c r="E44" s="0" t="n">
        <v>1.01438</v>
      </c>
      <c r="F44" s="0" t="n">
        <v>0.00934441</v>
      </c>
      <c r="G44" s="0" t="n">
        <v>0.00921198</v>
      </c>
      <c r="I44" s="0" t="n">
        <v>1375035</v>
      </c>
      <c r="J44" s="0" t="n">
        <v>1222121</v>
      </c>
      <c r="K44" s="0" t="n">
        <v>1.12512</v>
      </c>
      <c r="M44" s="0" t="n">
        <v>119342</v>
      </c>
      <c r="N44" s="0" t="n">
        <v>20912.9</v>
      </c>
      <c r="O44" s="0" t="n">
        <v>1.0021</v>
      </c>
      <c r="P44" s="0" t="n">
        <v>155.017</v>
      </c>
      <c r="Q44" s="0" t="n">
        <v>0.129341</v>
      </c>
      <c r="S44" s="0" t="n">
        <v>119787</v>
      </c>
      <c r="T44" s="0" t="n">
        <v>19070.7</v>
      </c>
      <c r="U44" s="0" t="n">
        <v>1.00191</v>
      </c>
      <c r="V44" s="0" t="n">
        <v>155.566</v>
      </c>
      <c r="W44" s="0" t="n">
        <v>0.127429</v>
      </c>
      <c r="Y44" s="0" t="n">
        <v>123320</v>
      </c>
      <c r="Z44" s="0" t="n">
        <v>17872.4</v>
      </c>
      <c r="AA44" s="0" t="n">
        <v>1.00179</v>
      </c>
      <c r="AB44" s="0" t="n">
        <v>160.135</v>
      </c>
      <c r="AC44" s="0" t="n">
        <v>0.132822</v>
      </c>
      <c r="AE44" s="0" t="n">
        <v>122340</v>
      </c>
      <c r="AF44" s="0" t="n">
        <v>4063.99</v>
      </c>
      <c r="AG44" s="0" t="n">
        <v>1.00041</v>
      </c>
      <c r="AH44" s="0" t="n">
        <v>158.643</v>
      </c>
      <c r="AI44" s="0" t="n">
        <v>0.129054</v>
      </c>
      <c r="AK44" s="0" t="n">
        <f aca="false">(P44 + V44 + AB44 + AH44)/4</f>
        <v>157.34025</v>
      </c>
      <c r="AL44" s="0" t="n">
        <f aca="false">SQRT(Q44*Q44 + W44*W44 + AC44*AC44 + AI44*AI44)/4</f>
        <v>0.0648381942424756</v>
      </c>
      <c r="AN44" s="0" t="n">
        <f aca="false">AK44/E44</f>
        <v>155.109771486031</v>
      </c>
      <c r="AO44" s="0" t="n">
        <f aca="false">AL44/E44</f>
        <v>0.0639190384692873</v>
      </c>
      <c r="AQ44" s="0" t="n">
        <v>1</v>
      </c>
      <c r="AR44" s="0" t="n">
        <v>0</v>
      </c>
      <c r="AT44" s="0" t="n">
        <f aca="false">AN44*AQ44</f>
        <v>155.109771486031</v>
      </c>
      <c r="AU44" s="0" t="n">
        <f aca="false">SQRT(AQ44*AQ44*AO44*AO44 + AN44*AN44*AR44*AR44)</f>
        <v>0.0639190384692873</v>
      </c>
      <c r="AX44" s="0" t="n">
        <f aca="false">AT44/(AU44*AU44)</f>
        <v>37964.5880237541</v>
      </c>
      <c r="AY44" s="0" t="n">
        <f aca="false">1/(AU44*AU44)</f>
        <v>244.75948652386</v>
      </c>
    </row>
    <row r="45" customFormat="false" ht="12.8" hidden="false" customHeight="false" outlineLevel="0" collapsed="false">
      <c r="B45" s="0" t="n">
        <v>8514</v>
      </c>
      <c r="C45" s="0" t="n">
        <v>725.967</v>
      </c>
      <c r="D45" s="0" t="n">
        <v>0.0008241</v>
      </c>
      <c r="E45" s="0" t="n">
        <v>1.04206</v>
      </c>
      <c r="F45" s="0" t="n">
        <v>0.00939726</v>
      </c>
      <c r="G45" s="0" t="n">
        <v>0.00901798</v>
      </c>
      <c r="I45" s="0" t="n">
        <v>1183715</v>
      </c>
      <c r="J45" s="0" t="n">
        <v>1048172</v>
      </c>
      <c r="K45" s="0" t="n">
        <v>1.12931</v>
      </c>
      <c r="M45" s="0" t="n">
        <v>105043</v>
      </c>
      <c r="N45" s="0" t="n">
        <v>21674.2</v>
      </c>
      <c r="O45" s="0" t="n">
        <v>1.00217</v>
      </c>
      <c r="P45" s="0" t="n">
        <v>163.76</v>
      </c>
      <c r="Q45" s="0" t="n">
        <v>0.168123</v>
      </c>
      <c r="S45" s="0" t="n">
        <v>104379</v>
      </c>
      <c r="T45" s="0" t="n">
        <v>19742.2</v>
      </c>
      <c r="U45" s="0" t="n">
        <v>1.00198</v>
      </c>
      <c r="V45" s="0" t="n">
        <v>162.693</v>
      </c>
      <c r="W45" s="0" t="n">
        <v>0.162463</v>
      </c>
      <c r="Y45" s="0" t="n">
        <v>106085</v>
      </c>
      <c r="Z45" s="0" t="n">
        <v>18525.5</v>
      </c>
      <c r="AA45" s="0" t="n">
        <v>1.00186</v>
      </c>
      <c r="AB45" s="0" t="n">
        <v>165.332</v>
      </c>
      <c r="AC45" s="0" t="n">
        <v>0.16541</v>
      </c>
      <c r="AE45" s="0" t="n">
        <v>105206</v>
      </c>
      <c r="AF45" s="0" t="n">
        <v>4215.59</v>
      </c>
      <c r="AG45" s="0" t="n">
        <v>1.00042</v>
      </c>
      <c r="AH45" s="0" t="n">
        <v>163.727</v>
      </c>
      <c r="AI45" s="0" t="n">
        <v>0.160806</v>
      </c>
      <c r="AK45" s="0" t="n">
        <f aca="false">(P45 + V45 + AB45 + AH45)/4</f>
        <v>163.878</v>
      </c>
      <c r="AL45" s="0" t="n">
        <f aca="false">SQRT(Q45*Q45 + W45*W45 + AC45*AC45 + AI45*AI45)/4</f>
        <v>0.0821121973407423</v>
      </c>
      <c r="AN45" s="0" t="n">
        <f aca="false">AK45/E45</f>
        <v>157.263497303418</v>
      </c>
      <c r="AO45" s="0" t="n">
        <f aca="false">AL45/E45</f>
        <v>0.0787979553391765</v>
      </c>
      <c r="AQ45" s="0" t="n">
        <v>1</v>
      </c>
      <c r="AR45" s="0" t="n">
        <v>0</v>
      </c>
      <c r="AT45" s="0" t="n">
        <f aca="false">AN45*AQ45</f>
        <v>157.263497303418</v>
      </c>
      <c r="AU45" s="0" t="n">
        <f aca="false">SQRT(AQ45*AQ45*AO45*AO45 + AN45*AN45*AR45*AR45)</f>
        <v>0.0787979553391765</v>
      </c>
      <c r="AX45" s="0" t="n">
        <f aca="false">AT45/(AU45*AU45)</f>
        <v>25327.8329127228</v>
      </c>
      <c r="AY45" s="0" t="n">
        <f aca="false">1/(AU45*AU45)</f>
        <v>161.053476153187</v>
      </c>
    </row>
    <row r="46" customFormat="false" ht="12.8" hidden="false" customHeight="false" outlineLevel="0" collapsed="false">
      <c r="B46" s="0" t="n">
        <v>8515</v>
      </c>
      <c r="C46" s="0" t="n">
        <v>719.054</v>
      </c>
      <c r="D46" s="0" t="n">
        <v>0.0008241</v>
      </c>
      <c r="E46" s="0" t="n">
        <v>1.01094</v>
      </c>
      <c r="F46" s="0" t="n">
        <v>0.00933804</v>
      </c>
      <c r="G46" s="0" t="n">
        <v>0.00923703</v>
      </c>
      <c r="I46" s="0" t="n">
        <v>1136613</v>
      </c>
      <c r="J46" s="0" t="n">
        <v>1009752</v>
      </c>
      <c r="K46" s="0" t="n">
        <v>1.12564</v>
      </c>
      <c r="M46" s="0" t="n">
        <v>99494</v>
      </c>
      <c r="N46" s="0" t="n">
        <v>20846.3</v>
      </c>
      <c r="O46" s="0" t="n">
        <v>1.00209</v>
      </c>
      <c r="P46" s="0" t="n">
        <v>156.077</v>
      </c>
      <c r="Q46" s="0" t="n">
        <v>0.158945</v>
      </c>
      <c r="S46" s="0" t="n">
        <v>100767</v>
      </c>
      <c r="T46" s="0" t="n">
        <v>19003.3</v>
      </c>
      <c r="U46" s="0" t="n">
        <v>1.0019</v>
      </c>
      <c r="V46" s="0" t="n">
        <v>158.045</v>
      </c>
      <c r="W46" s="0" t="n">
        <v>0.158919</v>
      </c>
      <c r="Y46" s="0" t="n">
        <v>100388</v>
      </c>
      <c r="Z46" s="0" t="n">
        <v>17812</v>
      </c>
      <c r="AA46" s="0" t="n">
        <v>1.00178</v>
      </c>
      <c r="AB46" s="0" t="n">
        <v>157.432</v>
      </c>
      <c r="AC46" s="0" t="n">
        <v>0.155651</v>
      </c>
      <c r="AE46" s="0" t="n">
        <v>101830</v>
      </c>
      <c r="AF46" s="0" t="n">
        <v>4049.81</v>
      </c>
      <c r="AG46" s="0" t="n">
        <v>1.00041</v>
      </c>
      <c r="AH46" s="0" t="n">
        <v>159.473</v>
      </c>
      <c r="AI46" s="0" t="n">
        <v>0.158366</v>
      </c>
      <c r="AK46" s="0" t="n">
        <f aca="false">(P46 + V46 + AB46 + AH46)/4</f>
        <v>157.75675</v>
      </c>
      <c r="AL46" s="0" t="n">
        <f aca="false">SQRT(Q46*Q46 + W46*W46 + AC46*AC46 + AI46*AI46)/4</f>
        <v>0.0789880470953517</v>
      </c>
      <c r="AN46" s="0" t="n">
        <f aca="false">AK46/E46</f>
        <v>156.049567729044</v>
      </c>
      <c r="AO46" s="0" t="n">
        <f aca="false">AL46/E46</f>
        <v>0.0781332691310579</v>
      </c>
      <c r="AQ46" s="0" t="n">
        <v>1</v>
      </c>
      <c r="AR46" s="0" t="n">
        <v>0</v>
      </c>
      <c r="AT46" s="0" t="n">
        <f aca="false">AN46*AQ46</f>
        <v>156.049567729044</v>
      </c>
      <c r="AU46" s="0" t="n">
        <f aca="false">SQRT(AQ46*AQ46*AO46*AO46 + AN46*AN46*AR46*AR46)</f>
        <v>0.0781332691310579</v>
      </c>
      <c r="AX46" s="0" t="n">
        <f aca="false">AT46/(AU46*AU46)</f>
        <v>25561.749729815</v>
      </c>
      <c r="AY46" s="0" t="n">
        <f aca="false">1/(AU46*AU46)</f>
        <v>163.805322256317</v>
      </c>
    </row>
    <row r="47" s="30" customFormat="true" ht="12.8" hidden="false" customHeight="false" outlineLevel="0" collapsed="false">
      <c r="F47" s="30" t="s">
        <v>78</v>
      </c>
      <c r="G47" s="30" t="n">
        <f aca="false">AVERAGE(G43:G46)</f>
        <v>0.009102955</v>
      </c>
      <c r="AQ47" s="30" t="s">
        <v>79</v>
      </c>
      <c r="AT47" s="30" t="n">
        <f aca="false">SUM(AX43:AX46)/SUM(AY43:AY46)</f>
        <v>155.872243477717</v>
      </c>
      <c r="AU47" s="30" t="n">
        <f aca="false">1/SQRT(SUM(AY43:AY46))</f>
        <v>0.0365084922213193</v>
      </c>
    </row>
    <row r="50" customFormat="false" ht="12.8" hidden="false" customHeight="false" outlineLevel="0" collapsed="false">
      <c r="A50" s="0" t="n">
        <v>225</v>
      </c>
      <c r="B50" s="0" t="n">
        <v>8518</v>
      </c>
      <c r="C50" s="0" t="n">
        <v>2680.03</v>
      </c>
      <c r="D50" s="0" t="n">
        <v>0.0008241</v>
      </c>
      <c r="E50" s="0" t="n">
        <v>1.05176</v>
      </c>
      <c r="F50" s="0" t="n">
        <v>0.00941555</v>
      </c>
      <c r="G50" s="0" t="n">
        <v>0.00895216</v>
      </c>
      <c r="I50" s="0" t="n">
        <v>1032158</v>
      </c>
      <c r="J50" s="0" t="n">
        <v>1001330</v>
      </c>
      <c r="K50" s="0" t="n">
        <v>1.03079</v>
      </c>
      <c r="M50" s="0" t="n">
        <v>94675</v>
      </c>
      <c r="N50" s="0" t="n">
        <v>17986.2</v>
      </c>
      <c r="O50" s="0" t="n">
        <v>1.0018</v>
      </c>
      <c r="P50" s="0" t="n">
        <v>36.4793</v>
      </c>
      <c r="Q50" s="0" t="n">
        <v>0.009011</v>
      </c>
      <c r="S50" s="0" t="n">
        <v>93178</v>
      </c>
      <c r="T50" s="0" t="n">
        <v>17526.5</v>
      </c>
      <c r="U50" s="0" t="n">
        <v>1.00176</v>
      </c>
      <c r="V50" s="0" t="n">
        <v>35.9008</v>
      </c>
      <c r="W50" s="0" t="n">
        <v>0.00855529</v>
      </c>
      <c r="Y50" s="0" t="n">
        <v>94688</v>
      </c>
      <c r="Z50" s="0" t="n">
        <v>15615</v>
      </c>
      <c r="AA50" s="0" t="n">
        <v>1.00156</v>
      </c>
      <c r="AB50" s="0" t="n">
        <v>36.4756</v>
      </c>
      <c r="AC50" s="0" t="n">
        <v>0.00846882</v>
      </c>
      <c r="AE50" s="0" t="n">
        <v>94510</v>
      </c>
      <c r="AF50" s="0" t="n">
        <v>3498.45</v>
      </c>
      <c r="AG50" s="0" t="n">
        <v>1.00035</v>
      </c>
      <c r="AH50" s="0" t="n">
        <v>36.3629</v>
      </c>
      <c r="AI50" s="0" t="n">
        <v>0.00839981</v>
      </c>
      <c r="AK50" s="0" t="n">
        <f aca="false">(P50 + V50 + AB50 + AH50)/4</f>
        <v>36.30465</v>
      </c>
      <c r="AL50" s="0" t="n">
        <f aca="false">SQRT(Q50*Q50 + W50*W50 + AC50*AC50 + AI50*AI50)/4</f>
        <v>0.00430601924790026</v>
      </c>
      <c r="AN50" s="0" t="n">
        <f aca="false">AK50/E50</f>
        <v>34.5179984026774</v>
      </c>
      <c r="AO50" s="0" t="n">
        <f aca="false">AL50/E50</f>
        <v>0.00409410820710072</v>
      </c>
      <c r="AQ50" s="0" t="n">
        <v>1</v>
      </c>
      <c r="AR50" s="0" t="n">
        <v>0</v>
      </c>
      <c r="AT50" s="0" t="n">
        <f aca="false">AN50*AQ50</f>
        <v>34.5179984026774</v>
      </c>
      <c r="AU50" s="0" t="n">
        <f aca="false">SQRT(AQ50*AQ50*AO50*AO50 + AN50*AN50*AR50*AR50)</f>
        <v>0.00409410820710072</v>
      </c>
      <c r="AX50" s="0" t="n">
        <f aca="false">AT50/(AU50*AU50)</f>
        <v>2059334.85706892</v>
      </c>
      <c r="AY50" s="0" t="n">
        <f aca="false">1/(AU50*AU50)</f>
        <v>59659.7413629056</v>
      </c>
    </row>
    <row r="51" customFormat="false" ht="12.8" hidden="false" customHeight="false" outlineLevel="0" collapsed="false">
      <c r="A51" s="0" t="s">
        <v>19</v>
      </c>
      <c r="B51" s="0" t="n">
        <v>8519</v>
      </c>
      <c r="C51" s="0" t="n">
        <v>2773.73</v>
      </c>
      <c r="D51" s="0" t="n">
        <v>0.0008241</v>
      </c>
      <c r="E51" s="0" t="n">
        <v>1.01964</v>
      </c>
      <c r="F51" s="0" t="n">
        <v>0.009354</v>
      </c>
      <c r="G51" s="0" t="n">
        <v>0.00917382</v>
      </c>
      <c r="I51" s="0" t="n">
        <v>1032490</v>
      </c>
      <c r="J51" s="0" t="n">
        <v>1002662</v>
      </c>
      <c r="K51" s="0" t="n">
        <v>1.02975</v>
      </c>
      <c r="M51" s="0" t="n">
        <v>93449</v>
      </c>
      <c r="N51" s="0" t="n">
        <v>17541.6</v>
      </c>
      <c r="O51" s="0" t="n">
        <v>1.00176</v>
      </c>
      <c r="P51" s="0" t="n">
        <v>34.7539</v>
      </c>
      <c r="Q51" s="0" t="n">
        <v>0.00816365</v>
      </c>
      <c r="S51" s="0" t="n">
        <v>94822</v>
      </c>
      <c r="T51" s="0" t="n">
        <v>17132.1</v>
      </c>
      <c r="U51" s="0" t="n">
        <v>1.00172</v>
      </c>
      <c r="V51" s="0" t="n">
        <v>35.2631</v>
      </c>
      <c r="W51" s="0" t="n">
        <v>0.00823668</v>
      </c>
      <c r="Y51" s="0" t="n">
        <v>95080</v>
      </c>
      <c r="Z51" s="0" t="n">
        <v>15234.9</v>
      </c>
      <c r="AA51" s="0" t="n">
        <v>1.00153</v>
      </c>
      <c r="AB51" s="0" t="n">
        <v>35.3523</v>
      </c>
      <c r="AC51" s="0" t="n">
        <v>0.00790799</v>
      </c>
      <c r="AE51" s="0" t="n">
        <v>93820</v>
      </c>
      <c r="AF51" s="0" t="n">
        <v>3416.36</v>
      </c>
      <c r="AG51" s="0" t="n">
        <v>1.00034</v>
      </c>
      <c r="AH51" s="0" t="n">
        <v>34.8426</v>
      </c>
      <c r="AI51" s="0" t="n">
        <v>0.00774537</v>
      </c>
      <c r="AK51" s="0" t="n">
        <f aca="false">(P51 + V51 + AB51 + AH51)/4</f>
        <v>35.052975</v>
      </c>
      <c r="AL51" s="0" t="n">
        <f aca="false">SQRT(Q51*Q51 + W51*W51 + AC51*AC51 + AI51*AI51)/4</f>
        <v>0.00400792294260615</v>
      </c>
      <c r="AN51" s="0" t="n">
        <f aca="false">AK51/E51</f>
        <v>34.3777951041544</v>
      </c>
      <c r="AO51" s="0" t="n">
        <f aca="false">AL51/E51</f>
        <v>0.00393072353242924</v>
      </c>
      <c r="AQ51" s="0" t="n">
        <v>1</v>
      </c>
      <c r="AR51" s="0" t="n">
        <v>0</v>
      </c>
      <c r="AT51" s="0" t="n">
        <f aca="false">AN51*AQ51</f>
        <v>34.3777951041544</v>
      </c>
      <c r="AU51" s="0" t="n">
        <f aca="false">SQRT(AQ51*AQ51*AO51*AO51 + AN51*AN51*AR51*AR51)</f>
        <v>0.00393072353242924</v>
      </c>
      <c r="AX51" s="0" t="n">
        <f aca="false">AT51/(AU51*AU51)</f>
        <v>2225015.40022217</v>
      </c>
      <c r="AY51" s="0" t="n">
        <f aca="false">1/(AU51*AU51)</f>
        <v>64722.4580134078</v>
      </c>
    </row>
    <row r="52" customFormat="false" ht="12.8" hidden="false" customHeight="false" outlineLevel="0" collapsed="false">
      <c r="B52" s="0" t="n">
        <v>8520</v>
      </c>
      <c r="C52" s="0" t="n">
        <v>2698.5</v>
      </c>
      <c r="D52" s="0" t="n">
        <v>0.0008241</v>
      </c>
      <c r="E52" s="0" t="n">
        <v>1.06221</v>
      </c>
      <c r="F52" s="0" t="n">
        <v>0.00943589</v>
      </c>
      <c r="G52" s="0" t="n">
        <v>0.00888328</v>
      </c>
      <c r="I52" s="0" t="n">
        <v>1045594</v>
      </c>
      <c r="J52" s="0" t="n">
        <v>1014383</v>
      </c>
      <c r="K52" s="0" t="n">
        <v>1.03077</v>
      </c>
      <c r="M52" s="0" t="n">
        <v>94133</v>
      </c>
      <c r="N52" s="0" t="n">
        <v>18215.7</v>
      </c>
      <c r="O52" s="0" t="n">
        <v>1.00182</v>
      </c>
      <c r="P52" s="0" t="n">
        <v>36.0224</v>
      </c>
      <c r="Q52" s="0" t="n">
        <v>0.00869804</v>
      </c>
      <c r="S52" s="0" t="n">
        <v>95752</v>
      </c>
      <c r="T52" s="0" t="n">
        <v>17809.8</v>
      </c>
      <c r="U52" s="0" t="n">
        <v>1.00178</v>
      </c>
      <c r="V52" s="0" t="n">
        <v>36.6405</v>
      </c>
      <c r="W52" s="0" t="n">
        <v>0.00881442</v>
      </c>
      <c r="Y52" s="0" t="n">
        <v>95587</v>
      </c>
      <c r="Z52" s="0" t="n">
        <v>15822.2</v>
      </c>
      <c r="AA52" s="0" t="n">
        <v>1.00158</v>
      </c>
      <c r="AB52" s="0" t="n">
        <v>36.5701</v>
      </c>
      <c r="AC52" s="0" t="n">
        <v>0.00839683</v>
      </c>
      <c r="AE52" s="0" t="n">
        <v>95775</v>
      </c>
      <c r="AF52" s="0" t="n">
        <v>3544.72</v>
      </c>
      <c r="AG52" s="0" t="n">
        <v>1.00035</v>
      </c>
      <c r="AH52" s="0" t="n">
        <v>36.597</v>
      </c>
      <c r="AI52" s="0" t="n">
        <v>0.00840268</v>
      </c>
      <c r="AK52" s="0" t="n">
        <f aca="false">(P52 + V52 + AB52 + AH52)/4</f>
        <v>36.4575</v>
      </c>
      <c r="AL52" s="0" t="n">
        <f aca="false">SQRT(Q52*Q52 + W52*W52 + AC52*AC52 + AI52*AI52)/4</f>
        <v>0.00428997148161631</v>
      </c>
      <c r="AN52" s="0" t="n">
        <f aca="false">AK52/E52</f>
        <v>34.3223091479086</v>
      </c>
      <c r="AO52" s="0" t="n">
        <f aca="false">AL52/E52</f>
        <v>0.00403872255167652</v>
      </c>
      <c r="AQ52" s="0" t="n">
        <v>1</v>
      </c>
      <c r="AR52" s="0" t="n">
        <v>0</v>
      </c>
      <c r="AT52" s="0" t="n">
        <f aca="false">AN52*AQ52</f>
        <v>34.3223091479086</v>
      </c>
      <c r="AU52" s="0" t="n">
        <f aca="false">SQRT(AQ52*AQ52*AO52*AO52 + AN52*AN52*AR52*AR52)</f>
        <v>0.00403872255167652</v>
      </c>
      <c r="AX52" s="0" t="n">
        <f aca="false">AT52/(AU52*AU52)</f>
        <v>2104206.99447003</v>
      </c>
      <c r="AY52" s="0" t="n">
        <f aca="false">1/(AU52*AU52)</f>
        <v>61307.2676841805</v>
      </c>
    </row>
    <row r="53" customFormat="false" ht="12.8" hidden="false" customHeight="false" outlineLevel="0" collapsed="false">
      <c r="B53" s="0" t="n">
        <v>8521</v>
      </c>
      <c r="C53" s="0" t="n">
        <v>2909</v>
      </c>
      <c r="D53" s="0" t="n">
        <v>0.0008241</v>
      </c>
      <c r="E53" s="0" t="n">
        <v>0.992086</v>
      </c>
      <c r="F53" s="0" t="n">
        <v>0.0093024</v>
      </c>
      <c r="G53" s="0" t="n">
        <v>0.00937661</v>
      </c>
      <c r="I53" s="0" t="n">
        <v>1059470</v>
      </c>
      <c r="J53" s="0" t="n">
        <v>1029288</v>
      </c>
      <c r="K53" s="0" t="n">
        <v>1.02932</v>
      </c>
      <c r="M53" s="0" t="n">
        <v>96409</v>
      </c>
      <c r="N53" s="0" t="n">
        <v>17006.1</v>
      </c>
      <c r="O53" s="0" t="n">
        <v>1.0017</v>
      </c>
      <c r="P53" s="0" t="n">
        <v>34.1716</v>
      </c>
      <c r="Q53" s="0" t="n">
        <v>0.00770917</v>
      </c>
      <c r="S53" s="0" t="n">
        <v>97187</v>
      </c>
      <c r="T53" s="0" t="n">
        <v>16628.7</v>
      </c>
      <c r="U53" s="0" t="n">
        <v>1.00167</v>
      </c>
      <c r="V53" s="0" t="n">
        <v>34.446</v>
      </c>
      <c r="W53" s="0" t="n">
        <v>0.00766916</v>
      </c>
      <c r="Y53" s="0" t="n">
        <v>96963</v>
      </c>
      <c r="Z53" s="0" t="n">
        <v>14782.3</v>
      </c>
      <c r="AA53" s="0" t="n">
        <v>1.00148</v>
      </c>
      <c r="AB53" s="0" t="n">
        <v>34.3603</v>
      </c>
      <c r="AC53" s="0" t="n">
        <v>0.00730627</v>
      </c>
      <c r="AE53" s="0" t="n">
        <v>97720</v>
      </c>
      <c r="AF53" s="0" t="n">
        <v>3310.36</v>
      </c>
      <c r="AG53" s="0" t="n">
        <v>1.00033</v>
      </c>
      <c r="AH53" s="0" t="n">
        <v>34.5888</v>
      </c>
      <c r="AI53" s="0" t="n">
        <v>0.00741384</v>
      </c>
      <c r="AK53" s="0" t="n">
        <f aca="false">(P53 + V53 + AB53 + AH53)/4</f>
        <v>34.391675</v>
      </c>
      <c r="AL53" s="0" t="n">
        <f aca="false">SQRT(Q53*Q53 + W53*W53 + AC53*AC53 + AI53*AI53)/4</f>
        <v>0.00376325924277248</v>
      </c>
      <c r="AN53" s="0" t="n">
        <f aca="false">AK53/E53</f>
        <v>34.6660218972952</v>
      </c>
      <c r="AO53" s="0" t="n">
        <f aca="false">AL53/E53</f>
        <v>0.00379327925479493</v>
      </c>
      <c r="AQ53" s="0" t="n">
        <v>1</v>
      </c>
      <c r="AR53" s="0" t="n">
        <v>0</v>
      </c>
      <c r="AT53" s="0" t="n">
        <f aca="false">AN53*AQ53</f>
        <v>34.6660218972952</v>
      </c>
      <c r="AU53" s="0" t="n">
        <f aca="false">SQRT(AQ53*AQ53*AO53*AO53 + AN53*AN53*AR53*AR53)</f>
        <v>0.00379327925479493</v>
      </c>
      <c r="AX53" s="0" t="n">
        <f aca="false">AT53/(AU53*AU53)</f>
        <v>2409208.43594874</v>
      </c>
      <c r="AY53" s="0" t="n">
        <f aca="false">1/(AU53*AU53)</f>
        <v>69497.6897864569</v>
      </c>
    </row>
    <row r="54" s="30" customFormat="true" ht="12.8" hidden="false" customHeight="false" outlineLevel="0" collapsed="false">
      <c r="F54" s="30" t="s">
        <v>78</v>
      </c>
      <c r="G54" s="30" t="n">
        <f aca="false">AVERAGE(G50:G53)</f>
        <v>0.0090964675</v>
      </c>
      <c r="AQ54" s="30" t="s">
        <v>79</v>
      </c>
      <c r="AT54" s="30" t="n">
        <f aca="false">SUM(AX50:AX53)/SUM(AY50:AY53)</f>
        <v>34.4757384988083</v>
      </c>
      <c r="AU54" s="30" t="n">
        <f aca="false">1/SQRT(SUM(AY50:AY53))</f>
        <v>0.0019795687685144</v>
      </c>
    </row>
    <row r="57" customFormat="false" ht="12.8" hidden="false" customHeight="false" outlineLevel="0" collapsed="false">
      <c r="A57" s="0" t="n">
        <v>750</v>
      </c>
      <c r="B57" s="0" t="n">
        <v>8524</v>
      </c>
      <c r="C57" s="0" t="n">
        <v>883.377</v>
      </c>
      <c r="D57" s="0" t="n">
        <v>0.0008241</v>
      </c>
      <c r="E57" s="0" t="n">
        <v>1.04375</v>
      </c>
      <c r="F57" s="0" t="n">
        <v>0.00940042</v>
      </c>
      <c r="G57" s="0" t="n">
        <v>0.00900635</v>
      </c>
      <c r="I57" s="0" t="n">
        <v>1219121</v>
      </c>
      <c r="J57" s="0" t="n">
        <v>1098896</v>
      </c>
      <c r="K57" s="0" t="n">
        <v>1.10941</v>
      </c>
      <c r="M57" s="0" t="n">
        <v>109560</v>
      </c>
      <c r="N57" s="0" t="n">
        <v>21027.1</v>
      </c>
      <c r="O57" s="0" t="n">
        <v>1.00211</v>
      </c>
      <c r="P57" s="0" t="n">
        <v>137.883</v>
      </c>
      <c r="Q57" s="0" t="n">
        <v>0.113601</v>
      </c>
      <c r="S57" s="0" t="n">
        <v>109463</v>
      </c>
      <c r="T57" s="0" t="n">
        <v>19524.8</v>
      </c>
      <c r="U57" s="0" t="n">
        <v>1.00196</v>
      </c>
      <c r="V57" s="0" t="n">
        <v>137.74</v>
      </c>
      <c r="W57" s="0" t="n">
        <v>0.110356</v>
      </c>
      <c r="Y57" s="0" t="n">
        <v>111571</v>
      </c>
      <c r="Z57" s="0" t="n">
        <v>17418.3</v>
      </c>
      <c r="AA57" s="0" t="n">
        <v>1.00174</v>
      </c>
      <c r="AB57" s="0" t="n">
        <v>140.363</v>
      </c>
      <c r="AC57" s="0" t="n">
        <v>0.111603</v>
      </c>
      <c r="AE57" s="0" t="n">
        <v>109894</v>
      </c>
      <c r="AF57" s="0" t="n">
        <v>3820.69</v>
      </c>
      <c r="AG57" s="0" t="n">
        <v>1.00038</v>
      </c>
      <c r="AH57" s="0" t="n">
        <v>138.065</v>
      </c>
      <c r="AI57" s="0" t="n">
        <v>0.11267</v>
      </c>
      <c r="AK57" s="0" t="n">
        <f aca="false">(P57 + V57 + AB57 + AH57)/4</f>
        <v>138.51275</v>
      </c>
      <c r="AL57" s="0" t="n">
        <f aca="false">SQRT(Q57*Q57 + W57*W57 + AC57*AC57 + AI57*AI57)/4</f>
        <v>0.0560320178815202</v>
      </c>
      <c r="AN57" s="0" t="n">
        <f aca="false">AK57/E57</f>
        <v>132.706826347305</v>
      </c>
      <c r="AO57" s="0" t="n">
        <f aca="false">AL57/E57</f>
        <v>0.0536833704254086</v>
      </c>
      <c r="AQ57" s="0" t="n">
        <v>1</v>
      </c>
      <c r="AR57" s="0" t="n">
        <v>0</v>
      </c>
      <c r="AT57" s="0" t="n">
        <f aca="false">AN57*AQ57</f>
        <v>132.706826347305</v>
      </c>
      <c r="AU57" s="0" t="n">
        <f aca="false">SQRT(AQ57*AQ57*AO57*AO57 + AN57*AN57*AR57*AR57)</f>
        <v>0.0536833704254086</v>
      </c>
      <c r="AX57" s="0" t="n">
        <f aca="false">AT57/(AU57*AU57)</f>
        <v>46048.3119368577</v>
      </c>
      <c r="AY57" s="0" t="n">
        <f aca="false">1/(AU57*AU57)</f>
        <v>346.992790079579</v>
      </c>
    </row>
    <row r="58" customFormat="false" ht="12.8" hidden="false" customHeight="false" outlineLevel="0" collapsed="false">
      <c r="A58" s="0" t="s">
        <v>13</v>
      </c>
      <c r="B58" s="0" t="n">
        <v>8525</v>
      </c>
      <c r="C58" s="0" t="n">
        <v>830.528</v>
      </c>
      <c r="D58" s="0" t="n">
        <v>0.0008241</v>
      </c>
      <c r="E58" s="0" t="n">
        <v>1.02253</v>
      </c>
      <c r="F58" s="0" t="n">
        <v>0.00935985</v>
      </c>
      <c r="G58" s="0" t="n">
        <v>0.00915364</v>
      </c>
      <c r="I58" s="0" t="n">
        <v>1120430</v>
      </c>
      <c r="J58" s="0" t="n">
        <v>1012099</v>
      </c>
      <c r="K58" s="0" t="n">
        <v>1.10704</v>
      </c>
      <c r="M58" s="0" t="n">
        <v>101426</v>
      </c>
      <c r="N58" s="0" t="n">
        <v>20418.9</v>
      </c>
      <c r="O58" s="0" t="n">
        <v>1.00205</v>
      </c>
      <c r="P58" s="0" t="n">
        <v>135.47</v>
      </c>
      <c r="Q58" s="0" t="n">
        <v>0.119096</v>
      </c>
      <c r="S58" s="0" t="n">
        <v>102710</v>
      </c>
      <c r="T58" s="0" t="n">
        <v>18925.7</v>
      </c>
      <c r="U58" s="0" t="n">
        <v>1.0019</v>
      </c>
      <c r="V58" s="0" t="n">
        <v>137.165</v>
      </c>
      <c r="W58" s="0" t="n">
        <v>0.119066</v>
      </c>
      <c r="Y58" s="0" t="n">
        <v>101419</v>
      </c>
      <c r="Z58" s="0" t="n">
        <v>16920.9</v>
      </c>
      <c r="AA58" s="0" t="n">
        <v>1.00169</v>
      </c>
      <c r="AB58" s="0" t="n">
        <v>135.414</v>
      </c>
      <c r="AC58" s="0" t="n">
        <v>0.112282</v>
      </c>
      <c r="AE58" s="0" t="n">
        <v>102782</v>
      </c>
      <c r="AF58" s="0" t="n">
        <v>3711.65</v>
      </c>
      <c r="AG58" s="0" t="n">
        <v>1.00037</v>
      </c>
      <c r="AH58" s="0" t="n">
        <v>137.052</v>
      </c>
      <c r="AI58" s="0" t="n">
        <v>0.120422</v>
      </c>
      <c r="AK58" s="0" t="n">
        <f aca="false">(P58 + V58 + AB58 + AH58)/4</f>
        <v>136.27525</v>
      </c>
      <c r="AL58" s="0" t="n">
        <f aca="false">SQRT(Q58*Q58 + W58*W58 + AC58*AC58 + AI58*AI58)/4</f>
        <v>0.0588797902403703</v>
      </c>
      <c r="AN58" s="0" t="n">
        <f aca="false">AK58/E58</f>
        <v>133.272617918301</v>
      </c>
      <c r="AO58" s="0" t="n">
        <f aca="false">AL58/E58</f>
        <v>0.0575824574734925</v>
      </c>
      <c r="AQ58" s="0" t="n">
        <v>1</v>
      </c>
      <c r="AR58" s="0" t="n">
        <v>0</v>
      </c>
      <c r="AT58" s="0" t="n">
        <f aca="false">AN58*AQ58</f>
        <v>133.272617918301</v>
      </c>
      <c r="AU58" s="0" t="n">
        <f aca="false">SQRT(AQ58*AQ58*AO58*AO58 + AN58*AN58*AR58*AR58)</f>
        <v>0.0575824574734925</v>
      </c>
      <c r="AX58" s="0" t="n">
        <f aca="false">AT58/(AU58*AU58)</f>
        <v>40193.9361003924</v>
      </c>
      <c r="AY58" s="0" t="n">
        <f aca="false">1/(AU58*AU58)</f>
        <v>301.591855312936</v>
      </c>
    </row>
    <row r="59" customFormat="false" ht="12.8" hidden="false" customHeight="false" outlineLevel="0" collapsed="false">
      <c r="B59" s="0" t="n">
        <v>8526</v>
      </c>
      <c r="C59" s="0" t="n">
        <v>803.508</v>
      </c>
      <c r="D59" s="0" t="n">
        <v>0.0008241</v>
      </c>
      <c r="E59" s="0" t="n">
        <v>1.05936</v>
      </c>
      <c r="F59" s="0" t="n">
        <v>0.00943074</v>
      </c>
      <c r="G59" s="0" t="n">
        <v>0.00890227</v>
      </c>
      <c r="I59" s="0" t="n">
        <v>1118587</v>
      </c>
      <c r="J59" s="0" t="n">
        <v>1007311</v>
      </c>
      <c r="K59" s="0" t="n">
        <v>1.11047</v>
      </c>
      <c r="M59" s="0" t="n">
        <v>99364</v>
      </c>
      <c r="N59" s="0" t="n">
        <v>20950.4</v>
      </c>
      <c r="O59" s="0" t="n">
        <v>1.0021</v>
      </c>
      <c r="P59" s="0" t="n">
        <v>137.612</v>
      </c>
      <c r="Q59" s="0" t="n">
        <v>0.124012</v>
      </c>
      <c r="S59" s="0" t="n">
        <v>99153</v>
      </c>
      <c r="T59" s="0" t="n">
        <v>19427</v>
      </c>
      <c r="U59" s="0" t="n">
        <v>1.00195</v>
      </c>
      <c r="V59" s="0" t="n">
        <v>137.299</v>
      </c>
      <c r="W59" s="0" t="n">
        <v>0.119427</v>
      </c>
      <c r="Y59" s="0" t="n">
        <v>101655</v>
      </c>
      <c r="Z59" s="0" t="n">
        <v>17370.8</v>
      </c>
      <c r="AA59" s="0" t="n">
        <v>1.00174</v>
      </c>
      <c r="AB59" s="0" t="n">
        <v>140.734</v>
      </c>
      <c r="AC59" s="0" t="n">
        <v>0.121913</v>
      </c>
      <c r="AE59" s="0" t="n">
        <v>101877</v>
      </c>
      <c r="AF59" s="0" t="n">
        <v>3811.44</v>
      </c>
      <c r="AG59" s="0" t="n">
        <v>1.00038</v>
      </c>
      <c r="AH59" s="0" t="n">
        <v>140.85</v>
      </c>
      <c r="AI59" s="0" t="n">
        <v>0.127882</v>
      </c>
      <c r="AK59" s="0" t="n">
        <f aca="false">(P59 + V59 + AB59 + AH59)/4</f>
        <v>139.12375</v>
      </c>
      <c r="AL59" s="0" t="n">
        <f aca="false">SQRT(Q59*Q59 + W59*W59 + AC59*AC59 + AI59*AI59)/4</f>
        <v>0.0616737231150755</v>
      </c>
      <c r="AN59" s="0" t="n">
        <f aca="false">AK59/E59</f>
        <v>131.328113200423</v>
      </c>
      <c r="AO59" s="0" t="n">
        <f aca="false">AL59/E59</f>
        <v>0.0582179080908053</v>
      </c>
      <c r="AQ59" s="0" t="n">
        <v>1</v>
      </c>
      <c r="AR59" s="0" t="n">
        <v>0</v>
      </c>
      <c r="AT59" s="0" t="n">
        <f aca="false">AN59*AQ59</f>
        <v>131.328113200423</v>
      </c>
      <c r="AU59" s="0" t="n">
        <f aca="false">SQRT(AQ59*AQ59*AO59*AO59 + AN59*AN59*AR59*AR59)</f>
        <v>0.0582179080908053</v>
      </c>
      <c r="AX59" s="0" t="n">
        <f aca="false">AT59/(AU59*AU59)</f>
        <v>38747.5736553151</v>
      </c>
      <c r="AY59" s="0" t="n">
        <f aca="false">1/(AU59*AU59)</f>
        <v>295.044013890472</v>
      </c>
    </row>
    <row r="60" customFormat="false" ht="12.8" hidden="false" customHeight="false" outlineLevel="0" collapsed="false">
      <c r="B60" s="0" t="n">
        <v>8527</v>
      </c>
      <c r="C60" s="0" t="n">
        <v>844.928</v>
      </c>
      <c r="D60" s="0" t="n">
        <v>0.0008241</v>
      </c>
      <c r="E60" s="0" t="n">
        <v>1.01049</v>
      </c>
      <c r="F60" s="0" t="n">
        <v>0.00933712</v>
      </c>
      <c r="G60" s="0" t="n">
        <v>0.00924015</v>
      </c>
      <c r="I60" s="0" t="n">
        <v>1121036</v>
      </c>
      <c r="J60" s="0" t="n">
        <v>1014705</v>
      </c>
      <c r="K60" s="0" t="n">
        <v>1.10479</v>
      </c>
      <c r="M60" s="0" t="n">
        <v>100710</v>
      </c>
      <c r="N60" s="0" t="n">
        <v>20280.7</v>
      </c>
      <c r="O60" s="0" t="n">
        <v>1.00203</v>
      </c>
      <c r="P60" s="0" t="n">
        <v>131.952</v>
      </c>
      <c r="Q60" s="0" t="n">
        <v>0.112647</v>
      </c>
      <c r="S60" s="0" t="n">
        <v>100264</v>
      </c>
      <c r="T60" s="0" t="n">
        <v>18778.3</v>
      </c>
      <c r="U60" s="0" t="n">
        <v>1.00188</v>
      </c>
      <c r="V60" s="0" t="n">
        <v>131.347</v>
      </c>
      <c r="W60" s="0" t="n">
        <v>0.108964</v>
      </c>
      <c r="Y60" s="0" t="n">
        <v>103539</v>
      </c>
      <c r="Z60" s="0" t="n">
        <v>16765.3</v>
      </c>
      <c r="AA60" s="0" t="n">
        <v>1.00168</v>
      </c>
      <c r="AB60" s="0" t="n">
        <v>135.61</v>
      </c>
      <c r="AC60" s="0" t="n">
        <v>0.112546</v>
      </c>
      <c r="AE60" s="0" t="n">
        <v>100947</v>
      </c>
      <c r="AF60" s="0" t="n">
        <v>3682.44</v>
      </c>
      <c r="AG60" s="0" t="n">
        <v>1.00037</v>
      </c>
      <c r="AH60" s="0" t="n">
        <v>132.042</v>
      </c>
      <c r="AI60" s="0" t="n">
        <v>0.111854</v>
      </c>
      <c r="AK60" s="0" t="n">
        <f aca="false">(P60 + V60 + AB60 + AH60)/4</f>
        <v>132.73775</v>
      </c>
      <c r="AL60" s="0" t="n">
        <f aca="false">SQRT(Q60*Q60 + W60*W60 + AC60*AC60 + AI60*AI60)/4</f>
        <v>0.0557564006062308</v>
      </c>
      <c r="AN60" s="0" t="n">
        <f aca="false">AK60/E60</f>
        <v>131.359785846471</v>
      </c>
      <c r="AO60" s="0" t="n">
        <f aca="false">AL60/E60</f>
        <v>0.055177587711141</v>
      </c>
      <c r="AQ60" s="0" t="n">
        <v>1</v>
      </c>
      <c r="AR60" s="0" t="n">
        <v>0</v>
      </c>
      <c r="AT60" s="0" t="n">
        <f aca="false">AN60*AQ60</f>
        <v>131.359785846471</v>
      </c>
      <c r="AU60" s="0" t="n">
        <f aca="false">SQRT(AQ60*AQ60*AO60*AO60 + AN60*AN60*AR60*AR60)</f>
        <v>0.055177587711141</v>
      </c>
      <c r="AX60" s="0" t="n">
        <f aca="false">AT60/(AU60*AU60)</f>
        <v>43145.6496058048</v>
      </c>
      <c r="AY60" s="0" t="n">
        <f aca="false">1/(AU60*AU60)</f>
        <v>328.454019072718</v>
      </c>
    </row>
    <row r="61" s="30" customFormat="true" ht="12.8" hidden="false" customHeight="false" outlineLevel="0" collapsed="false">
      <c r="F61" s="30" t="s">
        <v>78</v>
      </c>
      <c r="G61" s="30" t="n">
        <f aca="false">AVERAGE(G57:G60)</f>
        <v>0.0090756025</v>
      </c>
      <c r="AQ61" s="30" t="s">
        <v>79</v>
      </c>
      <c r="AT61" s="30" t="n">
        <f aca="false">SUM(AX57:AX60)/SUM(AY57:AY60)</f>
        <v>132.173383192122</v>
      </c>
      <c r="AU61" s="30" t="n">
        <f aca="false">1/SQRT(SUM(AY57:AY60))</f>
        <v>0.0280376965123938</v>
      </c>
    </row>
    <row r="64" customFormat="false" ht="12.8" hidden="false" customHeight="false" outlineLevel="0" collapsed="false">
      <c r="A64" s="0" t="n">
        <v>500</v>
      </c>
      <c r="B64" s="0" t="n">
        <v>8530</v>
      </c>
      <c r="C64" s="0" t="n">
        <v>1425.63</v>
      </c>
      <c r="D64" s="0" t="n">
        <v>0.0008241</v>
      </c>
      <c r="E64" s="0" t="n">
        <v>1.04008</v>
      </c>
      <c r="F64" s="0" t="n">
        <v>0.00939314</v>
      </c>
      <c r="G64" s="0" t="n">
        <v>0.00903118</v>
      </c>
      <c r="I64" s="0" t="n">
        <v>1086869</v>
      </c>
      <c r="J64" s="0" t="n">
        <v>1024641</v>
      </c>
      <c r="K64" s="0" t="n">
        <v>1.06073</v>
      </c>
      <c r="M64" s="0" t="n">
        <v>97664</v>
      </c>
      <c r="N64" s="0" t="n">
        <v>19027.7</v>
      </c>
      <c r="O64" s="0" t="n">
        <v>1.00191</v>
      </c>
      <c r="P64" s="0" t="n">
        <v>72.805</v>
      </c>
      <c r="Q64" s="0" t="n">
        <v>0.034251</v>
      </c>
      <c r="S64" s="0" t="n">
        <v>98834</v>
      </c>
      <c r="T64" s="0" t="n">
        <v>18229.2</v>
      </c>
      <c r="U64" s="0" t="n">
        <v>1.00183</v>
      </c>
      <c r="V64" s="0" t="n">
        <v>73.6713</v>
      </c>
      <c r="W64" s="0" t="n">
        <v>0.0341938</v>
      </c>
      <c r="Y64" s="0" t="n">
        <v>101921</v>
      </c>
      <c r="Z64" s="0" t="n">
        <v>15321.2</v>
      </c>
      <c r="AA64" s="0" t="n">
        <v>1.00153</v>
      </c>
      <c r="AB64" s="0" t="n">
        <v>75.9503</v>
      </c>
      <c r="AC64" s="0" t="n">
        <v>0.0346562</v>
      </c>
      <c r="AE64" s="0" t="n">
        <v>100805</v>
      </c>
      <c r="AF64" s="0" t="n">
        <v>3443.29</v>
      </c>
      <c r="AG64" s="0" t="n">
        <v>1.00034</v>
      </c>
      <c r="AH64" s="0" t="n">
        <v>75.0294</v>
      </c>
      <c r="AI64" s="0" t="n">
        <v>0.0365174</v>
      </c>
      <c r="AK64" s="0" t="n">
        <f aca="false">(P64 + V64 + AB64 + AH64)/4</f>
        <v>74.364</v>
      </c>
      <c r="AL64" s="0" t="n">
        <f aca="false">SQRT(Q64*Q64 + W64*W64 + AC64*AC64 + AI64*AI64)/4</f>
        <v>0.017458736460294</v>
      </c>
      <c r="AN64" s="0" t="n">
        <f aca="false">AK64/E64</f>
        <v>71.4983462810553</v>
      </c>
      <c r="AO64" s="0" t="n">
        <f aca="false">AL64/E64</f>
        <v>0.0167859553691005</v>
      </c>
      <c r="AQ64" s="0" t="n">
        <v>1</v>
      </c>
      <c r="AR64" s="0" t="n">
        <v>0</v>
      </c>
      <c r="AT64" s="0" t="n">
        <f aca="false">AN64*AQ64</f>
        <v>71.4983462810553</v>
      </c>
      <c r="AU64" s="0" t="n">
        <f aca="false">SQRT(AQ64*AQ64*AO64*AO64 + AN64*AN64*AR64*AR64)</f>
        <v>0.0167859553691005</v>
      </c>
      <c r="AX64" s="0" t="n">
        <f aca="false">AT64/(AU64*AU64)</f>
        <v>253748.725021564</v>
      </c>
      <c r="AY64" s="0" t="n">
        <f aca="false">1/(AU64*AU64)</f>
        <v>3549.01530203363</v>
      </c>
    </row>
    <row r="65" customFormat="false" ht="12.8" hidden="false" customHeight="false" outlineLevel="0" collapsed="false">
      <c r="A65" s="0" t="s">
        <v>15</v>
      </c>
      <c r="B65" s="0" t="n">
        <v>8531</v>
      </c>
      <c r="C65" s="0" t="n">
        <v>1442.21</v>
      </c>
      <c r="D65" s="0" t="n">
        <v>0.0008241</v>
      </c>
      <c r="E65" s="0" t="n">
        <v>1.00335</v>
      </c>
      <c r="F65" s="0" t="n">
        <v>0.00932351</v>
      </c>
      <c r="G65" s="0" t="n">
        <v>0.00929239</v>
      </c>
      <c r="I65" s="0" t="n">
        <v>1064088</v>
      </c>
      <c r="J65" s="0" t="n">
        <v>1005056</v>
      </c>
      <c r="K65" s="0" t="n">
        <v>1.05874</v>
      </c>
      <c r="M65" s="0" t="n">
        <v>96546</v>
      </c>
      <c r="N65" s="0" t="n">
        <v>18211.5</v>
      </c>
      <c r="O65" s="0" t="n">
        <v>1.00182</v>
      </c>
      <c r="P65" s="0" t="n">
        <v>71.0041</v>
      </c>
      <c r="Q65" s="0" t="n">
        <v>0.0330108</v>
      </c>
      <c r="S65" s="0" t="n">
        <v>98933</v>
      </c>
      <c r="T65" s="0" t="n">
        <v>17493.3</v>
      </c>
      <c r="U65" s="0" t="n">
        <v>1.00175</v>
      </c>
      <c r="V65" s="0" t="n">
        <v>72.7543</v>
      </c>
      <c r="W65" s="0" t="n">
        <v>0.0339587</v>
      </c>
      <c r="Y65" s="0" t="n">
        <v>99533</v>
      </c>
      <c r="Z65" s="0" t="n">
        <v>14671.6</v>
      </c>
      <c r="AA65" s="0" t="n">
        <v>1.00147</v>
      </c>
      <c r="AB65" s="0" t="n">
        <v>73.1749</v>
      </c>
      <c r="AC65" s="0" t="n">
        <v>0.0328732</v>
      </c>
      <c r="AE65" s="0" t="n">
        <v>97832</v>
      </c>
      <c r="AF65" s="0" t="n">
        <v>3299.15</v>
      </c>
      <c r="AG65" s="0" t="n">
        <v>1.00033</v>
      </c>
      <c r="AH65" s="0" t="n">
        <v>71.8425</v>
      </c>
      <c r="AI65" s="0" t="n">
        <v>0.0340968</v>
      </c>
      <c r="AK65" s="0" t="n">
        <f aca="false">(P65 + V65 + AB65 + AH65)/4</f>
        <v>72.19395</v>
      </c>
      <c r="AL65" s="0" t="n">
        <f aca="false">SQRT(Q65*Q65 + W65*W65 + AC65*AC65 + AI65*AI65)/4</f>
        <v>0.0167446731656854</v>
      </c>
      <c r="AN65" s="0" t="n">
        <f aca="false">AK65/E65</f>
        <v>71.9529077590073</v>
      </c>
      <c r="AO65" s="0" t="n">
        <f aca="false">AL65/E65</f>
        <v>0.0166887658002546</v>
      </c>
      <c r="AQ65" s="0" t="n">
        <v>1</v>
      </c>
      <c r="AR65" s="0" t="n">
        <v>0</v>
      </c>
      <c r="AT65" s="0" t="n">
        <f aca="false">AN65*AQ65</f>
        <v>71.9529077590073</v>
      </c>
      <c r="AU65" s="0" t="n">
        <f aca="false">SQRT(AQ65*AQ65*AO65*AO65 + AN65*AN65*AR65*AR65)</f>
        <v>0.0166887658002546</v>
      </c>
      <c r="AX65" s="0" t="n">
        <f aca="false">AT65/(AU65*AU65)</f>
        <v>258344.90988535</v>
      </c>
      <c r="AY65" s="0" t="n">
        <f aca="false">1/(AU65*AU65)</f>
        <v>3590.47212866821</v>
      </c>
    </row>
    <row r="66" customFormat="false" ht="12.8" hidden="false" customHeight="false" outlineLevel="0" collapsed="false">
      <c r="B66" s="0" t="n">
        <v>8532</v>
      </c>
      <c r="C66" s="0" t="n">
        <v>1400.83</v>
      </c>
      <c r="D66" s="0" t="n">
        <v>0.0008241</v>
      </c>
      <c r="E66" s="0" t="n">
        <v>1.03888</v>
      </c>
      <c r="F66" s="0" t="n">
        <v>0.00939083</v>
      </c>
      <c r="G66" s="0" t="n">
        <v>0.00903942</v>
      </c>
      <c r="I66" s="0" t="n">
        <v>1072834</v>
      </c>
      <c r="J66" s="0" t="n">
        <v>1011210</v>
      </c>
      <c r="K66" s="0" t="n">
        <v>1.06094</v>
      </c>
      <c r="M66" s="0" t="n">
        <v>97537</v>
      </c>
      <c r="N66" s="0" t="n">
        <v>18851</v>
      </c>
      <c r="O66" s="0" t="n">
        <v>1.00189</v>
      </c>
      <c r="P66" s="0" t="n">
        <v>74.0109</v>
      </c>
      <c r="Q66" s="0" t="n">
        <v>0.0356537</v>
      </c>
      <c r="S66" s="0" t="n">
        <v>100450</v>
      </c>
      <c r="T66" s="0" t="n">
        <v>18106.6</v>
      </c>
      <c r="U66" s="0" t="n">
        <v>1.00181</v>
      </c>
      <c r="V66" s="0" t="n">
        <v>76.2156</v>
      </c>
      <c r="W66" s="0" t="n">
        <v>0.0369455</v>
      </c>
      <c r="Y66" s="0" t="n">
        <v>100854</v>
      </c>
      <c r="Z66" s="0" t="n">
        <v>15194.9</v>
      </c>
      <c r="AA66" s="0" t="n">
        <v>1.00152</v>
      </c>
      <c r="AB66" s="0" t="n">
        <v>76.4998</v>
      </c>
      <c r="AC66" s="0" t="n">
        <v>0.0357055</v>
      </c>
      <c r="AE66" s="0" t="n">
        <v>99473</v>
      </c>
      <c r="AF66" s="0" t="n">
        <v>3414.89</v>
      </c>
      <c r="AG66" s="0" t="n">
        <v>1.00034</v>
      </c>
      <c r="AH66" s="0" t="n">
        <v>75.3634</v>
      </c>
      <c r="AI66" s="0" t="n">
        <v>0.0372587</v>
      </c>
      <c r="AK66" s="0" t="n">
        <f aca="false">(P66 + V66 + AB66 + AH66)/4</f>
        <v>75.522425</v>
      </c>
      <c r="AL66" s="0" t="n">
        <f aca="false">SQRT(Q66*Q66 + W66*W66 + AC66*AC66 + AI66*AI66)/4</f>
        <v>0.0181989864928655</v>
      </c>
      <c r="AN66" s="0" t="n">
        <f aca="false">AK66/E66</f>
        <v>72.6960043508394</v>
      </c>
      <c r="AO66" s="0" t="n">
        <f aca="false">AL66/E66</f>
        <v>0.0175178908948728</v>
      </c>
      <c r="AQ66" s="0" t="n">
        <v>1</v>
      </c>
      <c r="AR66" s="0" t="n">
        <v>0</v>
      </c>
      <c r="AT66" s="0" t="n">
        <f aca="false">AN66*AQ66</f>
        <v>72.6960043508394</v>
      </c>
      <c r="AU66" s="0" t="n">
        <f aca="false">SQRT(AQ66*AQ66*AO66*AO66 + AN66*AN66*AR66*AR66)</f>
        <v>0.0175178908948728</v>
      </c>
      <c r="AX66" s="0" t="n">
        <f aca="false">AT66/(AU66*AU66)</f>
        <v>236890.097541152</v>
      </c>
      <c r="AY66" s="0" t="n">
        <f aca="false">1/(AU66*AU66)</f>
        <v>3258.63986138623</v>
      </c>
    </row>
    <row r="67" customFormat="false" ht="12.8" hidden="false" customHeight="false" outlineLevel="0" collapsed="false">
      <c r="B67" s="0" t="n">
        <v>8533</v>
      </c>
      <c r="C67" s="0" t="n">
        <v>1443.86</v>
      </c>
      <c r="D67" s="0" t="n">
        <v>0.0008241</v>
      </c>
      <c r="E67" s="0" t="n">
        <v>1.0018</v>
      </c>
      <c r="F67" s="0" t="n">
        <v>0.00932061</v>
      </c>
      <c r="G67" s="0" t="n">
        <v>0.00930387</v>
      </c>
      <c r="I67" s="0" t="n">
        <v>1066922</v>
      </c>
      <c r="J67" s="0" t="n">
        <v>1007850</v>
      </c>
      <c r="K67" s="0" t="n">
        <v>1.05861</v>
      </c>
      <c r="M67" s="0" t="n">
        <v>97209</v>
      </c>
      <c r="N67" s="0" t="n">
        <v>18050.7</v>
      </c>
      <c r="O67" s="0" t="n">
        <v>1.00181</v>
      </c>
      <c r="P67" s="0" t="n">
        <v>71.4007</v>
      </c>
      <c r="Q67" s="0" t="n">
        <v>0.0332435</v>
      </c>
      <c r="S67" s="0" t="n">
        <v>97847</v>
      </c>
      <c r="T67" s="0" t="n">
        <v>17336</v>
      </c>
      <c r="U67" s="0" t="n">
        <v>1.00174</v>
      </c>
      <c r="V67" s="0" t="n">
        <v>71.8642</v>
      </c>
      <c r="W67" s="0" t="n">
        <v>0.0331349</v>
      </c>
      <c r="Y67" s="0" t="n">
        <v>97935</v>
      </c>
      <c r="Z67" s="0" t="n">
        <v>14534.5</v>
      </c>
      <c r="AA67" s="0" t="n">
        <v>1.00146</v>
      </c>
      <c r="AB67" s="0" t="n">
        <v>71.9087</v>
      </c>
      <c r="AC67" s="0" t="n">
        <v>0.0316576</v>
      </c>
      <c r="AE67" s="0" t="n">
        <v>99002</v>
      </c>
      <c r="AF67" s="0" t="n">
        <v>3269.72</v>
      </c>
      <c r="AG67" s="0" t="n">
        <v>1.00033</v>
      </c>
      <c r="AH67" s="0" t="n">
        <v>72.6102</v>
      </c>
      <c r="AI67" s="0" t="n">
        <v>0.0347209</v>
      </c>
      <c r="AK67" s="0" t="n">
        <f aca="false">(P67 + V67 + AB67 + AH67)/4</f>
        <v>71.94595</v>
      </c>
      <c r="AL67" s="0" t="n">
        <f aca="false">SQRT(Q67*Q67 + W67*W67 + AC67*AC67 + AI67*AI67)/4</f>
        <v>0.0166034567651401</v>
      </c>
      <c r="AN67" s="0" t="n">
        <f aca="false">AK67/E67</f>
        <v>71.8166799760431</v>
      </c>
      <c r="AO67" s="0" t="n">
        <f aca="false">AL67/E67</f>
        <v>0.0165736242415053</v>
      </c>
      <c r="AQ67" s="0" t="n">
        <v>1</v>
      </c>
      <c r="AR67" s="0" t="n">
        <v>0</v>
      </c>
      <c r="AT67" s="0" t="n">
        <f aca="false">AN67*AQ67</f>
        <v>71.8166799760431</v>
      </c>
      <c r="AU67" s="0" t="n">
        <f aca="false">SQRT(AQ67*AQ67*AO67*AO67 + AN67*AN67*AR67*AR67)</f>
        <v>0.0165736242415053</v>
      </c>
      <c r="AX67" s="0" t="n">
        <f aca="false">AT67/(AU67*AU67)</f>
        <v>261451.024324807</v>
      </c>
      <c r="AY67" s="0" t="n">
        <f aca="false">1/(AU67*AU67)</f>
        <v>3640.53343056269</v>
      </c>
    </row>
    <row r="68" s="30" customFormat="true" ht="12.8" hidden="false" customHeight="false" outlineLevel="0" collapsed="false">
      <c r="F68" s="30" t="s">
        <v>78</v>
      </c>
      <c r="G68" s="30" t="n">
        <f aca="false">AVERAGE(G64:G67)</f>
        <v>0.009166715</v>
      </c>
      <c r="AQ68" s="30" t="s">
        <v>79</v>
      </c>
      <c r="AT68" s="30" t="n">
        <f aca="false">SUM(AX64:AX67)/SUM(AY64:AY67)</f>
        <v>71.9751532382703</v>
      </c>
      <c r="AU68" s="30" t="n">
        <f aca="false">1/SQRT(SUM(AY64:AY67))</f>
        <v>0.00843989727672368</v>
      </c>
    </row>
    <row r="71" customFormat="false" ht="12.8" hidden="false" customHeight="false" outlineLevel="0" collapsed="false">
      <c r="A71" s="0" t="n">
        <v>50</v>
      </c>
      <c r="B71" s="0" t="n">
        <v>8536</v>
      </c>
      <c r="C71" s="0" t="n">
        <v>3291.02</v>
      </c>
      <c r="D71" s="0" t="n">
        <v>0.0008241</v>
      </c>
      <c r="E71" s="0" t="n">
        <v>3.07805</v>
      </c>
      <c r="F71" s="0" t="n">
        <v>0.0152951</v>
      </c>
      <c r="G71" s="0" t="n">
        <v>0.00496907</v>
      </c>
      <c r="I71" s="0" t="n">
        <v>1027752</v>
      </c>
      <c r="J71" s="0" t="n">
        <v>1002331</v>
      </c>
      <c r="K71" s="0" t="n">
        <v>1.02536</v>
      </c>
      <c r="M71" s="0" t="n">
        <v>69375</v>
      </c>
      <c r="N71" s="0" t="n">
        <v>49760.8</v>
      </c>
      <c r="O71" s="0" t="n">
        <v>1.005</v>
      </c>
      <c r="P71" s="0" t="n">
        <v>21.7228</v>
      </c>
      <c r="Q71" s="0" t="n">
        <v>0.00357654</v>
      </c>
      <c r="S71" s="0" t="n">
        <v>69571</v>
      </c>
      <c r="T71" s="0" t="n">
        <v>50547.9</v>
      </c>
      <c r="U71" s="0" t="n">
        <v>1.00508</v>
      </c>
      <c r="V71" s="0" t="n">
        <v>21.7859</v>
      </c>
      <c r="W71" s="0" t="n">
        <v>0.00355656</v>
      </c>
      <c r="Y71" s="0" t="n">
        <v>71669</v>
      </c>
      <c r="Z71" s="0" t="n">
        <v>42789.5</v>
      </c>
      <c r="AA71" s="0" t="n">
        <v>1.0043</v>
      </c>
      <c r="AB71" s="0" t="n">
        <v>22.4254</v>
      </c>
      <c r="AC71" s="0" t="n">
        <v>0.00378378</v>
      </c>
      <c r="AE71" s="0" t="n">
        <v>70217</v>
      </c>
      <c r="AF71" s="0" t="n">
        <v>8853.23</v>
      </c>
      <c r="AG71" s="0" t="n">
        <v>1.00089</v>
      </c>
      <c r="AH71" s="0" t="n">
        <v>21.8964</v>
      </c>
      <c r="AI71" s="0" t="n">
        <v>0.00360255</v>
      </c>
      <c r="AK71" s="0" t="n">
        <f aca="false">(P71 + V71 + AB71 + AH71)/4</f>
        <v>21.957625</v>
      </c>
      <c r="AL71" s="0" t="n">
        <f aca="false">SQRT(Q71*Q71 + W71*W71 + AC71*AC71 + AI71*AI71)/4</f>
        <v>0.00181549089429175</v>
      </c>
      <c r="AN71" s="0" t="n">
        <f aca="false">AK71/E71</f>
        <v>7.13361543834571</v>
      </c>
      <c r="AO71" s="0" t="n">
        <f aca="false">AL71/E71</f>
        <v>0.00058981851961201</v>
      </c>
      <c r="AQ71" s="0" t="n">
        <v>1</v>
      </c>
      <c r="AR71" s="0" t="n">
        <v>0</v>
      </c>
      <c r="AT71" s="0" t="n">
        <f aca="false">AN71*AQ71</f>
        <v>7.13361543834571</v>
      </c>
      <c r="AU71" s="0" t="n">
        <f aca="false">SQRT(AQ71*AQ71*AO71*AO71 + AN71*AN71*AR71*AR71)</f>
        <v>0.00058981851961201</v>
      </c>
      <c r="AX71" s="0" t="n">
        <f aca="false">AT71/(AU71*AU71)</f>
        <v>20505619.008529</v>
      </c>
      <c r="AY71" s="0" t="n">
        <f aca="false">1/(AU71*AU71)</f>
        <v>2874505.80785503</v>
      </c>
    </row>
    <row r="72" customFormat="false" ht="12.8" hidden="false" customHeight="false" outlineLevel="0" collapsed="false">
      <c r="A72" s="0" t="s">
        <v>20</v>
      </c>
      <c r="B72" s="0" t="n">
        <v>8537</v>
      </c>
      <c r="C72" s="0" t="n">
        <v>3470.58</v>
      </c>
      <c r="D72" s="0" t="n">
        <v>0.0008241</v>
      </c>
      <c r="E72" s="0" t="n">
        <v>2.97209</v>
      </c>
      <c r="F72" s="0" t="n">
        <v>0.0149267</v>
      </c>
      <c r="G72" s="0" t="n">
        <v>0.00502231</v>
      </c>
      <c r="I72" s="0" t="n">
        <v>1027833</v>
      </c>
      <c r="J72" s="0" t="n">
        <v>1003804</v>
      </c>
      <c r="K72" s="0" t="n">
        <v>1.02394</v>
      </c>
      <c r="M72" s="0" t="n">
        <v>71551</v>
      </c>
      <c r="N72" s="0" t="n">
        <v>47975.6</v>
      </c>
      <c r="O72" s="0" t="n">
        <v>1.00482</v>
      </c>
      <c r="P72" s="0" t="n">
        <v>21.2117</v>
      </c>
      <c r="Q72" s="0" t="n">
        <v>0.00335112</v>
      </c>
      <c r="S72" s="0" t="n">
        <v>71875</v>
      </c>
      <c r="T72" s="0" t="n">
        <v>48667.4</v>
      </c>
      <c r="U72" s="0" t="n">
        <v>1.00489</v>
      </c>
      <c r="V72" s="0" t="n">
        <v>21.3093</v>
      </c>
      <c r="W72" s="0" t="n">
        <v>0.00334671</v>
      </c>
      <c r="Y72" s="0" t="n">
        <v>73621</v>
      </c>
      <c r="Z72" s="0" t="n">
        <v>41250.6</v>
      </c>
      <c r="AA72" s="0" t="n">
        <v>1.00414</v>
      </c>
      <c r="AB72" s="0" t="n">
        <v>21.8107</v>
      </c>
      <c r="AC72" s="0" t="n">
        <v>0.00352298</v>
      </c>
      <c r="AE72" s="0" t="n">
        <v>72307</v>
      </c>
      <c r="AF72" s="0" t="n">
        <v>8530.61</v>
      </c>
      <c r="AG72" s="0" t="n">
        <v>1.00085</v>
      </c>
      <c r="AH72" s="0" t="n">
        <v>21.3512</v>
      </c>
      <c r="AI72" s="0" t="n">
        <v>0.00336435</v>
      </c>
      <c r="AK72" s="0" t="n">
        <f aca="false">(P72 + V72 + AB72 + AH72)/4</f>
        <v>21.420725</v>
      </c>
      <c r="AL72" s="0" t="n">
        <f aca="false">SQRT(Q72*Q72 + W72*W72 + AC72*AC72 + AI72*AI72)/4</f>
        <v>0.00169854187616541</v>
      </c>
      <c r="AN72" s="0" t="n">
        <f aca="false">AK72/E72</f>
        <v>7.20729352072111</v>
      </c>
      <c r="AO72" s="0" t="n">
        <f aca="false">AL72/E72</f>
        <v>0.000571497456727558</v>
      </c>
      <c r="AQ72" s="0" t="n">
        <v>1</v>
      </c>
      <c r="AR72" s="0" t="n">
        <v>0</v>
      </c>
      <c r="AT72" s="0" t="n">
        <f aca="false">AN72*AQ72</f>
        <v>7.20729352072111</v>
      </c>
      <c r="AU72" s="0" t="n">
        <f aca="false">SQRT(AQ72*AQ72*AO72*AO72 + AN72*AN72*AR72*AR72)</f>
        <v>0.000571497456727558</v>
      </c>
      <c r="AX72" s="0" t="n">
        <f aca="false">AT72/(AU72*AU72)</f>
        <v>22067015.7611032</v>
      </c>
      <c r="AY72" s="0" t="n">
        <f aca="false">1/(AU72*AU72)</f>
        <v>3061761.76919395</v>
      </c>
    </row>
    <row r="73" customFormat="false" ht="12.8" hidden="false" customHeight="false" outlineLevel="0" collapsed="false">
      <c r="B73" s="0" t="n">
        <v>8538</v>
      </c>
      <c r="C73" s="0" t="n">
        <v>3395.33</v>
      </c>
      <c r="D73" s="0" t="n">
        <v>0.0008241</v>
      </c>
      <c r="E73" s="0" t="n">
        <v>3.09423</v>
      </c>
      <c r="F73" s="0" t="n">
        <v>0.0153516</v>
      </c>
      <c r="G73" s="0" t="n">
        <v>0.00496136</v>
      </c>
      <c r="I73" s="0" t="n">
        <v>1072222</v>
      </c>
      <c r="J73" s="0" t="n">
        <v>1045455</v>
      </c>
      <c r="K73" s="0" t="n">
        <v>1.0256</v>
      </c>
      <c r="M73" s="0" t="n">
        <v>72636</v>
      </c>
      <c r="N73" s="0" t="n">
        <v>49854.9</v>
      </c>
      <c r="O73" s="0" t="n">
        <v>1.00501</v>
      </c>
      <c r="P73" s="0" t="n">
        <v>22.0505</v>
      </c>
      <c r="Q73" s="0" t="n">
        <v>0.00353846</v>
      </c>
      <c r="S73" s="0" t="n">
        <v>71828</v>
      </c>
      <c r="T73" s="0" t="n">
        <v>50587.8</v>
      </c>
      <c r="U73" s="0" t="n">
        <v>1.00508</v>
      </c>
      <c r="V73" s="0" t="n">
        <v>21.8069</v>
      </c>
      <c r="W73" s="0" t="n">
        <v>0.00342422</v>
      </c>
      <c r="Y73" s="0" t="n">
        <v>75208</v>
      </c>
      <c r="Z73" s="0" t="n">
        <v>42823.6</v>
      </c>
      <c r="AA73" s="0" t="n">
        <v>1.0043</v>
      </c>
      <c r="AB73" s="0" t="n">
        <v>22.8152</v>
      </c>
      <c r="AC73" s="0" t="n">
        <v>0.00375273</v>
      </c>
      <c r="AE73" s="0" t="n">
        <v>71788</v>
      </c>
      <c r="AF73" s="0" t="n">
        <v>8863.51</v>
      </c>
      <c r="AG73" s="0" t="n">
        <v>1.00089</v>
      </c>
      <c r="AH73" s="0" t="n">
        <v>21.7037</v>
      </c>
      <c r="AI73" s="0" t="n">
        <v>0.00339908</v>
      </c>
      <c r="AK73" s="0" t="n">
        <f aca="false">(P73 + V73 + AB73 + AH73)/4</f>
        <v>22.094075</v>
      </c>
      <c r="AL73" s="0" t="n">
        <f aca="false">SQRT(Q73*Q73 + W73*W73 + AC73*AC73 + AI73*AI73)/4</f>
        <v>0.00176569230543044</v>
      </c>
      <c r="AN73" s="0" t="n">
        <f aca="false">AK73/E73</f>
        <v>7.14041134628001</v>
      </c>
      <c r="AO73" s="0" t="n">
        <f aca="false">AL73/E73</f>
        <v>0.000570640290292072</v>
      </c>
      <c r="AQ73" s="0" t="n">
        <v>1</v>
      </c>
      <c r="AR73" s="0" t="n">
        <v>0</v>
      </c>
      <c r="AT73" s="0" t="n">
        <f aca="false">AN73*AQ73</f>
        <v>7.14041134628001</v>
      </c>
      <c r="AU73" s="0" t="n">
        <f aca="false">SQRT(AQ73*AQ73*AO73*AO73 + AN73*AN73*AR73*AR73)</f>
        <v>0.000570640290292072</v>
      </c>
      <c r="AX73" s="0" t="n">
        <f aca="false">AT73/(AU73*AU73)</f>
        <v>21927966.9285225</v>
      </c>
      <c r="AY73" s="0" t="n">
        <f aca="false">1/(AU73*AU73)</f>
        <v>3070966.90444122</v>
      </c>
    </row>
    <row r="74" customFormat="false" ht="12.8" hidden="false" customHeight="false" outlineLevel="0" collapsed="false">
      <c r="B74" s="0" t="n">
        <v>8539</v>
      </c>
      <c r="C74" s="0" t="n">
        <v>3516.82</v>
      </c>
      <c r="D74" s="0" t="n">
        <v>0.0008241</v>
      </c>
      <c r="E74" s="0" t="n">
        <v>2.9755</v>
      </c>
      <c r="F74" s="0" t="n">
        <v>0.0149385</v>
      </c>
      <c r="G74" s="0" t="n">
        <v>0.00502051</v>
      </c>
      <c r="I74" s="0" t="n">
        <v>1034904</v>
      </c>
      <c r="J74" s="0" t="n">
        <v>1010852</v>
      </c>
      <c r="K74" s="0" t="n">
        <v>1.02379</v>
      </c>
      <c r="M74" s="0" t="n">
        <v>71901</v>
      </c>
      <c r="N74" s="0" t="n">
        <v>47862.3</v>
      </c>
      <c r="O74" s="0" t="n">
        <v>1.00481</v>
      </c>
      <c r="P74" s="0" t="n">
        <v>21.032</v>
      </c>
      <c r="Q74" s="0" t="n">
        <v>0.00324774</v>
      </c>
      <c r="S74" s="0" t="n">
        <v>73736</v>
      </c>
      <c r="T74" s="0" t="n">
        <v>48606.7</v>
      </c>
      <c r="U74" s="0" t="n">
        <v>1.00488</v>
      </c>
      <c r="V74" s="0" t="n">
        <v>21.5704</v>
      </c>
      <c r="W74" s="0" t="n">
        <v>0.00337729</v>
      </c>
      <c r="Y74" s="0" t="n">
        <v>74579</v>
      </c>
      <c r="Z74" s="0" t="n">
        <v>41134.2</v>
      </c>
      <c r="AA74" s="0" t="n">
        <v>1.00413</v>
      </c>
      <c r="AB74" s="0" t="n">
        <v>21.8006</v>
      </c>
      <c r="AC74" s="0" t="n">
        <v>0.00348188</v>
      </c>
      <c r="AE74" s="0" t="n">
        <v>74249</v>
      </c>
      <c r="AF74" s="0" t="n">
        <v>8509.59</v>
      </c>
      <c r="AG74" s="0" t="n">
        <v>1.00085</v>
      </c>
      <c r="AH74" s="0" t="n">
        <v>21.6333</v>
      </c>
      <c r="AI74" s="0" t="n">
        <v>0.00341323</v>
      </c>
      <c r="AK74" s="0" t="n">
        <f aca="false">(P74 + V74 + AB74 + AH74)/4</f>
        <v>21.509075</v>
      </c>
      <c r="AL74" s="0" t="n">
        <f aca="false">SQRT(Q74*Q74 + W74*W74 + AC74*AC74 + AI74*AI74)/4</f>
        <v>0.00169055335280715</v>
      </c>
      <c r="AN74" s="0" t="n">
        <f aca="false">AK74/E74</f>
        <v>7.22872626449336</v>
      </c>
      <c r="AO74" s="0" t="n">
        <f aca="false">AL74/E74</f>
        <v>0.000568157739138683</v>
      </c>
      <c r="AQ74" s="0" t="n">
        <v>1</v>
      </c>
      <c r="AR74" s="0" t="n">
        <v>0</v>
      </c>
      <c r="AT74" s="0" t="n">
        <f aca="false">AN74*AQ74</f>
        <v>7.22872626449336</v>
      </c>
      <c r="AU74" s="0" t="n">
        <f aca="false">SQRT(AQ74*AQ74*AO74*AO74 + AN74*AN74*AR74*AR74)</f>
        <v>0.000568157739138683</v>
      </c>
      <c r="AX74" s="0" t="n">
        <f aca="false">AT74/(AU74*AU74)</f>
        <v>22393600.478657</v>
      </c>
      <c r="AY74" s="0" t="n">
        <f aca="false">1/(AU74*AU74)</f>
        <v>3097862.56378965</v>
      </c>
    </row>
    <row r="75" s="30" customFormat="true" ht="12.8" hidden="false" customHeight="false" outlineLevel="0" collapsed="false">
      <c r="F75" s="30" t="s">
        <v>78</v>
      </c>
      <c r="G75" s="30" t="n">
        <f aca="false">AVERAGE(G71:G74)</f>
        <v>0.0049933125</v>
      </c>
      <c r="AQ75" s="30" t="s">
        <v>79</v>
      </c>
      <c r="AT75" s="30" t="n">
        <f aca="false">SUM(AX71:AX74)/SUM(AY71:AY74)</f>
        <v>7.17831520489085</v>
      </c>
      <c r="AU75" s="30" t="n">
        <f aca="false">1/SQRT(SUM(AY71:AY74))</f>
        <v>0.000287419256927699</v>
      </c>
    </row>
    <row r="78" customFormat="false" ht="12.8" hidden="false" customHeight="false" outlineLevel="0" collapsed="false">
      <c r="A78" s="0" t="n">
        <v>350</v>
      </c>
      <c r="B78" s="0" t="n">
        <v>8542</v>
      </c>
      <c r="C78" s="0" t="n">
        <v>1598.88</v>
      </c>
      <c r="D78" s="0" t="n">
        <v>0.0008241</v>
      </c>
      <c r="E78" s="0" t="n">
        <v>1.02758</v>
      </c>
      <c r="F78" s="0" t="n">
        <v>0.00936919</v>
      </c>
      <c r="G78" s="0" t="n">
        <v>0.00911772</v>
      </c>
      <c r="I78" s="0" t="n">
        <v>1071950</v>
      </c>
      <c r="J78" s="0" t="n">
        <v>1017375</v>
      </c>
      <c r="K78" s="0" t="n">
        <v>1.05364</v>
      </c>
      <c r="M78" s="0" t="n">
        <v>95018</v>
      </c>
      <c r="N78" s="0" t="n">
        <v>18309.7</v>
      </c>
      <c r="O78" s="0" t="n">
        <v>1.00183</v>
      </c>
      <c r="P78" s="0" t="n">
        <v>62.7304</v>
      </c>
      <c r="Q78" s="0" t="n">
        <v>0.0250379</v>
      </c>
      <c r="S78" s="0" t="n">
        <v>93946</v>
      </c>
      <c r="T78" s="0" t="n">
        <v>17717.5</v>
      </c>
      <c r="U78" s="0" t="n">
        <v>1.00177</v>
      </c>
      <c r="V78" s="0" t="n">
        <v>62.019</v>
      </c>
      <c r="W78" s="0" t="n">
        <v>0.024142</v>
      </c>
      <c r="Y78" s="0" t="n">
        <v>97416</v>
      </c>
      <c r="Z78" s="0" t="n">
        <v>15147.8</v>
      </c>
      <c r="AA78" s="0" t="n">
        <v>1.00152</v>
      </c>
      <c r="AB78" s="0" t="n">
        <v>64.2932</v>
      </c>
      <c r="AC78" s="0" t="n">
        <v>0.0262929</v>
      </c>
      <c r="AE78" s="0" t="n">
        <v>95569</v>
      </c>
      <c r="AF78" s="0" t="n">
        <v>3208.4</v>
      </c>
      <c r="AG78" s="0" t="n">
        <v>1.00032</v>
      </c>
      <c r="AH78" s="0" t="n">
        <v>62.9989</v>
      </c>
      <c r="AI78" s="0" t="n">
        <v>0.0249366</v>
      </c>
      <c r="AK78" s="0" t="n">
        <f aca="false">(P78 + V78 + AB78 + AH78)/4</f>
        <v>63.010375</v>
      </c>
      <c r="AL78" s="0" t="n">
        <f aca="false">SQRT(Q78*Q78 + W78*W78 + AC78*AC78 + AI78*AI78)/4</f>
        <v>0.0125570777113447</v>
      </c>
      <c r="AN78" s="0" t="n">
        <f aca="false">AK78/E78</f>
        <v>61.3191916931042</v>
      </c>
      <c r="AO78" s="0" t="n">
        <f aca="false">AL78/E78</f>
        <v>0.0122200487663683</v>
      </c>
      <c r="AQ78" s="0" t="n">
        <v>1</v>
      </c>
      <c r="AR78" s="0" t="n">
        <v>0</v>
      </c>
      <c r="AT78" s="0" t="n">
        <f aca="false">AN78*AQ78</f>
        <v>61.3191916931042</v>
      </c>
      <c r="AU78" s="0" t="n">
        <f aca="false">SQRT(AQ78*AQ78*AO78*AO78 + AN78*AN78*AR78*AR78)</f>
        <v>0.0122200487663683</v>
      </c>
      <c r="AX78" s="0" t="n">
        <f aca="false">AT78/(AU78*AU78)</f>
        <v>410629.875381334</v>
      </c>
      <c r="AY78" s="0" t="n">
        <f aca="false">1/(AU78*AU78)</f>
        <v>6696.59635170163</v>
      </c>
    </row>
    <row r="79" customFormat="false" ht="12.8" hidden="false" customHeight="false" outlineLevel="0" collapsed="false">
      <c r="A79" s="0" t="s">
        <v>17</v>
      </c>
      <c r="B79" s="0" t="n">
        <v>8543</v>
      </c>
      <c r="C79" s="0" t="n">
        <v>1598.65</v>
      </c>
      <c r="D79" s="0" t="n">
        <v>0.0008241</v>
      </c>
      <c r="E79" s="0" t="n">
        <v>1.01982</v>
      </c>
      <c r="F79" s="0" t="n">
        <v>0.00935446</v>
      </c>
      <c r="G79" s="0" t="n">
        <v>0.00917262</v>
      </c>
      <c r="I79" s="0" t="n">
        <v>1058668</v>
      </c>
      <c r="J79" s="0" t="n">
        <v>1005299</v>
      </c>
      <c r="K79" s="0" t="n">
        <v>1.05309</v>
      </c>
      <c r="M79" s="0" t="n">
        <v>95492</v>
      </c>
      <c r="N79" s="0" t="n">
        <v>18024.8</v>
      </c>
      <c r="O79" s="0" t="n">
        <v>1.00181</v>
      </c>
      <c r="P79" s="0" t="n">
        <v>63.0177</v>
      </c>
      <c r="Q79" s="0" t="n">
        <v>0.0254863</v>
      </c>
      <c r="S79" s="0" t="n">
        <v>94674</v>
      </c>
      <c r="T79" s="0" t="n">
        <v>17517.5</v>
      </c>
      <c r="U79" s="0" t="n">
        <v>1.00175</v>
      </c>
      <c r="V79" s="0" t="n">
        <v>62.4747</v>
      </c>
      <c r="W79" s="0" t="n">
        <v>0.0247607</v>
      </c>
      <c r="Y79" s="0" t="n">
        <v>96656</v>
      </c>
      <c r="Z79" s="0" t="n">
        <v>14928.9</v>
      </c>
      <c r="AA79" s="0" t="n">
        <v>1.0015</v>
      </c>
      <c r="AB79" s="0" t="n">
        <v>63.7661</v>
      </c>
      <c r="AC79" s="0" t="n">
        <v>0.02618</v>
      </c>
      <c r="AE79" s="0" t="n">
        <v>95510</v>
      </c>
      <c r="AF79" s="0" t="n">
        <v>3169.14</v>
      </c>
      <c r="AG79" s="0" t="n">
        <v>1.00032</v>
      </c>
      <c r="AH79" s="0" t="n">
        <v>62.9359</v>
      </c>
      <c r="AI79" s="0" t="n">
        <v>0.0251541</v>
      </c>
      <c r="AK79" s="0" t="n">
        <f aca="false">(P79 + V79 + AB79 + AH79)/4</f>
        <v>63.0486</v>
      </c>
      <c r="AL79" s="0" t="n">
        <f aca="false">SQRT(Q79*Q79 + W79*W79 + AC79*AC79 + AI79*AI79)/4</f>
        <v>0.0127003073264734</v>
      </c>
      <c r="AN79" s="0" t="n">
        <f aca="false">AK79/E79</f>
        <v>61.8232629287521</v>
      </c>
      <c r="AO79" s="0" t="n">
        <f aca="false">AL79/E79</f>
        <v>0.0124534793654502</v>
      </c>
      <c r="AQ79" s="0" t="n">
        <v>1</v>
      </c>
      <c r="AR79" s="0" t="n">
        <v>0</v>
      </c>
      <c r="AT79" s="0" t="n">
        <f aca="false">AN79*AQ79</f>
        <v>61.8232629287521</v>
      </c>
      <c r="AU79" s="0" t="n">
        <f aca="false">SQRT(AQ79*AQ79*AO79*AO79 + AN79*AN79*AR79*AR79)</f>
        <v>0.0124534793654502</v>
      </c>
      <c r="AX79" s="0" t="n">
        <f aca="false">AT79/(AU79*AU79)</f>
        <v>398630.488362042</v>
      </c>
      <c r="AY79" s="0" t="n">
        <f aca="false">1/(AU79*AU79)</f>
        <v>6447.90438869979</v>
      </c>
    </row>
    <row r="80" customFormat="false" ht="12.8" hidden="false" customHeight="false" outlineLevel="0" collapsed="false">
      <c r="B80" s="0" t="n">
        <v>8544</v>
      </c>
      <c r="C80" s="0" t="n">
        <v>1556.49</v>
      </c>
      <c r="D80" s="0" t="n">
        <v>0.0008241</v>
      </c>
      <c r="E80" s="0" t="n">
        <v>1.04697</v>
      </c>
      <c r="F80" s="0" t="n">
        <v>0.0094064</v>
      </c>
      <c r="G80" s="0" t="n">
        <v>0.00898438</v>
      </c>
      <c r="I80" s="0" t="n">
        <v>1060295</v>
      </c>
      <c r="J80" s="0" t="n">
        <v>1006330</v>
      </c>
      <c r="K80" s="0" t="n">
        <v>1.05363</v>
      </c>
      <c r="M80" s="0" t="n">
        <v>93453</v>
      </c>
      <c r="N80" s="0" t="n">
        <v>18751.3</v>
      </c>
      <c r="O80" s="0" t="n">
        <v>1.00188</v>
      </c>
      <c r="P80" s="0" t="n">
        <v>63.3794</v>
      </c>
      <c r="Q80" s="0" t="n">
        <v>0.0258967</v>
      </c>
      <c r="S80" s="0" t="n">
        <v>93324</v>
      </c>
      <c r="T80" s="0" t="n">
        <v>18235.7</v>
      </c>
      <c r="U80" s="0" t="n">
        <v>1.00183</v>
      </c>
      <c r="V80" s="0" t="n">
        <v>63.2887</v>
      </c>
      <c r="W80" s="0" t="n">
        <v>0.0254074</v>
      </c>
      <c r="Y80" s="0" t="n">
        <v>98191</v>
      </c>
      <c r="Z80" s="0" t="n">
        <v>15524.5</v>
      </c>
      <c r="AA80" s="0" t="n">
        <v>1.00155</v>
      </c>
      <c r="AB80" s="0" t="n">
        <v>66.5712</v>
      </c>
      <c r="AC80" s="0" t="n">
        <v>0.0283996</v>
      </c>
      <c r="AE80" s="0" t="n">
        <v>95234</v>
      </c>
      <c r="AF80" s="0" t="n">
        <v>3294.42</v>
      </c>
      <c r="AG80" s="0" t="n">
        <v>1.00033</v>
      </c>
      <c r="AH80" s="0" t="n">
        <v>64.4874</v>
      </c>
      <c r="AI80" s="0" t="n">
        <v>0.0264066</v>
      </c>
      <c r="AK80" s="0" t="n">
        <f aca="false">(P80 + V80 + AB80 + AH80)/4</f>
        <v>64.431675</v>
      </c>
      <c r="AL80" s="0" t="n">
        <f aca="false">SQRT(Q80*Q80 + W80*W80 + AC80*AC80 + AI80*AI80)/4</f>
        <v>0.0132759671243049</v>
      </c>
      <c r="AN80" s="0" t="n">
        <f aca="false">AK80/E80</f>
        <v>61.5410900025789</v>
      </c>
      <c r="AO80" s="0" t="n">
        <f aca="false">AL80/E80</f>
        <v>0.0126803701388816</v>
      </c>
      <c r="AQ80" s="0" t="n">
        <v>1</v>
      </c>
      <c r="AR80" s="0" t="n">
        <v>0</v>
      </c>
      <c r="AT80" s="0" t="n">
        <f aca="false">AN80*AQ80</f>
        <v>61.5410900025789</v>
      </c>
      <c r="AU80" s="0" t="n">
        <f aca="false">SQRT(AQ80*AQ80*AO80*AO80 + AN80*AN80*AR80*AR80)</f>
        <v>0.0126803701388816</v>
      </c>
      <c r="AX80" s="0" t="n">
        <f aca="false">AT80/(AU80*AU80)</f>
        <v>382737.770409437</v>
      </c>
      <c r="AY80" s="0" t="n">
        <f aca="false">1/(AU80*AU80)</f>
        <v>6219.22313032477</v>
      </c>
    </row>
    <row r="81" customFormat="false" ht="12.8" hidden="false" customHeight="false" outlineLevel="0" collapsed="false">
      <c r="B81" s="0" t="n">
        <v>8545</v>
      </c>
      <c r="C81" s="0" t="n">
        <v>1600.37</v>
      </c>
      <c r="D81" s="0" t="n">
        <v>0.0008241</v>
      </c>
      <c r="E81" s="0" t="n">
        <v>1.01844</v>
      </c>
      <c r="F81" s="0" t="n">
        <v>0.00935184</v>
      </c>
      <c r="G81" s="0" t="n">
        <v>0.00918255</v>
      </c>
      <c r="I81" s="0" t="n">
        <v>1059016</v>
      </c>
      <c r="J81" s="0" t="n">
        <v>1005921</v>
      </c>
      <c r="K81" s="0" t="n">
        <v>1.05278</v>
      </c>
      <c r="M81" s="0" t="n">
        <v>93609</v>
      </c>
      <c r="N81" s="0" t="n">
        <v>18091.1</v>
      </c>
      <c r="O81" s="0" t="n">
        <v>1.00181</v>
      </c>
      <c r="P81" s="0" t="n">
        <v>61.691</v>
      </c>
      <c r="Q81" s="0" t="n">
        <v>0.0244246</v>
      </c>
      <c r="S81" s="0" t="n">
        <v>93208</v>
      </c>
      <c r="T81" s="0" t="n">
        <v>17593.5</v>
      </c>
      <c r="U81" s="0" t="n">
        <v>1.00176</v>
      </c>
      <c r="V81" s="0" t="n">
        <v>61.4237</v>
      </c>
      <c r="W81" s="0" t="n">
        <v>0.0238793</v>
      </c>
      <c r="Y81" s="0" t="n">
        <v>96758</v>
      </c>
      <c r="Z81" s="0" t="n">
        <v>14979.5</v>
      </c>
      <c r="AA81" s="0" t="n">
        <v>1.0015</v>
      </c>
      <c r="AB81" s="0" t="n">
        <v>63.7464</v>
      </c>
      <c r="AC81" s="0" t="n">
        <v>0.0261773</v>
      </c>
      <c r="AE81" s="0" t="n">
        <v>94864</v>
      </c>
      <c r="AF81" s="0" t="n">
        <v>3180.96</v>
      </c>
      <c r="AG81" s="0" t="n">
        <v>1.00032</v>
      </c>
      <c r="AH81" s="0" t="n">
        <v>62.4248</v>
      </c>
      <c r="AI81" s="0" t="n">
        <v>0.0247678</v>
      </c>
      <c r="AK81" s="0" t="n">
        <f aca="false">(P81 + V81 + AB81 + AH81)/4</f>
        <v>62.321475</v>
      </c>
      <c r="AL81" s="0" t="n">
        <f aca="false">SQRT(Q81*Q81 + W81*W81 + AC81*AC81 + AI81*AI81)/4</f>
        <v>0.0124133924799488</v>
      </c>
      <c r="AN81" s="0" t="n">
        <f aca="false">AK81/E81</f>
        <v>61.1930747024862</v>
      </c>
      <c r="AO81" s="0" t="n">
        <f aca="false">AL81/E81</f>
        <v>0.0121886340677397</v>
      </c>
      <c r="AQ81" s="0" t="n">
        <v>1</v>
      </c>
      <c r="AR81" s="0" t="n">
        <v>0</v>
      </c>
      <c r="AT81" s="0" t="n">
        <f aca="false">AN81*AQ81</f>
        <v>61.1930747024862</v>
      </c>
      <c r="AU81" s="0" t="n">
        <f aca="false">SQRT(AQ81*AQ81*AO81*AO81 + AN81*AN81*AR81*AR81)</f>
        <v>0.0121886340677397</v>
      </c>
      <c r="AX81" s="0" t="n">
        <f aca="false">AT81/(AU81*AU81)</f>
        <v>411900.385038358</v>
      </c>
      <c r="AY81" s="0" t="n">
        <f aca="false">1/(AU81*AU81)</f>
        <v>6731.160136028</v>
      </c>
    </row>
    <row r="82" s="30" customFormat="true" ht="12.8" hidden="false" customHeight="false" outlineLevel="0" collapsed="false">
      <c r="F82" s="30" t="s">
        <v>78</v>
      </c>
      <c r="G82" s="30" t="n">
        <f aca="false">AVERAGE(G78:G81)</f>
        <v>0.0091143175</v>
      </c>
      <c r="AQ82" s="30" t="s">
        <v>79</v>
      </c>
      <c r="AT82" s="30" t="n">
        <f aca="false">SUM(AX78:AX81)/SUM(AY78:AY81)</f>
        <v>61.4640984330887</v>
      </c>
      <c r="AU82" s="30" t="n">
        <f aca="false">1/SQRT(SUM(AY78:AY81))</f>
        <v>0.00619045134650314</v>
      </c>
    </row>
    <row r="85" customFormat="false" ht="12.8" hidden="false" customHeight="false" outlineLevel="0" collapsed="false">
      <c r="A85" s="0" t="n">
        <v>1000</v>
      </c>
      <c r="B85" s="0" t="n">
        <v>8495</v>
      </c>
      <c r="C85" s="0" t="n">
        <v>643.799</v>
      </c>
      <c r="D85" s="0" t="n">
        <v>0.0008241</v>
      </c>
      <c r="E85" s="0" t="n">
        <v>1.02611</v>
      </c>
      <c r="F85" s="0" t="n">
        <v>0.00936681</v>
      </c>
      <c r="G85" s="0" t="n">
        <v>0.00912847</v>
      </c>
      <c r="I85" s="0" t="n">
        <v>1221490</v>
      </c>
      <c r="J85" s="0" t="n">
        <v>1061537</v>
      </c>
      <c r="K85" s="0" t="n">
        <v>1.15068</v>
      </c>
      <c r="M85" s="0" t="n">
        <v>97190</v>
      </c>
      <c r="N85" s="0" t="n">
        <v>22053.3</v>
      </c>
      <c r="O85" s="0" t="n">
        <v>1.00221</v>
      </c>
      <c r="P85" s="0" t="n">
        <v>174.094</v>
      </c>
      <c r="Q85" s="0" t="n">
        <v>0.183747</v>
      </c>
      <c r="S85" s="0" t="n">
        <v>101353</v>
      </c>
      <c r="T85" s="0" t="n">
        <v>19791.1</v>
      </c>
      <c r="U85" s="0" t="n">
        <v>1.00198</v>
      </c>
      <c r="V85" s="0" t="n">
        <v>181.51</v>
      </c>
      <c r="W85" s="0" t="n">
        <v>0.193806</v>
      </c>
      <c r="Y85" s="0" t="n">
        <v>104645</v>
      </c>
      <c r="Z85" s="0" t="n">
        <v>14156</v>
      </c>
      <c r="AA85" s="0" t="n">
        <v>1.00142</v>
      </c>
      <c r="AB85" s="0" t="n">
        <v>187.3</v>
      </c>
      <c r="AC85" s="0" t="n">
        <v>0.205801</v>
      </c>
      <c r="AE85" s="0" t="n">
        <v>102985</v>
      </c>
      <c r="AF85" s="0" t="n">
        <v>3899.62</v>
      </c>
      <c r="AG85" s="0" t="n">
        <v>1.00039</v>
      </c>
      <c r="AH85" s="0" t="n">
        <v>184.14</v>
      </c>
      <c r="AI85" s="0" t="n">
        <v>0.201395</v>
      </c>
      <c r="AK85" s="0" t="n">
        <f aca="false">(P85 + V85 + AB85 + AH85)/4</f>
        <v>181.761</v>
      </c>
      <c r="AL85" s="0" t="n">
        <f aca="false">SQRT(Q85*Q85 + W85*W85 + AC85*AC85 + AI85*AI85)/4</f>
        <v>0.0981827770254921</v>
      </c>
      <c r="AN85" s="0" t="n">
        <f aca="false">AK85/E85</f>
        <v>177.13597957334</v>
      </c>
      <c r="AO85" s="0" t="n">
        <f aca="false">AL85/E85</f>
        <v>0.0956844558824026</v>
      </c>
      <c r="AQ85" s="0" t="n">
        <v>1</v>
      </c>
      <c r="AR85" s="0" t="n">
        <v>0</v>
      </c>
      <c r="AT85" s="0" t="n">
        <f aca="false">AN85*AQ85</f>
        <v>177.13597957334</v>
      </c>
      <c r="AU85" s="0" t="n">
        <f aca="false">SQRT(AQ85*AQ85*AO85*AO85 + AN85*AN85*AR85*AR85)</f>
        <v>0.0956844558824026</v>
      </c>
      <c r="AX85" s="0" t="n">
        <f aca="false">AT85/(AU85*AU85)</f>
        <v>19347.4619053916</v>
      </c>
      <c r="AY85" s="0" t="n">
        <f aca="false">1/(AU85*AU85)</f>
        <v>109.223783626528</v>
      </c>
    </row>
    <row r="86" customFormat="false" ht="12.8" hidden="false" customHeight="false" outlineLevel="0" collapsed="false">
      <c r="A86" s="0" t="s">
        <v>10</v>
      </c>
      <c r="B86" s="0" t="n">
        <v>8496</v>
      </c>
      <c r="C86" s="0" t="n">
        <v>613.107</v>
      </c>
      <c r="D86" s="0" t="n">
        <v>0.0008241</v>
      </c>
      <c r="E86" s="0" t="n">
        <v>1.06655</v>
      </c>
      <c r="F86" s="0" t="n">
        <v>0.00944497</v>
      </c>
      <c r="G86" s="0" t="n">
        <v>0.00885565</v>
      </c>
      <c r="I86" s="0" t="n">
        <v>1205108</v>
      </c>
      <c r="J86" s="0" t="n">
        <v>1042142</v>
      </c>
      <c r="K86" s="0" t="n">
        <v>1.15638</v>
      </c>
      <c r="M86" s="0" t="n">
        <v>98776</v>
      </c>
      <c r="N86" s="0" t="n">
        <v>22912.6</v>
      </c>
      <c r="O86" s="0" t="n">
        <v>1.0023</v>
      </c>
      <c r="P86" s="0" t="n">
        <v>186.729</v>
      </c>
      <c r="Q86" s="0" t="n">
        <v>0.214576</v>
      </c>
      <c r="S86" s="0" t="n">
        <v>101516</v>
      </c>
      <c r="T86" s="0" t="n">
        <v>20581</v>
      </c>
      <c r="U86" s="0" t="n">
        <v>1.00206</v>
      </c>
      <c r="V86" s="0" t="n">
        <v>191.863</v>
      </c>
      <c r="W86" s="0" t="n">
        <v>0.220705</v>
      </c>
      <c r="Y86" s="0" t="n">
        <v>100458</v>
      </c>
      <c r="Z86" s="0" t="n">
        <v>14714.2</v>
      </c>
      <c r="AA86" s="0" t="n">
        <v>1.00147</v>
      </c>
      <c r="AB86" s="0" t="n">
        <v>189.752</v>
      </c>
      <c r="AC86" s="0" t="n">
        <v>0.21572</v>
      </c>
      <c r="AE86" s="0" t="n">
        <v>101985</v>
      </c>
      <c r="AF86" s="0" t="n">
        <v>4058.15</v>
      </c>
      <c r="AG86" s="0" t="n">
        <v>1.00041</v>
      </c>
      <c r="AH86" s="0" t="n">
        <v>192.431</v>
      </c>
      <c r="AI86" s="0" t="n">
        <v>0.22436</v>
      </c>
      <c r="AK86" s="0" t="n">
        <f aca="false">(P86 + V86 + AB86 + AH86)/4</f>
        <v>190.19375</v>
      </c>
      <c r="AL86" s="0" t="n">
        <f aca="false">SQRT(Q86*Q86 + W86*W86 + AC86*AC86 + AI86*AI86)/4</f>
        <v>0.1094377919188</v>
      </c>
      <c r="AN86" s="0" t="n">
        <f aca="false">AK86/E86</f>
        <v>178.326145047115</v>
      </c>
      <c r="AO86" s="0" t="n">
        <f aca="false">AL86/E86</f>
        <v>0.102609152799962</v>
      </c>
      <c r="AQ86" s="0" t="n">
        <v>1</v>
      </c>
      <c r="AR86" s="0" t="n">
        <v>0</v>
      </c>
      <c r="AT86" s="0" t="n">
        <f aca="false">AN86*AQ86</f>
        <v>178.326145047115</v>
      </c>
      <c r="AU86" s="0" t="n">
        <f aca="false">SQRT(AQ86*AQ86*AO86*AO86 + AN86*AN86*AR86*AR86)</f>
        <v>0.102609152799962</v>
      </c>
      <c r="AX86" s="0" t="n">
        <f aca="false">AT86/(AU86*AU86)</f>
        <v>16937.2468699682</v>
      </c>
      <c r="AY86" s="0" t="n">
        <f aca="false">1/(AU86*AU86)</f>
        <v>94.9790445225703</v>
      </c>
    </row>
    <row r="87" customFormat="false" ht="12.8" hidden="false" customHeight="false" outlineLevel="0" collapsed="false">
      <c r="B87" s="0" t="n">
        <v>8503</v>
      </c>
      <c r="C87" s="0" t="n">
        <v>618.631</v>
      </c>
      <c r="D87" s="0" t="n">
        <v>0.0008241</v>
      </c>
      <c r="E87" s="0" t="n">
        <v>1.01359</v>
      </c>
      <c r="F87" s="0" t="n">
        <v>0.00934314</v>
      </c>
      <c r="G87" s="0" t="n">
        <v>0.00921783</v>
      </c>
      <c r="I87" s="0" t="n">
        <v>1188549</v>
      </c>
      <c r="J87" s="0" t="n">
        <v>1031555</v>
      </c>
      <c r="K87" s="0" t="n">
        <v>1.15219</v>
      </c>
      <c r="M87" s="0" t="n">
        <v>98484</v>
      </c>
      <c r="N87" s="0" t="n">
        <v>21863.7</v>
      </c>
      <c r="O87" s="0" t="n">
        <v>1.00219</v>
      </c>
      <c r="P87" s="0" t="n">
        <v>183.827</v>
      </c>
      <c r="Q87" s="0" t="n">
        <v>0.209171</v>
      </c>
      <c r="S87" s="0" t="n">
        <v>98835</v>
      </c>
      <c r="T87" s="0" t="n">
        <v>19635</v>
      </c>
      <c r="U87" s="0" t="n">
        <v>1.00197</v>
      </c>
      <c r="V87" s="0" t="n">
        <v>184.441</v>
      </c>
      <c r="W87" s="0" t="n">
        <v>0.207031</v>
      </c>
      <c r="Y87" s="0" t="n">
        <v>100452</v>
      </c>
      <c r="Z87" s="0" t="n">
        <v>14067.5</v>
      </c>
      <c r="AA87" s="0" t="n">
        <v>1.00141</v>
      </c>
      <c r="AB87" s="0" t="n">
        <v>187.354</v>
      </c>
      <c r="AC87" s="0" t="n">
        <v>0.211048</v>
      </c>
      <c r="AE87" s="0" t="n">
        <v>100795</v>
      </c>
      <c r="AF87" s="0" t="n">
        <v>3870.72</v>
      </c>
      <c r="AG87" s="0" t="n">
        <v>1.00039</v>
      </c>
      <c r="AH87" s="0" t="n">
        <v>187.802</v>
      </c>
      <c r="AI87" s="0" t="n">
        <v>0.21718</v>
      </c>
      <c r="AK87" s="0" t="n">
        <f aca="false">(P87 + V87 + AB87 + AH87)/4</f>
        <v>185.856</v>
      </c>
      <c r="AL87" s="0" t="n">
        <f aca="false">SQRT(Q87*Q87 + W87*W87 + AC87*AC87 + AI87*AI87)/4</f>
        <v>0.105570696960023</v>
      </c>
      <c r="AN87" s="0" t="n">
        <f aca="false">AK87/E87</f>
        <v>183.364082123936</v>
      </c>
      <c r="AO87" s="0" t="n">
        <f aca="false">AL87/E87</f>
        <v>0.104155227419393</v>
      </c>
      <c r="AQ87" s="0" t="n">
        <v>1</v>
      </c>
      <c r="AR87" s="0" t="n">
        <v>0</v>
      </c>
      <c r="AT87" s="0" t="n">
        <f aca="false">AN87*AQ87</f>
        <v>183.364082123936</v>
      </c>
      <c r="AU87" s="0" t="n">
        <f aca="false">SQRT(AQ87*AQ87*AO87*AO87 + AN87*AN87*AR87*AR87)</f>
        <v>0.104155227419393</v>
      </c>
      <c r="AX87" s="0" t="n">
        <f aca="false">AT87/(AU87*AU87)</f>
        <v>16902.5459708377</v>
      </c>
      <c r="AY87" s="0" t="n">
        <f aca="false">1/(AU87*AU87)</f>
        <v>92.1802447625118</v>
      </c>
    </row>
    <row r="88" customFormat="false" ht="12.8" hidden="false" customHeight="false" outlineLevel="0" collapsed="false">
      <c r="B88" s="0" t="n">
        <v>8504</v>
      </c>
      <c r="C88" s="0" t="n">
        <v>592.652</v>
      </c>
      <c r="D88" s="0" t="n">
        <v>0.0008241</v>
      </c>
      <c r="E88" s="0" t="n">
        <v>1.0356</v>
      </c>
      <c r="F88" s="0" t="n">
        <v>0.00938499</v>
      </c>
      <c r="G88" s="0" t="n">
        <v>0.0090624</v>
      </c>
      <c r="I88" s="0" t="n">
        <v>1162091</v>
      </c>
      <c r="J88" s="0" t="n">
        <v>1006242</v>
      </c>
      <c r="K88" s="0" t="n">
        <v>1.15488</v>
      </c>
      <c r="M88" s="0" t="n">
        <v>94943</v>
      </c>
      <c r="N88" s="0" t="n">
        <v>21950.6</v>
      </c>
      <c r="O88" s="0" t="n">
        <v>1.0022</v>
      </c>
      <c r="P88" s="0" t="n">
        <v>185.419</v>
      </c>
      <c r="Q88" s="0" t="n">
        <v>0.217921</v>
      </c>
      <c r="S88" s="0" t="n">
        <v>97267</v>
      </c>
      <c r="T88" s="0" t="n">
        <v>19745</v>
      </c>
      <c r="U88" s="0" t="n">
        <v>1.00198</v>
      </c>
      <c r="V88" s="0" t="n">
        <v>189.916</v>
      </c>
      <c r="W88" s="0" t="n">
        <v>0.224872</v>
      </c>
      <c r="Y88" s="0" t="n">
        <v>99267</v>
      </c>
      <c r="Z88" s="0" t="n">
        <v>14142</v>
      </c>
      <c r="AA88" s="0" t="n">
        <v>1.00142</v>
      </c>
      <c r="AB88" s="0" t="n">
        <v>193.712</v>
      </c>
      <c r="AC88" s="0" t="n">
        <v>0.23221</v>
      </c>
      <c r="AE88" s="0" t="n">
        <v>97773</v>
      </c>
      <c r="AF88" s="0" t="n">
        <v>3895.02</v>
      </c>
      <c r="AG88" s="0" t="n">
        <v>1.00039</v>
      </c>
      <c r="AH88" s="0" t="n">
        <v>190.601</v>
      </c>
      <c r="AI88" s="0" t="n">
        <v>0.228354</v>
      </c>
      <c r="AK88" s="0" t="n">
        <f aca="false">(P88 + V88 + AB88 + AH88)/4</f>
        <v>189.912</v>
      </c>
      <c r="AL88" s="0" t="n">
        <f aca="false">SQRT(Q88*Q88 + W88*W88 + AC88*AC88 + AI88*AI88)/4</f>
        <v>0.112950213601226</v>
      </c>
      <c r="AN88" s="0" t="n">
        <f aca="false">AK88/E88</f>
        <v>183.383545770568</v>
      </c>
      <c r="AO88" s="0" t="n">
        <f aca="false">AL88/E88</f>
        <v>0.109067413674416</v>
      </c>
      <c r="AQ88" s="0" t="n">
        <v>1</v>
      </c>
      <c r="AR88" s="0" t="n">
        <v>0</v>
      </c>
      <c r="AT88" s="0" t="n">
        <f aca="false">AN88*AQ88</f>
        <v>183.383545770568</v>
      </c>
      <c r="AU88" s="0" t="n">
        <f aca="false">SQRT(AQ88*AQ88*AO88*AO88 + AN88*AN88*AR88*AR88)</f>
        <v>0.109067413674416</v>
      </c>
      <c r="AX88" s="0" t="n">
        <f aca="false">AT88/(AU88*AU88)</f>
        <v>15415.9515273879</v>
      </c>
      <c r="AY88" s="0" t="n">
        <f aca="false">1/(AU88*AU88)</f>
        <v>84.0639843809918</v>
      </c>
    </row>
    <row r="89" customFormat="false" ht="12.8" hidden="false" customHeight="false" outlineLevel="0" collapsed="false">
      <c r="B89" s="0" t="n">
        <v>8510</v>
      </c>
      <c r="C89" s="0" t="n">
        <v>658.77</v>
      </c>
      <c r="D89" s="0" t="n">
        <v>0.0008241</v>
      </c>
      <c r="E89" s="0" t="n">
        <v>1.00336</v>
      </c>
      <c r="F89" s="0" t="n">
        <v>0.00932389</v>
      </c>
      <c r="G89" s="0" t="n">
        <v>0.0092927</v>
      </c>
      <c r="I89" s="0" t="n">
        <v>1246750</v>
      </c>
      <c r="J89" s="0" t="n">
        <v>1084695</v>
      </c>
      <c r="K89" s="0" t="n">
        <v>1.1494</v>
      </c>
      <c r="M89" s="0" t="n">
        <v>102970</v>
      </c>
      <c r="N89" s="0" t="n">
        <v>21316.9</v>
      </c>
      <c r="O89" s="0" t="n">
        <v>1.00214</v>
      </c>
      <c r="P89" s="0" t="n">
        <v>180.043</v>
      </c>
      <c r="Q89" s="0" t="n">
        <v>0.19111</v>
      </c>
      <c r="S89" s="0" t="n">
        <v>104941</v>
      </c>
      <c r="T89" s="0" t="n">
        <v>19341.4</v>
      </c>
      <c r="U89" s="0" t="n">
        <v>1.00194</v>
      </c>
      <c r="V89" s="0" t="n">
        <v>183.453</v>
      </c>
      <c r="W89" s="0" t="n">
        <v>0.194278</v>
      </c>
      <c r="Y89" s="0" t="n">
        <v>105599</v>
      </c>
      <c r="Z89" s="0" t="n">
        <v>13736.6</v>
      </c>
      <c r="AA89" s="0" t="n">
        <v>1.00138</v>
      </c>
      <c r="AB89" s="0" t="n">
        <v>184.499</v>
      </c>
      <c r="AC89" s="0" t="n">
        <v>0.195636</v>
      </c>
      <c r="AE89" s="0" t="n">
        <v>104596</v>
      </c>
      <c r="AF89" s="0" t="n">
        <v>3790.91</v>
      </c>
      <c r="AG89" s="0" t="n">
        <v>1.00038</v>
      </c>
      <c r="AH89" s="0" t="n">
        <v>182.565</v>
      </c>
      <c r="AI89" s="0" t="n">
        <v>0.194756</v>
      </c>
      <c r="AK89" s="0" t="n">
        <f aca="false">(P89 + V89 + AB89 + AH89)/4</f>
        <v>182.64</v>
      </c>
      <c r="AL89" s="0" t="n">
        <f aca="false">SQRT(Q89*Q89 + W89*W89 + AC89*AC89 + AI89*AI89)/4</f>
        <v>0.0969762591488247</v>
      </c>
      <c r="AN89" s="0" t="n">
        <f aca="false">AK89/E89</f>
        <v>182.028384627651</v>
      </c>
      <c r="AO89" s="0" t="n">
        <f aca="false">AL89/E89</f>
        <v>0.0966515100749727</v>
      </c>
      <c r="AQ89" s="0" t="n">
        <v>1</v>
      </c>
      <c r="AR89" s="0" t="n">
        <v>0</v>
      </c>
      <c r="AT89" s="0" t="n">
        <f aca="false">AN89*AQ89</f>
        <v>182.028384627651</v>
      </c>
      <c r="AU89" s="0" t="n">
        <f aca="false">SQRT(AQ89*AQ89*AO89*AO89 + AN89*AN89*AR89*AR89)</f>
        <v>0.0966515100749727</v>
      </c>
      <c r="AX89" s="0" t="n">
        <f aca="false">AT89/(AU89*AU89)</f>
        <v>19485.9609307119</v>
      </c>
      <c r="AY89" s="0" t="n">
        <f aca="false">1/(AU89*AU89)</f>
        <v>107.049024088037</v>
      </c>
    </row>
    <row r="90" customFormat="false" ht="12.8" hidden="false" customHeight="false" outlineLevel="0" collapsed="false">
      <c r="B90" s="0" t="n">
        <v>8511</v>
      </c>
      <c r="C90" s="0" t="n">
        <v>617.307</v>
      </c>
      <c r="D90" s="0" t="n">
        <v>0.0008241</v>
      </c>
      <c r="E90" s="0" t="n">
        <v>1.04705</v>
      </c>
      <c r="F90" s="0" t="n">
        <v>0.009407</v>
      </c>
      <c r="G90" s="0" t="n">
        <v>0.00898431</v>
      </c>
      <c r="I90" s="0" t="n">
        <v>1221647</v>
      </c>
      <c r="J90" s="0" t="n">
        <v>1056065</v>
      </c>
      <c r="K90" s="0" t="n">
        <v>1.15679</v>
      </c>
      <c r="M90" s="0" t="n">
        <v>99885</v>
      </c>
      <c r="N90" s="0" t="n">
        <v>22438.7</v>
      </c>
      <c r="O90" s="0" t="n">
        <v>1.00225</v>
      </c>
      <c r="P90" s="0" t="n">
        <v>187.599</v>
      </c>
      <c r="Q90" s="0" t="n">
        <v>0.212122</v>
      </c>
      <c r="S90" s="0" t="n">
        <v>100710</v>
      </c>
      <c r="T90" s="0" t="n">
        <v>20366.3</v>
      </c>
      <c r="U90" s="0" t="n">
        <v>1.00204</v>
      </c>
      <c r="V90" s="0" t="n">
        <v>189.109</v>
      </c>
      <c r="W90" s="0" t="n">
        <v>0.212203</v>
      </c>
      <c r="Y90" s="0" t="n">
        <v>103396</v>
      </c>
      <c r="Z90" s="0" t="n">
        <v>14470</v>
      </c>
      <c r="AA90" s="0" t="n">
        <v>1.00145</v>
      </c>
      <c r="AB90" s="0" t="n">
        <v>194.038</v>
      </c>
      <c r="AC90" s="0" t="n">
        <v>0.221775</v>
      </c>
      <c r="AE90" s="0" t="n">
        <v>102111</v>
      </c>
      <c r="AF90" s="0" t="n">
        <v>3990.67</v>
      </c>
      <c r="AG90" s="0" t="n">
        <v>1.0004</v>
      </c>
      <c r="AH90" s="0" t="n">
        <v>191.426</v>
      </c>
      <c r="AI90" s="0" t="n">
        <v>0.220238</v>
      </c>
      <c r="AK90" s="0" t="n">
        <f aca="false">(P90 + V90 + AB90 + AH90)/4</f>
        <v>190.543</v>
      </c>
      <c r="AL90" s="0" t="n">
        <f aca="false">SQRT(Q90*Q90 + W90*W90 + AC90*AC90 + AI90*AI90)/4</f>
        <v>0.108315160342978</v>
      </c>
      <c r="AN90" s="0" t="n">
        <f aca="false">AK90/E90</f>
        <v>181.980803209016</v>
      </c>
      <c r="AO90" s="0" t="n">
        <f aca="false">AL90/E90</f>
        <v>0.103447935001173</v>
      </c>
      <c r="AQ90" s="0" t="n">
        <v>1</v>
      </c>
      <c r="AR90" s="0" t="n">
        <v>0</v>
      </c>
      <c r="AT90" s="0" t="n">
        <f aca="false">AN90*AQ90</f>
        <v>181.980803209016</v>
      </c>
      <c r="AU90" s="0" t="n">
        <f aca="false">SQRT(AQ90*AQ90*AO90*AO90 + AN90*AN90*AR90*AR90)</f>
        <v>0.103447935001173</v>
      </c>
      <c r="AX90" s="0" t="n">
        <f aca="false">AT90/(AU90*AU90)</f>
        <v>17005.207119165</v>
      </c>
      <c r="AY90" s="0" t="n">
        <f aca="false">1/(AU90*AU90)</f>
        <v>93.4450602442584</v>
      </c>
    </row>
    <row r="91" customFormat="false" ht="12.8" hidden="false" customHeight="false" outlineLevel="0" collapsed="false">
      <c r="B91" s="0" t="n">
        <v>8516</v>
      </c>
      <c r="C91" s="0" t="n">
        <v>597.169</v>
      </c>
      <c r="D91" s="0" t="n">
        <v>0.0008241</v>
      </c>
      <c r="E91" s="0" t="n">
        <v>1.02075</v>
      </c>
      <c r="F91" s="0" t="n">
        <v>0.00935668</v>
      </c>
      <c r="G91" s="0" t="n">
        <v>0.00916651</v>
      </c>
      <c r="I91" s="0" t="n">
        <v>1158949</v>
      </c>
      <c r="J91" s="0" t="n">
        <v>1004841</v>
      </c>
      <c r="K91" s="0" t="n">
        <v>1.15337</v>
      </c>
      <c r="M91" s="0" t="n">
        <v>95984</v>
      </c>
      <c r="N91" s="0" t="n">
        <v>21883.4</v>
      </c>
      <c r="O91" s="0" t="n">
        <v>1.00219</v>
      </c>
      <c r="P91" s="0" t="n">
        <v>185.789</v>
      </c>
      <c r="Q91" s="0" t="n">
        <v>0.219136</v>
      </c>
      <c r="S91" s="0" t="n">
        <v>95985</v>
      </c>
      <c r="T91" s="0" t="n">
        <v>19895.9</v>
      </c>
      <c r="U91" s="0" t="n">
        <v>1.00199</v>
      </c>
      <c r="V91" s="0" t="n">
        <v>185.754</v>
      </c>
      <c r="W91" s="0" t="n">
        <v>0.215324</v>
      </c>
      <c r="Y91" s="0" t="n">
        <v>97399</v>
      </c>
      <c r="Z91" s="0" t="n">
        <v>14140.1</v>
      </c>
      <c r="AA91" s="0" t="n">
        <v>1.00142</v>
      </c>
      <c r="AB91" s="0" t="n">
        <v>188.382</v>
      </c>
      <c r="AC91" s="0" t="n">
        <v>0.219472</v>
      </c>
      <c r="AE91" s="0" t="n">
        <v>96337</v>
      </c>
      <c r="AF91" s="0" t="n">
        <v>3896.41</v>
      </c>
      <c r="AG91" s="0" t="n">
        <v>1.00039</v>
      </c>
      <c r="AH91" s="0" t="n">
        <v>186.137</v>
      </c>
      <c r="AI91" s="0" t="n">
        <v>0.218693</v>
      </c>
      <c r="AK91" s="0" t="n">
        <f aca="false">(P91 + V91 + AB91 + AH91)/4</f>
        <v>186.5155</v>
      </c>
      <c r="AL91" s="0" t="n">
        <f aca="false">SQRT(Q91*Q91 + W91*W91 + AC91*AC91 + AI91*AI91)/4</f>
        <v>0.109081276608603</v>
      </c>
      <c r="AN91" s="0" t="n">
        <f aca="false">AK91/E91</f>
        <v>182.723977467548</v>
      </c>
      <c r="AO91" s="0" t="n">
        <f aca="false">AL91/E91</f>
        <v>0.106863851686116</v>
      </c>
      <c r="AQ91" s="0" t="n">
        <v>1</v>
      </c>
      <c r="AR91" s="0" t="n">
        <v>0</v>
      </c>
      <c r="AT91" s="0" t="n">
        <f aca="false">AN91*AQ91</f>
        <v>182.723977467548</v>
      </c>
      <c r="AU91" s="0" t="n">
        <f aca="false">SQRT(AQ91*AQ91*AO91*AO91 + AN91*AN91*AR91*AR91)</f>
        <v>0.106863851686116</v>
      </c>
      <c r="AX91" s="0" t="n">
        <f aca="false">AT91/(AU91*AU91)</f>
        <v>16000.5125019738</v>
      </c>
      <c r="AY91" s="0" t="n">
        <f aca="false">1/(AU91*AU91)</f>
        <v>87.5665729464293</v>
      </c>
    </row>
    <row r="92" customFormat="false" ht="12.8" hidden="false" customHeight="false" outlineLevel="0" collapsed="false">
      <c r="B92" s="0" t="n">
        <v>8517</v>
      </c>
      <c r="C92" s="0" t="n">
        <v>579.792</v>
      </c>
      <c r="D92" s="0" t="n">
        <v>0.0008241</v>
      </c>
      <c r="E92" s="0" t="n">
        <v>1.05633</v>
      </c>
      <c r="F92" s="0" t="n">
        <v>0.00942505</v>
      </c>
      <c r="G92" s="0" t="n">
        <v>0.00892247</v>
      </c>
      <c r="I92" s="0" t="n">
        <v>1164666</v>
      </c>
      <c r="J92" s="0" t="n">
        <v>1004681</v>
      </c>
      <c r="K92" s="0" t="n">
        <v>1.15924</v>
      </c>
      <c r="M92" s="0" t="n">
        <v>96171</v>
      </c>
      <c r="N92" s="0" t="n">
        <v>22613.3</v>
      </c>
      <c r="O92" s="0" t="n">
        <v>1.00227</v>
      </c>
      <c r="P92" s="0" t="n">
        <v>192.721</v>
      </c>
      <c r="Q92" s="0" t="n">
        <v>0.235068</v>
      </c>
      <c r="S92" s="0" t="n">
        <v>96625</v>
      </c>
      <c r="T92" s="0" t="n">
        <v>20587.8</v>
      </c>
      <c r="U92" s="0" t="n">
        <v>1.00206</v>
      </c>
      <c r="V92" s="0" t="n">
        <v>193.591</v>
      </c>
      <c r="W92" s="0" t="n">
        <v>0.233809</v>
      </c>
      <c r="Y92" s="0" t="n">
        <v>99384</v>
      </c>
      <c r="Z92" s="0" t="n">
        <v>14595.2</v>
      </c>
      <c r="AA92" s="0" t="n">
        <v>1.00146</v>
      </c>
      <c r="AB92" s="0" t="n">
        <v>198.999</v>
      </c>
      <c r="AC92" s="0" t="n">
        <v>0.245374</v>
      </c>
      <c r="AE92" s="0" t="n">
        <v>98422</v>
      </c>
      <c r="AF92" s="0" t="n">
        <v>4031.55</v>
      </c>
      <c r="AG92" s="0" t="n">
        <v>1.0004</v>
      </c>
      <c r="AH92" s="0" t="n">
        <v>196.865</v>
      </c>
      <c r="AI92" s="0" t="n">
        <v>0.244185</v>
      </c>
      <c r="AK92" s="0" t="n">
        <f aca="false">(P92 + V92 + AB92 + AH92)/4</f>
        <v>195.544</v>
      </c>
      <c r="AL92" s="0" t="n">
        <f aca="false">SQRT(Q92*Q92 + W92*W92 + AC92*AC92 + AI92*AI92)/4</f>
        <v>0.119832781201034</v>
      </c>
      <c r="AN92" s="0" t="n">
        <f aca="false">AK92/E92</f>
        <v>185.116393551258</v>
      </c>
      <c r="AO92" s="0" t="n">
        <f aca="false">AL92/E92</f>
        <v>0.113442561700448</v>
      </c>
      <c r="AQ92" s="0" t="n">
        <v>1</v>
      </c>
      <c r="AR92" s="0" t="n">
        <v>0</v>
      </c>
      <c r="AT92" s="0" t="n">
        <f aca="false">AN92*AQ92</f>
        <v>185.116393551258</v>
      </c>
      <c r="AU92" s="0" t="n">
        <f aca="false">SQRT(AQ92*AQ92*AO92*AO92 + AN92*AN92*AR92*AR92)</f>
        <v>0.113442561700448</v>
      </c>
      <c r="AX92" s="0" t="n">
        <f aca="false">AT92/(AU92*AU92)</f>
        <v>14384.4357526019</v>
      </c>
      <c r="AY92" s="0" t="n">
        <f aca="false">1/(AU92*AU92)</f>
        <v>77.7048184477458</v>
      </c>
    </row>
    <row r="93" customFormat="false" ht="12.8" hidden="false" customHeight="false" outlineLevel="0" collapsed="false">
      <c r="B93" s="0" t="n">
        <v>8522</v>
      </c>
      <c r="C93" s="0" t="n">
        <v>625.767</v>
      </c>
      <c r="D93" s="0" t="n">
        <v>0.0008241</v>
      </c>
      <c r="E93" s="0" t="n">
        <v>1.0072</v>
      </c>
      <c r="F93" s="0" t="n">
        <v>0.00933112</v>
      </c>
      <c r="G93" s="0" t="n">
        <v>0.00926439</v>
      </c>
      <c r="I93" s="0" t="n">
        <v>1199035</v>
      </c>
      <c r="J93" s="0" t="n">
        <v>1040944</v>
      </c>
      <c r="K93" s="0" t="n">
        <v>1.15187</v>
      </c>
      <c r="M93" s="0" t="n">
        <v>98785</v>
      </c>
      <c r="N93" s="0" t="n">
        <v>21465</v>
      </c>
      <c r="O93" s="0" t="n">
        <v>1.00215</v>
      </c>
      <c r="P93" s="0" t="n">
        <v>182.228</v>
      </c>
      <c r="Q93" s="0" t="n">
        <v>0.202986</v>
      </c>
      <c r="S93" s="0" t="n">
        <v>99258</v>
      </c>
      <c r="T93" s="0" t="n">
        <v>19605.9</v>
      </c>
      <c r="U93" s="0" t="n">
        <v>1.00196</v>
      </c>
      <c r="V93" s="0" t="n">
        <v>183.067</v>
      </c>
      <c r="W93" s="0" t="n">
        <v>0.201644</v>
      </c>
      <c r="Y93" s="0" t="n">
        <v>100608</v>
      </c>
      <c r="Z93" s="0" t="n">
        <v>13871.9</v>
      </c>
      <c r="AA93" s="0" t="n">
        <v>1.00139</v>
      </c>
      <c r="AB93" s="0" t="n">
        <v>185.45</v>
      </c>
      <c r="AC93" s="0" t="n">
        <v>0.20594</v>
      </c>
      <c r="AE93" s="0" t="n">
        <v>102156</v>
      </c>
      <c r="AF93" s="0" t="n">
        <v>3824.91</v>
      </c>
      <c r="AG93" s="0" t="n">
        <v>1.00038</v>
      </c>
      <c r="AH93" s="0" t="n">
        <v>188.114</v>
      </c>
      <c r="AI93" s="0" t="n">
        <v>0.215213</v>
      </c>
      <c r="AK93" s="0" t="n">
        <f aca="false">(P93 + V93 + AB93 + AH93)/4</f>
        <v>184.71475</v>
      </c>
      <c r="AL93" s="0" t="n">
        <f aca="false">SQRT(Q93*Q93 + W93*W93 + AC93*AC93 + AI93*AI93)/4</f>
        <v>0.103256821173289</v>
      </c>
      <c r="AN93" s="0" t="n">
        <f aca="false">AK93/E93</f>
        <v>183.39431096108</v>
      </c>
      <c r="AO93" s="0" t="n">
        <f aca="false">AL93/E93</f>
        <v>0.102518686629556</v>
      </c>
      <c r="AQ93" s="0" t="n">
        <v>1</v>
      </c>
      <c r="AR93" s="0" t="n">
        <v>0</v>
      </c>
      <c r="AT93" s="0" t="n">
        <f aca="false">AN93*AQ93</f>
        <v>183.39431096108</v>
      </c>
      <c r="AU93" s="0" t="n">
        <f aca="false">SQRT(AQ93*AQ93*AO93*AO93 + AN93*AN93*AR93*AR93)</f>
        <v>0.102518686629556</v>
      </c>
      <c r="AX93" s="0" t="n">
        <f aca="false">AT93/(AU93*AU93)</f>
        <v>17449.3716149478</v>
      </c>
      <c r="AY93" s="0" t="n">
        <f aca="false">1/(AU93*AU93)</f>
        <v>95.1467443210432</v>
      </c>
    </row>
    <row r="94" customFormat="false" ht="12.8" hidden="false" customHeight="false" outlineLevel="0" collapsed="false">
      <c r="B94" s="0" t="n">
        <v>8523</v>
      </c>
      <c r="C94" s="0" t="n">
        <v>591.882</v>
      </c>
      <c r="D94" s="0" t="n">
        <v>0.0008241</v>
      </c>
      <c r="E94" s="0" t="n">
        <v>1.05288</v>
      </c>
      <c r="F94" s="0" t="n">
        <v>0.00941833</v>
      </c>
      <c r="G94" s="0" t="n">
        <v>0.00894529</v>
      </c>
      <c r="I94" s="0" t="n">
        <v>1182826</v>
      </c>
      <c r="J94" s="0" t="n">
        <v>1021492</v>
      </c>
      <c r="K94" s="0" t="n">
        <v>1.15794</v>
      </c>
      <c r="M94" s="0" t="n">
        <v>97277</v>
      </c>
      <c r="N94" s="0" t="n">
        <v>22360.8</v>
      </c>
      <c r="O94" s="0" t="n">
        <v>1.00224</v>
      </c>
      <c r="P94" s="0" t="n">
        <v>190.736</v>
      </c>
      <c r="Q94" s="0" t="n">
        <v>0.226909</v>
      </c>
      <c r="S94" s="0" t="n">
        <v>98224</v>
      </c>
      <c r="T94" s="0" t="n">
        <v>20426.4</v>
      </c>
      <c r="U94" s="0" t="n">
        <v>1.00205</v>
      </c>
      <c r="V94" s="0" t="n">
        <v>192.556</v>
      </c>
      <c r="W94" s="0" t="n">
        <v>0.226568</v>
      </c>
      <c r="Y94" s="0" t="n">
        <v>100297</v>
      </c>
      <c r="Z94" s="0" t="n">
        <v>14447.2</v>
      </c>
      <c r="AA94" s="0" t="n">
        <v>1.00145</v>
      </c>
      <c r="AB94" s="0" t="n">
        <v>196.502</v>
      </c>
      <c r="AC94" s="0" t="n">
        <v>0.23522</v>
      </c>
      <c r="AE94" s="0" t="n">
        <v>98806</v>
      </c>
      <c r="AF94" s="0" t="n">
        <v>3984.86</v>
      </c>
      <c r="AG94" s="0" t="n">
        <v>1.0004</v>
      </c>
      <c r="AH94" s="0" t="n">
        <v>193.378</v>
      </c>
      <c r="AI94" s="0" t="n">
        <v>0.232125</v>
      </c>
      <c r="AK94" s="0" t="n">
        <f aca="false">(P94 + V94 + AB94 + AH94)/4</f>
        <v>193.293</v>
      </c>
      <c r="AL94" s="0" t="n">
        <f aca="false">SQRT(Q94*Q94 + W94*W94 + AC94*AC94 + AI94*AI94)/4</f>
        <v>0.115117118875192</v>
      </c>
      <c r="AN94" s="0" t="n">
        <f aca="false">AK94/E94</f>
        <v>183.585023934351</v>
      </c>
      <c r="AO94" s="0" t="n">
        <f aca="false">AL94/E94</f>
        <v>0.109335459762928</v>
      </c>
      <c r="AQ94" s="0" t="n">
        <v>1</v>
      </c>
      <c r="AR94" s="0" t="n">
        <v>0</v>
      </c>
      <c r="AT94" s="0" t="n">
        <f aca="false">AN94*AQ94</f>
        <v>183.585023934351</v>
      </c>
      <c r="AU94" s="0" t="n">
        <f aca="false">SQRT(AQ94*AQ94*AO94*AO94 + AN94*AN94*AR94*AR94)</f>
        <v>0.109335459762928</v>
      </c>
      <c r="AX94" s="0" t="n">
        <f aca="false">AT94/(AU94*AU94)</f>
        <v>15357.3110063082</v>
      </c>
      <c r="AY94" s="0" t="n">
        <f aca="false">1/(AU94*AU94)</f>
        <v>83.6523082176888</v>
      </c>
    </row>
    <row r="95" customFormat="false" ht="12.8" hidden="false" customHeight="false" outlineLevel="0" collapsed="false">
      <c r="B95" s="0" t="n">
        <v>8528</v>
      </c>
      <c r="C95" s="0" t="n">
        <v>628.42</v>
      </c>
      <c r="D95" s="0" t="n">
        <v>0.0008241</v>
      </c>
      <c r="E95" s="0" t="n">
        <v>1.00246</v>
      </c>
      <c r="F95" s="0" t="n">
        <v>0.00932224</v>
      </c>
      <c r="G95" s="0" t="n">
        <v>0.00929937</v>
      </c>
      <c r="I95" s="0" t="n">
        <v>1188972</v>
      </c>
      <c r="J95" s="0" t="n">
        <v>1034497</v>
      </c>
      <c r="K95" s="0" t="n">
        <v>1.14932</v>
      </c>
      <c r="M95" s="0" t="n">
        <v>99389</v>
      </c>
      <c r="N95" s="0" t="n">
        <v>21204</v>
      </c>
      <c r="O95" s="0" t="n">
        <v>1.00212</v>
      </c>
      <c r="P95" s="0" t="n">
        <v>182.16</v>
      </c>
      <c r="Q95" s="0" t="n">
        <v>0.205207</v>
      </c>
      <c r="S95" s="0" t="n">
        <v>98678</v>
      </c>
      <c r="T95" s="0" t="n">
        <v>19372.2</v>
      </c>
      <c r="U95" s="0" t="n">
        <v>1.00194</v>
      </c>
      <c r="V95" s="0" t="n">
        <v>180.823</v>
      </c>
      <c r="W95" s="0" t="n">
        <v>0.198178</v>
      </c>
      <c r="Y95" s="0" t="n">
        <v>103575</v>
      </c>
      <c r="Z95" s="0" t="n">
        <v>13706.4</v>
      </c>
      <c r="AA95" s="0" t="n">
        <v>1.00137</v>
      </c>
      <c r="AB95" s="0" t="n">
        <v>189.689</v>
      </c>
      <c r="AC95" s="0" t="n">
        <v>0.216533</v>
      </c>
      <c r="AE95" s="0" t="n">
        <v>99139</v>
      </c>
      <c r="AF95" s="0" t="n">
        <v>3773.77</v>
      </c>
      <c r="AG95" s="0" t="n">
        <v>1.00038</v>
      </c>
      <c r="AH95" s="0" t="n">
        <v>181.385</v>
      </c>
      <c r="AI95" s="0" t="n">
        <v>0.20223</v>
      </c>
      <c r="AK95" s="0" t="n">
        <f aca="false">(P95 + V95 + AB95 + AH95)/4</f>
        <v>183.51425</v>
      </c>
      <c r="AL95" s="0" t="n">
        <f aca="false">SQRT(Q95*Q95 + W95*W95 + AC95*AC95 + AI95*AI95)/4</f>
        <v>0.102825077656791</v>
      </c>
      <c r="AN95" s="0" t="n">
        <f aca="false">AK95/E95</f>
        <v>183.063912774575</v>
      </c>
      <c r="AO95" s="0" t="n">
        <f aca="false">AL95/E95</f>
        <v>0.102572748695001</v>
      </c>
      <c r="AQ95" s="0" t="n">
        <v>1</v>
      </c>
      <c r="AR95" s="0" t="n">
        <v>0</v>
      </c>
      <c r="AT95" s="0" t="n">
        <f aca="false">AN95*AQ95</f>
        <v>183.063912774575</v>
      </c>
      <c r="AU95" s="0" t="n">
        <f aca="false">SQRT(AQ95*AQ95*AO95*AO95 + AN95*AN95*AR95*AR95)</f>
        <v>0.102572748695001</v>
      </c>
      <c r="AX95" s="0" t="n">
        <f aca="false">AT95/(AU95*AU95)</f>
        <v>17399.5795231621</v>
      </c>
      <c r="AY95" s="0" t="n">
        <f aca="false">1/(AU95*AU95)</f>
        <v>95.0464745314825</v>
      </c>
    </row>
    <row r="96" customFormat="false" ht="12.8" hidden="false" customHeight="false" outlineLevel="0" collapsed="false">
      <c r="B96" s="0" t="n">
        <v>8529</v>
      </c>
      <c r="C96" s="0" t="n">
        <v>594.368</v>
      </c>
      <c r="D96" s="0" t="n">
        <v>0.0008241</v>
      </c>
      <c r="E96" s="0" t="n">
        <v>1.04332</v>
      </c>
      <c r="F96" s="0" t="n">
        <v>0.00939982</v>
      </c>
      <c r="G96" s="0" t="n">
        <v>0.00900957</v>
      </c>
      <c r="I96" s="0" t="n">
        <v>1171183</v>
      </c>
      <c r="J96" s="0" t="n">
        <v>1012919</v>
      </c>
      <c r="K96" s="0" t="n">
        <v>1.15625</v>
      </c>
      <c r="M96" s="0" t="n">
        <v>95794</v>
      </c>
      <c r="N96" s="0" t="n">
        <v>22196.3</v>
      </c>
      <c r="O96" s="0" t="n">
        <v>1.00222</v>
      </c>
      <c r="P96" s="0" t="n">
        <v>186.766</v>
      </c>
      <c r="Q96" s="0" t="n">
        <v>0.21957</v>
      </c>
      <c r="S96" s="0" t="n">
        <v>97727</v>
      </c>
      <c r="T96" s="0" t="n">
        <v>20301.8</v>
      </c>
      <c r="U96" s="0" t="n">
        <v>1.00203</v>
      </c>
      <c r="V96" s="0" t="n">
        <v>190.499</v>
      </c>
      <c r="W96" s="0" t="n">
        <v>0.224454</v>
      </c>
      <c r="Y96" s="0" t="n">
        <v>99574</v>
      </c>
      <c r="Z96" s="0" t="n">
        <v>14376.1</v>
      </c>
      <c r="AA96" s="0" t="n">
        <v>1.00144</v>
      </c>
      <c r="AB96" s="0" t="n">
        <v>193.984</v>
      </c>
      <c r="AC96" s="0" t="n">
        <v>0.231211</v>
      </c>
      <c r="AE96" s="0" t="n">
        <v>98747</v>
      </c>
      <c r="AF96" s="0" t="n">
        <v>3964.53</v>
      </c>
      <c r="AG96" s="0" t="n">
        <v>1.0004</v>
      </c>
      <c r="AH96" s="0" t="n">
        <v>192.172</v>
      </c>
      <c r="AI96" s="0" t="n">
        <v>0.231868</v>
      </c>
      <c r="AK96" s="0" t="n">
        <f aca="false">(P96 + V96 + AB96 + AH96)/4</f>
        <v>190.85525</v>
      </c>
      <c r="AL96" s="0" t="n">
        <f aca="false">SQRT(Q96*Q96 + W96*W96 + AC96*AC96 + AI96*AI96)/4</f>
        <v>0.113416235323972</v>
      </c>
      <c r="AN96" s="0" t="n">
        <f aca="false">AK96/E96</f>
        <v>182.930692405015</v>
      </c>
      <c r="AO96" s="0" t="n">
        <f aca="false">AL96/E96</f>
        <v>0.108707046087463</v>
      </c>
      <c r="AQ96" s="0" t="n">
        <v>1</v>
      </c>
      <c r="AR96" s="0" t="n">
        <v>0</v>
      </c>
      <c r="AT96" s="0" t="n">
        <f aca="false">AN96*AQ96</f>
        <v>182.930692405015</v>
      </c>
      <c r="AU96" s="0" t="n">
        <f aca="false">SQRT(AQ96*AQ96*AO96*AO96 + AN96*AN96*AR96*AR96)</f>
        <v>0.108707046087463</v>
      </c>
      <c r="AX96" s="0" t="n">
        <f aca="false">AT96/(AU96*AU96)</f>
        <v>15480.0082821445</v>
      </c>
      <c r="AY96" s="0" t="n">
        <f aca="false">1/(AU96*AU96)</f>
        <v>84.622258182193</v>
      </c>
    </row>
    <row r="97" customFormat="false" ht="12.8" hidden="false" customHeight="false" outlineLevel="0" collapsed="false">
      <c r="B97" s="0" t="n">
        <v>8534</v>
      </c>
      <c r="C97" s="0" t="n">
        <v>605.861</v>
      </c>
      <c r="D97" s="0" t="n">
        <v>0.0008241</v>
      </c>
      <c r="E97" s="0" t="n">
        <v>1.00769</v>
      </c>
      <c r="F97" s="0" t="n">
        <v>0.00933205</v>
      </c>
      <c r="G97" s="0" t="n">
        <v>0.00926087</v>
      </c>
      <c r="I97" s="0" t="n">
        <v>1162601</v>
      </c>
      <c r="J97" s="0" t="n">
        <v>1009238</v>
      </c>
      <c r="K97" s="0" t="n">
        <v>1.15196</v>
      </c>
      <c r="M97" s="0" t="n">
        <v>96356</v>
      </c>
      <c r="N97" s="0" t="n">
        <v>21534.6</v>
      </c>
      <c r="O97" s="0" t="n">
        <v>1.00216</v>
      </c>
      <c r="P97" s="0" t="n">
        <v>183.603</v>
      </c>
      <c r="Q97" s="0" t="n">
        <v>0.212735</v>
      </c>
      <c r="S97" s="0" t="n">
        <v>98788</v>
      </c>
      <c r="T97" s="0" t="n">
        <v>19750.1</v>
      </c>
      <c r="U97" s="0" t="n">
        <v>1.00198</v>
      </c>
      <c r="V97" s="0" t="n">
        <v>188.203</v>
      </c>
      <c r="W97" s="0" t="n">
        <v>0.219414</v>
      </c>
      <c r="Y97" s="0" t="n">
        <v>99242</v>
      </c>
      <c r="Z97" s="0" t="n">
        <v>13938.8</v>
      </c>
      <c r="AA97" s="0" t="n">
        <v>1.0014</v>
      </c>
      <c r="AB97" s="0" t="n">
        <v>188.958</v>
      </c>
      <c r="AC97" s="0" t="n">
        <v>0.220223</v>
      </c>
      <c r="AE97" s="0" t="n">
        <v>97255</v>
      </c>
      <c r="AF97" s="0" t="n">
        <v>3839.89</v>
      </c>
      <c r="AG97" s="0" t="n">
        <v>1.00038</v>
      </c>
      <c r="AH97" s="0" t="n">
        <v>184.988</v>
      </c>
      <c r="AI97" s="0" t="n">
        <v>0.214994</v>
      </c>
      <c r="AK97" s="0" t="n">
        <f aca="false">(P97 + V97 + AB97 + AH97)/4</f>
        <v>186.438</v>
      </c>
      <c r="AL97" s="0" t="n">
        <f aca="false">SQRT(Q97*Q97 + W97*W97 + AC97*AC97 + AI97*AI97)/4</f>
        <v>0.108431796935332</v>
      </c>
      <c r="AN97" s="0" t="n">
        <f aca="false">AK97/E97</f>
        <v>185.015232859312</v>
      </c>
      <c r="AO97" s="0" t="n">
        <f aca="false">AL97/E97</f>
        <v>0.10760431971671</v>
      </c>
      <c r="AQ97" s="0" t="n">
        <v>1</v>
      </c>
      <c r="AR97" s="0" t="n">
        <v>0</v>
      </c>
      <c r="AT97" s="0" t="n">
        <f aca="false">AN97*AQ97</f>
        <v>185.015232859312</v>
      </c>
      <c r="AU97" s="0" t="n">
        <f aca="false">SQRT(AQ97*AQ97*AO97*AO97 + AN97*AN97*AR97*AR97)</f>
        <v>0.10760431971671</v>
      </c>
      <c r="AX97" s="0" t="n">
        <f aca="false">AT97/(AU97*AU97)</f>
        <v>15978.9439828004</v>
      </c>
      <c r="AY97" s="0" t="n">
        <f aca="false">1/(AU97*AU97)</f>
        <v>86.3655588561779</v>
      </c>
    </row>
    <row r="98" customFormat="false" ht="12.8" hidden="false" customHeight="false" outlineLevel="0" collapsed="false">
      <c r="B98" s="0" t="n">
        <v>8535</v>
      </c>
      <c r="C98" s="0" t="n">
        <v>594.029</v>
      </c>
      <c r="D98" s="0" t="n">
        <v>0.0008241</v>
      </c>
      <c r="E98" s="0" t="n">
        <v>1.03856</v>
      </c>
      <c r="F98" s="0" t="n">
        <v>0.00939068</v>
      </c>
      <c r="G98" s="0" t="n">
        <v>0.00904199</v>
      </c>
      <c r="I98" s="0" t="n">
        <v>1173782</v>
      </c>
      <c r="J98" s="0" t="n">
        <v>1015007</v>
      </c>
      <c r="K98" s="0" t="n">
        <v>1.15643</v>
      </c>
      <c r="M98" s="0" t="n">
        <v>96875</v>
      </c>
      <c r="N98" s="0" t="n">
        <v>21894.7</v>
      </c>
      <c r="O98" s="0" t="n">
        <v>1.00219</v>
      </c>
      <c r="P98" s="0" t="n">
        <v>189.006</v>
      </c>
      <c r="Q98" s="0" t="n">
        <v>0.223895</v>
      </c>
      <c r="S98" s="0" t="n">
        <v>97387</v>
      </c>
      <c r="T98" s="0" t="n">
        <v>20037.6</v>
      </c>
      <c r="U98" s="0" t="n">
        <v>1.00201</v>
      </c>
      <c r="V98" s="0" t="n">
        <v>189.969</v>
      </c>
      <c r="W98" s="0" t="n">
        <v>0.222243</v>
      </c>
      <c r="Y98" s="0" t="n">
        <v>98878</v>
      </c>
      <c r="Z98" s="0" t="n">
        <v>14166.5</v>
      </c>
      <c r="AA98" s="0" t="n">
        <v>1.00142</v>
      </c>
      <c r="AB98" s="0" t="n">
        <v>192.764</v>
      </c>
      <c r="AC98" s="0" t="n">
        <v>0.227741</v>
      </c>
      <c r="AE98" s="0" t="n">
        <v>98834</v>
      </c>
      <c r="AF98" s="0" t="n">
        <v>3905.26</v>
      </c>
      <c r="AG98" s="0" t="n">
        <v>1.00039</v>
      </c>
      <c r="AH98" s="0" t="n">
        <v>192.481</v>
      </c>
      <c r="AI98" s="0" t="n">
        <v>0.231049</v>
      </c>
      <c r="AK98" s="0" t="n">
        <f aca="false">(P98 + V98 + AB98 + AH98)/4</f>
        <v>191.055</v>
      </c>
      <c r="AL98" s="0" t="n">
        <f aca="false">SQRT(Q98*Q98 + W98*W98 + AC98*AC98 + AI98*AI98)/4</f>
        <v>0.113128943455024</v>
      </c>
      <c r="AN98" s="0" t="n">
        <f aca="false">AK98/E98</f>
        <v>183.961446618395</v>
      </c>
      <c r="AO98" s="0" t="n">
        <f aca="false">AL98/E98</f>
        <v>0.108928654536111</v>
      </c>
      <c r="AQ98" s="0" t="n">
        <v>1</v>
      </c>
      <c r="AR98" s="0" t="n">
        <v>0</v>
      </c>
      <c r="AT98" s="0" t="n">
        <f aca="false">AN98*AQ98</f>
        <v>183.961446618395</v>
      </c>
      <c r="AU98" s="0" t="n">
        <f aca="false">SQRT(AQ98*AQ98*AO98*AO98 + AN98*AN98*AR98*AR98)</f>
        <v>0.108928654536111</v>
      </c>
      <c r="AX98" s="0" t="n">
        <f aca="false">AT98/(AU98*AU98)</f>
        <v>15503.9563637384</v>
      </c>
      <c r="AY98" s="0" t="n">
        <f aca="false">1/(AU98*AU98)</f>
        <v>84.2782911785828</v>
      </c>
    </row>
    <row r="99" customFormat="false" ht="12.8" hidden="false" customHeight="false" outlineLevel="0" collapsed="false">
      <c r="B99" s="0" t="n">
        <v>8540</v>
      </c>
      <c r="C99" s="0" t="n">
        <v>601.179</v>
      </c>
      <c r="D99" s="0" t="n">
        <v>0.0008241</v>
      </c>
      <c r="E99" s="0" t="n">
        <v>1.01409</v>
      </c>
      <c r="F99" s="0" t="n">
        <v>0.0093441</v>
      </c>
      <c r="G99" s="0" t="n">
        <v>0.00921425</v>
      </c>
      <c r="I99" s="0" t="n">
        <v>1163940</v>
      </c>
      <c r="J99" s="0" t="n">
        <v>1009097</v>
      </c>
      <c r="K99" s="0" t="n">
        <v>1.15345</v>
      </c>
      <c r="M99" s="0" t="n">
        <v>96454</v>
      </c>
      <c r="N99" s="0" t="n">
        <v>21409.9</v>
      </c>
      <c r="O99" s="0" t="n">
        <v>1.00215</v>
      </c>
      <c r="P99" s="0" t="n">
        <v>185.458</v>
      </c>
      <c r="Q99" s="0" t="n">
        <v>0.217022</v>
      </c>
      <c r="S99" s="0" t="n">
        <v>99364</v>
      </c>
      <c r="T99" s="0" t="n">
        <v>19608.8</v>
      </c>
      <c r="U99" s="0" t="n">
        <v>1.00196</v>
      </c>
      <c r="V99" s="0" t="n">
        <v>191.018</v>
      </c>
      <c r="W99" s="0" t="n">
        <v>0.225803</v>
      </c>
      <c r="Y99" s="0" t="n">
        <v>101081</v>
      </c>
      <c r="Z99" s="0" t="n">
        <v>13860.9</v>
      </c>
      <c r="AA99" s="0" t="n">
        <v>1.00139</v>
      </c>
      <c r="AB99" s="0" t="n">
        <v>194.207</v>
      </c>
      <c r="AC99" s="0" t="n">
        <v>0.232289</v>
      </c>
      <c r="AE99" s="0" t="n">
        <v>97954</v>
      </c>
      <c r="AF99" s="0" t="n">
        <v>3823.18</v>
      </c>
      <c r="AG99" s="0" t="n">
        <v>1.00038</v>
      </c>
      <c r="AH99" s="0" t="n">
        <v>188.01</v>
      </c>
      <c r="AI99" s="0" t="n">
        <v>0.222307</v>
      </c>
      <c r="AK99" s="0" t="n">
        <f aca="false">(P99 + V99 + AB99 + AH99)/4</f>
        <v>189.67325</v>
      </c>
      <c r="AL99" s="0" t="n">
        <f aca="false">SQRT(Q99*Q99 + W99*W99 + AC99*AC99 + AI99*AI99)/4</f>
        <v>0.112211888035259</v>
      </c>
      <c r="AN99" s="0" t="n">
        <f aca="false">AK99/E99</f>
        <v>187.037886183672</v>
      </c>
      <c r="AO99" s="0" t="n">
        <f aca="false">AL99/E99</f>
        <v>0.110652790221044</v>
      </c>
      <c r="AQ99" s="0" t="n">
        <v>1</v>
      </c>
      <c r="AR99" s="0" t="n">
        <v>0</v>
      </c>
      <c r="AT99" s="0" t="n">
        <f aca="false">AN99*AQ99</f>
        <v>187.037886183672</v>
      </c>
      <c r="AU99" s="0" t="n">
        <f aca="false">SQRT(AQ99*AQ99*AO99*AO99 + AN99*AN99*AR99*AR99)</f>
        <v>0.110652790221044</v>
      </c>
      <c r="AX99" s="0" t="n">
        <f aca="false">AT99/(AU99*AU99)</f>
        <v>15275.8310518938</v>
      </c>
      <c r="AY99" s="0" t="n">
        <f aca="false">1/(AU99*AU99)</f>
        <v>81.6723892874458</v>
      </c>
    </row>
    <row r="100" customFormat="false" ht="12.8" hidden="false" customHeight="false" outlineLevel="0" collapsed="false">
      <c r="B100" s="0" t="n">
        <v>8541</v>
      </c>
      <c r="C100" s="0" t="n">
        <v>593.688</v>
      </c>
      <c r="D100" s="0" t="n">
        <v>0.0008241</v>
      </c>
      <c r="E100" s="0" t="n">
        <v>1.03496</v>
      </c>
      <c r="F100" s="0" t="n">
        <v>0.00938377</v>
      </c>
      <c r="G100" s="0" t="n">
        <v>0.00906677</v>
      </c>
      <c r="I100" s="0" t="n">
        <v>1176662</v>
      </c>
      <c r="J100" s="0" t="n">
        <v>1016579</v>
      </c>
      <c r="K100" s="0" t="n">
        <v>1.15747</v>
      </c>
      <c r="M100" s="0" t="n">
        <v>97190</v>
      </c>
      <c r="N100" s="0" t="n">
        <v>21815.5</v>
      </c>
      <c r="O100" s="0" t="n">
        <v>1.00219</v>
      </c>
      <c r="P100" s="0" t="n">
        <v>189.899</v>
      </c>
      <c r="Q100" s="0" t="n">
        <v>0.225418</v>
      </c>
      <c r="S100" s="0" t="n">
        <v>99660</v>
      </c>
      <c r="T100" s="0" t="n">
        <v>19998.2</v>
      </c>
      <c r="U100" s="0" t="n">
        <v>1.002</v>
      </c>
      <c r="V100" s="0" t="n">
        <v>194.69</v>
      </c>
      <c r="W100" s="0" t="n">
        <v>0.232487</v>
      </c>
      <c r="Y100" s="0" t="n">
        <v>101015</v>
      </c>
      <c r="Z100" s="0" t="n">
        <v>14103.2</v>
      </c>
      <c r="AA100" s="0" t="n">
        <v>1.00141</v>
      </c>
      <c r="AB100" s="0" t="n">
        <v>197.22</v>
      </c>
      <c r="AC100" s="0" t="n">
        <v>0.238085</v>
      </c>
      <c r="AE100" s="0" t="n">
        <v>99048</v>
      </c>
      <c r="AF100" s="0" t="n">
        <v>3899.85</v>
      </c>
      <c r="AG100" s="0" t="n">
        <v>1.00039</v>
      </c>
      <c r="AH100" s="0" t="n">
        <v>193.182</v>
      </c>
      <c r="AI100" s="0" t="n">
        <v>0.232874</v>
      </c>
      <c r="AK100" s="0" t="n">
        <f aca="false">(P100 + V100 + AB100 + AH100)/4</f>
        <v>193.74775</v>
      </c>
      <c r="AL100" s="0" t="n">
        <f aca="false">SQRT(Q100*Q100 + W100*W100 + AC100*AC100 + AI100*AI100)/4</f>
        <v>0.116129843008268</v>
      </c>
      <c r="AN100" s="0" t="n">
        <f aca="false">AK100/E100</f>
        <v>187.203128623328</v>
      </c>
      <c r="AO100" s="0" t="n">
        <f aca="false">AL100/E100</f>
        <v>0.11220708337353</v>
      </c>
      <c r="AQ100" s="0" t="n">
        <v>1</v>
      </c>
      <c r="AR100" s="0" t="n">
        <v>0</v>
      </c>
      <c r="AT100" s="0" t="n">
        <f aca="false">AN100*AQ100</f>
        <v>187.203128623328</v>
      </c>
      <c r="AU100" s="0" t="n">
        <f aca="false">SQRT(AQ100*AQ100*AO100*AO100 + AN100*AN100*AR100*AR100)</f>
        <v>0.11220708337353</v>
      </c>
      <c r="AX100" s="0" t="n">
        <f aca="false">AT100/(AU100*AU100)</f>
        <v>14868.684800879</v>
      </c>
      <c r="AY100" s="0" t="n">
        <f aca="false">1/(AU100*AU100)</f>
        <v>79.425407631922</v>
      </c>
    </row>
    <row r="101" customFormat="false" ht="12.8" hidden="false" customHeight="false" outlineLevel="0" collapsed="false">
      <c r="B101" s="0" t="n">
        <v>8546</v>
      </c>
      <c r="C101" s="0" t="n">
        <v>597.185</v>
      </c>
      <c r="D101" s="0" t="n">
        <v>0.0008241</v>
      </c>
      <c r="E101" s="0" t="n">
        <v>1.01968</v>
      </c>
      <c r="F101" s="0" t="n">
        <v>0.00935467</v>
      </c>
      <c r="G101" s="0" t="n">
        <v>0.0091741</v>
      </c>
      <c r="I101" s="0" t="n">
        <v>1161840</v>
      </c>
      <c r="J101" s="0" t="n">
        <v>1006515</v>
      </c>
      <c r="K101" s="0" t="n">
        <v>1.15432</v>
      </c>
      <c r="M101" s="0" t="n">
        <v>97017</v>
      </c>
      <c r="N101" s="0" t="n">
        <v>21238.4</v>
      </c>
      <c r="O101" s="0" t="n">
        <v>1.00213</v>
      </c>
      <c r="P101" s="0" t="n">
        <v>187.927</v>
      </c>
      <c r="Q101" s="0" t="n">
        <v>0.223541</v>
      </c>
      <c r="S101" s="0" t="n">
        <v>97705</v>
      </c>
      <c r="T101" s="0" t="n">
        <v>19625.9</v>
      </c>
      <c r="U101" s="0" t="n">
        <v>1.00197</v>
      </c>
      <c r="V101" s="0" t="n">
        <v>189.229</v>
      </c>
      <c r="W101" s="0" t="n">
        <v>0.222403</v>
      </c>
      <c r="Y101" s="0" t="n">
        <v>99021</v>
      </c>
      <c r="Z101" s="0" t="n">
        <v>13747.9</v>
      </c>
      <c r="AA101" s="0" t="n">
        <v>1.00138</v>
      </c>
      <c r="AB101" s="0" t="n">
        <v>191.665</v>
      </c>
      <c r="AC101" s="0" t="n">
        <v>0.226265</v>
      </c>
      <c r="AE101" s="0" t="n">
        <v>97200</v>
      </c>
      <c r="AF101" s="0" t="n">
        <v>3804.76</v>
      </c>
      <c r="AG101" s="0" t="n">
        <v>1.00038</v>
      </c>
      <c r="AH101" s="0" t="n">
        <v>187.953</v>
      </c>
      <c r="AI101" s="0" t="n">
        <v>0.222797</v>
      </c>
      <c r="AK101" s="0" t="n">
        <f aca="false">(P101 + V101 + AB101 + AH101)/4</f>
        <v>189.1935</v>
      </c>
      <c r="AL101" s="0" t="n">
        <f aca="false">SQRT(Q101*Q101 + W101*W101 + AC101*AC101 + AI101*AI101)/4</f>
        <v>0.111878289483483</v>
      </c>
      <c r="AN101" s="0" t="n">
        <f aca="false">AK101/E101</f>
        <v>185.542032794602</v>
      </c>
      <c r="AO101" s="0" t="n">
        <f aca="false">AL101/E101</f>
        <v>0.109719019185904</v>
      </c>
      <c r="AQ101" s="0" t="n">
        <v>1</v>
      </c>
      <c r="AR101" s="0" t="n">
        <v>0</v>
      </c>
      <c r="AT101" s="0" t="n">
        <f aca="false">AN101*AQ101</f>
        <v>185.542032794602</v>
      </c>
      <c r="AU101" s="0" t="n">
        <f aca="false">SQRT(AQ101*AQ101*AO101*AO101 + AN101*AN101*AR101*AR101)</f>
        <v>0.109719019185904</v>
      </c>
      <c r="AX101" s="0" t="n">
        <f aca="false">AT101/(AU101*AU101)</f>
        <v>15412.691196166</v>
      </c>
      <c r="AY101" s="0" t="n">
        <f aca="false">1/(AU101*AU101)</f>
        <v>83.0684614371349</v>
      </c>
    </row>
    <row r="102" customFormat="false" ht="12.8" hidden="false" customHeight="false" outlineLevel="0" collapsed="false">
      <c r="B102" s="0" t="n">
        <v>8547</v>
      </c>
      <c r="C102" s="0" t="n">
        <v>580.977</v>
      </c>
      <c r="D102" s="0" t="n">
        <v>0.0008241</v>
      </c>
      <c r="E102" s="0" t="n">
        <v>1.05551</v>
      </c>
      <c r="F102" s="0" t="n">
        <v>0.00942346</v>
      </c>
      <c r="G102" s="0" t="n">
        <v>0.00892786</v>
      </c>
      <c r="I102" s="0" t="n">
        <v>1170023</v>
      </c>
      <c r="J102" s="0" t="n">
        <v>1009377</v>
      </c>
      <c r="K102" s="0" t="n">
        <v>1.15915</v>
      </c>
      <c r="M102" s="0" t="n">
        <v>97086</v>
      </c>
      <c r="N102" s="0" t="n">
        <v>21976.2</v>
      </c>
      <c r="O102" s="0" t="n">
        <v>1.0022</v>
      </c>
      <c r="P102" s="0" t="n">
        <v>194.131</v>
      </c>
      <c r="Q102" s="0" t="n">
        <v>0.237588</v>
      </c>
      <c r="S102" s="0" t="n">
        <v>97098</v>
      </c>
      <c r="T102" s="0" t="n">
        <v>20310.9</v>
      </c>
      <c r="U102" s="0" t="n">
        <v>1.00204</v>
      </c>
      <c r="V102" s="0" t="n">
        <v>194.122</v>
      </c>
      <c r="W102" s="0" t="n">
        <v>0.233251</v>
      </c>
      <c r="Y102" s="0" t="n">
        <v>98695</v>
      </c>
      <c r="Z102" s="0" t="n">
        <v>14222.7</v>
      </c>
      <c r="AA102" s="0" t="n">
        <v>1.00142</v>
      </c>
      <c r="AB102" s="0" t="n">
        <v>197.195</v>
      </c>
      <c r="AC102" s="0" t="n">
        <v>0.239276</v>
      </c>
      <c r="AE102" s="0" t="n">
        <v>99714</v>
      </c>
      <c r="AF102" s="0" t="n">
        <v>3938.07</v>
      </c>
      <c r="AG102" s="0" t="n">
        <v>1.00039</v>
      </c>
      <c r="AH102" s="0" t="n">
        <v>199.026</v>
      </c>
      <c r="AI102" s="0" t="n">
        <v>0.248522</v>
      </c>
      <c r="AK102" s="0" t="n">
        <f aca="false">(P102 + V102 + AB102 + AH102)/4</f>
        <v>196.1185</v>
      </c>
      <c r="AL102" s="0" t="n">
        <f aca="false">SQRT(Q102*Q102 + W102*W102 + AC102*AC102 + AI102*AI102)/4</f>
        <v>0.119861971503945</v>
      </c>
      <c r="AN102" s="0" t="n">
        <f aca="false">AK102/E102</f>
        <v>185.804492614944</v>
      </c>
      <c r="AO102" s="0" t="n">
        <f aca="false">AL102/E102</f>
        <v>0.113558347627161</v>
      </c>
      <c r="AQ102" s="0" t="n">
        <v>1</v>
      </c>
      <c r="AR102" s="0" t="n">
        <v>0</v>
      </c>
      <c r="AT102" s="0" t="n">
        <f aca="false">AN102*AQ102</f>
        <v>185.804492614944</v>
      </c>
      <c r="AU102" s="0" t="n">
        <f aca="false">SQRT(AQ102*AQ102*AO102*AO102 + AN102*AN102*AR102*AR102)</f>
        <v>0.113558347627161</v>
      </c>
      <c r="AX102" s="0" t="n">
        <f aca="false">AT102/(AU102*AU102)</f>
        <v>14408.4771340034</v>
      </c>
      <c r="AY102" s="0" t="n">
        <f aca="false">1/(AU102*AU102)</f>
        <v>77.5464410533014</v>
      </c>
    </row>
    <row r="103" s="30" customFormat="true" ht="12.8" hidden="false" customHeight="false" outlineLevel="0" collapsed="false">
      <c r="F103" s="30" t="s">
        <v>78</v>
      </c>
      <c r="G103" s="30" t="n">
        <f aca="false">AVERAGE(G85:G102)</f>
        <v>0.00910193333333333</v>
      </c>
      <c r="AQ103" s="30" t="s">
        <v>79</v>
      </c>
      <c r="AT103" s="30" t="n">
        <f aca="false">SUM(AX85:AX102)/SUM(AY85:AY102)</f>
        <v>183.223182538394</v>
      </c>
      <c r="AU103" s="30" t="n">
        <f aca="false">1/SQRT(SUM(AY85:AY102))</f>
        <v>0.0250231816745523</v>
      </c>
    </row>
    <row r="110" customFormat="false" ht="82.3" hidden="false" customHeight="false" outlineLevel="0" collapsed="false">
      <c r="C110" s="33"/>
      <c r="D110" s="33" t="s">
        <v>80</v>
      </c>
      <c r="E110" s="33" t="s">
        <v>81</v>
      </c>
      <c r="F110" s="33" t="s">
        <v>82</v>
      </c>
      <c r="G110" s="33" t="s">
        <v>83</v>
      </c>
      <c r="H110" s="33" t="s">
        <v>75</v>
      </c>
      <c r="I110" s="34" t="s">
        <v>84</v>
      </c>
      <c r="J110" s="34" t="s">
        <v>85</v>
      </c>
      <c r="K110" s="34" t="s">
        <v>86</v>
      </c>
      <c r="L110" s="34" t="s">
        <v>87</v>
      </c>
      <c r="M110" s="34"/>
      <c r="N110" s="33"/>
      <c r="O110" s="33" t="s">
        <v>88</v>
      </c>
      <c r="P110" s="33" t="s">
        <v>89</v>
      </c>
    </row>
    <row r="111" customFormat="false" ht="13.05" hidden="false" customHeight="false" outlineLevel="0" collapsed="false">
      <c r="C111" s="36"/>
      <c r="D111" s="36" t="s">
        <v>91</v>
      </c>
      <c r="E111" s="36" t="s">
        <v>92</v>
      </c>
      <c r="F111" s="36" t="s">
        <v>93</v>
      </c>
      <c r="G111" s="36" t="s">
        <v>94</v>
      </c>
      <c r="H111" s="36" t="s">
        <v>95</v>
      </c>
      <c r="I111" s="36" t="s">
        <v>96</v>
      </c>
      <c r="J111" s="36" t="s">
        <v>103</v>
      </c>
      <c r="K111" s="37" t="s">
        <v>98</v>
      </c>
      <c r="L111" s="36" t="s">
        <v>99</v>
      </c>
      <c r="M111" s="36"/>
      <c r="N111" s="36"/>
      <c r="O111" s="36" t="s">
        <v>100</v>
      </c>
      <c r="P111" s="36" t="s">
        <v>99</v>
      </c>
    </row>
    <row r="112" customFormat="false" ht="12.8" hidden="false" customHeight="false" outlineLevel="0" collapsed="false"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44"/>
    </row>
    <row r="113" customFormat="false" ht="12.8" hidden="false" customHeight="false" outlineLevel="0" collapsed="false">
      <c r="C113" s="36"/>
      <c r="D113" s="36" t="n">
        <v>15</v>
      </c>
      <c r="E113" s="36" t="n">
        <v>1000</v>
      </c>
      <c r="F113" s="38" t="n">
        <v>943.7</v>
      </c>
      <c r="G113" s="38" t="n">
        <v>59.8</v>
      </c>
      <c r="H113" s="39" t="n">
        <f aca="false">AT17</f>
        <v>181.799688829025</v>
      </c>
      <c r="I113" s="39" t="n">
        <f aca="false">AU17</f>
        <v>0.0748858854995722</v>
      </c>
      <c r="J113" s="40" t="n">
        <f aca="false">G17</f>
        <v>0.008962995</v>
      </c>
      <c r="K113" s="45" t="n">
        <v>0.0147</v>
      </c>
      <c r="L113" s="39" t="n">
        <f aca="false">H113*SQRT((I113/H113)^2+J113^2+K113^2)</f>
        <v>3.13094193627442</v>
      </c>
      <c r="M113" s="36"/>
      <c r="N113" s="36"/>
      <c r="O113" s="39" t="n">
        <f aca="false">H113</f>
        <v>181.799688829025</v>
      </c>
      <c r="P113" s="39" t="n">
        <f aca="false">L113</f>
        <v>3.13094193627442</v>
      </c>
    </row>
    <row r="114" customFormat="false" ht="12.8" hidden="false" customHeight="false" outlineLevel="0" collapsed="false">
      <c r="C114" s="36"/>
      <c r="D114" s="36" t="n">
        <v>3</v>
      </c>
      <c r="E114" s="36" t="n">
        <v>870</v>
      </c>
      <c r="F114" s="38" t="n">
        <v>836.8</v>
      </c>
      <c r="G114" s="38" t="n">
        <v>44.2</v>
      </c>
      <c r="H114" s="39" t="n">
        <f aca="false">AT47</f>
        <v>155.872243477717</v>
      </c>
      <c r="I114" s="39" t="n">
        <f aca="false">AU47</f>
        <v>0.0365084922213193</v>
      </c>
      <c r="J114" s="40" t="n">
        <f aca="false">G47</f>
        <v>0.009102955</v>
      </c>
      <c r="K114" s="45" t="n">
        <v>0.0147</v>
      </c>
      <c r="L114" s="39" t="n">
        <f aca="false">H114*SQRT((I114/H114)^2+J114^2+K114^2)</f>
        <v>2.69532203416544</v>
      </c>
      <c r="M114" s="36"/>
      <c r="N114" s="36"/>
      <c r="O114" s="39" t="n">
        <f aca="false">H114</f>
        <v>155.872243477717</v>
      </c>
      <c r="P114" s="39" t="n">
        <f aca="false">L114</f>
        <v>2.69532203416544</v>
      </c>
    </row>
    <row r="115" customFormat="false" ht="12.8" hidden="false" customHeight="false" outlineLevel="0" collapsed="false">
      <c r="C115" s="36"/>
      <c r="D115" s="36" t="n">
        <v>4</v>
      </c>
      <c r="E115" s="36" t="n">
        <v>750</v>
      </c>
      <c r="F115" s="38" t="n">
        <v>774.6</v>
      </c>
      <c r="G115" s="38" t="n">
        <v>41.9</v>
      </c>
      <c r="H115" s="39" t="n">
        <f aca="false">AT61</f>
        <v>132.173383192122</v>
      </c>
      <c r="I115" s="39" t="n">
        <f aca="false">AU61</f>
        <v>0.0280376965123938</v>
      </c>
      <c r="J115" s="40" t="n">
        <f aca="false">G61</f>
        <v>0.0090756025</v>
      </c>
      <c r="K115" s="45" t="n">
        <v>0.0147</v>
      </c>
      <c r="L115" s="39" t="n">
        <f aca="false">H115*SQRT((I115/H115)^2+J115^2+K115^2)</f>
        <v>2.28358566722715</v>
      </c>
      <c r="M115" s="36"/>
      <c r="N115" s="36"/>
      <c r="O115" s="39" t="n">
        <f aca="false">H115</f>
        <v>132.173383192122</v>
      </c>
      <c r="P115" s="39" t="n">
        <f aca="false">L115</f>
        <v>2.28358566722715</v>
      </c>
    </row>
    <row r="116" customFormat="false" ht="12.8" hidden="false" customHeight="false" outlineLevel="0" collapsed="false">
      <c r="C116" s="36"/>
      <c r="D116" s="36" t="n">
        <v>2</v>
      </c>
      <c r="E116" s="36" t="n">
        <v>625</v>
      </c>
      <c r="F116" s="38" t="n">
        <v>561.2</v>
      </c>
      <c r="G116" s="38" t="n">
        <v>31</v>
      </c>
      <c r="H116" s="39" t="n">
        <f aca="false">AT24</f>
        <v>95.4171455902952</v>
      </c>
      <c r="I116" s="39" t="n">
        <f aca="false">AU24</f>
        <v>0.0394265576134251</v>
      </c>
      <c r="J116" s="40" t="n">
        <f aca="false">G24</f>
        <v>0.008978015</v>
      </c>
      <c r="K116" s="45" t="n">
        <v>0.0147</v>
      </c>
      <c r="L116" s="39" t="n">
        <f aca="false">H116*SQRT((I116/H116)^2+J116^2+K116^2)</f>
        <v>1.64401689859019</v>
      </c>
      <c r="M116" s="36"/>
      <c r="N116" s="36"/>
      <c r="O116" s="39" t="n">
        <f aca="false">H116</f>
        <v>95.4171455902952</v>
      </c>
      <c r="P116" s="39" t="n">
        <f aca="false">L116</f>
        <v>1.64401689859019</v>
      </c>
    </row>
    <row r="117" customFormat="false" ht="12.8" hidden="false" customHeight="false" outlineLevel="0" collapsed="false">
      <c r="C117" s="36"/>
      <c r="D117" s="36" t="n">
        <v>5</v>
      </c>
      <c r="E117" s="36" t="n">
        <v>500</v>
      </c>
      <c r="F117" s="38" t="n">
        <v>482</v>
      </c>
      <c r="G117" s="38" t="n">
        <v>27.7</v>
      </c>
      <c r="H117" s="39" t="n">
        <f aca="false">AT68</f>
        <v>71.9751532382703</v>
      </c>
      <c r="I117" s="39" t="n">
        <f aca="false">AU68</f>
        <v>0.00843989727672368</v>
      </c>
      <c r="J117" s="40" t="n">
        <f aca="false">G68</f>
        <v>0.009166715</v>
      </c>
      <c r="K117" s="45" t="n">
        <v>0.0147</v>
      </c>
      <c r="L117" s="39" t="n">
        <f aca="false">H117*SQRT((I117/H117)^2+J117^2+K117^2)</f>
        <v>1.24692131511239</v>
      </c>
      <c r="M117" s="36"/>
      <c r="N117" s="36"/>
      <c r="O117" s="39" t="n">
        <f aca="false">H117</f>
        <v>71.9751532382703</v>
      </c>
      <c r="P117" s="39" t="n">
        <f aca="false">L117</f>
        <v>1.24692131511239</v>
      </c>
    </row>
    <row r="118" customFormat="false" ht="12.8" hidden="false" customHeight="false" outlineLevel="0" collapsed="false">
      <c r="C118" s="36"/>
      <c r="D118" s="36" t="n">
        <v>14</v>
      </c>
      <c r="E118" s="36" t="n">
        <v>350</v>
      </c>
      <c r="F118" s="38" t="n">
        <v>389.4</v>
      </c>
      <c r="G118" s="38" t="n">
        <v>22.1</v>
      </c>
      <c r="H118" s="39" t="n">
        <f aca="false">AT40</f>
        <v>59.4656626356646</v>
      </c>
      <c r="I118" s="39" t="n">
        <f aca="false">AU40</f>
        <v>0.00572919927788876</v>
      </c>
      <c r="J118" s="40" t="n">
        <f aca="false">G40</f>
        <v>0.0091857325</v>
      </c>
      <c r="K118" s="45" t="n">
        <v>0.0147</v>
      </c>
      <c r="L118" s="39" t="n">
        <f aca="false">H118*SQRT((I118/H118)^2+J118^2+K118^2)</f>
        <v>1.03079393319828</v>
      </c>
      <c r="M118" s="36"/>
      <c r="N118" s="36"/>
      <c r="O118" s="39" t="n">
        <f aca="false">H118</f>
        <v>59.4656626356646</v>
      </c>
      <c r="P118" s="39" t="n">
        <f aca="false">L118</f>
        <v>1.03079393319828</v>
      </c>
    </row>
    <row r="119" customFormat="false" ht="12.8" hidden="false" customHeight="false" outlineLevel="0" collapsed="false">
      <c r="C119" s="36"/>
      <c r="D119" s="36" t="n">
        <v>8</v>
      </c>
      <c r="E119" s="36" t="n">
        <v>350</v>
      </c>
      <c r="F119" s="38" t="n">
        <v>389.4</v>
      </c>
      <c r="G119" s="38" t="n">
        <v>22.1</v>
      </c>
      <c r="H119" s="39" t="n">
        <f aca="false">AT82</f>
        <v>61.4640984330887</v>
      </c>
      <c r="I119" s="39" t="n">
        <f aca="false">AU82</f>
        <v>0.00619045134650314</v>
      </c>
      <c r="J119" s="40" t="n">
        <f aca="false">G82</f>
        <v>0.0091143175</v>
      </c>
      <c r="K119" s="45" t="n">
        <v>0.0147</v>
      </c>
      <c r="L119" s="39" t="n">
        <f aca="false">H119*SQRT((I119/H119)^2+J119^2+K119^2)</f>
        <v>1.06311735886124</v>
      </c>
      <c r="M119" s="36"/>
      <c r="N119" s="36"/>
      <c r="O119" s="39" t="n">
        <f aca="false">H119</f>
        <v>61.4640984330887</v>
      </c>
      <c r="P119" s="39" t="n">
        <f aca="false">L119</f>
        <v>1.06311735886124</v>
      </c>
    </row>
    <row r="120" customFormat="false" ht="12.8" hidden="false" customHeight="false" outlineLevel="0" collapsed="false">
      <c r="C120" s="36"/>
      <c r="D120" s="36" t="n">
        <v>1</v>
      </c>
      <c r="E120" s="36" t="n">
        <v>225</v>
      </c>
      <c r="F120" s="38" t="n">
        <v>215.2</v>
      </c>
      <c r="G120" s="38" t="n">
        <v>11.7</v>
      </c>
      <c r="H120" s="39" t="n">
        <f aca="false">AT54</f>
        <v>34.4757384988083</v>
      </c>
      <c r="I120" s="39" t="n">
        <f aca="false">AU54</f>
        <v>0.0019795687685144</v>
      </c>
      <c r="J120" s="40" t="n">
        <f aca="false">G54</f>
        <v>0.0090964675</v>
      </c>
      <c r="K120" s="45" t="n">
        <v>0.0147</v>
      </c>
      <c r="L120" s="39" t="n">
        <f aca="false">H120*SQRT((I120/H120)^2+J120^2+K120^2)</f>
        <v>0.595980744208406</v>
      </c>
      <c r="M120" s="36"/>
      <c r="N120" s="36"/>
      <c r="O120" s="39" t="n">
        <f aca="false">H120</f>
        <v>34.4757384988083</v>
      </c>
      <c r="P120" s="39" t="n">
        <f aca="false">L120</f>
        <v>0.595980744208406</v>
      </c>
    </row>
    <row r="121" customFormat="false" ht="12.8" hidden="false" customHeight="false" outlineLevel="0" collapsed="false">
      <c r="C121" s="36"/>
      <c r="D121" s="36" t="n">
        <v>12</v>
      </c>
      <c r="E121" s="36" t="n">
        <v>50</v>
      </c>
      <c r="F121" s="41" t="n">
        <v>50</v>
      </c>
      <c r="G121" s="41" t="n">
        <v>5</v>
      </c>
      <c r="H121" s="39" t="n">
        <f aca="false">AT75</f>
        <v>7.17831520489085</v>
      </c>
      <c r="I121" s="39" t="n">
        <f aca="false">AU75</f>
        <v>0.000287419256927699</v>
      </c>
      <c r="J121" s="40" t="n">
        <f aca="false">G75</f>
        <v>0.0049933125</v>
      </c>
      <c r="K121" s="45" t="n">
        <v>0.0147</v>
      </c>
      <c r="L121" s="39" t="n">
        <f aca="false">H121*SQRT((I121/H121)^2+J121^2+K121^2)</f>
        <v>0.111443146566803</v>
      </c>
      <c r="M121" s="36"/>
      <c r="N121" s="36"/>
      <c r="O121" s="39" t="n">
        <f aca="false">H121</f>
        <v>7.17831520489085</v>
      </c>
      <c r="P121" s="39" t="n">
        <f aca="false">L121</f>
        <v>0.111443146566803</v>
      </c>
    </row>
    <row r="122" customFormat="false" ht="12.8" hidden="false" customHeight="false" outlineLevel="0" collapsed="false">
      <c r="C122" s="36"/>
      <c r="D122" s="36" t="n">
        <v>13</v>
      </c>
      <c r="E122" s="36" t="n">
        <v>50</v>
      </c>
      <c r="F122" s="38" t="n">
        <v>52</v>
      </c>
      <c r="G122" s="38" t="n">
        <v>4.7</v>
      </c>
      <c r="H122" s="39" t="n">
        <f aca="false">AT33</f>
        <v>7.19981911073806</v>
      </c>
      <c r="I122" s="39" t="n">
        <f aca="false">AU33</f>
        <v>0.000395390515388922</v>
      </c>
      <c r="J122" s="40" t="n">
        <f aca="false">G33</f>
        <v>0.00500029666666667</v>
      </c>
      <c r="K122" s="45" t="n">
        <v>0.0147</v>
      </c>
      <c r="L122" s="39" t="n">
        <f aca="false">H122*SQRT((I122/H122)^2+J122^2+K122^2)</f>
        <v>0.111793504900133</v>
      </c>
      <c r="M122" s="36"/>
      <c r="N122" s="36"/>
      <c r="O122" s="39" t="n">
        <f aca="false">H122</f>
        <v>7.19981911073806</v>
      </c>
      <c r="P122" s="39" t="n">
        <f aca="false">L122</f>
        <v>0.111793504900133</v>
      </c>
    </row>
    <row r="123" customFormat="false" ht="12.8" hidden="false" customHeight="false" outlineLevel="0" collapsed="false">
      <c r="C123" s="36"/>
      <c r="D123" s="36" t="n">
        <v>15</v>
      </c>
      <c r="E123" s="36" t="n">
        <v>1000</v>
      </c>
      <c r="F123" s="38" t="n">
        <v>943.7</v>
      </c>
      <c r="G123" s="38" t="n">
        <v>59.8</v>
      </c>
      <c r="H123" s="39" t="n">
        <f aca="false">AT103</f>
        <v>183.223182538394</v>
      </c>
      <c r="I123" s="39" t="n">
        <f aca="false">AU103</f>
        <v>0.0250231816745523</v>
      </c>
      <c r="J123" s="40" t="n">
        <f aca="false">G103</f>
        <v>0.00910193333333333</v>
      </c>
      <c r="K123" s="45" t="n">
        <v>0.0147</v>
      </c>
      <c r="L123" s="39" t="n">
        <f aca="false">H123*SQRT((I123/H123)^2+J123^2+K123^2)</f>
        <v>3.16798044582313</v>
      </c>
      <c r="M123" s="36"/>
      <c r="N123" s="36"/>
      <c r="O123" s="39" t="n">
        <f aca="false">H123</f>
        <v>183.223182538394</v>
      </c>
      <c r="P123" s="39" t="n">
        <f aca="false">L123</f>
        <v>3.16798044582313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2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G116" activeCellId="0" sqref="G116"/>
    </sheetView>
  </sheetViews>
  <sheetFormatPr defaultRowHeight="12.8"/>
  <cols>
    <col collapsed="false" hidden="false" max="1" min="1" style="0" width="15.8010204081633"/>
    <col collapsed="false" hidden="false" max="1025" min="2" style="0" width="11.5204081632653"/>
  </cols>
  <sheetData>
    <row r="1" customFormat="false" ht="12.8" hidden="false" customHeight="false" outlineLevel="0" collapsed="false">
      <c r="A1" s="1" t="n">
        <v>42837</v>
      </c>
    </row>
    <row r="2" customFormat="false" ht="12.8" hidden="false" customHeight="false" outlineLevel="0" collapsed="false">
      <c r="A2" s="2" t="s">
        <v>0</v>
      </c>
    </row>
    <row r="3" customFormat="false" ht="12.8" hidden="false" customHeight="false" outlineLevel="0" collapsed="false">
      <c r="A3" s="2" t="s">
        <v>33</v>
      </c>
    </row>
    <row r="4" customFormat="false" ht="12.8" hidden="false" customHeight="false" outlineLevel="0" collapsed="false">
      <c r="A4" s="2" t="s">
        <v>2</v>
      </c>
    </row>
    <row r="7" s="46" customFormat="true" ht="12.8" hidden="false" customHeight="false" outlineLevel="0" collapsed="false">
      <c r="C7" s="46" t="s">
        <v>104</v>
      </c>
      <c r="D7" s="46" t="s">
        <v>44</v>
      </c>
      <c r="G7" s="46" t="s">
        <v>104</v>
      </c>
      <c r="H7" s="46" t="s">
        <v>45</v>
      </c>
      <c r="K7" s="46" t="s">
        <v>104</v>
      </c>
      <c r="L7" s="46" t="s">
        <v>46</v>
      </c>
      <c r="O7" s="46" t="s">
        <v>104</v>
      </c>
      <c r="P7" s="46" t="s">
        <v>47</v>
      </c>
      <c r="S7" s="46" t="s">
        <v>105</v>
      </c>
      <c r="T7" s="46" t="s">
        <v>44</v>
      </c>
      <c r="W7" s="46" t="s">
        <v>105</v>
      </c>
      <c r="X7" s="46" t="s">
        <v>45</v>
      </c>
      <c r="AA7" s="46" t="s">
        <v>105</v>
      </c>
      <c r="AB7" s="46" t="s">
        <v>46</v>
      </c>
      <c r="AE7" s="46" t="s">
        <v>105</v>
      </c>
      <c r="AF7" s="46" t="s">
        <v>47</v>
      </c>
      <c r="AMJ7" s="47"/>
    </row>
    <row r="8" s="24" customFormat="true" ht="12.8" hidden="false" customHeight="false" outlineLevel="0" collapsed="false">
      <c r="A8" s="24" t="s">
        <v>106</v>
      </c>
      <c r="B8" s="24" t="s">
        <v>4</v>
      </c>
      <c r="C8" s="24" t="s">
        <v>107</v>
      </c>
      <c r="D8" s="24" t="s">
        <v>6</v>
      </c>
      <c r="E8" s="24" t="s">
        <v>108</v>
      </c>
      <c r="F8" s="24" t="s">
        <v>6</v>
      </c>
      <c r="G8" s="24" t="s">
        <v>107</v>
      </c>
      <c r="H8" s="24" t="s">
        <v>6</v>
      </c>
      <c r="I8" s="24" t="s">
        <v>108</v>
      </c>
      <c r="J8" s="24" t="s">
        <v>6</v>
      </c>
      <c r="K8" s="24" t="s">
        <v>107</v>
      </c>
      <c r="L8" s="24" t="s">
        <v>6</v>
      </c>
      <c r="M8" s="24" t="s">
        <v>108</v>
      </c>
      <c r="N8" s="24" t="s">
        <v>6</v>
      </c>
      <c r="O8" s="24" t="s">
        <v>107</v>
      </c>
      <c r="P8" s="24" t="s">
        <v>6</v>
      </c>
      <c r="Q8" s="24" t="s">
        <v>108</v>
      </c>
      <c r="R8" s="24" t="s">
        <v>6</v>
      </c>
      <c r="S8" s="24" t="s">
        <v>107</v>
      </c>
      <c r="T8" s="24" t="s">
        <v>6</v>
      </c>
      <c r="U8" s="24" t="s">
        <v>108</v>
      </c>
      <c r="V8" s="24" t="s">
        <v>6</v>
      </c>
      <c r="W8" s="24" t="s">
        <v>107</v>
      </c>
      <c r="X8" s="24" t="s">
        <v>6</v>
      </c>
      <c r="Y8" s="24" t="s">
        <v>108</v>
      </c>
      <c r="Z8" s="24" t="s">
        <v>6</v>
      </c>
      <c r="AA8" s="24" t="s">
        <v>107</v>
      </c>
      <c r="AB8" s="24" t="s">
        <v>6</v>
      </c>
      <c r="AC8" s="24" t="s">
        <v>108</v>
      </c>
      <c r="AD8" s="24" t="s">
        <v>6</v>
      </c>
      <c r="AE8" s="24" t="s">
        <v>107</v>
      </c>
      <c r="AF8" s="24" t="s">
        <v>6</v>
      </c>
      <c r="AG8" s="24" t="s">
        <v>108</v>
      </c>
      <c r="AH8" s="24" t="s">
        <v>6</v>
      </c>
      <c r="AMJ8" s="0"/>
    </row>
    <row r="9" customFormat="false" ht="12.8" hidden="false" customHeight="false" outlineLevel="0" collapsed="false">
      <c r="A9" s="5" t="n">
        <v>1000</v>
      </c>
      <c r="B9" s="5" t="n">
        <v>7999</v>
      </c>
      <c r="C9" s="0" t="n">
        <v>53.7626</v>
      </c>
      <c r="D9" s="0" t="n">
        <v>0.000792281</v>
      </c>
      <c r="E9" s="0" t="n">
        <v>0.365699</v>
      </c>
      <c r="F9" s="0" t="n">
        <v>0.000577859</v>
      </c>
      <c r="G9" s="0" t="n">
        <v>53.2324</v>
      </c>
      <c r="H9" s="0" t="n">
        <v>0.000832676</v>
      </c>
      <c r="I9" s="0" t="n">
        <v>0.370035</v>
      </c>
      <c r="J9" s="0" t="n">
        <v>0.000559676</v>
      </c>
      <c r="K9" s="0" t="n">
        <v>52.6215</v>
      </c>
      <c r="L9" s="0" t="n">
        <v>0.000812947</v>
      </c>
      <c r="M9" s="0" t="n">
        <v>0.369667</v>
      </c>
      <c r="N9" s="0" t="n">
        <v>0.000554844</v>
      </c>
      <c r="O9" s="0" t="n">
        <v>51.2704</v>
      </c>
      <c r="P9" s="0" t="n">
        <v>0.000755248</v>
      </c>
      <c r="Q9" s="0" t="n">
        <v>0.345052</v>
      </c>
      <c r="R9" s="0" t="n">
        <v>0.000455807</v>
      </c>
      <c r="S9" s="0" t="n">
        <v>7995.32</v>
      </c>
      <c r="T9" s="0" t="n">
        <v>0.724576</v>
      </c>
      <c r="U9" s="0" t="n">
        <v>232.112</v>
      </c>
      <c r="V9" s="0" t="n">
        <v>0.66812</v>
      </c>
      <c r="W9" s="0" t="n">
        <v>8038.98</v>
      </c>
      <c r="X9" s="0" t="n">
        <v>1.75251</v>
      </c>
      <c r="Y9" s="0" t="n">
        <v>390.484</v>
      </c>
      <c r="Z9" s="0" t="n">
        <v>2.55768</v>
      </c>
      <c r="AA9" s="0" t="n">
        <v>7986.45</v>
      </c>
      <c r="AB9" s="0" t="n">
        <v>0.911783</v>
      </c>
      <c r="AC9" s="0" t="n">
        <v>275.301</v>
      </c>
      <c r="AD9" s="0" t="n">
        <v>0.971234</v>
      </c>
      <c r="AE9" s="0" t="n">
        <v>7980.36</v>
      </c>
      <c r="AF9" s="0" t="n">
        <v>0.806202</v>
      </c>
      <c r="AG9" s="0" t="n">
        <v>250.401</v>
      </c>
      <c r="AH9" s="0" t="n">
        <v>0.772722</v>
      </c>
    </row>
    <row r="10" customFormat="false" ht="12.8" hidden="false" customHeight="false" outlineLevel="0" collapsed="false">
      <c r="A10" s="5" t="s">
        <v>10</v>
      </c>
      <c r="B10" s="5" t="n">
        <v>8000</v>
      </c>
      <c r="C10" s="0" t="n">
        <v>53.7455</v>
      </c>
      <c r="D10" s="0" t="n">
        <v>0.000827142</v>
      </c>
      <c r="E10" s="0" t="n">
        <v>0.361549</v>
      </c>
      <c r="F10" s="0" t="n">
        <v>0.00061223</v>
      </c>
      <c r="G10" s="0" t="n">
        <v>53.2156</v>
      </c>
      <c r="H10" s="0" t="n">
        <v>0.000873545</v>
      </c>
      <c r="I10" s="0" t="n">
        <v>0.365268</v>
      </c>
      <c r="J10" s="0" t="n">
        <v>0.00058344</v>
      </c>
      <c r="K10" s="0" t="n">
        <v>52.5995</v>
      </c>
      <c r="L10" s="0" t="n">
        <v>0.000858408</v>
      </c>
      <c r="M10" s="0" t="n">
        <v>0.367945</v>
      </c>
      <c r="N10" s="0" t="n">
        <v>0.00059394</v>
      </c>
      <c r="O10" s="0" t="n">
        <v>51.2544</v>
      </c>
      <c r="P10" s="0" t="n">
        <v>0.000792743</v>
      </c>
      <c r="Q10" s="0" t="n">
        <v>0.345485</v>
      </c>
      <c r="R10" s="0" t="n">
        <v>0.000509837</v>
      </c>
      <c r="S10" s="0" t="n">
        <v>7949.4</v>
      </c>
      <c r="T10" s="0" t="n">
        <v>0.759574</v>
      </c>
      <c r="U10" s="0" t="n">
        <v>222.53</v>
      </c>
      <c r="V10" s="0" t="n">
        <v>0.639346</v>
      </c>
      <c r="W10" s="0" t="n">
        <v>8041.12</v>
      </c>
      <c r="X10" s="0" t="n">
        <v>1.89299</v>
      </c>
      <c r="Y10" s="0" t="n">
        <v>393.811</v>
      </c>
      <c r="Z10" s="0" t="n">
        <v>2.76587</v>
      </c>
      <c r="AA10" s="0" t="n">
        <v>7971.12</v>
      </c>
      <c r="AB10" s="0" t="n">
        <v>0.970883</v>
      </c>
      <c r="AC10" s="0" t="n">
        <v>273.084</v>
      </c>
      <c r="AD10" s="0" t="n">
        <v>1.00073</v>
      </c>
      <c r="AE10" s="0" t="n">
        <v>7976.19</v>
      </c>
      <c r="AF10" s="0" t="n">
        <v>0.858593</v>
      </c>
      <c r="AG10" s="0" t="n">
        <v>250.367</v>
      </c>
      <c r="AH10" s="0" t="n">
        <v>0.817855</v>
      </c>
    </row>
    <row r="11" customFormat="false" ht="12.8" hidden="false" customHeight="false" outlineLevel="0" collapsed="false">
      <c r="A11" s="5" t="s">
        <v>11</v>
      </c>
      <c r="B11" s="5" t="n">
        <v>8001</v>
      </c>
      <c r="C11" s="0" t="n">
        <v>53.7366</v>
      </c>
      <c r="D11" s="0" t="n">
        <v>0.00081399</v>
      </c>
      <c r="E11" s="0" t="n">
        <v>0.357205</v>
      </c>
      <c r="F11" s="0" t="n">
        <v>0.000601059</v>
      </c>
      <c r="G11" s="0" t="n">
        <v>53.2048</v>
      </c>
      <c r="H11" s="0" t="n">
        <v>0.000863487</v>
      </c>
      <c r="I11" s="0" t="n">
        <v>0.362726</v>
      </c>
      <c r="J11" s="0" t="n">
        <v>0.000584454</v>
      </c>
      <c r="K11" s="0" t="n">
        <v>52.5952</v>
      </c>
      <c r="L11" s="0" t="n">
        <v>0.000845284</v>
      </c>
      <c r="M11" s="0" t="n">
        <v>0.362531</v>
      </c>
      <c r="N11" s="0" t="n">
        <v>0.000575513</v>
      </c>
      <c r="O11" s="0" t="n">
        <v>51.2422</v>
      </c>
      <c r="P11" s="0" t="n">
        <v>0.000781373</v>
      </c>
      <c r="Q11" s="0" t="n">
        <v>0.341839</v>
      </c>
      <c r="R11" s="0" t="n">
        <v>0.000499323</v>
      </c>
      <c r="S11" s="0" t="n">
        <v>7957.04</v>
      </c>
      <c r="T11" s="0" t="n">
        <v>0.757916</v>
      </c>
      <c r="U11" s="0" t="n">
        <v>224.637</v>
      </c>
      <c r="V11" s="0" t="n">
        <v>0.648342</v>
      </c>
      <c r="W11" s="0" t="n">
        <v>7904.49</v>
      </c>
      <c r="X11" s="0" t="n">
        <v>1.96705</v>
      </c>
      <c r="Y11" s="0" t="n">
        <v>374.424</v>
      </c>
      <c r="Z11" s="0" t="n">
        <v>2.42906</v>
      </c>
      <c r="AA11" s="0" t="n">
        <v>7942.7</v>
      </c>
      <c r="AB11" s="0" t="n">
        <v>0.957761</v>
      </c>
      <c r="AC11" s="0" t="n">
        <v>265.605</v>
      </c>
      <c r="AD11" s="0" t="n">
        <v>0.930793</v>
      </c>
      <c r="AE11" s="0" t="n">
        <v>7959.98</v>
      </c>
      <c r="AF11" s="0" t="n">
        <v>0.848613</v>
      </c>
      <c r="AG11" s="0" t="n">
        <v>246.045</v>
      </c>
      <c r="AH11" s="0" t="n">
        <v>0.781655</v>
      </c>
    </row>
    <row r="12" customFormat="false" ht="12.8" hidden="false" customHeight="false" outlineLevel="0" collapsed="false">
      <c r="A12" s="5"/>
      <c r="B12" s="5" t="n">
        <v>8002</v>
      </c>
      <c r="C12" s="0" t="n">
        <v>53.7445</v>
      </c>
      <c r="D12" s="0" t="n">
        <v>0.000819426</v>
      </c>
      <c r="E12" s="0" t="n">
        <v>0.356211</v>
      </c>
      <c r="F12" s="0" t="n">
        <v>0.000604745</v>
      </c>
      <c r="G12" s="0" t="n">
        <v>53.2157</v>
      </c>
      <c r="H12" s="0" t="n">
        <v>0.000870585</v>
      </c>
      <c r="I12" s="0" t="n">
        <v>0.362231</v>
      </c>
      <c r="J12" s="0" t="n">
        <v>0.000589915</v>
      </c>
      <c r="K12" s="0" t="n">
        <v>52.6001</v>
      </c>
      <c r="L12" s="0" t="n">
        <v>0.000846772</v>
      </c>
      <c r="M12" s="0" t="n">
        <v>0.361331</v>
      </c>
      <c r="N12" s="0" t="n">
        <v>0.000584973</v>
      </c>
      <c r="O12" s="0" t="n">
        <v>51.2585</v>
      </c>
      <c r="P12" s="0" t="n">
        <v>0.000784513</v>
      </c>
      <c r="Q12" s="0" t="n">
        <v>0.33929</v>
      </c>
      <c r="R12" s="0" t="n">
        <v>0.000480276</v>
      </c>
      <c r="S12" s="0" t="n">
        <v>7962.78</v>
      </c>
      <c r="T12" s="0" t="n">
        <v>0.765191</v>
      </c>
      <c r="U12" s="0" t="n">
        <v>225.842</v>
      </c>
      <c r="V12" s="0" t="n">
        <v>0.65916</v>
      </c>
      <c r="W12" s="0" t="n">
        <v>7898.18</v>
      </c>
      <c r="X12" s="0" t="n">
        <v>2.03608</v>
      </c>
      <c r="Y12" s="0" t="n">
        <v>374.718</v>
      </c>
      <c r="Z12" s="0" t="n">
        <v>2.45388</v>
      </c>
      <c r="AA12" s="0" t="n">
        <v>7933.75</v>
      </c>
      <c r="AB12" s="0" t="n">
        <v>0.98658</v>
      </c>
      <c r="AC12" s="0" t="n">
        <v>265.855</v>
      </c>
      <c r="AD12" s="0" t="n">
        <v>0.948625</v>
      </c>
      <c r="AE12" s="0" t="n">
        <v>7921.54</v>
      </c>
      <c r="AF12" s="0" t="n">
        <v>0.877734</v>
      </c>
      <c r="AG12" s="0" t="n">
        <v>240.99</v>
      </c>
      <c r="AH12" s="0" t="n">
        <v>0.763835</v>
      </c>
    </row>
    <row r="13" customFormat="false" ht="12.8" hidden="false" customHeight="false" outlineLevel="0" collapsed="false">
      <c r="A13" s="5"/>
      <c r="B13" s="5" t="n">
        <v>8003</v>
      </c>
      <c r="C13" s="0" t="n">
        <v>53.7549</v>
      </c>
      <c r="D13" s="0" t="n">
        <v>0.000812961</v>
      </c>
      <c r="E13" s="0" t="n">
        <v>0.355802</v>
      </c>
      <c r="F13" s="0" t="n">
        <v>0.000598676</v>
      </c>
      <c r="G13" s="0" t="n">
        <v>53.2251</v>
      </c>
      <c r="H13" s="0" t="n">
        <v>0.000859274</v>
      </c>
      <c r="I13" s="0" t="n">
        <v>0.361096</v>
      </c>
      <c r="J13" s="0" t="n">
        <v>0.000579589</v>
      </c>
      <c r="K13" s="0" t="n">
        <v>52.6152</v>
      </c>
      <c r="L13" s="0" t="n">
        <v>0.000841645</v>
      </c>
      <c r="M13" s="0" t="n">
        <v>0.359951</v>
      </c>
      <c r="N13" s="0" t="n">
        <v>0.000571343</v>
      </c>
      <c r="O13" s="0" t="n">
        <v>51.2615</v>
      </c>
      <c r="P13" s="0" t="n">
        <v>0.000780988</v>
      </c>
      <c r="Q13" s="0" t="n">
        <v>0.339548</v>
      </c>
      <c r="R13" s="0" t="n">
        <v>0.000489683</v>
      </c>
      <c r="S13" s="0" t="n">
        <v>7976.59</v>
      </c>
      <c r="T13" s="0" t="n">
        <v>0.766232</v>
      </c>
      <c r="U13" s="0" t="n">
        <v>229.228</v>
      </c>
      <c r="V13" s="0" t="n">
        <v>0.679448</v>
      </c>
      <c r="W13" s="0" t="n">
        <v>8034.62</v>
      </c>
      <c r="X13" s="0" t="n">
        <v>1.87341</v>
      </c>
      <c r="Y13" s="0" t="n">
        <v>393.946</v>
      </c>
      <c r="Z13" s="0" t="n">
        <v>2.77197</v>
      </c>
      <c r="AA13" s="0" t="n">
        <v>7941.25</v>
      </c>
      <c r="AB13" s="0" t="n">
        <v>0.9724</v>
      </c>
      <c r="AC13" s="0" t="n">
        <v>267.164</v>
      </c>
      <c r="AD13" s="0" t="n">
        <v>0.947472</v>
      </c>
      <c r="AE13" s="0" t="n">
        <v>7959.17</v>
      </c>
      <c r="AF13" s="0" t="n">
        <v>0.841396</v>
      </c>
      <c r="AG13" s="0" t="n">
        <v>244.449</v>
      </c>
      <c r="AH13" s="0" t="n">
        <v>0.771991</v>
      </c>
    </row>
    <row r="14" customFormat="false" ht="12.8" hidden="false" customHeight="false" outlineLevel="0" collapsed="false">
      <c r="A14" s="5"/>
      <c r="B14" s="5" t="n">
        <v>8004</v>
      </c>
      <c r="C14" s="0" t="n">
        <v>53.7607</v>
      </c>
      <c r="D14" s="0" t="n">
        <v>0.00081562</v>
      </c>
      <c r="E14" s="0" t="n">
        <v>0.35656</v>
      </c>
      <c r="F14" s="0" t="n">
        <v>0.000607266</v>
      </c>
      <c r="G14" s="0" t="n">
        <v>53.2331</v>
      </c>
      <c r="H14" s="0" t="n">
        <v>0.000860874</v>
      </c>
      <c r="I14" s="0" t="n">
        <v>0.362734</v>
      </c>
      <c r="J14" s="0" t="n">
        <v>0.000588663</v>
      </c>
      <c r="K14" s="0" t="n">
        <v>52.6155</v>
      </c>
      <c r="L14" s="0" t="n">
        <v>0.0008372</v>
      </c>
      <c r="M14" s="0" t="n">
        <v>0.36003</v>
      </c>
      <c r="N14" s="0" t="n">
        <v>0.000569801</v>
      </c>
      <c r="O14" s="0" t="n">
        <v>51.2749</v>
      </c>
      <c r="P14" s="0" t="n">
        <v>0.000773518</v>
      </c>
      <c r="Q14" s="0" t="n">
        <v>0.339217</v>
      </c>
      <c r="R14" s="0" t="n">
        <v>0.000497357</v>
      </c>
      <c r="S14" s="0" t="n">
        <v>7974.19</v>
      </c>
      <c r="T14" s="0" t="n">
        <v>0.756617</v>
      </c>
      <c r="U14" s="0" t="n">
        <v>227.257</v>
      </c>
      <c r="V14" s="0" t="n">
        <v>0.667347</v>
      </c>
      <c r="W14" s="0" t="n">
        <v>8008.17</v>
      </c>
      <c r="X14" s="0" t="n">
        <v>1.82063</v>
      </c>
      <c r="Y14" s="0" t="n">
        <v>391.361</v>
      </c>
      <c r="Z14" s="0" t="n">
        <v>2.72794</v>
      </c>
      <c r="AA14" s="0" t="n">
        <v>7969.89</v>
      </c>
      <c r="AB14" s="0" t="n">
        <v>0.962734</v>
      </c>
      <c r="AC14" s="0" t="n">
        <v>272.855</v>
      </c>
      <c r="AD14" s="0" t="n">
        <v>0.990344</v>
      </c>
      <c r="AE14" s="0" t="n">
        <v>7930</v>
      </c>
      <c r="AF14" s="0" t="n">
        <v>0.8613</v>
      </c>
      <c r="AG14" s="0" t="n">
        <v>242.96</v>
      </c>
      <c r="AH14" s="0" t="n">
        <v>0.768273</v>
      </c>
    </row>
    <row r="15" customFormat="false" ht="12.8" hidden="false" customHeight="false" outlineLevel="0" collapsed="false">
      <c r="A15" s="5"/>
      <c r="B15" s="5"/>
    </row>
    <row r="16" customFormat="false" ht="12.8" hidden="false" customHeight="false" outlineLevel="0" collapsed="false">
      <c r="A16" s="5"/>
      <c r="B16" s="5"/>
    </row>
    <row r="17" customFormat="false" ht="12.8" hidden="false" customHeight="false" outlineLevel="0" collapsed="false">
      <c r="A17" s="5"/>
      <c r="B17" s="5"/>
    </row>
    <row r="18" customFormat="false" ht="12.8" hidden="false" customHeight="false" outlineLevel="0" collapsed="false">
      <c r="A18" s="5" t="n">
        <v>870</v>
      </c>
      <c r="B18" s="5" t="n">
        <v>8013</v>
      </c>
      <c r="C18" s="0" t="n">
        <v>53.7886</v>
      </c>
      <c r="D18" s="0" t="n">
        <v>0.000886583</v>
      </c>
      <c r="E18" s="0" t="n">
        <v>0.365188</v>
      </c>
      <c r="F18" s="0" t="n">
        <v>0.000645945</v>
      </c>
      <c r="G18" s="0" t="n">
        <v>53.2644</v>
      </c>
      <c r="H18" s="0" t="n">
        <v>0.000929021</v>
      </c>
      <c r="I18" s="0" t="n">
        <v>0.372698</v>
      </c>
      <c r="J18" s="0" t="n">
        <v>0.000626685</v>
      </c>
      <c r="K18" s="0" t="n">
        <v>52.6528</v>
      </c>
      <c r="L18" s="0" t="n">
        <v>0.00092246</v>
      </c>
      <c r="M18" s="0" t="n">
        <v>0.375161</v>
      </c>
      <c r="N18" s="0" t="n">
        <v>0.000632875</v>
      </c>
      <c r="O18" s="0" t="n">
        <v>51.3236</v>
      </c>
      <c r="P18" s="0" t="n">
        <v>0.000861954</v>
      </c>
      <c r="Q18" s="0" t="n">
        <v>0.356499</v>
      </c>
      <c r="R18" s="0" t="n">
        <v>0.000539613</v>
      </c>
      <c r="S18" s="0" t="n">
        <v>7956.01</v>
      </c>
      <c r="T18" s="0" t="n">
        <v>0.764762</v>
      </c>
      <c r="U18" s="0" t="n">
        <v>223.849</v>
      </c>
      <c r="V18" s="0" t="n">
        <v>0.653946</v>
      </c>
      <c r="W18" s="0" t="n">
        <v>8002.56</v>
      </c>
      <c r="X18" s="0" t="n">
        <v>1.86827</v>
      </c>
      <c r="Y18" s="0" t="n">
        <v>393.265</v>
      </c>
      <c r="Z18" s="0" t="n">
        <v>2.81351</v>
      </c>
      <c r="AA18" s="0" t="n">
        <v>7982.33</v>
      </c>
      <c r="AB18" s="0" t="n">
        <v>0.991536</v>
      </c>
      <c r="AC18" s="0" t="n">
        <v>277.015</v>
      </c>
      <c r="AD18" s="0" t="n">
        <v>1.05288</v>
      </c>
      <c r="AE18" s="0" t="n">
        <v>7973.77</v>
      </c>
      <c r="AF18" s="0" t="n">
        <v>0.859689</v>
      </c>
      <c r="AG18" s="0" t="n">
        <v>248.499</v>
      </c>
      <c r="AH18" s="0" t="n">
        <v>0.807392</v>
      </c>
    </row>
    <row r="19" customFormat="false" ht="12.8" hidden="false" customHeight="false" outlineLevel="0" collapsed="false">
      <c r="A19" s="5" t="s">
        <v>12</v>
      </c>
      <c r="B19" s="5" t="n">
        <v>8014</v>
      </c>
      <c r="C19" s="0" t="n">
        <v>53.7754</v>
      </c>
      <c r="D19" s="0" t="n">
        <v>0.000884598</v>
      </c>
      <c r="E19" s="0" t="n">
        <v>0.366746</v>
      </c>
      <c r="F19" s="0" t="n">
        <v>0.000639204</v>
      </c>
      <c r="G19" s="0" t="n">
        <v>53.2495</v>
      </c>
      <c r="H19" s="0" t="n">
        <v>0.000934072</v>
      </c>
      <c r="I19" s="0" t="n">
        <v>0.373162</v>
      </c>
      <c r="J19" s="0" t="n">
        <v>0.000616622</v>
      </c>
      <c r="K19" s="0" t="n">
        <v>52.6436</v>
      </c>
      <c r="L19" s="0" t="n">
        <v>0.000918596</v>
      </c>
      <c r="M19" s="0" t="n">
        <v>0.37492</v>
      </c>
      <c r="N19" s="0" t="n">
        <v>0.000630179</v>
      </c>
      <c r="O19" s="0" t="n">
        <v>51.3049</v>
      </c>
      <c r="P19" s="0" t="n">
        <v>0.000874566</v>
      </c>
      <c r="Q19" s="0" t="n">
        <v>0.357123</v>
      </c>
      <c r="R19" s="0" t="n">
        <v>0.000522926</v>
      </c>
      <c r="S19" s="0" t="n">
        <v>7980.65</v>
      </c>
      <c r="T19" s="0" t="n">
        <v>0.76338</v>
      </c>
      <c r="U19" s="0" t="n">
        <v>226.99</v>
      </c>
      <c r="V19" s="0" t="n">
        <v>0.678468</v>
      </c>
      <c r="W19" s="0" t="n">
        <v>7982.99</v>
      </c>
      <c r="X19" s="0" t="n">
        <v>1.84952</v>
      </c>
      <c r="Y19" s="0" t="n">
        <v>390.295</v>
      </c>
      <c r="Z19" s="0" t="n">
        <v>2.73304</v>
      </c>
      <c r="AA19" s="0" t="n">
        <v>8017.8</v>
      </c>
      <c r="AB19" s="0" t="n">
        <v>0.995719</v>
      </c>
      <c r="AC19" s="0" t="n">
        <v>282.69</v>
      </c>
      <c r="AD19" s="0" t="n">
        <v>1.11157</v>
      </c>
      <c r="AE19" s="0" t="n">
        <v>7958.03</v>
      </c>
      <c r="AF19" s="0" t="n">
        <v>0.849831</v>
      </c>
      <c r="AG19" s="0" t="n">
        <v>244.424</v>
      </c>
      <c r="AH19" s="0" t="n">
        <v>0.781811</v>
      </c>
    </row>
    <row r="20" customFormat="false" ht="12.8" hidden="false" customHeight="false" outlineLevel="0" collapsed="false">
      <c r="A20" s="5" t="s">
        <v>11</v>
      </c>
      <c r="B20" s="5" t="n">
        <v>8015</v>
      </c>
      <c r="C20" s="0" t="n">
        <v>53.7541</v>
      </c>
      <c r="D20" s="0" t="n">
        <v>0.00089065</v>
      </c>
      <c r="E20" s="0" t="n">
        <v>0.363082</v>
      </c>
      <c r="F20" s="0" t="n">
        <v>0.000658174</v>
      </c>
      <c r="G20" s="0" t="n">
        <v>53.225</v>
      </c>
      <c r="H20" s="0" t="n">
        <v>0.000940445</v>
      </c>
      <c r="I20" s="0" t="n">
        <v>0.369236</v>
      </c>
      <c r="J20" s="0" t="n">
        <v>0.000636017</v>
      </c>
      <c r="K20" s="0" t="n">
        <v>52.6154</v>
      </c>
      <c r="L20" s="0" t="n">
        <v>0.000925362</v>
      </c>
      <c r="M20" s="0" t="n">
        <v>0.371754</v>
      </c>
      <c r="N20" s="0" t="n">
        <v>0.000633711</v>
      </c>
      <c r="O20" s="0" t="n">
        <v>51.2883</v>
      </c>
      <c r="P20" s="0" t="n">
        <v>0.000870853</v>
      </c>
      <c r="Q20" s="0" t="n">
        <v>0.353963</v>
      </c>
      <c r="R20" s="0" t="n">
        <v>0.000523549</v>
      </c>
      <c r="S20" s="0" t="n">
        <v>7953.07</v>
      </c>
      <c r="T20" s="0" t="n">
        <v>0.767885</v>
      </c>
      <c r="U20" s="0" t="n">
        <v>221.254</v>
      </c>
      <c r="V20" s="0" t="n">
        <v>0.652059</v>
      </c>
      <c r="W20" s="0" t="n">
        <v>7944.4</v>
      </c>
      <c r="X20" s="0" t="n">
        <v>1.92938</v>
      </c>
      <c r="Y20" s="0" t="n">
        <v>383.626</v>
      </c>
      <c r="Z20" s="0" t="n">
        <v>2.64848</v>
      </c>
      <c r="AA20" s="0" t="n">
        <v>7981.78</v>
      </c>
      <c r="AB20" s="0" t="n">
        <v>0.986137</v>
      </c>
      <c r="AC20" s="0" t="n">
        <v>274.015</v>
      </c>
      <c r="AD20" s="0" t="n">
        <v>1.03391</v>
      </c>
      <c r="AE20" s="0" t="n">
        <v>7972.63</v>
      </c>
      <c r="AF20" s="0" t="n">
        <v>0.874958</v>
      </c>
      <c r="AG20" s="0" t="n">
        <v>248.972</v>
      </c>
      <c r="AH20" s="0" t="n">
        <v>0.829989</v>
      </c>
    </row>
    <row r="21" customFormat="false" ht="12.8" hidden="false" customHeight="false" outlineLevel="0" collapsed="false">
      <c r="A21" s="5"/>
      <c r="B21" s="5" t="n">
        <v>8019</v>
      </c>
      <c r="C21" s="0" t="n">
        <v>53.8098</v>
      </c>
      <c r="D21" s="0" t="n">
        <v>0.000834776</v>
      </c>
      <c r="E21" s="0" t="n">
        <v>0.366907</v>
      </c>
      <c r="F21" s="0" t="n">
        <v>0.000602768</v>
      </c>
      <c r="G21" s="0" t="n">
        <v>53.2866</v>
      </c>
      <c r="H21" s="0" t="n">
        <v>0.000871516</v>
      </c>
      <c r="I21" s="0" t="n">
        <v>0.372857</v>
      </c>
      <c r="J21" s="0" t="n">
        <v>0.000582147</v>
      </c>
      <c r="K21" s="0" t="n">
        <v>52.6824</v>
      </c>
      <c r="L21" s="0" t="n">
        <v>0.000864337</v>
      </c>
      <c r="M21" s="0" t="n">
        <v>0.375804</v>
      </c>
      <c r="N21" s="0" t="n">
        <v>0.00059695</v>
      </c>
      <c r="O21" s="0" t="n">
        <v>51.3412</v>
      </c>
      <c r="P21" s="0" t="n">
        <v>0.0008062</v>
      </c>
      <c r="Q21" s="0" t="n">
        <v>0.356514</v>
      </c>
      <c r="R21" s="0" t="n">
        <v>0.000504659</v>
      </c>
      <c r="S21" s="0" t="n">
        <v>7930.59</v>
      </c>
      <c r="T21" s="0" t="n">
        <v>0.717552</v>
      </c>
      <c r="U21" s="0" t="n">
        <v>220.154</v>
      </c>
      <c r="V21" s="0" t="n">
        <v>0.597243</v>
      </c>
      <c r="W21" s="0" t="n">
        <v>7984.35</v>
      </c>
      <c r="X21" s="0" t="n">
        <v>1.71702</v>
      </c>
      <c r="Y21" s="0" t="n">
        <v>388.029</v>
      </c>
      <c r="Z21" s="0" t="n">
        <v>2.52459</v>
      </c>
      <c r="AA21" s="0" t="n">
        <v>7962.9</v>
      </c>
      <c r="AB21" s="0" t="n">
        <v>0.918803</v>
      </c>
      <c r="AC21" s="0" t="n">
        <v>271.025</v>
      </c>
      <c r="AD21" s="0" t="n">
        <v>0.927384</v>
      </c>
      <c r="AE21" s="0" t="n">
        <v>8003.88</v>
      </c>
      <c r="AF21" s="0" t="n">
        <v>0.82479</v>
      </c>
      <c r="AG21" s="0" t="n">
        <v>259.483</v>
      </c>
      <c r="AH21" s="0" t="n">
        <v>0.840231</v>
      </c>
    </row>
    <row r="22" customFormat="false" ht="12.8" hidden="false" customHeight="false" outlineLevel="0" collapsed="false">
      <c r="A22" s="5"/>
      <c r="B22" s="5" t="n">
        <v>8020</v>
      </c>
      <c r="C22" s="0" t="n">
        <v>53.7888</v>
      </c>
      <c r="D22" s="0" t="n">
        <v>0.000793473</v>
      </c>
      <c r="E22" s="0" t="n">
        <v>0.363286</v>
      </c>
      <c r="F22" s="0" t="n">
        <v>0.000574564</v>
      </c>
      <c r="G22" s="0" t="n">
        <v>53.2648</v>
      </c>
      <c r="H22" s="0" t="n">
        <v>0.000836105</v>
      </c>
      <c r="I22" s="0" t="n">
        <v>0.37039</v>
      </c>
      <c r="J22" s="0" t="n">
        <v>0.000561564</v>
      </c>
      <c r="K22" s="0" t="n">
        <v>52.6521</v>
      </c>
      <c r="L22" s="0" t="n">
        <v>0.000831046</v>
      </c>
      <c r="M22" s="0" t="n">
        <v>0.373184</v>
      </c>
      <c r="N22" s="0" t="n">
        <v>0.000567851</v>
      </c>
      <c r="O22" s="0" t="n">
        <v>51.3217</v>
      </c>
      <c r="P22" s="0" t="n">
        <v>0.000773112</v>
      </c>
      <c r="Q22" s="0" t="n">
        <v>0.356588</v>
      </c>
      <c r="R22" s="0" t="n">
        <v>0.00049862</v>
      </c>
      <c r="S22" s="0" t="n">
        <v>7975.6</v>
      </c>
      <c r="T22" s="0" t="n">
        <v>0.691921</v>
      </c>
      <c r="U22" s="0" t="n">
        <v>227.178</v>
      </c>
      <c r="V22" s="0" t="n">
        <v>0.610438</v>
      </c>
      <c r="W22" s="0" t="n">
        <v>8003.9</v>
      </c>
      <c r="X22" s="0" t="n">
        <v>1.69904</v>
      </c>
      <c r="Y22" s="0" t="n">
        <v>395.311</v>
      </c>
      <c r="Z22" s="0" t="n">
        <v>2.5504</v>
      </c>
      <c r="AA22" s="0" t="n">
        <v>8011.97</v>
      </c>
      <c r="AB22" s="0" t="n">
        <v>0.886517</v>
      </c>
      <c r="AC22" s="0" t="n">
        <v>279.19</v>
      </c>
      <c r="AD22" s="0" t="n">
        <v>0.97365</v>
      </c>
      <c r="AE22" s="0" t="n">
        <v>7972.94</v>
      </c>
      <c r="AF22" s="0" t="n">
        <v>0.774997</v>
      </c>
      <c r="AG22" s="0" t="n">
        <v>248.877</v>
      </c>
      <c r="AH22" s="0" t="n">
        <v>0.729834</v>
      </c>
    </row>
    <row r="23" customFormat="false" ht="12.8" hidden="false" customHeight="false" outlineLevel="0" collapsed="false">
      <c r="A23" s="5"/>
      <c r="B23" s="5" t="n">
        <v>8021</v>
      </c>
      <c r="C23" s="0" t="n">
        <v>53.7941</v>
      </c>
      <c r="D23" s="0" t="n">
        <v>0.000804005</v>
      </c>
      <c r="E23" s="0" t="n">
        <v>0.360816</v>
      </c>
      <c r="F23" s="0" t="n">
        <v>0.000586717</v>
      </c>
      <c r="G23" s="0" t="n">
        <v>53.268</v>
      </c>
      <c r="H23" s="0" t="n">
        <v>0.000849464</v>
      </c>
      <c r="I23" s="0" t="n">
        <v>0.367198</v>
      </c>
      <c r="J23" s="0" t="n">
        <v>0.000559591</v>
      </c>
      <c r="K23" s="0" t="n">
        <v>52.6643</v>
      </c>
      <c r="L23" s="0" t="n">
        <v>0.000833839</v>
      </c>
      <c r="M23" s="0" t="n">
        <v>0.369748</v>
      </c>
      <c r="N23" s="0" t="n">
        <v>0.000575287</v>
      </c>
      <c r="O23" s="0" t="n">
        <v>51.3237</v>
      </c>
      <c r="P23" s="0" t="n">
        <v>0.000780418</v>
      </c>
      <c r="Q23" s="0" t="n">
        <v>0.352991</v>
      </c>
      <c r="R23" s="0" t="n">
        <v>0.000509522</v>
      </c>
      <c r="S23" s="0" t="n">
        <v>7955.2</v>
      </c>
      <c r="T23" s="0" t="n">
        <v>0.702797</v>
      </c>
      <c r="U23" s="0" t="n">
        <v>223.908</v>
      </c>
      <c r="V23" s="0" t="n">
        <v>0.599833</v>
      </c>
      <c r="W23" s="0" t="n">
        <v>8002.62</v>
      </c>
      <c r="X23" s="0" t="n">
        <v>1.68542</v>
      </c>
      <c r="Y23" s="0" t="n">
        <v>389.797</v>
      </c>
      <c r="Z23" s="0" t="n">
        <v>2.51094</v>
      </c>
      <c r="AA23" s="0" t="n">
        <v>7936.05</v>
      </c>
      <c r="AB23" s="0" t="n">
        <v>0.901108</v>
      </c>
      <c r="AC23" s="0" t="n">
        <v>264.495</v>
      </c>
      <c r="AD23" s="0" t="n">
        <v>0.867468</v>
      </c>
      <c r="AE23" s="0" t="n">
        <v>7953.37</v>
      </c>
      <c r="AF23" s="0" t="n">
        <v>0.783295</v>
      </c>
      <c r="AG23" s="0" t="n">
        <v>243.104</v>
      </c>
      <c r="AH23" s="0" t="n">
        <v>0.707508</v>
      </c>
    </row>
    <row r="24" customFormat="false" ht="12.8" hidden="false" customHeight="false" outlineLevel="0" collapsed="false">
      <c r="A24" s="5"/>
      <c r="B24" s="5"/>
    </row>
    <row r="25" customFormat="false" ht="12.8" hidden="false" customHeight="false" outlineLevel="0" collapsed="false">
      <c r="A25" s="5"/>
      <c r="B25" s="5"/>
    </row>
    <row r="26" customFormat="false" ht="12.8" hidden="false" customHeight="false" outlineLevel="0" collapsed="false">
      <c r="A26" s="5"/>
      <c r="B26" s="5"/>
    </row>
    <row r="27" customFormat="false" ht="12.8" hidden="false" customHeight="false" outlineLevel="0" collapsed="false">
      <c r="A27" s="5" t="n">
        <v>750</v>
      </c>
      <c r="B27" s="5" t="n">
        <v>8024</v>
      </c>
      <c r="C27" s="0" t="n">
        <v>53.8036</v>
      </c>
      <c r="D27" s="0" t="n">
        <v>0.000871257</v>
      </c>
      <c r="E27" s="0" t="n">
        <v>0.362697</v>
      </c>
      <c r="F27" s="0" t="n">
        <v>0.000642016</v>
      </c>
      <c r="G27" s="0" t="n">
        <v>53.278</v>
      </c>
      <c r="H27" s="0" t="n">
        <v>0.000906343</v>
      </c>
      <c r="I27" s="0" t="n">
        <v>0.368752</v>
      </c>
      <c r="J27" s="0" t="n">
        <v>0.000615917</v>
      </c>
      <c r="K27" s="0" t="n">
        <v>52.68</v>
      </c>
      <c r="L27" s="0" t="n">
        <v>0.000917128</v>
      </c>
      <c r="M27" s="0" t="n">
        <v>0.375825</v>
      </c>
      <c r="N27" s="0" t="n">
        <v>0.000632141</v>
      </c>
      <c r="O27" s="0" t="n">
        <v>51.3165</v>
      </c>
      <c r="P27" s="0" t="n">
        <v>0.000818479</v>
      </c>
      <c r="Q27" s="0" t="n">
        <v>0.342795</v>
      </c>
      <c r="R27" s="0" t="n">
        <v>0.000530624</v>
      </c>
      <c r="S27" s="0" t="n">
        <v>7957.41</v>
      </c>
      <c r="T27" s="0" t="n">
        <v>0.770246</v>
      </c>
      <c r="U27" s="0" t="n">
        <v>225.505</v>
      </c>
      <c r="V27" s="0" t="n">
        <v>0.66596</v>
      </c>
      <c r="W27" s="0" t="n">
        <v>8021.1</v>
      </c>
      <c r="X27" s="0" t="n">
        <v>1.87516</v>
      </c>
      <c r="Y27" s="0" t="n">
        <v>394.716</v>
      </c>
      <c r="Z27" s="0" t="n">
        <v>2.81535</v>
      </c>
      <c r="AA27" s="0" t="n">
        <v>8017.81</v>
      </c>
      <c r="AB27" s="0" t="n">
        <v>0.99217</v>
      </c>
      <c r="AC27" s="0" t="n">
        <v>282.974</v>
      </c>
      <c r="AD27" s="0" t="n">
        <v>1.10706</v>
      </c>
      <c r="AE27" s="0" t="n">
        <v>7957.65</v>
      </c>
      <c r="AF27" s="0" t="n">
        <v>0.861293</v>
      </c>
      <c r="AG27" s="0" t="n">
        <v>246.595</v>
      </c>
      <c r="AH27" s="0" t="n">
        <v>0.797816</v>
      </c>
    </row>
    <row r="28" customFormat="false" ht="12.8" hidden="false" customHeight="false" outlineLevel="0" collapsed="false">
      <c r="A28" s="5" t="s">
        <v>13</v>
      </c>
      <c r="B28" s="5" t="n">
        <v>8025</v>
      </c>
      <c r="C28" s="0" t="n">
        <v>53.8286</v>
      </c>
      <c r="D28" s="0" t="n">
        <v>0.00089969</v>
      </c>
      <c r="E28" s="0" t="n">
        <v>0.364973</v>
      </c>
      <c r="F28" s="0" t="n">
        <v>0.000644362</v>
      </c>
      <c r="G28" s="0" t="n">
        <v>53.3075</v>
      </c>
      <c r="H28" s="0" t="n">
        <v>0.000925889</v>
      </c>
      <c r="I28" s="0" t="n">
        <v>0.369542</v>
      </c>
      <c r="J28" s="0" t="n">
        <v>0.000614819</v>
      </c>
      <c r="K28" s="0" t="n">
        <v>52.7099</v>
      </c>
      <c r="L28" s="0" t="n">
        <v>0.000946256</v>
      </c>
      <c r="M28" s="0" t="n">
        <v>0.378541</v>
      </c>
      <c r="N28" s="0" t="n">
        <v>0.000650202</v>
      </c>
      <c r="O28" s="0" t="n">
        <v>51.3383</v>
      </c>
      <c r="P28" s="0" t="n">
        <v>0.000836394</v>
      </c>
      <c r="Q28" s="0" t="n">
        <v>0.344855</v>
      </c>
      <c r="R28" s="0" t="n">
        <v>0.000545636</v>
      </c>
      <c r="S28" s="0" t="n">
        <v>7954.77</v>
      </c>
      <c r="T28" s="0" t="n">
        <v>0.773118</v>
      </c>
      <c r="U28" s="0" t="n">
        <v>223.652</v>
      </c>
      <c r="V28" s="0" t="n">
        <v>0.661235</v>
      </c>
      <c r="W28" s="0" t="n">
        <v>7992.41</v>
      </c>
      <c r="X28" s="0" t="n">
        <v>1.86649</v>
      </c>
      <c r="Y28" s="0" t="n">
        <v>391.342</v>
      </c>
      <c r="Z28" s="0" t="n">
        <v>2.77093</v>
      </c>
      <c r="AA28" s="0" t="n">
        <v>7988.2</v>
      </c>
      <c r="AB28" s="0" t="n">
        <v>0.986049</v>
      </c>
      <c r="AC28" s="0" t="n">
        <v>275.687</v>
      </c>
      <c r="AD28" s="0" t="n">
        <v>1.04879</v>
      </c>
      <c r="AE28" s="0" t="n">
        <v>7968.11</v>
      </c>
      <c r="AF28" s="0" t="n">
        <v>0.872247</v>
      </c>
      <c r="AG28" s="0" t="n">
        <v>248.678</v>
      </c>
      <c r="AH28" s="0" t="n">
        <v>0.824144</v>
      </c>
    </row>
    <row r="29" customFormat="false" ht="12.8" hidden="false" customHeight="false" outlineLevel="0" collapsed="false">
      <c r="A29" s="5" t="s">
        <v>11</v>
      </c>
      <c r="B29" s="5" t="n">
        <v>8026</v>
      </c>
      <c r="C29" s="0" t="n">
        <v>53.8396</v>
      </c>
      <c r="D29" s="0" t="n">
        <v>0.000898408</v>
      </c>
      <c r="E29" s="0" t="n">
        <v>0.366603</v>
      </c>
      <c r="F29" s="0" t="n">
        <v>0.000649805</v>
      </c>
      <c r="G29" s="0" t="n">
        <v>53.3196</v>
      </c>
      <c r="H29" s="0" t="n">
        <v>0.000933547</v>
      </c>
      <c r="I29" s="0" t="n">
        <v>0.372183</v>
      </c>
      <c r="J29" s="0" t="n">
        <v>0.00062585</v>
      </c>
      <c r="K29" s="0" t="n">
        <v>52.717</v>
      </c>
      <c r="L29" s="0" t="n">
        <v>0.00093934</v>
      </c>
      <c r="M29" s="0" t="n">
        <v>0.378904</v>
      </c>
      <c r="N29" s="0" t="n">
        <v>0.000648066</v>
      </c>
      <c r="O29" s="0" t="n">
        <v>51.3572</v>
      </c>
      <c r="P29" s="0" t="n">
        <v>0.000847197</v>
      </c>
      <c r="Q29" s="0" t="n">
        <v>0.346264</v>
      </c>
      <c r="R29" s="0" t="n">
        <v>0.000541929</v>
      </c>
      <c r="S29" s="0" t="n">
        <v>7987.18</v>
      </c>
      <c r="T29" s="0" t="n">
        <v>0.775469</v>
      </c>
      <c r="U29" s="0" t="n">
        <v>229.929</v>
      </c>
      <c r="V29" s="0" t="n">
        <v>0.706004</v>
      </c>
      <c r="W29" s="0" t="n">
        <v>7985.92</v>
      </c>
      <c r="X29" s="0" t="n">
        <v>1.87457</v>
      </c>
      <c r="Y29" s="0" t="n">
        <v>390.956</v>
      </c>
      <c r="Z29" s="0" t="n">
        <v>2.77315</v>
      </c>
      <c r="AA29" s="0" t="n">
        <v>7952.34</v>
      </c>
      <c r="AB29" s="0" t="n">
        <v>0.994967</v>
      </c>
      <c r="AC29" s="0" t="n">
        <v>269.859</v>
      </c>
      <c r="AD29" s="0" t="n">
        <v>0.986615</v>
      </c>
      <c r="AE29" s="0" t="n">
        <v>7992.99</v>
      </c>
      <c r="AF29" s="0" t="n">
        <v>0.882907</v>
      </c>
      <c r="AG29" s="0" t="n">
        <v>254.48</v>
      </c>
      <c r="AH29" s="0" t="n">
        <v>0.876663</v>
      </c>
    </row>
    <row r="30" customFormat="false" ht="12.8" hidden="false" customHeight="false" outlineLevel="0" collapsed="false">
      <c r="A30" s="5"/>
      <c r="B30" s="5" t="n">
        <v>8027</v>
      </c>
      <c r="C30" s="0" t="n">
        <v>53.8533</v>
      </c>
      <c r="D30" s="0" t="n">
        <v>0.000908241</v>
      </c>
      <c r="E30" s="0" t="n">
        <v>0.369664</v>
      </c>
      <c r="F30" s="0" t="n">
        <v>0.000647804</v>
      </c>
      <c r="G30" s="0" t="n">
        <v>53.3311</v>
      </c>
      <c r="H30" s="0" t="n">
        <v>0.00093286</v>
      </c>
      <c r="I30" s="0" t="n">
        <v>0.374386</v>
      </c>
      <c r="J30" s="0" t="n">
        <v>0.000621184</v>
      </c>
      <c r="K30" s="0" t="n">
        <v>52.7368</v>
      </c>
      <c r="L30" s="0" t="n">
        <v>0.000954954</v>
      </c>
      <c r="M30" s="0" t="n">
        <v>0.384841</v>
      </c>
      <c r="N30" s="0" t="n">
        <v>0.000653714</v>
      </c>
      <c r="O30" s="0" t="n">
        <v>51.3633</v>
      </c>
      <c r="P30" s="0" t="n">
        <v>0.000851329</v>
      </c>
      <c r="Q30" s="0" t="n">
        <v>0.347586</v>
      </c>
      <c r="R30" s="0" t="n">
        <v>0.000540061</v>
      </c>
      <c r="S30" s="0" t="n">
        <v>7981.52</v>
      </c>
      <c r="T30" s="0" t="n">
        <v>0.779331</v>
      </c>
      <c r="U30" s="0" t="n">
        <v>228.691</v>
      </c>
      <c r="V30" s="0" t="n">
        <v>0.70127</v>
      </c>
      <c r="W30" s="0" t="n">
        <v>7984.46</v>
      </c>
      <c r="X30" s="0" t="n">
        <v>1.83276</v>
      </c>
      <c r="Y30" s="0" t="n">
        <v>386.619</v>
      </c>
      <c r="Z30" s="0" t="n">
        <v>2.67809</v>
      </c>
      <c r="AA30" s="0" t="n">
        <v>7971.47</v>
      </c>
      <c r="AB30" s="0" t="n">
        <v>0.983953</v>
      </c>
      <c r="AC30" s="0" t="n">
        <v>272.303</v>
      </c>
      <c r="AD30" s="0" t="n">
        <v>1.012</v>
      </c>
      <c r="AE30" s="0" t="n">
        <v>7969.02</v>
      </c>
      <c r="AF30" s="0" t="n">
        <v>0.872766</v>
      </c>
      <c r="AG30" s="0" t="n">
        <v>249.1</v>
      </c>
      <c r="AH30" s="0" t="n">
        <v>0.825772</v>
      </c>
    </row>
    <row r="31" customFormat="false" ht="12.8" hidden="false" customHeight="false" outlineLevel="0" collapsed="false">
      <c r="A31" s="5"/>
      <c r="B31" s="5" t="n">
        <v>8028</v>
      </c>
      <c r="C31" s="0" t="n">
        <v>53.8443</v>
      </c>
      <c r="D31" s="0" t="n">
        <v>0.000905247</v>
      </c>
      <c r="E31" s="0" t="n">
        <v>0.372088</v>
      </c>
      <c r="F31" s="0" t="n">
        <v>0.000646984</v>
      </c>
      <c r="G31" s="0" t="n">
        <v>53.3223</v>
      </c>
      <c r="H31" s="0" t="n">
        <v>0.000938814</v>
      </c>
      <c r="I31" s="0" t="n">
        <v>0.376844</v>
      </c>
      <c r="J31" s="0" t="n">
        <v>0.000632003</v>
      </c>
      <c r="K31" s="0" t="n">
        <v>52.7209</v>
      </c>
      <c r="L31" s="0" t="n">
        <v>0.00095406</v>
      </c>
      <c r="M31" s="0" t="n">
        <v>0.38499</v>
      </c>
      <c r="N31" s="0" t="n">
        <v>0.000655796</v>
      </c>
      <c r="O31" s="0" t="n">
        <v>51.3596</v>
      </c>
      <c r="P31" s="0" t="n">
        <v>0.000853064</v>
      </c>
      <c r="Q31" s="0" t="n">
        <v>0.348691</v>
      </c>
      <c r="R31" s="0" t="n">
        <v>0.000534811</v>
      </c>
      <c r="S31" s="0" t="n">
        <v>7964.49</v>
      </c>
      <c r="T31" s="0" t="n">
        <v>0.765989</v>
      </c>
      <c r="U31" s="0" t="n">
        <v>224.84</v>
      </c>
      <c r="V31" s="0" t="n">
        <v>0.672492</v>
      </c>
      <c r="W31" s="0" t="n">
        <v>8043.07</v>
      </c>
      <c r="X31" s="0" t="n">
        <v>1.95164</v>
      </c>
      <c r="Y31" s="0" t="n">
        <v>395.655</v>
      </c>
      <c r="Z31" s="0" t="n">
        <v>2.86273</v>
      </c>
      <c r="AA31" s="0" t="n">
        <v>7927.73</v>
      </c>
      <c r="AB31" s="0" t="n">
        <v>0.99624</v>
      </c>
      <c r="AC31" s="0" t="n">
        <v>264.194</v>
      </c>
      <c r="AD31" s="0" t="n">
        <v>0.949033</v>
      </c>
      <c r="AE31" s="0" t="n">
        <v>7996.07</v>
      </c>
      <c r="AF31" s="0" t="n">
        <v>0.879071</v>
      </c>
      <c r="AG31" s="0" t="n">
        <v>255.253</v>
      </c>
      <c r="AH31" s="0" t="n">
        <v>0.876278</v>
      </c>
    </row>
    <row r="32" customFormat="false" ht="12.8" hidden="false" customHeight="false" outlineLevel="0" collapsed="false">
      <c r="A32" s="5"/>
      <c r="B32" s="5" t="n">
        <v>8029</v>
      </c>
      <c r="C32" s="0" t="n">
        <v>53.8321</v>
      </c>
      <c r="D32" s="0" t="n">
        <v>0.000906393</v>
      </c>
      <c r="E32" s="0" t="n">
        <v>0.371446</v>
      </c>
      <c r="F32" s="0" t="n">
        <v>0.000651807</v>
      </c>
      <c r="G32" s="0" t="n">
        <v>53.311</v>
      </c>
      <c r="H32" s="0" t="n">
        <v>0.000942574</v>
      </c>
      <c r="I32" s="0" t="n">
        <v>0.377144</v>
      </c>
      <c r="J32" s="0" t="n">
        <v>0.000623932</v>
      </c>
      <c r="K32" s="0" t="n">
        <v>52.7129</v>
      </c>
      <c r="L32" s="0" t="n">
        <v>0.00094643</v>
      </c>
      <c r="M32" s="0" t="n">
        <v>0.384026</v>
      </c>
      <c r="N32" s="0" t="n">
        <v>0.000658106</v>
      </c>
      <c r="O32" s="0" t="n">
        <v>51.3396</v>
      </c>
      <c r="P32" s="0" t="n">
        <v>0.000851288</v>
      </c>
      <c r="Q32" s="0" t="n">
        <v>0.349586</v>
      </c>
      <c r="R32" s="0" t="n">
        <v>0.000542868</v>
      </c>
      <c r="S32" s="0" t="n">
        <v>7958.17</v>
      </c>
      <c r="T32" s="0" t="n">
        <v>0.778657</v>
      </c>
      <c r="U32" s="0" t="n">
        <v>225.026</v>
      </c>
      <c r="V32" s="0" t="n">
        <v>0.673411</v>
      </c>
      <c r="W32" s="0" t="n">
        <v>8029.98</v>
      </c>
      <c r="X32" s="0" t="n">
        <v>1.91811</v>
      </c>
      <c r="Y32" s="0" t="n">
        <v>393.876</v>
      </c>
      <c r="Z32" s="0" t="n">
        <v>2.84394</v>
      </c>
      <c r="AA32" s="0" t="n">
        <v>7998.35</v>
      </c>
      <c r="AB32" s="0" t="n">
        <v>0.99173</v>
      </c>
      <c r="AC32" s="0" t="n">
        <v>278.298</v>
      </c>
      <c r="AD32" s="0" t="n">
        <v>1.07115</v>
      </c>
      <c r="AE32" s="0" t="n">
        <v>7920.58</v>
      </c>
      <c r="AF32" s="0" t="n">
        <v>0.878632</v>
      </c>
      <c r="AG32" s="0" t="n">
        <v>238.637</v>
      </c>
      <c r="AH32" s="0" t="n">
        <v>0.757345</v>
      </c>
    </row>
    <row r="33" customFormat="false" ht="12.8" hidden="false" customHeight="false" outlineLevel="0" collapsed="false">
      <c r="A33" s="5"/>
      <c r="B33" s="5"/>
    </row>
    <row r="34" customFormat="false" ht="12.8" hidden="false" customHeight="false" outlineLevel="0" collapsed="false">
      <c r="A34" s="5"/>
      <c r="B34" s="5"/>
    </row>
    <row r="35" customFormat="false" ht="12.8" hidden="false" customHeight="false" outlineLevel="0" collapsed="false">
      <c r="A35" s="5"/>
      <c r="B35" s="5"/>
    </row>
    <row r="36" customFormat="false" ht="12.8" hidden="false" customHeight="false" outlineLevel="0" collapsed="false">
      <c r="A36" s="5" t="n">
        <v>625</v>
      </c>
      <c r="B36" s="5" t="n">
        <v>8032</v>
      </c>
      <c r="C36" s="0" t="n">
        <v>53.8556</v>
      </c>
      <c r="D36" s="0" t="n">
        <v>0.000893501</v>
      </c>
      <c r="E36" s="0" t="n">
        <v>0.375667</v>
      </c>
      <c r="F36" s="0" t="n">
        <v>0.000639226</v>
      </c>
      <c r="G36" s="0" t="n">
        <v>53.3367</v>
      </c>
      <c r="H36" s="0" t="n">
        <v>0.00093184</v>
      </c>
      <c r="I36" s="0" t="n">
        <v>0.3811</v>
      </c>
      <c r="J36" s="0" t="n">
        <v>0.000629083</v>
      </c>
      <c r="K36" s="0" t="n">
        <v>52.742</v>
      </c>
      <c r="L36" s="0" t="n">
        <v>0.000936263</v>
      </c>
      <c r="M36" s="0" t="n">
        <v>0.389963</v>
      </c>
      <c r="N36" s="0" t="n">
        <v>0.000650144</v>
      </c>
      <c r="O36" s="0" t="n">
        <v>51.4016</v>
      </c>
      <c r="P36" s="0" t="n">
        <v>0.000881227</v>
      </c>
      <c r="Q36" s="0" t="n">
        <v>0.365318</v>
      </c>
      <c r="R36" s="0" t="n">
        <v>0.000555522</v>
      </c>
      <c r="S36" s="0" t="n">
        <v>7926.69</v>
      </c>
      <c r="T36" s="0" t="n">
        <v>0.770798</v>
      </c>
      <c r="U36" s="0" t="n">
        <v>221.393</v>
      </c>
      <c r="V36" s="0" t="n">
        <v>0.64274</v>
      </c>
      <c r="W36" s="0" t="n">
        <v>7980.71</v>
      </c>
      <c r="X36" s="0" t="n">
        <v>1.8434</v>
      </c>
      <c r="Y36" s="0" t="n">
        <v>390.032</v>
      </c>
      <c r="Z36" s="0" t="n">
        <v>2.71786</v>
      </c>
      <c r="AA36" s="0" t="n">
        <v>7964.19</v>
      </c>
      <c r="AB36" s="0" t="n">
        <v>0.971267</v>
      </c>
      <c r="AC36" s="0" t="n">
        <v>271.521</v>
      </c>
      <c r="AD36" s="0" t="n">
        <v>0.988865</v>
      </c>
      <c r="AE36" s="0" t="n">
        <v>7962.94</v>
      </c>
      <c r="AF36" s="0" t="n">
        <v>0.858081</v>
      </c>
      <c r="AG36" s="0" t="n">
        <v>248.36</v>
      </c>
      <c r="AH36" s="0" t="n">
        <v>0.81016</v>
      </c>
    </row>
    <row r="37" customFormat="false" ht="12.8" hidden="false" customHeight="false" outlineLevel="0" collapsed="false">
      <c r="A37" s="5" t="s">
        <v>14</v>
      </c>
      <c r="B37" s="5" t="n">
        <v>8033</v>
      </c>
      <c r="C37" s="0" t="n">
        <v>53.8481</v>
      </c>
      <c r="D37" s="0" t="n">
        <v>0.000961079</v>
      </c>
      <c r="E37" s="0" t="n">
        <v>0.377391</v>
      </c>
      <c r="F37" s="0" t="n">
        <v>0.000692</v>
      </c>
      <c r="G37" s="0" t="n">
        <v>53.3272</v>
      </c>
      <c r="H37" s="0" t="n">
        <v>0.00100259</v>
      </c>
      <c r="I37" s="0" t="n">
        <v>0.38411</v>
      </c>
      <c r="J37" s="0" t="n">
        <v>0.000682834</v>
      </c>
      <c r="K37" s="0" t="n">
        <v>52.7371</v>
      </c>
      <c r="L37" s="0" t="n">
        <v>0.00100479</v>
      </c>
      <c r="M37" s="0" t="n">
        <v>0.392437</v>
      </c>
      <c r="N37" s="0" t="n">
        <v>0.000705833</v>
      </c>
      <c r="O37" s="0" t="n">
        <v>51.3852</v>
      </c>
      <c r="P37" s="0" t="n">
        <v>0.000952589</v>
      </c>
      <c r="Q37" s="0" t="n">
        <v>0.370269</v>
      </c>
      <c r="R37" s="0" t="n">
        <v>0.000620529</v>
      </c>
      <c r="S37" s="0" t="n">
        <v>7959.9</v>
      </c>
      <c r="T37" s="0" t="n">
        <v>0.825605</v>
      </c>
      <c r="U37" s="0" t="n">
        <v>226.194</v>
      </c>
      <c r="V37" s="0" t="n">
        <v>0.719149</v>
      </c>
      <c r="W37" s="0" t="n">
        <v>7954.77</v>
      </c>
      <c r="X37" s="0" t="n">
        <v>1.9796</v>
      </c>
      <c r="Y37" s="0" t="n">
        <v>382.954</v>
      </c>
      <c r="Z37" s="0" t="n">
        <v>2.7468</v>
      </c>
      <c r="AA37" s="0" t="n">
        <v>7980.1</v>
      </c>
      <c r="AB37" s="0" t="n">
        <v>1.06219</v>
      </c>
      <c r="AC37" s="0" t="n">
        <v>278.091</v>
      </c>
      <c r="AD37" s="0" t="n">
        <v>1.13126</v>
      </c>
      <c r="AE37" s="0" t="n">
        <v>7949.17</v>
      </c>
      <c r="AF37" s="0" t="n">
        <v>0.921443</v>
      </c>
      <c r="AG37" s="0" t="n">
        <v>243.932</v>
      </c>
      <c r="AH37" s="0" t="n">
        <v>0.840281</v>
      </c>
    </row>
    <row r="38" customFormat="false" ht="12.8" hidden="false" customHeight="false" outlineLevel="0" collapsed="false">
      <c r="A38" s="5" t="s">
        <v>11</v>
      </c>
      <c r="B38" s="5" t="n">
        <v>8034</v>
      </c>
      <c r="C38" s="0" t="n">
        <v>53.8405</v>
      </c>
      <c r="D38" s="0" t="n">
        <v>0.000942444</v>
      </c>
      <c r="E38" s="0" t="n">
        <v>0.371735</v>
      </c>
      <c r="F38" s="0" t="n">
        <v>0.000688354</v>
      </c>
      <c r="G38" s="0" t="n">
        <v>53.3216</v>
      </c>
      <c r="H38" s="0" t="n">
        <v>0.000984886</v>
      </c>
      <c r="I38" s="0" t="n">
        <v>0.377655</v>
      </c>
      <c r="J38" s="0" t="n">
        <v>0.000662257</v>
      </c>
      <c r="K38" s="0" t="n">
        <v>52.7227</v>
      </c>
      <c r="L38" s="0" t="n">
        <v>0.000991846</v>
      </c>
      <c r="M38" s="0" t="n">
        <v>0.388941</v>
      </c>
      <c r="N38" s="0" t="n">
        <v>0.000701525</v>
      </c>
      <c r="O38" s="0" t="n">
        <v>51.3866</v>
      </c>
      <c r="P38" s="0" t="n">
        <v>0.00093389</v>
      </c>
      <c r="Q38" s="0" t="n">
        <v>0.359862</v>
      </c>
      <c r="R38" s="0" t="n">
        <v>0.000566094</v>
      </c>
      <c r="S38" s="0" t="n">
        <v>7954.97</v>
      </c>
      <c r="T38" s="0" t="n">
        <v>0.811499</v>
      </c>
      <c r="U38" s="0" t="n">
        <v>224.513</v>
      </c>
      <c r="V38" s="0" t="n">
        <v>0.702016</v>
      </c>
      <c r="W38" s="0" t="n">
        <v>7968.82</v>
      </c>
      <c r="X38" s="0" t="n">
        <v>1.96037</v>
      </c>
      <c r="Y38" s="0" t="n">
        <v>386.594</v>
      </c>
      <c r="Z38" s="0" t="n">
        <v>2.80066</v>
      </c>
      <c r="AA38" s="0" t="n">
        <v>7974.35</v>
      </c>
      <c r="AB38" s="0" t="n">
        <v>1.03061</v>
      </c>
      <c r="AC38" s="0" t="n">
        <v>272.262</v>
      </c>
      <c r="AD38" s="0" t="n">
        <v>1.06321</v>
      </c>
      <c r="AE38" s="0" t="n">
        <v>7946.5</v>
      </c>
      <c r="AF38" s="0" t="n">
        <v>0.912264</v>
      </c>
      <c r="AG38" s="0" t="n">
        <v>242.955</v>
      </c>
      <c r="AH38" s="0" t="n">
        <v>0.832072</v>
      </c>
    </row>
    <row r="39" customFormat="false" ht="12.8" hidden="false" customHeight="false" outlineLevel="0" collapsed="false">
      <c r="A39" s="5"/>
      <c r="B39" s="5" t="n">
        <v>8035</v>
      </c>
      <c r="C39" s="0" t="n">
        <v>53.8676</v>
      </c>
      <c r="D39" s="0" t="n">
        <v>0.000936575</v>
      </c>
      <c r="E39" s="0" t="n">
        <v>0.373922</v>
      </c>
      <c r="F39" s="0" t="n">
        <v>0.000675523</v>
      </c>
      <c r="G39" s="0" t="n">
        <v>53.3464</v>
      </c>
      <c r="H39" s="0" t="n">
        <v>0.000967211</v>
      </c>
      <c r="I39" s="0" t="n">
        <v>0.378936</v>
      </c>
      <c r="J39" s="0" t="n">
        <v>0.000658722</v>
      </c>
      <c r="K39" s="0" t="n">
        <v>52.7556</v>
      </c>
      <c r="L39" s="0" t="n">
        <v>0.000985965</v>
      </c>
      <c r="M39" s="0" t="n">
        <v>0.388261</v>
      </c>
      <c r="N39" s="0" t="n">
        <v>0.000679036</v>
      </c>
      <c r="O39" s="0" t="n">
        <v>51.4041</v>
      </c>
      <c r="P39" s="0" t="n">
        <v>0.000920662</v>
      </c>
      <c r="Q39" s="0" t="n">
        <v>0.361691</v>
      </c>
      <c r="R39" s="0" t="n">
        <v>0.000581858</v>
      </c>
      <c r="S39" s="0" t="n">
        <v>7932.77</v>
      </c>
      <c r="T39" s="0" t="n">
        <v>0.800824</v>
      </c>
      <c r="U39" s="0" t="n">
        <v>221.399</v>
      </c>
      <c r="V39" s="0" t="n">
        <v>0.673993</v>
      </c>
      <c r="W39" s="0" t="n">
        <v>7981.17</v>
      </c>
      <c r="X39" s="0" t="n">
        <v>1.88648</v>
      </c>
      <c r="Y39" s="0" t="n">
        <v>385.223</v>
      </c>
      <c r="Z39" s="0" t="n">
        <v>2.72583</v>
      </c>
      <c r="AA39" s="0" t="n">
        <v>7953.12</v>
      </c>
      <c r="AB39" s="0" t="n">
        <v>1.02268</v>
      </c>
      <c r="AC39" s="0" t="n">
        <v>268.996</v>
      </c>
      <c r="AD39" s="0" t="n">
        <v>1.01539</v>
      </c>
      <c r="AE39" s="0" t="n">
        <v>7972.34</v>
      </c>
      <c r="AF39" s="0" t="n">
        <v>0.901411</v>
      </c>
      <c r="AG39" s="0" t="n">
        <v>250.164</v>
      </c>
      <c r="AH39" s="0" t="n">
        <v>0.861583</v>
      </c>
    </row>
    <row r="40" customFormat="false" ht="12.8" hidden="false" customHeight="false" outlineLevel="0" collapsed="false">
      <c r="A40" s="5"/>
      <c r="B40" s="5" t="n">
        <v>8036</v>
      </c>
      <c r="C40" s="0" t="n">
        <v>53.881</v>
      </c>
      <c r="D40" s="0" t="n">
        <v>0.000965078</v>
      </c>
      <c r="E40" s="0" t="n">
        <v>0.377545</v>
      </c>
      <c r="F40" s="0" t="n">
        <v>0.000682676</v>
      </c>
      <c r="G40" s="0" t="n">
        <v>53.3627</v>
      </c>
      <c r="H40" s="0" t="n">
        <v>0.00100055</v>
      </c>
      <c r="I40" s="0" t="n">
        <v>0.383684</v>
      </c>
      <c r="J40" s="0" t="n">
        <v>0.000679549</v>
      </c>
      <c r="K40" s="0" t="n">
        <v>52.7648</v>
      </c>
      <c r="L40" s="0" t="n">
        <v>0.0010072</v>
      </c>
      <c r="M40" s="0" t="n">
        <v>0.393348</v>
      </c>
      <c r="N40" s="0" t="n">
        <v>0.000713161</v>
      </c>
      <c r="O40" s="0" t="n">
        <v>51.4274</v>
      </c>
      <c r="P40" s="0" t="n">
        <v>0.000955349</v>
      </c>
      <c r="Q40" s="0" t="n">
        <v>0.366395</v>
      </c>
      <c r="R40" s="0" t="n">
        <v>0.000583072</v>
      </c>
      <c r="S40" s="0" t="n">
        <v>7964.39</v>
      </c>
      <c r="T40" s="0" t="n">
        <v>0.815831</v>
      </c>
      <c r="U40" s="0" t="n">
        <v>226.569</v>
      </c>
      <c r="V40" s="0" t="n">
        <v>0.723923</v>
      </c>
      <c r="W40" s="0" t="n">
        <v>8069.81</v>
      </c>
      <c r="X40" s="0" t="n">
        <v>2.21771</v>
      </c>
      <c r="Y40" s="0" t="n">
        <v>400.556</v>
      </c>
      <c r="Z40" s="0" t="n">
        <v>3.143</v>
      </c>
      <c r="AA40" s="0" t="n">
        <v>7946.12</v>
      </c>
      <c r="AB40" s="0" t="n">
        <v>1.0352</v>
      </c>
      <c r="AC40" s="0" t="n">
        <v>266.91</v>
      </c>
      <c r="AD40" s="0" t="n">
        <v>1.0182</v>
      </c>
      <c r="AE40" s="0" t="n">
        <v>7989.65</v>
      </c>
      <c r="AF40" s="0" t="n">
        <v>0.923676</v>
      </c>
      <c r="AG40" s="0" t="n">
        <v>253.438</v>
      </c>
      <c r="AH40" s="0" t="n">
        <v>0.913684</v>
      </c>
    </row>
    <row r="41" customFormat="false" ht="12.8" hidden="false" customHeight="false" outlineLevel="0" collapsed="false">
      <c r="A41" s="5"/>
      <c r="B41" s="5" t="n">
        <v>8037</v>
      </c>
      <c r="C41" s="0" t="n">
        <v>53.8679</v>
      </c>
      <c r="D41" s="0" t="n">
        <v>0.000960674</v>
      </c>
      <c r="E41" s="0" t="n">
        <v>0.377507</v>
      </c>
      <c r="F41" s="0" t="n">
        <v>0.000697065</v>
      </c>
      <c r="G41" s="0" t="n">
        <v>53.3509</v>
      </c>
      <c r="H41" s="0" t="n">
        <v>0.000999651</v>
      </c>
      <c r="I41" s="0" t="n">
        <v>0.382925</v>
      </c>
      <c r="J41" s="0" t="n">
        <v>0.000677252</v>
      </c>
      <c r="K41" s="0" t="n">
        <v>52.7585</v>
      </c>
      <c r="L41" s="0" t="n">
        <v>0.00100477</v>
      </c>
      <c r="M41" s="0" t="n">
        <v>0.391825</v>
      </c>
      <c r="N41" s="0" t="n">
        <v>0.000697699</v>
      </c>
      <c r="O41" s="0" t="n">
        <v>51.4075</v>
      </c>
      <c r="P41" s="0" t="n">
        <v>0.000949945</v>
      </c>
      <c r="Q41" s="0" t="n">
        <v>0.365989</v>
      </c>
      <c r="R41" s="0" t="n">
        <v>0.000584598</v>
      </c>
      <c r="S41" s="0" t="n">
        <v>7993.74</v>
      </c>
      <c r="T41" s="0" t="n">
        <v>0.82711</v>
      </c>
      <c r="U41" s="0" t="n">
        <v>232.749</v>
      </c>
      <c r="V41" s="0" t="n">
        <v>0.764858</v>
      </c>
      <c r="W41" s="0" t="n">
        <v>8039.6</v>
      </c>
      <c r="X41" s="0" t="n">
        <v>2.00301</v>
      </c>
      <c r="Y41" s="0" t="n">
        <v>390.646</v>
      </c>
      <c r="Z41" s="0" t="n">
        <v>2.91728</v>
      </c>
      <c r="AA41" s="0" t="n">
        <v>7980.33</v>
      </c>
      <c r="AB41" s="0" t="n">
        <v>1.03112</v>
      </c>
      <c r="AC41" s="0" t="n">
        <v>272.95</v>
      </c>
      <c r="AD41" s="0" t="n">
        <v>1.07309</v>
      </c>
      <c r="AE41" s="0" t="n">
        <v>7957.7</v>
      </c>
      <c r="AF41" s="0" t="n">
        <v>0.923204</v>
      </c>
      <c r="AG41" s="0" t="n">
        <v>246.879</v>
      </c>
      <c r="AH41" s="0" t="n">
        <v>0.856131</v>
      </c>
    </row>
    <row r="42" customFormat="false" ht="12.8" hidden="false" customHeight="false" outlineLevel="0" collapsed="false">
      <c r="A42" s="5"/>
      <c r="B42" s="5"/>
    </row>
    <row r="43" customFormat="false" ht="12.8" hidden="false" customHeight="false" outlineLevel="0" collapsed="false">
      <c r="A43" s="5"/>
      <c r="B43" s="5"/>
    </row>
    <row r="44" customFormat="false" ht="12.8" hidden="false" customHeight="false" outlineLevel="0" collapsed="false">
      <c r="A44" s="5"/>
      <c r="B44" s="5"/>
    </row>
    <row r="45" customFormat="false" ht="12.8" hidden="false" customHeight="false" outlineLevel="0" collapsed="false">
      <c r="A45" s="5" t="n">
        <v>500</v>
      </c>
      <c r="B45" s="5" t="n">
        <v>8040</v>
      </c>
      <c r="C45" s="0" t="n">
        <v>53.9005</v>
      </c>
      <c r="D45" s="0" t="n">
        <v>0.000828516</v>
      </c>
      <c r="E45" s="0" t="n">
        <v>0.381685</v>
      </c>
      <c r="F45" s="0" t="n">
        <v>0.000599689</v>
      </c>
      <c r="G45" s="0" t="n">
        <v>53.3847</v>
      </c>
      <c r="H45" s="0" t="n">
        <v>0.000856286</v>
      </c>
      <c r="I45" s="0" t="n">
        <v>0.382933</v>
      </c>
      <c r="J45" s="0" t="n">
        <v>0.00057204</v>
      </c>
      <c r="K45" s="0" t="n">
        <v>52.783</v>
      </c>
      <c r="L45" s="0" t="n">
        <v>0.000864703</v>
      </c>
      <c r="M45" s="0" t="n">
        <v>0.394579</v>
      </c>
      <c r="N45" s="0" t="n">
        <v>0.000618061</v>
      </c>
      <c r="O45" s="0" t="n">
        <v>51.413</v>
      </c>
      <c r="P45" s="0" t="n">
        <v>0.000782811</v>
      </c>
      <c r="Q45" s="0" t="n">
        <v>0.35282</v>
      </c>
      <c r="R45" s="0" t="n">
        <v>0.000497833</v>
      </c>
      <c r="S45" s="0" t="n">
        <v>7946.29</v>
      </c>
      <c r="T45" s="0" t="n">
        <v>0.709413</v>
      </c>
      <c r="U45" s="0" t="n">
        <v>223.188</v>
      </c>
      <c r="V45" s="0" t="n">
        <v>0.600252</v>
      </c>
      <c r="W45" s="0" t="n">
        <v>7934.58</v>
      </c>
      <c r="X45" s="0" t="n">
        <v>1.75004</v>
      </c>
      <c r="Y45" s="0" t="n">
        <v>379.797</v>
      </c>
      <c r="Z45" s="0" t="n">
        <v>2.33725</v>
      </c>
      <c r="AA45" s="0" t="n">
        <v>8007.28</v>
      </c>
      <c r="AB45" s="0" t="n">
        <v>0.891322</v>
      </c>
      <c r="AC45" s="0" t="n">
        <v>276.716</v>
      </c>
      <c r="AD45" s="0" t="n">
        <v>0.964461</v>
      </c>
      <c r="AE45" s="0" t="n">
        <v>7979.47</v>
      </c>
      <c r="AF45" s="0" t="n">
        <v>0.796824</v>
      </c>
      <c r="AG45" s="0" t="n">
        <v>251.49</v>
      </c>
      <c r="AH45" s="0" t="n">
        <v>0.773447</v>
      </c>
    </row>
    <row r="46" customFormat="false" ht="12.8" hidden="false" customHeight="false" outlineLevel="0" collapsed="false">
      <c r="A46" s="5" t="s">
        <v>15</v>
      </c>
      <c r="B46" s="5" t="n">
        <v>8041</v>
      </c>
      <c r="C46" s="0" t="n">
        <v>53.8949</v>
      </c>
      <c r="D46" s="0" t="n">
        <v>0.00100264</v>
      </c>
      <c r="E46" s="0" t="n">
        <v>0.382038</v>
      </c>
      <c r="F46" s="0" t="n">
        <v>0.000720622</v>
      </c>
      <c r="G46" s="0" t="n">
        <v>53.378</v>
      </c>
      <c r="H46" s="0" t="n">
        <v>0.00104238</v>
      </c>
      <c r="I46" s="0" t="n">
        <v>0.385881</v>
      </c>
      <c r="J46" s="0" t="n">
        <v>0.000701258</v>
      </c>
      <c r="K46" s="0" t="n">
        <v>52.7809</v>
      </c>
      <c r="L46" s="0" t="n">
        <v>0.0010511</v>
      </c>
      <c r="M46" s="0" t="n">
        <v>0.39724</v>
      </c>
      <c r="N46" s="0" t="n">
        <v>0.000749412</v>
      </c>
      <c r="O46" s="0" t="n">
        <v>51.3989</v>
      </c>
      <c r="P46" s="0" t="n">
        <v>0.000948929</v>
      </c>
      <c r="Q46" s="0" t="n">
        <v>0.356025</v>
      </c>
      <c r="R46" s="0" t="n">
        <v>0.000607477</v>
      </c>
      <c r="S46" s="0" t="n">
        <v>7966.61</v>
      </c>
      <c r="T46" s="0" t="n">
        <v>0.850268</v>
      </c>
      <c r="U46" s="0" t="n">
        <v>226.359</v>
      </c>
      <c r="V46" s="0" t="n">
        <v>0.745079</v>
      </c>
      <c r="W46" s="0" t="n">
        <v>7901.16</v>
      </c>
      <c r="X46" s="0" t="n">
        <v>2.24513</v>
      </c>
      <c r="Y46" s="0" t="n">
        <v>373.677</v>
      </c>
      <c r="Z46" s="0" t="n">
        <v>2.72282</v>
      </c>
      <c r="AA46" s="0" t="n">
        <v>8016.11</v>
      </c>
      <c r="AB46" s="0" t="n">
        <v>1.09187</v>
      </c>
      <c r="AC46" s="0" t="n">
        <v>279.836</v>
      </c>
      <c r="AD46" s="0" t="n">
        <v>1.20541</v>
      </c>
      <c r="AE46" s="0" t="n">
        <v>7968.14</v>
      </c>
      <c r="AF46" s="0" t="n">
        <v>0.948247</v>
      </c>
      <c r="AG46" s="0" t="n">
        <v>246.437</v>
      </c>
      <c r="AH46" s="0" t="n">
        <v>0.896933</v>
      </c>
    </row>
    <row r="47" customFormat="false" ht="12.8" hidden="false" customHeight="false" outlineLevel="0" collapsed="false">
      <c r="A47" s="5" t="s">
        <v>11</v>
      </c>
      <c r="B47" s="5" t="n">
        <v>8042</v>
      </c>
      <c r="C47" s="0" t="n">
        <v>53.8787</v>
      </c>
      <c r="D47" s="0" t="n">
        <v>0.000984077</v>
      </c>
      <c r="E47" s="0" t="n">
        <v>0.375381</v>
      </c>
      <c r="F47" s="0" t="n">
        <v>0.000712483</v>
      </c>
      <c r="G47" s="0" t="n">
        <v>53.3612</v>
      </c>
      <c r="H47" s="0" t="n">
        <v>0.00102393</v>
      </c>
      <c r="I47" s="0" t="n">
        <v>0.37858</v>
      </c>
      <c r="J47" s="0" t="n">
        <v>0.000685907</v>
      </c>
      <c r="K47" s="0" t="n">
        <v>52.7587</v>
      </c>
      <c r="L47" s="0" t="n">
        <v>0.00103157</v>
      </c>
      <c r="M47" s="0" t="n">
        <v>0.390805</v>
      </c>
      <c r="N47" s="0" t="n">
        <v>0.000738143</v>
      </c>
      <c r="O47" s="0" t="n">
        <v>51.3921</v>
      </c>
      <c r="P47" s="0" t="n">
        <v>0.000940924</v>
      </c>
      <c r="Q47" s="0" t="n">
        <v>0.351523</v>
      </c>
      <c r="R47" s="0" t="n">
        <v>0.0006007</v>
      </c>
      <c r="S47" s="0" t="n">
        <v>7935.88</v>
      </c>
      <c r="T47" s="0" t="n">
        <v>0.856043</v>
      </c>
      <c r="U47" s="0" t="n">
        <v>220.693</v>
      </c>
      <c r="V47" s="0" t="n">
        <v>0.709532</v>
      </c>
      <c r="W47" s="0" t="n">
        <v>8012.29</v>
      </c>
      <c r="X47" s="0" t="n">
        <v>2.10315</v>
      </c>
      <c r="Y47" s="0" t="n">
        <v>397.088</v>
      </c>
      <c r="Z47" s="0" t="n">
        <v>3.18447</v>
      </c>
      <c r="AA47" s="0" t="n">
        <v>7961.88</v>
      </c>
      <c r="AB47" s="0" t="n">
        <v>1.08037</v>
      </c>
      <c r="AC47" s="0" t="n">
        <v>269.653</v>
      </c>
      <c r="AD47" s="0" t="n">
        <v>1.08946</v>
      </c>
      <c r="AE47" s="0" t="n">
        <v>7963.65</v>
      </c>
      <c r="AF47" s="0" t="n">
        <v>0.95341</v>
      </c>
      <c r="AG47" s="0" t="n">
        <v>246.436</v>
      </c>
      <c r="AH47" s="0" t="n">
        <v>0.903594</v>
      </c>
    </row>
    <row r="48" customFormat="false" ht="12.8" hidden="false" customHeight="false" outlineLevel="0" collapsed="false">
      <c r="A48" s="5"/>
      <c r="B48" s="5" t="n">
        <v>8043</v>
      </c>
      <c r="C48" s="0" t="n">
        <v>53.9088</v>
      </c>
      <c r="D48" s="0" t="n">
        <v>0.000995519</v>
      </c>
      <c r="E48" s="0" t="n">
        <v>0.380868</v>
      </c>
      <c r="F48" s="0" t="n">
        <v>0.000713852</v>
      </c>
      <c r="G48" s="0" t="n">
        <v>53.3954</v>
      </c>
      <c r="H48" s="0" t="n">
        <v>0.00104021</v>
      </c>
      <c r="I48" s="0" t="n">
        <v>0.385066</v>
      </c>
      <c r="J48" s="0" t="n">
        <v>0.000693602</v>
      </c>
      <c r="K48" s="0" t="n">
        <v>52.7995</v>
      </c>
      <c r="L48" s="0" t="n">
        <v>0.00104002</v>
      </c>
      <c r="M48" s="0" t="n">
        <v>0.392362</v>
      </c>
      <c r="N48" s="0" t="n">
        <v>0.000736369</v>
      </c>
      <c r="O48" s="0" t="n">
        <v>51.417</v>
      </c>
      <c r="P48" s="0" t="n">
        <v>0.000945535</v>
      </c>
      <c r="Q48" s="0" t="n">
        <v>0.352721</v>
      </c>
      <c r="R48" s="0" t="n">
        <v>0.000587512</v>
      </c>
      <c r="S48" s="0" t="n">
        <v>7962.44</v>
      </c>
      <c r="T48" s="0" t="n">
        <v>0.854317</v>
      </c>
      <c r="U48" s="0" t="n">
        <v>226.274</v>
      </c>
      <c r="V48" s="0" t="n">
        <v>0.746665</v>
      </c>
      <c r="W48" s="0" t="n">
        <v>7999.48</v>
      </c>
      <c r="X48" s="0" t="n">
        <v>2.08339</v>
      </c>
      <c r="Y48" s="0" t="n">
        <v>396.916</v>
      </c>
      <c r="Z48" s="0" t="n">
        <v>3.16127</v>
      </c>
      <c r="AA48" s="0" t="n">
        <v>7934.73</v>
      </c>
      <c r="AB48" s="0" t="n">
        <v>1.07349</v>
      </c>
      <c r="AC48" s="0" t="n">
        <v>262.1</v>
      </c>
      <c r="AD48" s="0" t="n">
        <v>1.02263</v>
      </c>
      <c r="AE48" s="0" t="n">
        <v>7964.83</v>
      </c>
      <c r="AF48" s="0" t="n">
        <v>0.935661</v>
      </c>
      <c r="AG48" s="0" t="n">
        <v>244.997</v>
      </c>
      <c r="AH48" s="0" t="n">
        <v>0.877306</v>
      </c>
    </row>
    <row r="49" customFormat="false" ht="12.8" hidden="false" customHeight="false" outlineLevel="0" collapsed="false">
      <c r="A49" s="5"/>
      <c r="B49" s="5" t="n">
        <v>8044</v>
      </c>
      <c r="C49" s="0" t="n">
        <v>53.9096</v>
      </c>
      <c r="D49" s="0" t="n">
        <v>0.000825812</v>
      </c>
      <c r="E49" s="0" t="n">
        <v>0.382664</v>
      </c>
      <c r="F49" s="0" t="n">
        <v>0.000594196</v>
      </c>
      <c r="G49" s="0" t="n">
        <v>53.3927</v>
      </c>
      <c r="H49" s="0" t="n">
        <v>0.000853227</v>
      </c>
      <c r="I49" s="0" t="n">
        <v>0.385002</v>
      </c>
      <c r="J49" s="0" t="n">
        <v>0.000573292</v>
      </c>
      <c r="K49" s="0" t="n">
        <v>52.7919</v>
      </c>
      <c r="L49" s="0" t="n">
        <v>0.000863087</v>
      </c>
      <c r="M49" s="0" t="n">
        <v>0.396611</v>
      </c>
      <c r="N49" s="0" t="n">
        <v>0.0006155</v>
      </c>
      <c r="O49" s="0" t="n">
        <v>51.4213</v>
      </c>
      <c r="P49" s="0" t="n">
        <v>0.000782801</v>
      </c>
      <c r="Q49" s="0" t="n">
        <v>0.356839</v>
      </c>
      <c r="R49" s="0" t="n">
        <v>0.00051324</v>
      </c>
      <c r="S49" s="0" t="n">
        <v>7978.29</v>
      </c>
      <c r="T49" s="0" t="n">
        <v>0.706799</v>
      </c>
      <c r="U49" s="0" t="n">
        <v>228.967</v>
      </c>
      <c r="V49" s="0" t="n">
        <v>0.63723</v>
      </c>
      <c r="W49" s="0" t="n">
        <v>7956.97</v>
      </c>
      <c r="X49" s="0" t="n">
        <v>1.67621</v>
      </c>
      <c r="Y49" s="0" t="n">
        <v>381.292</v>
      </c>
      <c r="Z49" s="0" t="n">
        <v>2.34009</v>
      </c>
      <c r="AA49" s="0" t="n">
        <v>7960.77</v>
      </c>
      <c r="AB49" s="0" t="n">
        <v>0.888398</v>
      </c>
      <c r="AC49" s="0" t="n">
        <v>268.719</v>
      </c>
      <c r="AD49" s="0" t="n">
        <v>0.893785</v>
      </c>
      <c r="AE49" s="0" t="n">
        <v>7929.93</v>
      </c>
      <c r="AF49" s="0" t="n">
        <v>0.786606</v>
      </c>
      <c r="AG49" s="0" t="n">
        <v>239.042</v>
      </c>
      <c r="AH49" s="0" t="n">
        <v>0.692633</v>
      </c>
    </row>
    <row r="50" customFormat="false" ht="12.8" hidden="false" customHeight="false" outlineLevel="0" collapsed="false">
      <c r="A50" s="5"/>
      <c r="B50" s="5" t="n">
        <v>8045</v>
      </c>
      <c r="C50" s="0" t="n">
        <v>53.9042</v>
      </c>
      <c r="D50" s="0" t="n">
        <v>0.00100124</v>
      </c>
      <c r="E50" s="0" t="n">
        <v>0.381261</v>
      </c>
      <c r="F50" s="0" t="n">
        <v>0.000722888</v>
      </c>
      <c r="G50" s="0" t="n">
        <v>53.3873</v>
      </c>
      <c r="H50" s="0" t="n">
        <v>0.00104484</v>
      </c>
      <c r="I50" s="0" t="n">
        <v>0.385696</v>
      </c>
      <c r="J50" s="0" t="n">
        <v>0.000693462</v>
      </c>
      <c r="K50" s="0" t="n">
        <v>52.7902</v>
      </c>
      <c r="L50" s="0" t="n">
        <v>0.0010477</v>
      </c>
      <c r="M50" s="0" t="n">
        <v>0.396148</v>
      </c>
      <c r="N50" s="0" t="n">
        <v>0.000748862</v>
      </c>
      <c r="O50" s="0" t="n">
        <v>51.4084</v>
      </c>
      <c r="P50" s="0" t="n">
        <v>0.000944534</v>
      </c>
      <c r="Q50" s="0" t="n">
        <v>0.354762</v>
      </c>
      <c r="R50" s="0" t="n">
        <v>0.000621063</v>
      </c>
      <c r="S50" s="0" t="n">
        <v>7998.43</v>
      </c>
      <c r="T50" s="0" t="n">
        <v>0.864397</v>
      </c>
      <c r="U50" s="0" t="n">
        <v>233.068</v>
      </c>
      <c r="V50" s="0" t="n">
        <v>0.808585</v>
      </c>
      <c r="W50" s="0" t="n">
        <v>7976.03</v>
      </c>
      <c r="X50" s="0" t="n">
        <v>1.97396</v>
      </c>
      <c r="Y50" s="0" t="n">
        <v>380.026</v>
      </c>
      <c r="Z50" s="0" t="n">
        <v>2.82219</v>
      </c>
      <c r="AA50" s="0" t="n">
        <v>7924.12</v>
      </c>
      <c r="AB50" s="0" t="n">
        <v>1.09632</v>
      </c>
      <c r="AC50" s="0" t="n">
        <v>262.821</v>
      </c>
      <c r="AD50" s="0" t="n">
        <v>1.03106</v>
      </c>
      <c r="AE50" s="0" t="n">
        <v>7948.11</v>
      </c>
      <c r="AF50" s="0" t="n">
        <v>0.951889</v>
      </c>
      <c r="AG50" s="0" t="n">
        <v>242.517</v>
      </c>
      <c r="AH50" s="0" t="n">
        <v>0.86323</v>
      </c>
    </row>
    <row r="51" customFormat="false" ht="12.8" hidden="false" customHeight="false" outlineLevel="0" collapsed="false">
      <c r="A51" s="5"/>
      <c r="B51" s="5"/>
    </row>
    <row r="52" customFormat="false" ht="12.8" hidden="false" customHeight="false" outlineLevel="0" collapsed="false">
      <c r="A52" s="5"/>
      <c r="B52" s="5"/>
    </row>
    <row r="53" customFormat="false" ht="12.8" hidden="false" customHeight="false" outlineLevel="0" collapsed="false">
      <c r="A53" s="5"/>
      <c r="B53" s="5"/>
    </row>
    <row r="54" customFormat="false" ht="12.8" hidden="false" customHeight="false" outlineLevel="0" collapsed="false">
      <c r="A54" s="5" t="n">
        <v>350</v>
      </c>
      <c r="B54" s="5" t="n">
        <v>8048</v>
      </c>
      <c r="C54" s="0" t="n">
        <v>53.9304</v>
      </c>
      <c r="D54" s="0" t="n">
        <v>0.00103855</v>
      </c>
      <c r="E54" s="0" t="n">
        <v>0.38823</v>
      </c>
      <c r="F54" s="0" t="n">
        <v>0.000754453</v>
      </c>
      <c r="G54" s="0" t="n">
        <v>53.4136</v>
      </c>
      <c r="H54" s="0" t="n">
        <v>0.00107034</v>
      </c>
      <c r="I54" s="0" t="n">
        <v>0.392317</v>
      </c>
      <c r="J54" s="0" t="n">
        <v>0.000739359</v>
      </c>
      <c r="K54" s="0" t="n">
        <v>52.795</v>
      </c>
      <c r="L54" s="0" t="n">
        <v>0.00107229</v>
      </c>
      <c r="M54" s="0" t="n">
        <v>0.393941</v>
      </c>
      <c r="N54" s="0" t="n">
        <v>0.00077235</v>
      </c>
      <c r="O54" s="0" t="n">
        <v>51.4451</v>
      </c>
      <c r="P54" s="0" t="n">
        <v>0.000984459</v>
      </c>
      <c r="Q54" s="0" t="n">
        <v>0.357426</v>
      </c>
      <c r="R54" s="0" t="n">
        <v>0.000612958</v>
      </c>
      <c r="S54" s="0" t="n">
        <v>7992.2</v>
      </c>
      <c r="T54" s="0" t="n">
        <v>0.921086</v>
      </c>
      <c r="U54" s="0" t="n">
        <v>234.275</v>
      </c>
      <c r="V54" s="0" t="n">
        <v>0.853574</v>
      </c>
      <c r="W54" s="0" t="n">
        <v>7979.05</v>
      </c>
      <c r="X54" s="0" t="n">
        <v>2.12472</v>
      </c>
      <c r="Y54" s="0" t="n">
        <v>385.54</v>
      </c>
      <c r="Z54" s="0" t="n">
        <v>3.06417</v>
      </c>
      <c r="AA54" s="0" t="n">
        <v>7934.05</v>
      </c>
      <c r="AB54" s="0" t="n">
        <v>1.16199</v>
      </c>
      <c r="AC54" s="0" t="n">
        <v>265.953</v>
      </c>
      <c r="AD54" s="0" t="n">
        <v>1.12783</v>
      </c>
      <c r="AE54" s="0" t="n">
        <v>7914.25</v>
      </c>
      <c r="AF54" s="0" t="n">
        <v>1.0378</v>
      </c>
      <c r="AG54" s="0" t="n">
        <v>239.3</v>
      </c>
      <c r="AH54" s="0" t="n">
        <v>0.897166</v>
      </c>
    </row>
    <row r="55" customFormat="false" ht="12.8" hidden="false" customHeight="false" outlineLevel="0" collapsed="false">
      <c r="A55" s="5" t="s">
        <v>16</v>
      </c>
      <c r="B55" s="5" t="n">
        <v>8049</v>
      </c>
      <c r="C55" s="0" t="n">
        <v>53.9237</v>
      </c>
      <c r="D55" s="0" t="n">
        <v>0.0010192</v>
      </c>
      <c r="E55" s="0" t="n">
        <v>0.384355</v>
      </c>
      <c r="F55" s="0" t="n">
        <v>0.00074439</v>
      </c>
      <c r="G55" s="0" t="n">
        <v>53.4075</v>
      </c>
      <c r="H55" s="0" t="n">
        <v>0.00105726</v>
      </c>
      <c r="I55" s="0" t="n">
        <v>0.387122</v>
      </c>
      <c r="J55" s="0" t="n">
        <v>0.000723884</v>
      </c>
      <c r="K55" s="0" t="n">
        <v>52.7939</v>
      </c>
      <c r="L55" s="0" t="n">
        <v>0.00105562</v>
      </c>
      <c r="M55" s="0" t="n">
        <v>0.391246</v>
      </c>
      <c r="N55" s="0" t="n">
        <v>0.000761146</v>
      </c>
      <c r="O55" s="0" t="n">
        <v>51.4333</v>
      </c>
      <c r="P55" s="0" t="n">
        <v>0.000971619</v>
      </c>
      <c r="Q55" s="0" t="n">
        <v>0.356699</v>
      </c>
      <c r="R55" s="0" t="n">
        <v>0.000613353</v>
      </c>
      <c r="S55" s="0" t="n">
        <v>7924.42</v>
      </c>
      <c r="T55" s="0" t="n">
        <v>0.913276</v>
      </c>
      <c r="U55" s="0" t="n">
        <v>222.66</v>
      </c>
      <c r="V55" s="0" t="n">
        <v>0.774938</v>
      </c>
      <c r="W55" s="0" t="n">
        <v>8044.97</v>
      </c>
      <c r="X55" s="0" t="n">
        <v>2.36448</v>
      </c>
      <c r="Y55" s="0" t="n">
        <v>405.065</v>
      </c>
      <c r="Z55" s="0" t="n">
        <v>3.57285</v>
      </c>
      <c r="AA55" s="0" t="n">
        <v>7964.47</v>
      </c>
      <c r="AB55" s="0" t="n">
        <v>1.15648</v>
      </c>
      <c r="AC55" s="0" t="n">
        <v>273.879</v>
      </c>
      <c r="AD55" s="0" t="n">
        <v>1.19817</v>
      </c>
      <c r="AE55" s="0" t="n">
        <v>7952.1</v>
      </c>
      <c r="AF55" s="0" t="n">
        <v>1.01307</v>
      </c>
      <c r="AG55" s="0" t="n">
        <v>244.989</v>
      </c>
      <c r="AH55" s="0" t="n">
        <v>0.920051</v>
      </c>
    </row>
    <row r="56" customFormat="false" ht="12.8" hidden="false" customHeight="false" outlineLevel="0" collapsed="false">
      <c r="A56" s="5" t="s">
        <v>11</v>
      </c>
      <c r="B56" s="5" t="n">
        <v>8050</v>
      </c>
      <c r="C56" s="0" t="n">
        <v>53.9377</v>
      </c>
      <c r="D56" s="0" t="n">
        <v>0.000857847</v>
      </c>
      <c r="E56" s="0" t="n">
        <v>0.382253</v>
      </c>
      <c r="F56" s="0" t="n">
        <v>0.000631108</v>
      </c>
      <c r="G56" s="0" t="n">
        <v>53.4245</v>
      </c>
      <c r="H56" s="0" t="n">
        <v>0.000886129</v>
      </c>
      <c r="I56" s="0" t="n">
        <v>0.386808</v>
      </c>
      <c r="J56" s="0" t="n">
        <v>0.000615844</v>
      </c>
      <c r="K56" s="0" t="n">
        <v>52.8027</v>
      </c>
      <c r="L56" s="0" t="n">
        <v>0.000881314</v>
      </c>
      <c r="M56" s="0" t="n">
        <v>0.387352</v>
      </c>
      <c r="N56" s="0" t="n">
        <v>0.000640259</v>
      </c>
      <c r="O56" s="0" t="n">
        <v>51.4526</v>
      </c>
      <c r="P56" s="0" t="n">
        <v>0.000812753</v>
      </c>
      <c r="Q56" s="0" t="n">
        <v>0.354302</v>
      </c>
      <c r="R56" s="0" t="n">
        <v>0.000520364</v>
      </c>
      <c r="S56" s="0" t="n">
        <v>7975.2</v>
      </c>
      <c r="T56" s="0" t="n">
        <v>0.771919</v>
      </c>
      <c r="U56" s="0" t="n">
        <v>230.938</v>
      </c>
      <c r="V56" s="0" t="n">
        <v>0.697849</v>
      </c>
      <c r="W56" s="0" t="n">
        <v>7924.24</v>
      </c>
      <c r="X56" s="0" t="n">
        <v>1.8739</v>
      </c>
      <c r="Y56" s="0" t="n">
        <v>375.411</v>
      </c>
      <c r="Z56" s="0" t="n">
        <v>2.42597</v>
      </c>
      <c r="AA56" s="0" t="n">
        <v>8020.21</v>
      </c>
      <c r="AB56" s="0" t="n">
        <v>0.988415</v>
      </c>
      <c r="AC56" s="0" t="n">
        <v>284.13</v>
      </c>
      <c r="AD56" s="0" t="n">
        <v>1.10315</v>
      </c>
      <c r="AE56" s="0" t="n">
        <v>7963.03</v>
      </c>
      <c r="AF56" s="0" t="n">
        <v>0.848651</v>
      </c>
      <c r="AG56" s="0" t="n">
        <v>247.558</v>
      </c>
      <c r="AH56" s="0" t="n">
        <v>0.798469</v>
      </c>
    </row>
    <row r="57" customFormat="false" ht="12.8" hidden="false" customHeight="false" outlineLevel="0" collapsed="false">
      <c r="A57" s="5"/>
      <c r="B57" s="5" t="n">
        <v>8051</v>
      </c>
      <c r="C57" s="0" t="n">
        <v>53.977</v>
      </c>
      <c r="D57" s="0" t="n">
        <v>0.0010381</v>
      </c>
      <c r="E57" s="0" t="n">
        <v>0.384914</v>
      </c>
      <c r="F57" s="0" t="n">
        <v>0.00073949</v>
      </c>
      <c r="G57" s="0" t="n">
        <v>53.4629</v>
      </c>
      <c r="H57" s="0" t="n">
        <v>0.0010654</v>
      </c>
      <c r="I57" s="0" t="n">
        <v>0.38986</v>
      </c>
      <c r="J57" s="0" t="n">
        <v>0.000739655</v>
      </c>
      <c r="K57" s="0" t="n">
        <v>52.8493</v>
      </c>
      <c r="L57" s="0" t="n">
        <v>0.00106834</v>
      </c>
      <c r="M57" s="0" t="n">
        <v>0.391084</v>
      </c>
      <c r="N57" s="0" t="n">
        <v>0.00076449</v>
      </c>
      <c r="O57" s="0" t="n">
        <v>51.4865</v>
      </c>
      <c r="P57" s="0" t="n">
        <v>0.000985039</v>
      </c>
      <c r="Q57" s="0" t="n">
        <v>0.357056</v>
      </c>
      <c r="R57" s="0" t="n">
        <v>0.000616618</v>
      </c>
      <c r="S57" s="0" t="n">
        <v>7976.38</v>
      </c>
      <c r="T57" s="0" t="n">
        <v>0.903237</v>
      </c>
      <c r="U57" s="0" t="n">
        <v>229.31</v>
      </c>
      <c r="V57" s="0" t="n">
        <v>0.814112</v>
      </c>
      <c r="W57" s="0" t="n">
        <v>7971.74</v>
      </c>
      <c r="X57" s="0" t="n">
        <v>2.11516</v>
      </c>
      <c r="Y57" s="0" t="n">
        <v>383.468</v>
      </c>
      <c r="Z57" s="0" t="n">
        <v>3.03652</v>
      </c>
      <c r="AA57" s="0" t="n">
        <v>7979.59</v>
      </c>
      <c r="AB57" s="0" t="n">
        <v>1.14207</v>
      </c>
      <c r="AC57" s="0" t="n">
        <v>273.672</v>
      </c>
      <c r="AD57" s="0" t="n">
        <v>1.19743</v>
      </c>
      <c r="AE57" s="0" t="n">
        <v>7921.91</v>
      </c>
      <c r="AF57" s="0" t="n">
        <v>1.02975</v>
      </c>
      <c r="AG57" s="0" t="n">
        <v>241.059</v>
      </c>
      <c r="AH57" s="0" t="n">
        <v>0.911216</v>
      </c>
    </row>
    <row r="58" customFormat="false" ht="12.8" hidden="false" customHeight="false" outlineLevel="0" collapsed="false">
      <c r="A58" s="5"/>
      <c r="B58" s="5" t="n">
        <v>8052</v>
      </c>
      <c r="C58" s="0" t="n">
        <v>53.9768</v>
      </c>
      <c r="D58" s="0" t="n">
        <v>0.00104571</v>
      </c>
      <c r="E58" s="0" t="n">
        <v>0.38949</v>
      </c>
      <c r="F58" s="0" t="n">
        <v>0.000756549</v>
      </c>
      <c r="G58" s="0" t="n">
        <v>53.4643</v>
      </c>
      <c r="H58" s="0" t="n">
        <v>0.00107228</v>
      </c>
      <c r="I58" s="0" t="n">
        <v>0.392527</v>
      </c>
      <c r="J58" s="0" t="n">
        <v>0.000739628</v>
      </c>
      <c r="K58" s="0" t="n">
        <v>52.8424</v>
      </c>
      <c r="L58" s="0" t="n">
        <v>0.00107703</v>
      </c>
      <c r="M58" s="0" t="n">
        <v>0.395356</v>
      </c>
      <c r="N58" s="0" t="n">
        <v>0.000771095</v>
      </c>
      <c r="O58" s="0" t="n">
        <v>51.4893</v>
      </c>
      <c r="P58" s="0" t="n">
        <v>0.000987576</v>
      </c>
      <c r="Q58" s="0" t="n">
        <v>0.362438</v>
      </c>
      <c r="R58" s="0" t="n">
        <v>0.000655802</v>
      </c>
      <c r="S58" s="0" t="n">
        <v>7948.37</v>
      </c>
      <c r="T58" s="0" t="n">
        <v>0.924238</v>
      </c>
      <c r="U58" s="0" t="n">
        <v>227.574</v>
      </c>
      <c r="V58" s="0" t="n">
        <v>0.798757</v>
      </c>
      <c r="W58" s="0" t="n">
        <v>8048.35</v>
      </c>
      <c r="X58" s="0" t="n">
        <v>2.26748</v>
      </c>
      <c r="Y58" s="0" t="n">
        <v>393.701</v>
      </c>
      <c r="Z58" s="0" t="n">
        <v>3.28452</v>
      </c>
      <c r="AA58" s="0" t="n">
        <v>7967.52</v>
      </c>
      <c r="AB58" s="0" t="n">
        <v>1.15283</v>
      </c>
      <c r="AC58" s="0" t="n">
        <v>273.738</v>
      </c>
      <c r="AD58" s="0" t="n">
        <v>1.19218</v>
      </c>
      <c r="AE58" s="0" t="n">
        <v>8019.29</v>
      </c>
      <c r="AF58" s="0" t="n">
        <v>1.03613</v>
      </c>
      <c r="AG58" s="0" t="n">
        <v>260.782</v>
      </c>
      <c r="AH58" s="0" t="n">
        <v>1.08587</v>
      </c>
    </row>
    <row r="59" customFormat="false" ht="12.8" hidden="false" customHeight="false" outlineLevel="0" collapsed="false">
      <c r="A59" s="5"/>
      <c r="B59" s="5" t="n">
        <v>8053</v>
      </c>
      <c r="C59" s="0" t="n">
        <v>53.9596</v>
      </c>
      <c r="D59" s="0" t="n">
        <v>0.00102864</v>
      </c>
      <c r="E59" s="0" t="n">
        <v>0.388318</v>
      </c>
      <c r="F59" s="0" t="n">
        <v>0.000743369</v>
      </c>
      <c r="G59" s="0" t="n">
        <v>53.4453</v>
      </c>
      <c r="H59" s="0" t="n">
        <v>0.00105467</v>
      </c>
      <c r="I59" s="0" t="n">
        <v>0.391809</v>
      </c>
      <c r="J59" s="0" t="n">
        <v>0.000731268</v>
      </c>
      <c r="K59" s="0" t="n">
        <v>52.8306</v>
      </c>
      <c r="L59" s="0" t="n">
        <v>0.00105691</v>
      </c>
      <c r="M59" s="0" t="n">
        <v>0.394091</v>
      </c>
      <c r="N59" s="0" t="n">
        <v>0.000758069</v>
      </c>
      <c r="O59" s="0" t="n">
        <v>51.47</v>
      </c>
      <c r="P59" s="0" t="n">
        <v>0.000974625</v>
      </c>
      <c r="Q59" s="0" t="n">
        <v>0.359752</v>
      </c>
      <c r="R59" s="0" t="n">
        <v>0.000615639</v>
      </c>
      <c r="S59" s="0" t="n">
        <v>7942.61</v>
      </c>
      <c r="T59" s="0" t="n">
        <v>0.902941</v>
      </c>
      <c r="U59" s="0" t="n">
        <v>225.21</v>
      </c>
      <c r="V59" s="0" t="n">
        <v>0.77643</v>
      </c>
      <c r="W59" s="0" t="n">
        <v>7957.55</v>
      </c>
      <c r="X59" s="0" t="n">
        <v>2.14868</v>
      </c>
      <c r="Y59" s="0" t="n">
        <v>384.089</v>
      </c>
      <c r="Z59" s="0" t="n">
        <v>3.02346</v>
      </c>
      <c r="AA59" s="0" t="n">
        <v>8010.32</v>
      </c>
      <c r="AB59" s="0" t="n">
        <v>1.14974</v>
      </c>
      <c r="AC59" s="0" t="n">
        <v>280.931</v>
      </c>
      <c r="AD59" s="0" t="n">
        <v>1.262</v>
      </c>
      <c r="AE59" s="0" t="n">
        <v>7984.74</v>
      </c>
      <c r="AF59" s="0" t="n">
        <v>1.01563</v>
      </c>
      <c r="AG59" s="0" t="n">
        <v>254.294</v>
      </c>
      <c r="AH59" s="0" t="n">
        <v>1.00236</v>
      </c>
    </row>
    <row r="60" customFormat="false" ht="12.8" hidden="false" customHeight="false" outlineLevel="0" collapsed="false">
      <c r="A60" s="5"/>
      <c r="B60" s="5"/>
    </row>
    <row r="61" customFormat="false" ht="12.8" hidden="false" customHeight="false" outlineLevel="0" collapsed="false">
      <c r="A61" s="5"/>
      <c r="B61" s="5"/>
    </row>
    <row r="62" customFormat="false" ht="12.8" hidden="false" customHeight="false" outlineLevel="0" collapsed="false">
      <c r="A62" s="5"/>
      <c r="B62" s="5"/>
    </row>
    <row r="63" customFormat="false" ht="12.8" hidden="false" customHeight="false" outlineLevel="0" collapsed="false">
      <c r="A63" s="5" t="n">
        <v>350</v>
      </c>
      <c r="B63" s="5" t="n">
        <v>8060</v>
      </c>
      <c r="C63" s="0" t="n">
        <v>53.9445</v>
      </c>
      <c r="D63" s="0" t="n">
        <v>0.000798835</v>
      </c>
      <c r="E63" s="0" t="n">
        <v>0.382203</v>
      </c>
      <c r="F63" s="0" t="n">
        <v>0.000598401</v>
      </c>
      <c r="G63" s="0" t="n">
        <v>53.3386</v>
      </c>
      <c r="H63" s="0" t="n">
        <v>0.000807702</v>
      </c>
      <c r="I63" s="0" t="n">
        <v>0.3786</v>
      </c>
      <c r="J63" s="0" t="n">
        <v>0.000542062</v>
      </c>
      <c r="K63" s="0" t="n">
        <v>52.7937</v>
      </c>
      <c r="L63" s="0" t="n">
        <v>0.00081149</v>
      </c>
      <c r="M63" s="0" t="n">
        <v>0.381915</v>
      </c>
      <c r="N63" s="0" t="n">
        <v>0.000592971</v>
      </c>
      <c r="O63" s="0" t="n">
        <v>51.4862</v>
      </c>
      <c r="P63" s="0" t="n">
        <v>0.000758946</v>
      </c>
      <c r="Q63" s="0" t="n">
        <v>0.354749</v>
      </c>
      <c r="R63" s="0" t="n">
        <v>0.000475566</v>
      </c>
      <c r="S63" s="0" t="n">
        <v>7947.31</v>
      </c>
      <c r="T63" s="0" t="n">
        <v>0.7199</v>
      </c>
      <c r="U63" s="0" t="n">
        <v>235.161</v>
      </c>
      <c r="V63" s="0" t="n">
        <v>0.648958</v>
      </c>
      <c r="W63" s="0" t="n">
        <v>7978.74</v>
      </c>
      <c r="X63" s="0" t="n">
        <v>1.62499</v>
      </c>
      <c r="Y63" s="0" t="n">
        <v>392.249</v>
      </c>
      <c r="Z63" s="0" t="n">
        <v>2.39824</v>
      </c>
      <c r="AA63" s="0" t="n">
        <v>8016.57</v>
      </c>
      <c r="AB63" s="0" t="n">
        <v>0.896972</v>
      </c>
      <c r="AC63" s="0" t="n">
        <v>287.923</v>
      </c>
      <c r="AD63" s="0" t="n">
        <v>1.01623</v>
      </c>
      <c r="AE63" s="0" t="n">
        <v>7922.99</v>
      </c>
      <c r="AF63" s="0" t="n">
        <v>0.789885</v>
      </c>
      <c r="AG63" s="0" t="n">
        <v>247.869</v>
      </c>
      <c r="AH63" s="0" t="n">
        <v>0.720012</v>
      </c>
    </row>
    <row r="64" customFormat="false" ht="12.8" hidden="false" customHeight="false" outlineLevel="0" collapsed="false">
      <c r="A64" s="5" t="s">
        <v>17</v>
      </c>
      <c r="B64" s="5" t="n">
        <v>8061</v>
      </c>
      <c r="C64" s="0" t="n">
        <v>53.9723</v>
      </c>
      <c r="D64" s="0" t="n">
        <v>0.000791046</v>
      </c>
      <c r="E64" s="0" t="n">
        <v>0.387433</v>
      </c>
      <c r="F64" s="0" t="n">
        <v>0.00058581</v>
      </c>
      <c r="G64" s="0" t="n">
        <v>53.3684</v>
      </c>
      <c r="H64" s="0" t="n">
        <v>0.000790939</v>
      </c>
      <c r="I64" s="0" t="n">
        <v>0.381656</v>
      </c>
      <c r="J64" s="0" t="n">
        <v>0.000525174</v>
      </c>
      <c r="K64" s="0" t="n">
        <v>52.8277</v>
      </c>
      <c r="L64" s="0" t="n">
        <v>0.000797064</v>
      </c>
      <c r="M64" s="0" t="n">
        <v>0.385585</v>
      </c>
      <c r="N64" s="0" t="n">
        <v>0.00057869</v>
      </c>
      <c r="O64" s="0" t="n">
        <v>51.5044</v>
      </c>
      <c r="P64" s="0" t="n">
        <v>0.000746034</v>
      </c>
      <c r="Q64" s="0" t="n">
        <v>0.357536</v>
      </c>
      <c r="R64" s="0" t="n">
        <v>0.000467989</v>
      </c>
      <c r="S64" s="0" t="n">
        <v>7963.04</v>
      </c>
      <c r="T64" s="0" t="n">
        <v>0.68607</v>
      </c>
      <c r="U64" s="0" t="n">
        <v>235.498</v>
      </c>
      <c r="V64" s="0" t="n">
        <v>0.632925</v>
      </c>
      <c r="W64" s="0" t="n">
        <v>7921.66</v>
      </c>
      <c r="X64" s="0" t="n">
        <v>1.66027</v>
      </c>
      <c r="Y64" s="0" t="n">
        <v>380.869</v>
      </c>
      <c r="Z64" s="0" t="n">
        <v>2.16651</v>
      </c>
      <c r="AA64" s="0" t="n">
        <v>7939.37</v>
      </c>
      <c r="AB64" s="0" t="n">
        <v>0.869508</v>
      </c>
      <c r="AC64" s="0" t="n">
        <v>274.269</v>
      </c>
      <c r="AD64" s="0" t="n">
        <v>0.876203</v>
      </c>
      <c r="AE64" s="0" t="n">
        <v>7927.5</v>
      </c>
      <c r="AF64" s="0" t="n">
        <v>0.756799</v>
      </c>
      <c r="AG64" s="0" t="n">
        <v>245.749</v>
      </c>
      <c r="AH64" s="0" t="n">
        <v>0.690395</v>
      </c>
    </row>
    <row r="65" customFormat="false" ht="12.8" hidden="false" customHeight="false" outlineLevel="0" collapsed="false">
      <c r="A65" s="5" t="s">
        <v>18</v>
      </c>
      <c r="B65" s="5" t="n">
        <v>8062</v>
      </c>
      <c r="C65" s="0" t="n">
        <v>53.9611</v>
      </c>
      <c r="D65" s="0" t="n">
        <v>0.000826962</v>
      </c>
      <c r="E65" s="0" t="n">
        <v>0.388159</v>
      </c>
      <c r="F65" s="0" t="n">
        <v>0.000615237</v>
      </c>
      <c r="G65" s="0" t="n">
        <v>53.36</v>
      </c>
      <c r="H65" s="0" t="n">
        <v>0.000826552</v>
      </c>
      <c r="I65" s="0" t="n">
        <v>0.381942</v>
      </c>
      <c r="J65" s="0" t="n">
        <v>0.00055278</v>
      </c>
      <c r="K65" s="0" t="n">
        <v>52.8109</v>
      </c>
      <c r="L65" s="0" t="n">
        <v>0.000833464</v>
      </c>
      <c r="M65" s="0" t="n">
        <v>0.386736</v>
      </c>
      <c r="N65" s="0" t="n">
        <v>0.00060695</v>
      </c>
      <c r="O65" s="0" t="n">
        <v>51.5017</v>
      </c>
      <c r="P65" s="0" t="n">
        <v>0.000780657</v>
      </c>
      <c r="Q65" s="0" t="n">
        <v>0.359587</v>
      </c>
      <c r="R65" s="0" t="n">
        <v>0.00049702</v>
      </c>
      <c r="S65" s="0" t="n">
        <v>7979.95</v>
      </c>
      <c r="T65" s="0" t="n">
        <v>0.727873</v>
      </c>
      <c r="U65" s="0" t="n">
        <v>241.068</v>
      </c>
      <c r="V65" s="0" t="n">
        <v>0.697561</v>
      </c>
      <c r="W65" s="0" t="n">
        <v>7948.31</v>
      </c>
      <c r="X65" s="0" t="n">
        <v>1.69467</v>
      </c>
      <c r="Y65" s="0" t="n">
        <v>388.698</v>
      </c>
      <c r="Z65" s="0" t="n">
        <v>2.37877</v>
      </c>
      <c r="AA65" s="0" t="n">
        <v>8002.66</v>
      </c>
      <c r="AB65" s="0" t="n">
        <v>0.898221</v>
      </c>
      <c r="AC65" s="0" t="n">
        <v>284.469</v>
      </c>
      <c r="AD65" s="0" t="n">
        <v>0.995562</v>
      </c>
      <c r="AE65" s="0" t="n">
        <v>7927.91</v>
      </c>
      <c r="AF65" s="0" t="n">
        <v>0.798072</v>
      </c>
      <c r="AG65" s="0" t="n">
        <v>247.28</v>
      </c>
      <c r="AH65" s="0" t="n">
        <v>0.730284</v>
      </c>
    </row>
    <row r="66" customFormat="false" ht="12.8" hidden="false" customHeight="false" outlineLevel="0" collapsed="false">
      <c r="A66" s="5"/>
      <c r="B66" s="5" t="n">
        <v>8063</v>
      </c>
      <c r="C66" s="0" t="n">
        <v>53.9596</v>
      </c>
      <c r="D66" s="0" t="n">
        <v>0.000807399</v>
      </c>
      <c r="E66" s="0" t="n">
        <v>0.388679</v>
      </c>
      <c r="F66" s="0" t="n">
        <v>0.000602737</v>
      </c>
      <c r="G66" s="0" t="n">
        <v>53.3552</v>
      </c>
      <c r="H66" s="0" t="n">
        <v>0.000805935</v>
      </c>
      <c r="I66" s="0" t="n">
        <v>0.381967</v>
      </c>
      <c r="J66" s="0" t="n">
        <v>0.000541526</v>
      </c>
      <c r="K66" s="0" t="n">
        <v>52.8141</v>
      </c>
      <c r="L66" s="0" t="n">
        <v>0.000815501</v>
      </c>
      <c r="M66" s="0" t="n">
        <v>0.387459</v>
      </c>
      <c r="N66" s="0" t="n">
        <v>0.000591558</v>
      </c>
      <c r="O66" s="0" t="n">
        <v>51.494</v>
      </c>
      <c r="P66" s="0" t="n">
        <v>0.000761547</v>
      </c>
      <c r="Q66" s="0" t="n">
        <v>0.359182</v>
      </c>
      <c r="R66" s="0" t="n">
        <v>0.000469106</v>
      </c>
      <c r="S66" s="0" t="n">
        <v>7949.92</v>
      </c>
      <c r="T66" s="0" t="n">
        <v>0.705401</v>
      </c>
      <c r="U66" s="0" t="n">
        <v>234.749</v>
      </c>
      <c r="V66" s="0" t="n">
        <v>0.63963</v>
      </c>
      <c r="W66" s="0" t="n">
        <v>8056.32</v>
      </c>
      <c r="X66" s="0" t="n">
        <v>1.76262</v>
      </c>
      <c r="Y66" s="0" t="n">
        <v>404.674</v>
      </c>
      <c r="Z66" s="0" t="n">
        <v>2.60473</v>
      </c>
      <c r="AA66" s="0" t="n">
        <v>7968.55</v>
      </c>
      <c r="AB66" s="0" t="n">
        <v>0.86875</v>
      </c>
      <c r="AC66" s="0" t="n">
        <v>277.322</v>
      </c>
      <c r="AD66" s="0" t="n">
        <v>0.916927</v>
      </c>
      <c r="AE66" s="0" t="n">
        <v>7944.96</v>
      </c>
      <c r="AF66" s="0" t="n">
        <v>0.764719</v>
      </c>
      <c r="AG66" s="0" t="n">
        <v>248.781</v>
      </c>
      <c r="AH66" s="0" t="n">
        <v>0.712806</v>
      </c>
    </row>
    <row r="67" customFormat="false" ht="12.8" hidden="false" customHeight="false" outlineLevel="0" collapsed="false">
      <c r="A67" s="5"/>
      <c r="B67" s="5"/>
    </row>
    <row r="68" customFormat="false" ht="12.8" hidden="false" customHeight="false" outlineLevel="0" collapsed="false">
      <c r="A68" s="5"/>
      <c r="B68" s="5"/>
    </row>
    <row r="69" customFormat="false" ht="12.8" hidden="false" customHeight="false" outlineLevel="0" collapsed="false">
      <c r="A69" s="5"/>
      <c r="B69" s="5"/>
    </row>
    <row r="70" customFormat="false" ht="12.8" hidden="false" customHeight="false" outlineLevel="0" collapsed="false">
      <c r="A70" s="5" t="n">
        <v>225</v>
      </c>
      <c r="B70" s="5" t="n">
        <v>8066</v>
      </c>
      <c r="C70" s="0" t="n">
        <v>53.9789</v>
      </c>
      <c r="D70" s="0" t="n">
        <v>0.000894423</v>
      </c>
      <c r="E70" s="0" t="n">
        <v>0.39514</v>
      </c>
      <c r="F70" s="0" t="n">
        <v>0.000686724</v>
      </c>
      <c r="G70" s="0" t="n">
        <v>53.3817</v>
      </c>
      <c r="H70" s="0" t="n">
        <v>0.000889926</v>
      </c>
      <c r="I70" s="0" t="n">
        <v>0.387368</v>
      </c>
      <c r="J70" s="0" t="n">
        <v>0.000602995</v>
      </c>
      <c r="K70" s="0" t="n">
        <v>52.8393</v>
      </c>
      <c r="L70" s="0" t="n">
        <v>0.000919205</v>
      </c>
      <c r="M70" s="0" t="n">
        <v>0.40205</v>
      </c>
      <c r="N70" s="0" t="n">
        <v>0.000697966</v>
      </c>
      <c r="O70" s="0" t="n">
        <v>51.528</v>
      </c>
      <c r="P70" s="0" t="n">
        <v>0.000854596</v>
      </c>
      <c r="Q70" s="0" t="n">
        <v>0.368499</v>
      </c>
      <c r="R70" s="0" t="n">
        <v>0.000551484</v>
      </c>
      <c r="S70" s="0" t="n">
        <v>7962.84</v>
      </c>
      <c r="T70" s="0" t="n">
        <v>0.794436</v>
      </c>
      <c r="U70" s="0" t="n">
        <v>242.177</v>
      </c>
      <c r="V70" s="0" t="n">
        <v>0.749595</v>
      </c>
      <c r="W70" s="0" t="n">
        <v>7951.53</v>
      </c>
      <c r="X70" s="0" t="n">
        <v>1.76978</v>
      </c>
      <c r="Y70" s="0" t="n">
        <v>385.838</v>
      </c>
      <c r="Z70" s="0" t="n">
        <v>2.471</v>
      </c>
      <c r="AA70" s="0" t="n">
        <v>7953.74</v>
      </c>
      <c r="AB70" s="0" t="n">
        <v>0.979506</v>
      </c>
      <c r="AC70" s="0" t="n">
        <v>279.717</v>
      </c>
      <c r="AD70" s="0" t="n">
        <v>1.02156</v>
      </c>
      <c r="AE70" s="0" t="n">
        <v>7949.68</v>
      </c>
      <c r="AF70" s="0" t="n">
        <v>0.855342</v>
      </c>
      <c r="AG70" s="0" t="n">
        <v>254.326</v>
      </c>
      <c r="AH70" s="0" t="n">
        <v>0.822871</v>
      </c>
    </row>
    <row r="71" customFormat="false" ht="12.8" hidden="false" customHeight="false" outlineLevel="0" collapsed="false">
      <c r="A71" s="5" t="s">
        <v>19</v>
      </c>
      <c r="B71" s="5" t="n">
        <v>8067</v>
      </c>
      <c r="C71" s="0" t="n">
        <v>53.9595</v>
      </c>
      <c r="D71" s="0" t="n">
        <v>0.000879492</v>
      </c>
      <c r="E71" s="0" t="n">
        <v>0.390006</v>
      </c>
      <c r="F71" s="0" t="n">
        <v>0.000669852</v>
      </c>
      <c r="G71" s="0" t="n">
        <v>53.3585</v>
      </c>
      <c r="H71" s="0" t="n">
        <v>0.000881481</v>
      </c>
      <c r="I71" s="0" t="n">
        <v>0.383057</v>
      </c>
      <c r="J71" s="0" t="n">
        <v>0.000596042</v>
      </c>
      <c r="K71" s="0" t="n">
        <v>52.8264</v>
      </c>
      <c r="L71" s="0" t="n">
        <v>0.000902242</v>
      </c>
      <c r="M71" s="0" t="n">
        <v>0.395889</v>
      </c>
      <c r="N71" s="0" t="n">
        <v>0.000676758</v>
      </c>
      <c r="O71" s="0" t="n">
        <v>51.504</v>
      </c>
      <c r="P71" s="0" t="n">
        <v>0.000843744</v>
      </c>
      <c r="Q71" s="0" t="n">
        <v>0.361604</v>
      </c>
      <c r="R71" s="0" t="n">
        <v>0.000530997</v>
      </c>
      <c r="S71" s="0" t="n">
        <v>7980.66</v>
      </c>
      <c r="T71" s="0" t="n">
        <v>0.772839</v>
      </c>
      <c r="U71" s="0" t="n">
        <v>241.234</v>
      </c>
      <c r="V71" s="0" t="n">
        <v>0.742446</v>
      </c>
      <c r="W71" s="0" t="n">
        <v>8057.13</v>
      </c>
      <c r="X71" s="0" t="n">
        <v>1.94134</v>
      </c>
      <c r="Y71" s="0" t="n">
        <v>407.461</v>
      </c>
      <c r="Z71" s="0" t="n">
        <v>2.88472</v>
      </c>
      <c r="AA71" s="0" t="n">
        <v>7967.21</v>
      </c>
      <c r="AB71" s="0" t="n">
        <v>0.963333</v>
      </c>
      <c r="AC71" s="0" t="n">
        <v>280.358</v>
      </c>
      <c r="AD71" s="0" t="n">
        <v>1.01771</v>
      </c>
      <c r="AE71" s="0" t="n">
        <v>7980.7</v>
      </c>
      <c r="AF71" s="0" t="n">
        <v>0.847323</v>
      </c>
      <c r="AG71" s="0" t="n">
        <v>259.329</v>
      </c>
      <c r="AH71" s="0" t="n">
        <v>0.851465</v>
      </c>
    </row>
    <row r="72" customFormat="false" ht="12.8" hidden="false" customHeight="false" outlineLevel="0" collapsed="false">
      <c r="A72" s="5" t="s">
        <v>18</v>
      </c>
      <c r="B72" s="5" t="n">
        <v>8068</v>
      </c>
      <c r="C72" s="0" t="n">
        <v>53.9826</v>
      </c>
      <c r="D72" s="0" t="n">
        <v>0.000890504</v>
      </c>
      <c r="E72" s="0" t="n">
        <v>0.3928</v>
      </c>
      <c r="F72" s="0" t="n">
        <v>0.00068189</v>
      </c>
      <c r="G72" s="0" t="n">
        <v>53.3823</v>
      </c>
      <c r="H72" s="0" t="n">
        <v>0.000890357</v>
      </c>
      <c r="I72" s="0" t="n">
        <v>0.384672</v>
      </c>
      <c r="J72" s="0" t="n">
        <v>0.000601553</v>
      </c>
      <c r="K72" s="0" t="n">
        <v>52.8418</v>
      </c>
      <c r="L72" s="0" t="n">
        <v>0.000912197</v>
      </c>
      <c r="M72" s="0" t="n">
        <v>0.398123</v>
      </c>
      <c r="N72" s="0" t="n">
        <v>0.000686643</v>
      </c>
      <c r="O72" s="0" t="n">
        <v>51.5334</v>
      </c>
      <c r="P72" s="0" t="n">
        <v>0.000850637</v>
      </c>
      <c r="Q72" s="0" t="n">
        <v>0.365756</v>
      </c>
      <c r="R72" s="0" t="n">
        <v>0.000542352</v>
      </c>
      <c r="S72" s="0" t="n">
        <v>7985.3</v>
      </c>
      <c r="T72" s="0" t="n">
        <v>0.777825</v>
      </c>
      <c r="U72" s="0" t="n">
        <v>242.91</v>
      </c>
      <c r="V72" s="0" t="n">
        <v>0.752544</v>
      </c>
      <c r="W72" s="0" t="n">
        <v>7986.2</v>
      </c>
      <c r="X72" s="0" t="n">
        <v>1.726</v>
      </c>
      <c r="Y72" s="0" t="n">
        <v>390.139</v>
      </c>
      <c r="Z72" s="0" t="n">
        <v>2.54715</v>
      </c>
      <c r="AA72" s="0" t="n">
        <v>7954.27</v>
      </c>
      <c r="AB72" s="0" t="n">
        <v>0.972314</v>
      </c>
      <c r="AC72" s="0" t="n">
        <v>278.918</v>
      </c>
      <c r="AD72" s="0" t="n">
        <v>1.01264</v>
      </c>
      <c r="AE72" s="0" t="n">
        <v>7961.38</v>
      </c>
      <c r="AF72" s="0" t="n">
        <v>0.850581</v>
      </c>
      <c r="AG72" s="0" t="n">
        <v>255.374</v>
      </c>
      <c r="AH72" s="0" t="n">
        <v>0.829642</v>
      </c>
    </row>
    <row r="73" customFormat="false" ht="12.8" hidden="false" customHeight="false" outlineLevel="0" collapsed="false">
      <c r="A73" s="5"/>
      <c r="B73" s="5" t="n">
        <v>8069</v>
      </c>
      <c r="C73" s="0" t="n">
        <v>53.9827</v>
      </c>
      <c r="D73" s="0" t="n">
        <v>0.000863419</v>
      </c>
      <c r="E73" s="0" t="n">
        <v>0.393103</v>
      </c>
      <c r="F73" s="0" t="n">
        <v>0.000659802</v>
      </c>
      <c r="G73" s="0" t="n">
        <v>53.3859</v>
      </c>
      <c r="H73" s="0" t="n">
        <v>0.000859321</v>
      </c>
      <c r="I73" s="0" t="n">
        <v>0.385051</v>
      </c>
      <c r="J73" s="0" t="n">
        <v>0.000582082</v>
      </c>
      <c r="K73" s="0" t="n">
        <v>52.853</v>
      </c>
      <c r="L73" s="0" t="n">
        <v>0.000881235</v>
      </c>
      <c r="M73" s="0" t="n">
        <v>0.398752</v>
      </c>
      <c r="N73" s="0" t="n">
        <v>0.000656727</v>
      </c>
      <c r="O73" s="0" t="n">
        <v>51.528</v>
      </c>
      <c r="P73" s="0" t="n">
        <v>0.000826283</v>
      </c>
      <c r="Q73" s="0" t="n">
        <v>0.364242</v>
      </c>
      <c r="R73" s="0" t="n">
        <v>0.000505158</v>
      </c>
      <c r="S73" s="0" t="n">
        <v>7984.27</v>
      </c>
      <c r="T73" s="0" t="n">
        <v>0.755808</v>
      </c>
      <c r="U73" s="0" t="n">
        <v>243.565</v>
      </c>
      <c r="V73" s="0" t="n">
        <v>0.726556</v>
      </c>
      <c r="W73" s="0" t="n">
        <v>8030.94</v>
      </c>
      <c r="X73" s="0" t="n">
        <v>1.73879</v>
      </c>
      <c r="Y73" s="0" t="n">
        <v>397.831</v>
      </c>
      <c r="Z73" s="0" t="n">
        <v>2.59369</v>
      </c>
      <c r="AA73" s="0" t="n">
        <v>7947.86</v>
      </c>
      <c r="AB73" s="0" t="n">
        <v>0.954406</v>
      </c>
      <c r="AC73" s="0" t="n">
        <v>279.897</v>
      </c>
      <c r="AD73" s="0" t="n">
        <v>0.989554</v>
      </c>
      <c r="AE73" s="0" t="n">
        <v>7995.2</v>
      </c>
      <c r="AF73" s="0" t="n">
        <v>0.828192</v>
      </c>
      <c r="AG73" s="0" t="n">
        <v>262.797</v>
      </c>
      <c r="AH73" s="0" t="n">
        <v>0.856544</v>
      </c>
    </row>
    <row r="74" customFormat="false" ht="12.8" hidden="false" customHeight="false" outlineLevel="0" collapsed="false">
      <c r="A74" s="5"/>
      <c r="B74" s="5" t="n">
        <v>8070</v>
      </c>
      <c r="C74" s="0" t="n">
        <v>53.9753</v>
      </c>
      <c r="D74" s="0" t="n">
        <v>0.000894262</v>
      </c>
      <c r="E74" s="0" t="n">
        <v>0.392781</v>
      </c>
      <c r="F74" s="0" t="n">
        <v>0.000683744</v>
      </c>
      <c r="G74" s="0" t="n">
        <v>53.3778</v>
      </c>
      <c r="H74" s="0" t="n">
        <v>0.00089513</v>
      </c>
      <c r="I74" s="0" t="n">
        <v>0.387717</v>
      </c>
      <c r="J74" s="0" t="n">
        <v>0.00060763</v>
      </c>
      <c r="K74" s="0" t="n">
        <v>52.8374</v>
      </c>
      <c r="L74" s="0" t="n">
        <v>0.000914367</v>
      </c>
      <c r="M74" s="0" t="n">
        <v>0.398884</v>
      </c>
      <c r="N74" s="0" t="n">
        <v>0.000691654</v>
      </c>
      <c r="O74" s="0" t="n">
        <v>51.5281</v>
      </c>
      <c r="P74" s="0" t="n">
        <v>0.000855043</v>
      </c>
      <c r="Q74" s="0" t="n">
        <v>0.367058</v>
      </c>
      <c r="R74" s="0" t="n">
        <v>0.000552131</v>
      </c>
      <c r="S74" s="0" t="n">
        <v>7933.99</v>
      </c>
      <c r="T74" s="0" t="n">
        <v>0.795799</v>
      </c>
      <c r="U74" s="0" t="n">
        <v>236.239</v>
      </c>
      <c r="V74" s="0" t="n">
        <v>0.718534</v>
      </c>
      <c r="W74" s="0" t="n">
        <v>7942.78</v>
      </c>
      <c r="X74" s="0" t="n">
        <v>1.78613</v>
      </c>
      <c r="Y74" s="0" t="n">
        <v>383.419</v>
      </c>
      <c r="Z74" s="0" t="n">
        <v>2.44635</v>
      </c>
      <c r="AA74" s="0" t="n">
        <v>7964.3</v>
      </c>
      <c r="AB74" s="0" t="n">
        <v>0.980641</v>
      </c>
      <c r="AC74" s="0" t="n">
        <v>282.085</v>
      </c>
      <c r="AD74" s="0" t="n">
        <v>1.04088</v>
      </c>
      <c r="AE74" s="0" t="n">
        <v>7960.6</v>
      </c>
      <c r="AF74" s="0" t="n">
        <v>0.855428</v>
      </c>
      <c r="AG74" s="0" t="n">
        <v>255.591</v>
      </c>
      <c r="AH74" s="0" t="n">
        <v>0.833593</v>
      </c>
    </row>
    <row r="75" customFormat="false" ht="12.8" hidden="false" customHeight="false" outlineLevel="0" collapsed="false">
      <c r="A75" s="5"/>
      <c r="B75" s="5" t="n">
        <v>8071</v>
      </c>
      <c r="C75" s="0" t="n">
        <v>53.9691</v>
      </c>
      <c r="D75" s="0" t="n">
        <v>0.000891414</v>
      </c>
      <c r="E75" s="0" t="n">
        <v>0.391457</v>
      </c>
      <c r="F75" s="0" t="n">
        <v>0.000674906</v>
      </c>
      <c r="G75" s="0" t="n">
        <v>53.3727</v>
      </c>
      <c r="H75" s="0" t="n">
        <v>0.000890112</v>
      </c>
      <c r="I75" s="0" t="n">
        <v>0.383831</v>
      </c>
      <c r="J75" s="0" t="n">
        <v>0.000598138</v>
      </c>
      <c r="K75" s="0" t="n">
        <v>52.8348</v>
      </c>
      <c r="L75" s="0" t="n">
        <v>0.000910181</v>
      </c>
      <c r="M75" s="0" t="n">
        <v>0.395406</v>
      </c>
      <c r="N75" s="0" t="n">
        <v>0.000685717</v>
      </c>
      <c r="O75" s="0" t="n">
        <v>51.512</v>
      </c>
      <c r="P75" s="0" t="n">
        <v>0.000843674</v>
      </c>
      <c r="Q75" s="0" t="n">
        <v>0.364653</v>
      </c>
      <c r="R75" s="0" t="n">
        <v>0.000546312</v>
      </c>
      <c r="S75" s="0" t="n">
        <v>7936.12</v>
      </c>
      <c r="T75" s="0" t="n">
        <v>0.781643</v>
      </c>
      <c r="U75" s="0" t="n">
        <v>234.917</v>
      </c>
      <c r="V75" s="0" t="n">
        <v>0.712867</v>
      </c>
      <c r="W75" s="0" t="n">
        <v>7967.72</v>
      </c>
      <c r="X75" s="0" t="n">
        <v>1.71712</v>
      </c>
      <c r="Y75" s="0" t="n">
        <v>384.119</v>
      </c>
      <c r="Z75" s="0" t="n">
        <v>2.45433</v>
      </c>
      <c r="AA75" s="0" t="n">
        <v>7985.5</v>
      </c>
      <c r="AB75" s="0" t="n">
        <v>0.973187</v>
      </c>
      <c r="AC75" s="0" t="n">
        <v>284.388</v>
      </c>
      <c r="AD75" s="0" t="n">
        <v>1.06242</v>
      </c>
      <c r="AE75" s="0" t="n">
        <v>8010.25</v>
      </c>
      <c r="AF75" s="0" t="n">
        <v>0.857278</v>
      </c>
      <c r="AG75" s="0" t="n">
        <v>264.265</v>
      </c>
      <c r="AH75" s="0" t="n">
        <v>0.900027</v>
      </c>
    </row>
    <row r="76" customFormat="false" ht="12.8" hidden="false" customHeight="false" outlineLevel="0" collapsed="false">
      <c r="A76" s="5"/>
      <c r="B76" s="5"/>
    </row>
    <row r="77" customFormat="false" ht="12.8" hidden="false" customHeight="false" outlineLevel="0" collapsed="false">
      <c r="A77" s="5"/>
      <c r="B77" s="5"/>
    </row>
    <row r="78" customFormat="false" ht="12.8" hidden="false" customHeight="false" outlineLevel="0" collapsed="false">
      <c r="A78" s="5"/>
      <c r="B78" s="5"/>
    </row>
    <row r="79" customFormat="false" ht="12.8" hidden="false" customHeight="false" outlineLevel="0" collapsed="false">
      <c r="A79" s="5" t="n">
        <v>50</v>
      </c>
      <c r="B79" s="5" t="n">
        <v>8074</v>
      </c>
      <c r="C79" s="0" t="n">
        <v>53.982</v>
      </c>
      <c r="D79" s="0" t="n">
        <v>0.00128149</v>
      </c>
      <c r="E79" s="0" t="n">
        <v>0.394694</v>
      </c>
      <c r="F79" s="0" t="n">
        <v>0.000977555</v>
      </c>
      <c r="G79" s="0" t="n">
        <v>53.3871</v>
      </c>
      <c r="H79" s="0" t="n">
        <v>0.00126819</v>
      </c>
      <c r="I79" s="0" t="n">
        <v>0.386396</v>
      </c>
      <c r="J79" s="0" t="n">
        <v>0.00086472</v>
      </c>
      <c r="K79" s="0" t="n">
        <v>52.8367</v>
      </c>
      <c r="L79" s="0" t="n">
        <v>0.00129901</v>
      </c>
      <c r="M79" s="0" t="n">
        <v>0.395872</v>
      </c>
      <c r="N79" s="0" t="n">
        <v>0.000986408</v>
      </c>
      <c r="O79" s="0" t="n">
        <v>51.5291</v>
      </c>
      <c r="P79" s="0" t="n">
        <v>0.00120037</v>
      </c>
      <c r="Q79" s="0" t="n">
        <v>0.368249</v>
      </c>
      <c r="R79" s="0" t="n">
        <v>0.00081851</v>
      </c>
      <c r="S79" s="0" t="n">
        <v>7987.34</v>
      </c>
      <c r="T79" s="0" t="n">
        <v>1.14905</v>
      </c>
      <c r="U79" s="0" t="n">
        <v>246.843</v>
      </c>
      <c r="V79" s="0" t="n">
        <v>1.12661</v>
      </c>
      <c r="W79" s="0" t="n">
        <v>7912.77</v>
      </c>
      <c r="X79" s="0" t="n">
        <v>2.70131</v>
      </c>
      <c r="Y79" s="0" t="n">
        <v>379.293</v>
      </c>
      <c r="Z79" s="0" t="n">
        <v>3.44446</v>
      </c>
      <c r="AA79" s="0" t="n">
        <v>7974.82</v>
      </c>
      <c r="AB79" s="0" t="n">
        <v>1.40763</v>
      </c>
      <c r="AC79" s="0" t="n">
        <v>284.93</v>
      </c>
      <c r="AD79" s="0" t="n">
        <v>1.53369</v>
      </c>
      <c r="AE79" s="0" t="n">
        <v>7963.34</v>
      </c>
      <c r="AF79" s="0" t="n">
        <v>1.20741</v>
      </c>
      <c r="AG79" s="0" t="n">
        <v>253.505</v>
      </c>
      <c r="AH79" s="0" t="n">
        <v>1.16958</v>
      </c>
    </row>
    <row r="80" customFormat="false" ht="12.8" hidden="false" customHeight="false" outlineLevel="0" collapsed="false">
      <c r="A80" s="5" t="s">
        <v>20</v>
      </c>
      <c r="B80" s="5" t="n">
        <v>8075</v>
      </c>
      <c r="C80" s="0" t="n">
        <v>54.0152</v>
      </c>
      <c r="D80" s="0" t="n">
        <v>0.00128851</v>
      </c>
      <c r="E80" s="0" t="n">
        <v>0.396023</v>
      </c>
      <c r="F80" s="0" t="n">
        <v>0.000987773</v>
      </c>
      <c r="G80" s="0" t="n">
        <v>53.4175</v>
      </c>
      <c r="H80" s="0" t="n">
        <v>0.00125714</v>
      </c>
      <c r="I80" s="0" t="n">
        <v>0.386973</v>
      </c>
      <c r="J80" s="0" t="n">
        <v>0.000861052</v>
      </c>
      <c r="K80" s="0" t="n">
        <v>52.8763</v>
      </c>
      <c r="L80" s="0" t="n">
        <v>0.00129785</v>
      </c>
      <c r="M80" s="0" t="n">
        <v>0.396293</v>
      </c>
      <c r="N80" s="0" t="n">
        <v>0.000975941</v>
      </c>
      <c r="O80" s="0" t="n">
        <v>51.5483</v>
      </c>
      <c r="P80" s="0" t="n">
        <v>0.00120163</v>
      </c>
      <c r="Q80" s="0" t="n">
        <v>0.368949</v>
      </c>
      <c r="R80" s="0" t="n">
        <v>0.000811677</v>
      </c>
      <c r="S80" s="0" t="n">
        <v>7975.33</v>
      </c>
      <c r="T80" s="0" t="n">
        <v>1.11823</v>
      </c>
      <c r="U80" s="0" t="n">
        <v>243.218</v>
      </c>
      <c r="V80" s="0" t="n">
        <v>1.07693</v>
      </c>
      <c r="W80" s="0" t="n">
        <v>7970.87</v>
      </c>
      <c r="X80" s="0" t="n">
        <v>2.51577</v>
      </c>
      <c r="Y80" s="0" t="n">
        <v>393.181</v>
      </c>
      <c r="Z80" s="0" t="n">
        <v>3.7197</v>
      </c>
      <c r="AA80" s="0" t="n">
        <v>8061.2</v>
      </c>
      <c r="AB80" s="0" t="n">
        <v>1.53871</v>
      </c>
      <c r="AC80" s="0" t="n">
        <v>303.472</v>
      </c>
      <c r="AD80" s="0" t="n">
        <v>1.81896</v>
      </c>
      <c r="AE80" s="0" t="n">
        <v>7989.75</v>
      </c>
      <c r="AF80" s="0" t="n">
        <v>1.19594</v>
      </c>
      <c r="AG80" s="0" t="n">
        <v>259.279</v>
      </c>
      <c r="AH80" s="0" t="n">
        <v>1.2219</v>
      </c>
    </row>
    <row r="81" customFormat="false" ht="12.8" hidden="false" customHeight="false" outlineLevel="0" collapsed="false">
      <c r="A81" s="5" t="s">
        <v>18</v>
      </c>
      <c r="B81" s="5" t="n">
        <v>8078</v>
      </c>
      <c r="C81" s="0" t="n">
        <v>54.0067</v>
      </c>
      <c r="D81" s="0" t="n">
        <v>0.00128261</v>
      </c>
      <c r="E81" s="0" t="n">
        <v>0.394948</v>
      </c>
      <c r="F81" s="0" t="n">
        <v>0.000970759</v>
      </c>
      <c r="G81" s="0" t="n">
        <v>53.4111</v>
      </c>
      <c r="H81" s="0" t="n">
        <v>0.0012594</v>
      </c>
      <c r="I81" s="0" t="n">
        <v>0.386232</v>
      </c>
      <c r="J81" s="0" t="n">
        <v>0.000859819</v>
      </c>
      <c r="K81" s="0" t="n">
        <v>52.8588</v>
      </c>
      <c r="L81" s="0" t="n">
        <v>0.00128647</v>
      </c>
      <c r="M81" s="0" t="n">
        <v>0.395195</v>
      </c>
      <c r="N81" s="0" t="n">
        <v>0.000960176</v>
      </c>
      <c r="O81" s="0" t="n">
        <v>51.5478</v>
      </c>
      <c r="P81" s="0" t="n">
        <v>0.00120113</v>
      </c>
      <c r="Q81" s="0" t="n">
        <v>0.366544</v>
      </c>
      <c r="R81" s="0" t="n">
        <v>0.000782329</v>
      </c>
      <c r="S81" s="0" t="n">
        <v>7967.73</v>
      </c>
      <c r="T81" s="0" t="n">
        <v>1.09865</v>
      </c>
      <c r="U81" s="0" t="n">
        <v>238.846</v>
      </c>
      <c r="V81" s="0" t="n">
        <v>1.03651</v>
      </c>
      <c r="W81" s="0" t="n">
        <v>7914.45</v>
      </c>
      <c r="X81" s="0" t="n">
        <v>2.69721</v>
      </c>
      <c r="Y81" s="0" t="n">
        <v>381.426</v>
      </c>
      <c r="Z81" s="0" t="n">
        <v>3.48369</v>
      </c>
      <c r="AA81" s="0" t="n">
        <v>7937.5</v>
      </c>
      <c r="AB81" s="0" t="n">
        <v>1.39338</v>
      </c>
      <c r="AC81" s="0" t="n">
        <v>274.838</v>
      </c>
      <c r="AD81" s="0" t="n">
        <v>1.40989</v>
      </c>
      <c r="AE81" s="0" t="n">
        <v>7949.36</v>
      </c>
      <c r="AF81" s="0" t="n">
        <v>1.19326</v>
      </c>
      <c r="AG81" s="0" t="n">
        <v>250.75</v>
      </c>
      <c r="AH81" s="0" t="n">
        <v>1.12538</v>
      </c>
    </row>
    <row r="82" customFormat="false" ht="12.8" hidden="false" customHeight="false" outlineLevel="0" collapsed="false">
      <c r="A82" s="5"/>
      <c r="B82" s="5" t="n">
        <v>8079</v>
      </c>
      <c r="C82" s="0" t="n">
        <v>54.0475</v>
      </c>
      <c r="D82" s="0" t="n">
        <v>0.00129086</v>
      </c>
      <c r="E82" s="0" t="n">
        <v>0.393414</v>
      </c>
      <c r="F82" s="0" t="n">
        <v>0.000969526</v>
      </c>
      <c r="G82" s="0" t="n">
        <v>53.4489</v>
      </c>
      <c r="H82" s="0" t="n">
        <v>0.00125099</v>
      </c>
      <c r="I82" s="0" t="n">
        <v>0.386617</v>
      </c>
      <c r="J82" s="0" t="n">
        <v>0.000856529</v>
      </c>
      <c r="K82" s="0" t="n">
        <v>52.905</v>
      </c>
      <c r="L82" s="0" t="n">
        <v>0.00127821</v>
      </c>
      <c r="M82" s="0" t="n">
        <v>0.39351</v>
      </c>
      <c r="N82" s="0" t="n">
        <v>0.000948394</v>
      </c>
      <c r="O82" s="0" t="n">
        <v>51.581</v>
      </c>
      <c r="P82" s="0" t="n">
        <v>0.00118939</v>
      </c>
      <c r="Q82" s="0" t="n">
        <v>0.366396</v>
      </c>
      <c r="R82" s="0" t="n">
        <v>0.000771424</v>
      </c>
      <c r="S82" s="0" t="n">
        <v>7975.09</v>
      </c>
      <c r="T82" s="0" t="n">
        <v>1.0977</v>
      </c>
      <c r="U82" s="0" t="n">
        <v>240.259</v>
      </c>
      <c r="V82" s="0" t="n">
        <v>1.04642</v>
      </c>
      <c r="W82" s="0" t="n">
        <v>8008.99</v>
      </c>
      <c r="X82" s="0" t="n">
        <v>2.51689</v>
      </c>
      <c r="Y82" s="0" t="n">
        <v>398.705</v>
      </c>
      <c r="Z82" s="0" t="n">
        <v>3.81964</v>
      </c>
      <c r="AA82" s="0" t="n">
        <v>7923.61</v>
      </c>
      <c r="AB82" s="0" t="n">
        <v>1.39832</v>
      </c>
      <c r="AC82" s="0" t="n">
        <v>272.865</v>
      </c>
      <c r="AD82" s="0" t="n">
        <v>1.38658</v>
      </c>
      <c r="AE82" s="0" t="n">
        <v>7960.62</v>
      </c>
      <c r="AF82" s="0" t="n">
        <v>1.17505</v>
      </c>
      <c r="AG82" s="0" t="n">
        <v>253.159</v>
      </c>
      <c r="AH82" s="0" t="n">
        <v>1.13869</v>
      </c>
    </row>
    <row r="83" customFormat="false" ht="12.8" hidden="false" customHeight="false" outlineLevel="0" collapsed="false">
      <c r="A83" s="5"/>
      <c r="B83" s="5" t="n">
        <v>8080</v>
      </c>
      <c r="C83" s="0" t="n">
        <v>54.043</v>
      </c>
      <c r="D83" s="0" t="n">
        <v>0.00127777</v>
      </c>
      <c r="E83" s="0" t="n">
        <v>0.392374</v>
      </c>
      <c r="F83" s="0" t="n">
        <v>0.000971836</v>
      </c>
      <c r="G83" s="0" t="n">
        <v>53.4427</v>
      </c>
      <c r="H83" s="0" t="n">
        <v>0.00125085</v>
      </c>
      <c r="I83" s="0" t="n">
        <v>0.384665</v>
      </c>
      <c r="J83" s="0" t="n">
        <v>0.000856062</v>
      </c>
      <c r="K83" s="0" t="n">
        <v>52.8909</v>
      </c>
      <c r="L83" s="0" t="n">
        <v>0.00128881</v>
      </c>
      <c r="M83" s="0" t="n">
        <v>0.394729</v>
      </c>
      <c r="N83" s="0" t="n">
        <v>0.000958614</v>
      </c>
      <c r="O83" s="0" t="n">
        <v>51.5819</v>
      </c>
      <c r="P83" s="0" t="n">
        <v>0.00119809</v>
      </c>
      <c r="Q83" s="0" t="n">
        <v>0.366192</v>
      </c>
      <c r="R83" s="0" t="n">
        <v>0.000792089</v>
      </c>
      <c r="S83" s="0" t="n">
        <v>7952.07</v>
      </c>
      <c r="T83" s="0" t="n">
        <v>1.10238</v>
      </c>
      <c r="U83" s="0" t="n">
        <v>237.041</v>
      </c>
      <c r="V83" s="0" t="n">
        <v>1.01762</v>
      </c>
      <c r="W83" s="0" t="n">
        <v>8024.95</v>
      </c>
      <c r="X83" s="0" t="n">
        <v>2.40986</v>
      </c>
      <c r="Y83" s="0" t="n">
        <v>385.924</v>
      </c>
      <c r="Z83" s="0" t="n">
        <v>3.51504</v>
      </c>
      <c r="AA83" s="0" t="n">
        <v>8013.11</v>
      </c>
      <c r="AB83" s="0" t="n">
        <v>1.37974</v>
      </c>
      <c r="AC83" s="0" t="n">
        <v>287.33</v>
      </c>
      <c r="AD83" s="0" t="n">
        <v>1.55125</v>
      </c>
      <c r="AE83" s="0" t="n">
        <v>7982.53</v>
      </c>
      <c r="AF83" s="0" t="n">
        <v>1.18558</v>
      </c>
      <c r="AG83" s="0" t="n">
        <v>257.568</v>
      </c>
      <c r="AH83" s="0" t="n">
        <v>1.18822</v>
      </c>
    </row>
    <row r="84" customFormat="false" ht="12.8" hidden="false" customHeight="false" outlineLevel="0" collapsed="false">
      <c r="A84" s="5"/>
      <c r="B84" s="5" t="n">
        <v>8081</v>
      </c>
      <c r="C84" s="0" t="n">
        <v>54.0704</v>
      </c>
      <c r="D84" s="0" t="n">
        <v>0.0012892</v>
      </c>
      <c r="E84" s="0" t="n">
        <v>0.394405</v>
      </c>
      <c r="F84" s="0" t="n">
        <v>0.000989961</v>
      </c>
      <c r="G84" s="0" t="n">
        <v>53.4778</v>
      </c>
      <c r="H84" s="0" t="n">
        <v>0.00123779</v>
      </c>
      <c r="I84" s="0" t="n">
        <v>0.383843</v>
      </c>
      <c r="J84" s="0" t="n">
        <v>0.000854282</v>
      </c>
      <c r="K84" s="0" t="n">
        <v>52.9303</v>
      </c>
      <c r="L84" s="0" t="n">
        <v>0.00127402</v>
      </c>
      <c r="M84" s="0" t="n">
        <v>0.391811</v>
      </c>
      <c r="N84" s="0" t="n">
        <v>0.000952545</v>
      </c>
      <c r="O84" s="0" t="n">
        <v>51.6069</v>
      </c>
      <c r="P84" s="0" t="n">
        <v>0.00119532</v>
      </c>
      <c r="Q84" s="0" t="n">
        <v>0.362856</v>
      </c>
      <c r="R84" s="0" t="n">
        <v>0.00076973</v>
      </c>
      <c r="S84" s="0" t="n">
        <v>7948.45</v>
      </c>
      <c r="T84" s="0" t="n">
        <v>1.09849</v>
      </c>
      <c r="U84" s="0" t="n">
        <v>236.92</v>
      </c>
      <c r="V84" s="0" t="n">
        <v>1.01451</v>
      </c>
      <c r="W84" s="0" t="n">
        <v>7996.28</v>
      </c>
      <c r="X84" s="0" t="n">
        <v>2.3988</v>
      </c>
      <c r="Y84" s="0" t="n">
        <v>388.352</v>
      </c>
      <c r="Z84" s="0" t="n">
        <v>3.55341</v>
      </c>
      <c r="AA84" s="0" t="n">
        <v>7926.29</v>
      </c>
      <c r="AB84" s="0" t="n">
        <v>1.38982</v>
      </c>
      <c r="AC84" s="0" t="n">
        <v>272.893</v>
      </c>
      <c r="AD84" s="0" t="n">
        <v>1.37545</v>
      </c>
      <c r="AE84" s="0" t="n">
        <v>7977.32</v>
      </c>
      <c r="AF84" s="0" t="n">
        <v>1.18957</v>
      </c>
      <c r="AG84" s="0" t="n">
        <v>257.952</v>
      </c>
      <c r="AH84" s="0" t="n">
        <v>1.18795</v>
      </c>
    </row>
    <row r="85" customFormat="false" ht="12.8" hidden="false" customHeight="false" outlineLevel="0" collapsed="false">
      <c r="A85" s="5"/>
      <c r="B85" s="5" t="n">
        <v>8082</v>
      </c>
      <c r="C85" s="0" t="n">
        <v>54.0588</v>
      </c>
      <c r="D85" s="0" t="n">
        <v>0.00129455</v>
      </c>
      <c r="E85" s="0" t="n">
        <v>0.393456</v>
      </c>
      <c r="F85" s="0" t="n">
        <v>0.000997569</v>
      </c>
      <c r="G85" s="0" t="n">
        <v>53.4616</v>
      </c>
      <c r="H85" s="0" t="n">
        <v>0.00125191</v>
      </c>
      <c r="I85" s="0" t="n">
        <v>0.386215</v>
      </c>
      <c r="J85" s="0" t="n">
        <v>0.000871545</v>
      </c>
      <c r="K85" s="0" t="n">
        <v>52.9105</v>
      </c>
      <c r="L85" s="0" t="n">
        <v>0.0012851</v>
      </c>
      <c r="M85" s="0" t="n">
        <v>0.392914</v>
      </c>
      <c r="N85" s="0" t="n">
        <v>0.000951224</v>
      </c>
      <c r="O85" s="0" t="n">
        <v>51.6024</v>
      </c>
      <c r="P85" s="0" t="n">
        <v>0.00119555</v>
      </c>
      <c r="Q85" s="0" t="n">
        <v>0.365387</v>
      </c>
      <c r="R85" s="0" t="n">
        <v>0.000796535</v>
      </c>
      <c r="S85" s="0" t="n">
        <v>7980.46</v>
      </c>
      <c r="T85" s="0" t="n">
        <v>1.13608</v>
      </c>
      <c r="U85" s="0" t="n">
        <v>244.581</v>
      </c>
      <c r="V85" s="0" t="n">
        <v>1.09907</v>
      </c>
      <c r="W85" s="0" t="n">
        <v>8080.25</v>
      </c>
      <c r="X85" s="0" t="n">
        <v>2.87054</v>
      </c>
      <c r="Y85" s="0" t="n">
        <v>403.174</v>
      </c>
      <c r="Z85" s="0" t="n">
        <v>3.98703</v>
      </c>
      <c r="AA85" s="0" t="n">
        <v>7916.54</v>
      </c>
      <c r="AB85" s="0" t="n">
        <v>1.42847</v>
      </c>
      <c r="AC85" s="0" t="n">
        <v>273.101</v>
      </c>
      <c r="AD85" s="0" t="n">
        <v>1.39599</v>
      </c>
      <c r="AE85" s="0" t="n">
        <v>7967.33</v>
      </c>
      <c r="AF85" s="0" t="n">
        <v>1.19064</v>
      </c>
      <c r="AG85" s="0" t="n">
        <v>254.386</v>
      </c>
      <c r="AH85" s="0" t="n">
        <v>1.16304</v>
      </c>
    </row>
    <row r="86" customFormat="false" ht="12.8" hidden="false" customHeight="false" outlineLevel="0" collapsed="false">
      <c r="A86" s="5"/>
      <c r="B86" s="5" t="n">
        <v>8083</v>
      </c>
      <c r="C86" s="0" t="n">
        <v>54.0574</v>
      </c>
      <c r="D86" s="0" t="n">
        <v>0.00128693</v>
      </c>
      <c r="E86" s="0" t="n">
        <v>0.392921</v>
      </c>
      <c r="F86" s="0" t="n">
        <v>0.000985377</v>
      </c>
      <c r="G86" s="0" t="n">
        <v>53.4621</v>
      </c>
      <c r="H86" s="0" t="n">
        <v>0.00125273</v>
      </c>
      <c r="I86" s="0" t="n">
        <v>0.383744</v>
      </c>
      <c r="J86" s="0" t="n">
        <v>0.000858286</v>
      </c>
      <c r="K86" s="0" t="n">
        <v>52.9185</v>
      </c>
      <c r="L86" s="0" t="n">
        <v>0.00128207</v>
      </c>
      <c r="M86" s="0" t="n">
        <v>0.392611</v>
      </c>
      <c r="N86" s="0" t="n">
        <v>0.000948188</v>
      </c>
      <c r="O86" s="0" t="n">
        <v>51.5892</v>
      </c>
      <c r="P86" s="0" t="n">
        <v>0.00119534</v>
      </c>
      <c r="Q86" s="0" t="n">
        <v>0.366715</v>
      </c>
      <c r="R86" s="0" t="n">
        <v>0.000817121</v>
      </c>
      <c r="S86" s="0" t="n">
        <v>7957.4</v>
      </c>
      <c r="T86" s="0" t="n">
        <v>1.11377</v>
      </c>
      <c r="U86" s="0" t="n">
        <v>238.876</v>
      </c>
      <c r="V86" s="0" t="n">
        <v>1.04057</v>
      </c>
      <c r="W86" s="0" t="n">
        <v>7961.61</v>
      </c>
      <c r="X86" s="0" t="n">
        <v>2.49109</v>
      </c>
      <c r="Y86" s="0" t="n">
        <v>386.737</v>
      </c>
      <c r="Z86" s="0" t="n">
        <v>3.55426</v>
      </c>
      <c r="AA86" s="0" t="n">
        <v>7972.92</v>
      </c>
      <c r="AB86" s="0" t="n">
        <v>1.37085</v>
      </c>
      <c r="AC86" s="0" t="n">
        <v>280.799</v>
      </c>
      <c r="AD86" s="0" t="n">
        <v>1.46602</v>
      </c>
      <c r="AE86" s="0" t="n">
        <v>7974.57</v>
      </c>
      <c r="AF86" s="0" t="n">
        <v>1.19794</v>
      </c>
      <c r="AG86" s="0" t="n">
        <v>256.45</v>
      </c>
      <c r="AH86" s="0" t="n">
        <v>1.19759</v>
      </c>
    </row>
    <row r="87" customFormat="false" ht="12.8" hidden="false" customHeight="false" outlineLevel="0" collapsed="false">
      <c r="A87" s="5"/>
      <c r="B87" s="5"/>
    </row>
    <row r="88" customFormat="false" ht="12.8" hidden="false" customHeight="false" outlineLevel="0" collapsed="false">
      <c r="A88" s="5"/>
      <c r="B88" s="5"/>
    </row>
    <row r="89" customFormat="false" ht="12.8" hidden="false" customHeight="false" outlineLevel="0" collapsed="false">
      <c r="A89" s="5"/>
      <c r="B89" s="5"/>
    </row>
    <row r="90" customFormat="false" ht="12.8" hidden="false" customHeight="false" outlineLevel="0" collapsed="false">
      <c r="A90" s="5" t="n">
        <v>50</v>
      </c>
      <c r="B90" s="5" t="n">
        <v>8086</v>
      </c>
      <c r="C90" s="0" t="n">
        <v>54.0213</v>
      </c>
      <c r="D90" s="0" t="n">
        <v>0.00127747</v>
      </c>
      <c r="E90" s="0" t="n">
        <v>0.394153</v>
      </c>
      <c r="F90" s="0" t="n">
        <v>0.000981799</v>
      </c>
      <c r="G90" s="0" t="n">
        <v>53.4556</v>
      </c>
      <c r="H90" s="0" t="n">
        <v>0.00125118</v>
      </c>
      <c r="I90" s="0" t="n">
        <v>0.386962</v>
      </c>
      <c r="J90" s="0" t="n">
        <v>0.000864223</v>
      </c>
      <c r="K90" s="0" t="n">
        <v>52.8675</v>
      </c>
      <c r="L90" s="0" t="n">
        <v>0.00127577</v>
      </c>
      <c r="M90" s="0" t="n">
        <v>0.393729</v>
      </c>
      <c r="N90" s="0" t="n">
        <v>0.000951727</v>
      </c>
      <c r="O90" s="0" t="n">
        <v>51.5627</v>
      </c>
      <c r="P90" s="0" t="n">
        <v>0.00118363</v>
      </c>
      <c r="Q90" s="0" t="n">
        <v>0.367159</v>
      </c>
      <c r="R90" s="0" t="n">
        <v>0.00079387</v>
      </c>
      <c r="S90" s="0" t="n">
        <v>7946.73</v>
      </c>
      <c r="T90" s="0" t="n">
        <v>1.11175</v>
      </c>
      <c r="U90" s="0" t="n">
        <v>236.797</v>
      </c>
      <c r="V90" s="0" t="n">
        <v>1.02101</v>
      </c>
      <c r="W90" s="0" t="n">
        <v>7982.72</v>
      </c>
      <c r="X90" s="0" t="n">
        <v>2.50139</v>
      </c>
      <c r="Y90" s="0" t="n">
        <v>394.836</v>
      </c>
      <c r="Z90" s="0" t="n">
        <v>3.72283</v>
      </c>
      <c r="AA90" s="0" t="n">
        <v>7985.13</v>
      </c>
      <c r="AB90" s="0" t="n">
        <v>1.37614</v>
      </c>
      <c r="AC90" s="0" t="n">
        <v>284.905</v>
      </c>
      <c r="AD90" s="0" t="n">
        <v>1.50254</v>
      </c>
      <c r="AE90" s="0" t="n">
        <v>7989.71</v>
      </c>
      <c r="AF90" s="0" t="n">
        <v>1.19066</v>
      </c>
      <c r="AG90" s="0" t="n">
        <v>259.778</v>
      </c>
      <c r="AH90" s="0" t="n">
        <v>1.22024</v>
      </c>
    </row>
    <row r="91" customFormat="false" ht="12.8" hidden="false" customHeight="false" outlineLevel="0" collapsed="false">
      <c r="A91" s="5" t="s">
        <v>21</v>
      </c>
      <c r="B91" s="5" t="n">
        <v>8087</v>
      </c>
      <c r="C91" s="0" t="n">
        <v>54.0206</v>
      </c>
      <c r="D91" s="0" t="n">
        <v>0.00125955</v>
      </c>
      <c r="E91" s="0" t="n">
        <v>0.391556</v>
      </c>
      <c r="F91" s="0" t="n">
        <v>0.000944211</v>
      </c>
      <c r="G91" s="0" t="n">
        <v>53.5155</v>
      </c>
      <c r="H91" s="0" t="n">
        <v>0.00124207</v>
      </c>
      <c r="I91" s="0" t="n">
        <v>0.387189</v>
      </c>
      <c r="J91" s="0" t="n">
        <v>0.000856187</v>
      </c>
      <c r="K91" s="0" t="n">
        <v>52.8753</v>
      </c>
      <c r="L91" s="0" t="n">
        <v>0.00126369</v>
      </c>
      <c r="M91" s="0" t="n">
        <v>0.39523</v>
      </c>
      <c r="N91" s="0" t="n">
        <v>0.000941007</v>
      </c>
      <c r="O91" s="0" t="n">
        <v>51.551</v>
      </c>
      <c r="P91" s="0" t="n">
        <v>0.00118399</v>
      </c>
      <c r="Q91" s="0" t="n">
        <v>0.365197</v>
      </c>
      <c r="R91" s="0" t="n">
        <v>0.000780079</v>
      </c>
      <c r="S91" s="0" t="n">
        <v>7975.32</v>
      </c>
      <c r="T91" s="0" t="n">
        <v>1.10764</v>
      </c>
      <c r="U91" s="0" t="n">
        <v>243.938</v>
      </c>
      <c r="V91" s="0" t="n">
        <v>1.0497</v>
      </c>
      <c r="W91" s="0" t="n">
        <v>7932.47</v>
      </c>
      <c r="X91" s="0" t="n">
        <v>2.57729</v>
      </c>
      <c r="Y91" s="0" t="n">
        <v>384.438</v>
      </c>
      <c r="Z91" s="0" t="n">
        <v>3.45904</v>
      </c>
      <c r="AA91" s="0" t="n">
        <v>7992.48</v>
      </c>
      <c r="AB91" s="0" t="n">
        <v>1.35277</v>
      </c>
      <c r="AC91" s="0" t="n">
        <v>284.17</v>
      </c>
      <c r="AD91" s="0" t="n">
        <v>1.49026</v>
      </c>
      <c r="AE91" s="0" t="n">
        <v>7968.04</v>
      </c>
      <c r="AF91" s="0" t="n">
        <v>1.18676</v>
      </c>
      <c r="AG91" s="0" t="n">
        <v>255.49</v>
      </c>
      <c r="AH91" s="0" t="n">
        <v>1.15715</v>
      </c>
    </row>
    <row r="92" customFormat="false" ht="12.8" hidden="false" customHeight="false" outlineLevel="0" collapsed="false">
      <c r="A92" s="5" t="s">
        <v>18</v>
      </c>
      <c r="B92" s="5" t="n">
        <v>8088</v>
      </c>
      <c r="C92" s="0" t="n">
        <v>54.0282</v>
      </c>
      <c r="D92" s="0" t="n">
        <v>0.00127526</v>
      </c>
      <c r="E92" s="0" t="n">
        <v>0.392495</v>
      </c>
      <c r="F92" s="0" t="n">
        <v>0.000975326</v>
      </c>
      <c r="G92" s="0" t="n">
        <v>53.5232</v>
      </c>
      <c r="H92" s="0" t="n">
        <v>0.00124324</v>
      </c>
      <c r="I92" s="0" t="n">
        <v>0.385378</v>
      </c>
      <c r="J92" s="0" t="n">
        <v>0.000863029</v>
      </c>
      <c r="K92" s="0" t="n">
        <v>52.8728</v>
      </c>
      <c r="L92" s="0" t="n">
        <v>0.00127601</v>
      </c>
      <c r="M92" s="0" t="n">
        <v>0.396451</v>
      </c>
      <c r="N92" s="0" t="n">
        <v>0.000958227</v>
      </c>
      <c r="O92" s="0" t="n">
        <v>51.5678</v>
      </c>
      <c r="P92" s="0" t="n">
        <v>0.00118607</v>
      </c>
      <c r="Q92" s="0" t="n">
        <v>0.367082</v>
      </c>
      <c r="R92" s="0" t="n">
        <v>0.000789133</v>
      </c>
      <c r="S92" s="0" t="n">
        <v>7999.82</v>
      </c>
      <c r="T92" s="0" t="n">
        <v>1.1275</v>
      </c>
      <c r="U92" s="0" t="n">
        <v>248.269</v>
      </c>
      <c r="V92" s="0" t="n">
        <v>1.12901</v>
      </c>
      <c r="W92" s="0" t="n">
        <v>7976.43</v>
      </c>
      <c r="X92" s="0" t="n">
        <v>2.45304</v>
      </c>
      <c r="Y92" s="0" t="n">
        <v>388.931</v>
      </c>
      <c r="Z92" s="0" t="n">
        <v>3.57586</v>
      </c>
      <c r="AA92" s="0" t="n">
        <v>7994.89</v>
      </c>
      <c r="AB92" s="0" t="n">
        <v>1.37205</v>
      </c>
      <c r="AC92" s="0" t="n">
        <v>285.966</v>
      </c>
      <c r="AD92" s="0" t="n">
        <v>1.51721</v>
      </c>
      <c r="AE92" s="0" t="n">
        <v>7947.76</v>
      </c>
      <c r="AF92" s="0" t="n">
        <v>1.19003</v>
      </c>
      <c r="AG92" s="0" t="n">
        <v>251.791</v>
      </c>
      <c r="AH92" s="0" t="n">
        <v>1.13726</v>
      </c>
    </row>
    <row r="93" customFormat="false" ht="12.8" hidden="false" customHeight="false" outlineLevel="0" collapsed="false">
      <c r="A93" s="5"/>
      <c r="B93" s="5" t="n">
        <v>8089</v>
      </c>
      <c r="C93" s="0" t="n">
        <v>54.0194</v>
      </c>
      <c r="D93" s="0" t="n">
        <v>0.00126024</v>
      </c>
      <c r="E93" s="0" t="n">
        <v>0.390886</v>
      </c>
      <c r="F93" s="0" t="n">
        <v>0.000952516</v>
      </c>
      <c r="G93" s="0" t="n">
        <v>53.5187</v>
      </c>
      <c r="H93" s="0" t="n">
        <v>0.00124477</v>
      </c>
      <c r="I93" s="0" t="n">
        <v>0.387384</v>
      </c>
      <c r="J93" s="0" t="n">
        <v>0.000861785</v>
      </c>
      <c r="K93" s="0" t="n">
        <v>52.8744</v>
      </c>
      <c r="L93" s="0" t="n">
        <v>0.00126588</v>
      </c>
      <c r="M93" s="0" t="n">
        <v>0.39554</v>
      </c>
      <c r="N93" s="0" t="n">
        <v>0.00095226</v>
      </c>
      <c r="O93" s="0" t="n">
        <v>51.5538</v>
      </c>
      <c r="P93" s="0" t="n">
        <v>0.00118077</v>
      </c>
      <c r="Q93" s="0" t="n">
        <v>0.365775</v>
      </c>
      <c r="R93" s="0" t="n">
        <v>0.000785229</v>
      </c>
      <c r="S93" s="0" t="n">
        <v>7979.91</v>
      </c>
      <c r="T93" s="0" t="n">
        <v>1.09453</v>
      </c>
      <c r="U93" s="0" t="n">
        <v>241.438</v>
      </c>
      <c r="V93" s="0" t="n">
        <v>1.05562</v>
      </c>
      <c r="W93" s="0" t="n">
        <v>7995.68</v>
      </c>
      <c r="X93" s="0" t="n">
        <v>2.35745</v>
      </c>
      <c r="Y93" s="0" t="n">
        <v>385.104</v>
      </c>
      <c r="Z93" s="0" t="n">
        <v>3.42669</v>
      </c>
      <c r="AA93" s="0" t="n">
        <v>7968.45</v>
      </c>
      <c r="AB93" s="0" t="n">
        <v>1.36586</v>
      </c>
      <c r="AC93" s="0" t="n">
        <v>281.728</v>
      </c>
      <c r="AD93" s="0" t="n">
        <v>1.45268</v>
      </c>
      <c r="AE93" s="0" t="n">
        <v>7965.16</v>
      </c>
      <c r="AF93" s="0" t="n">
        <v>1.16528</v>
      </c>
      <c r="AG93" s="0" t="n">
        <v>252.846</v>
      </c>
      <c r="AH93" s="0" t="n">
        <v>1.13181</v>
      </c>
    </row>
    <row r="94" customFormat="false" ht="12.8" hidden="false" customHeight="false" outlineLevel="0" collapsed="false">
      <c r="A94" s="5"/>
      <c r="B94" s="5" t="n">
        <v>8090</v>
      </c>
      <c r="C94" s="0" t="n">
        <v>54.0346</v>
      </c>
      <c r="D94" s="0" t="n">
        <v>0.00116754</v>
      </c>
      <c r="E94" s="0" t="n">
        <v>0.393669</v>
      </c>
      <c r="F94" s="0" t="n">
        <v>0.00088372</v>
      </c>
      <c r="G94" s="0" t="n">
        <v>53.5329</v>
      </c>
      <c r="H94" s="0" t="n">
        <v>0.00113604</v>
      </c>
      <c r="I94" s="0" t="n">
        <v>0.38606</v>
      </c>
      <c r="J94" s="0" t="n">
        <v>0.00080063</v>
      </c>
      <c r="K94" s="0" t="n">
        <v>52.8829</v>
      </c>
      <c r="L94" s="0" t="n">
        <v>0.00115909</v>
      </c>
      <c r="M94" s="0" t="n">
        <v>0.395437</v>
      </c>
      <c r="N94" s="0" t="n">
        <v>0.0008701</v>
      </c>
      <c r="O94" s="0" t="n">
        <v>51.5781</v>
      </c>
      <c r="P94" s="0" t="n">
        <v>0.00108671</v>
      </c>
      <c r="Q94" s="0" t="n">
        <v>0.367714</v>
      </c>
      <c r="R94" s="0" t="n">
        <v>0.000724579</v>
      </c>
      <c r="S94" s="0" t="n">
        <v>7976.51</v>
      </c>
      <c r="T94" s="0" t="n">
        <v>1.00784</v>
      </c>
      <c r="U94" s="0" t="n">
        <v>241.814</v>
      </c>
      <c r="V94" s="0" t="n">
        <v>0.9734</v>
      </c>
      <c r="W94" s="0" t="n">
        <v>8008.69</v>
      </c>
      <c r="X94" s="0" t="n">
        <v>2.26593</v>
      </c>
      <c r="Y94" s="0" t="n">
        <v>395.345</v>
      </c>
      <c r="Z94" s="0" t="n">
        <v>3.41787</v>
      </c>
      <c r="AA94" s="0" t="n">
        <v>8056.51</v>
      </c>
      <c r="AB94" s="0" t="n">
        <v>1.35942</v>
      </c>
      <c r="AC94" s="0" t="n">
        <v>300.528</v>
      </c>
      <c r="AD94" s="0" t="n">
        <v>1.59761</v>
      </c>
      <c r="AE94" s="0" t="n">
        <v>7996.12</v>
      </c>
      <c r="AF94" s="0" t="n">
        <v>1.10243</v>
      </c>
      <c r="AG94" s="0" t="n">
        <v>263.59</v>
      </c>
      <c r="AH94" s="0" t="n">
        <v>1.13852</v>
      </c>
    </row>
    <row r="95" customFormat="false" ht="12.8" hidden="false" customHeight="false" outlineLevel="0" collapsed="false">
      <c r="A95" s="5"/>
      <c r="B95" s="5" t="n">
        <v>8091</v>
      </c>
      <c r="C95" s="0" t="n">
        <v>54.0153</v>
      </c>
      <c r="D95" s="0" t="n">
        <v>0.00130048</v>
      </c>
      <c r="E95" s="0" t="n">
        <v>0.392781</v>
      </c>
      <c r="F95" s="0" t="n">
        <v>0.000985521</v>
      </c>
      <c r="G95" s="0" t="n">
        <v>53.511</v>
      </c>
      <c r="H95" s="0" t="n">
        <v>0.00128115</v>
      </c>
      <c r="I95" s="0" t="n">
        <v>0.387489</v>
      </c>
      <c r="J95" s="0" t="n">
        <v>0.00088482</v>
      </c>
      <c r="K95" s="0" t="n">
        <v>52.867</v>
      </c>
      <c r="L95" s="0" t="n">
        <v>0.00130239</v>
      </c>
      <c r="M95" s="0" t="n">
        <v>0.395083</v>
      </c>
      <c r="N95" s="0" t="n">
        <v>0.000982332</v>
      </c>
      <c r="O95" s="0" t="n">
        <v>51.5481</v>
      </c>
      <c r="P95" s="0" t="n">
        <v>0.00120855</v>
      </c>
      <c r="Q95" s="0" t="n">
        <v>0.366723</v>
      </c>
      <c r="R95" s="0" t="n">
        <v>0.000815147</v>
      </c>
      <c r="S95" s="0" t="n">
        <v>7962.18</v>
      </c>
      <c r="T95" s="0" t="n">
        <v>1.12232</v>
      </c>
      <c r="U95" s="0" t="n">
        <v>238.915</v>
      </c>
      <c r="V95" s="0" t="n">
        <v>1.04824</v>
      </c>
      <c r="W95" s="0" t="n">
        <v>8012.03</v>
      </c>
      <c r="X95" s="0" t="n">
        <v>2.49219</v>
      </c>
      <c r="Y95" s="0" t="n">
        <v>391.252</v>
      </c>
      <c r="Z95" s="0" t="n">
        <v>3.73182</v>
      </c>
      <c r="AA95" s="0" t="n">
        <v>7988.07</v>
      </c>
      <c r="AB95" s="0" t="n">
        <v>1.40901</v>
      </c>
      <c r="AC95" s="0" t="n">
        <v>285.86</v>
      </c>
      <c r="AD95" s="0" t="n">
        <v>1.55734</v>
      </c>
      <c r="AE95" s="0" t="n">
        <v>7934.82</v>
      </c>
      <c r="AF95" s="0" t="n">
        <v>1.22055</v>
      </c>
      <c r="AG95" s="0" t="n">
        <v>248.754</v>
      </c>
      <c r="AH95" s="0" t="n">
        <v>1.14364</v>
      </c>
    </row>
    <row r="96" customFormat="false" ht="12.8" hidden="false" customHeight="false" outlineLevel="0" collapsed="false">
      <c r="A96" s="5"/>
      <c r="B96" s="5" t="n">
        <v>8092</v>
      </c>
      <c r="C96" s="0" t="n">
        <v>54.0281</v>
      </c>
      <c r="D96" s="0" t="n">
        <v>0.00128398</v>
      </c>
      <c r="E96" s="0" t="n">
        <v>0.392331</v>
      </c>
      <c r="F96" s="0" t="n">
        <v>0.000969686</v>
      </c>
      <c r="G96" s="0" t="n">
        <v>53.527</v>
      </c>
      <c r="H96" s="0" t="n">
        <v>0.00126346</v>
      </c>
      <c r="I96" s="0" t="n">
        <v>0.38734</v>
      </c>
      <c r="J96" s="0" t="n">
        <v>0.000881883</v>
      </c>
      <c r="K96" s="0" t="n">
        <v>52.8773</v>
      </c>
      <c r="L96" s="0" t="n">
        <v>0.00127962</v>
      </c>
      <c r="M96" s="0" t="n">
        <v>0.39596</v>
      </c>
      <c r="N96" s="0" t="n">
        <v>0.000963606</v>
      </c>
      <c r="O96" s="0" t="n">
        <v>51.5693</v>
      </c>
      <c r="P96" s="0" t="n">
        <v>0.00119853</v>
      </c>
      <c r="Q96" s="0" t="n">
        <v>0.366285</v>
      </c>
      <c r="R96" s="0" t="n">
        <v>0.000794915</v>
      </c>
      <c r="S96" s="0" t="n">
        <v>7974.8</v>
      </c>
      <c r="T96" s="0" t="n">
        <v>1.10886</v>
      </c>
      <c r="U96" s="0" t="n">
        <v>241.32</v>
      </c>
      <c r="V96" s="0" t="n">
        <v>1.05866</v>
      </c>
      <c r="W96" s="0" t="n">
        <v>8104.02</v>
      </c>
      <c r="X96" s="0" t="n">
        <v>3.09074</v>
      </c>
      <c r="Y96" s="0" t="n">
        <v>404.699</v>
      </c>
      <c r="Z96" s="0" t="n">
        <v>4.10995</v>
      </c>
      <c r="AA96" s="0" t="n">
        <v>7976.24</v>
      </c>
      <c r="AB96" s="0" t="n">
        <v>1.39586</v>
      </c>
      <c r="AC96" s="0" t="n">
        <v>284.787</v>
      </c>
      <c r="AD96" s="0" t="n">
        <v>1.5149</v>
      </c>
      <c r="AE96" s="0" t="n">
        <v>7955.66</v>
      </c>
      <c r="AF96" s="0" t="n">
        <v>1.22039</v>
      </c>
      <c r="AG96" s="0" t="n">
        <v>255.856</v>
      </c>
      <c r="AH96" s="0" t="n">
        <v>1.1878</v>
      </c>
    </row>
    <row r="97" customFormat="false" ht="12.8" hidden="false" customHeight="false" outlineLevel="0" collapsed="false">
      <c r="A97" s="5"/>
      <c r="B97" s="5" t="n">
        <v>8093</v>
      </c>
      <c r="C97" s="0" t="n">
        <v>54.0076</v>
      </c>
      <c r="D97" s="0" t="n">
        <v>0.00126399</v>
      </c>
      <c r="E97" s="0" t="n">
        <v>0.392958</v>
      </c>
      <c r="F97" s="0" t="n">
        <v>0.000960976</v>
      </c>
      <c r="G97" s="0" t="n">
        <v>53.5037</v>
      </c>
      <c r="H97" s="0" t="n">
        <v>0.00124338</v>
      </c>
      <c r="I97" s="0" t="n">
        <v>0.386519</v>
      </c>
      <c r="J97" s="0" t="n">
        <v>0.000862591</v>
      </c>
      <c r="K97" s="0" t="n">
        <v>52.8624</v>
      </c>
      <c r="L97" s="0" t="n">
        <v>0.00127147</v>
      </c>
      <c r="M97" s="0" t="n">
        <v>0.395259</v>
      </c>
      <c r="N97" s="0" t="n">
        <v>0.000948689</v>
      </c>
      <c r="O97" s="0" t="n">
        <v>51.5409</v>
      </c>
      <c r="P97" s="0" t="n">
        <v>0.00118226</v>
      </c>
      <c r="Q97" s="0" t="n">
        <v>0.364417</v>
      </c>
      <c r="R97" s="0" t="n">
        <v>0.000761996</v>
      </c>
      <c r="S97" s="0" t="n">
        <v>7924.47</v>
      </c>
      <c r="T97" s="0" t="n">
        <v>1.10055</v>
      </c>
      <c r="U97" s="0" t="n">
        <v>233.04</v>
      </c>
      <c r="V97" s="0" t="n">
        <v>0.986474</v>
      </c>
      <c r="W97" s="0" t="n">
        <v>7984.65</v>
      </c>
      <c r="X97" s="0" t="n">
        <v>2.43399</v>
      </c>
      <c r="Y97" s="0" t="n">
        <v>390.839</v>
      </c>
      <c r="Z97" s="0" t="n">
        <v>3.58865</v>
      </c>
      <c r="AA97" s="0" t="n">
        <v>8016.66</v>
      </c>
      <c r="AB97" s="0" t="n">
        <v>1.37562</v>
      </c>
      <c r="AC97" s="0" t="n">
        <v>289.156</v>
      </c>
      <c r="AD97" s="0" t="n">
        <v>1.56074</v>
      </c>
      <c r="AE97" s="0" t="n">
        <v>7970.25</v>
      </c>
      <c r="AF97" s="0" t="n">
        <v>1.16183</v>
      </c>
      <c r="AG97" s="0" t="n">
        <v>254.55</v>
      </c>
      <c r="AH97" s="0" t="n">
        <v>1.13041</v>
      </c>
    </row>
    <row r="98" customFormat="false" ht="12.8" hidden="false" customHeight="false" outlineLevel="0" collapsed="false">
      <c r="A98" s="5"/>
      <c r="B98" s="5"/>
    </row>
    <row r="99" customFormat="false" ht="12.8" hidden="false" customHeight="false" outlineLevel="0" collapsed="false">
      <c r="A99" s="5"/>
      <c r="B99" s="5"/>
    </row>
    <row r="100" customFormat="false" ht="12.8" hidden="false" customHeight="false" outlineLevel="0" collapsed="false">
      <c r="A100" s="5"/>
      <c r="B100" s="5"/>
    </row>
    <row r="101" customFormat="false" ht="12.8" hidden="false" customHeight="false" outlineLevel="0" collapsed="false">
      <c r="A101" s="5" t="n">
        <v>1000</v>
      </c>
      <c r="B101" s="5" t="n">
        <v>8022</v>
      </c>
      <c r="C101" s="0" t="n">
        <v>53.822</v>
      </c>
      <c r="D101" s="0" t="n">
        <v>0.000784136</v>
      </c>
      <c r="E101" s="0" t="n">
        <v>0.36451</v>
      </c>
      <c r="F101" s="0" t="n">
        <v>0.000564953</v>
      </c>
      <c r="G101" s="0" t="n">
        <v>53.2964</v>
      </c>
      <c r="H101" s="0" t="n">
        <v>0.000822806</v>
      </c>
      <c r="I101" s="0" t="n">
        <v>0.370436</v>
      </c>
      <c r="J101" s="0" t="n">
        <v>0.000547661</v>
      </c>
      <c r="K101" s="0" t="n">
        <v>52.6846</v>
      </c>
      <c r="L101" s="0" t="n">
        <v>0.0008071</v>
      </c>
      <c r="M101" s="0" t="n">
        <v>0.369263</v>
      </c>
      <c r="N101" s="0" t="n">
        <v>0.000551107</v>
      </c>
      <c r="O101" s="0" t="n">
        <v>51.3307</v>
      </c>
      <c r="P101" s="0" t="n">
        <v>0.000744593</v>
      </c>
      <c r="Q101" s="0" t="n">
        <v>0.345826</v>
      </c>
      <c r="R101" s="0" t="n">
        <v>0.000479957</v>
      </c>
      <c r="S101" s="0" t="n">
        <v>7943.01</v>
      </c>
      <c r="T101" s="0" t="n">
        <v>0.714726</v>
      </c>
      <c r="U101" s="0" t="n">
        <v>222.4</v>
      </c>
      <c r="V101" s="0" t="n">
        <v>0.604483</v>
      </c>
      <c r="W101" s="0" t="n">
        <v>7988.81</v>
      </c>
      <c r="X101" s="0" t="n">
        <v>1.70321</v>
      </c>
      <c r="Y101" s="0" t="n">
        <v>389.521</v>
      </c>
      <c r="Z101" s="0" t="n">
        <v>2.52262</v>
      </c>
      <c r="AA101" s="0" t="n">
        <v>7992.96</v>
      </c>
      <c r="AB101" s="0" t="n">
        <v>0.906809</v>
      </c>
      <c r="AC101" s="0" t="n">
        <v>277.175</v>
      </c>
      <c r="AD101" s="0" t="n">
        <v>0.977964</v>
      </c>
      <c r="AE101" s="0" t="n">
        <v>7944.81</v>
      </c>
      <c r="AF101" s="0" t="n">
        <v>0.792399</v>
      </c>
      <c r="AG101" s="0" t="n">
        <v>241.983</v>
      </c>
      <c r="AH101" s="0" t="n">
        <v>0.716633</v>
      </c>
    </row>
    <row r="102" customFormat="false" ht="12.8" hidden="false" customHeight="false" outlineLevel="0" collapsed="false">
      <c r="A102" s="5" t="s">
        <v>10</v>
      </c>
      <c r="B102" s="5" t="n">
        <v>8023</v>
      </c>
      <c r="C102" s="0" t="n">
        <v>53.8096</v>
      </c>
      <c r="D102" s="0" t="n">
        <v>0.000796902</v>
      </c>
      <c r="E102" s="0" t="n">
        <v>0.364579</v>
      </c>
      <c r="F102" s="0" t="n">
        <v>0.000581562</v>
      </c>
      <c r="G102" s="0" t="n">
        <v>53.2843</v>
      </c>
      <c r="H102" s="0" t="n">
        <v>0.000835611</v>
      </c>
      <c r="I102" s="0" t="n">
        <v>0.370673</v>
      </c>
      <c r="J102" s="0" t="n">
        <v>0.000558428</v>
      </c>
      <c r="K102" s="0" t="n">
        <v>52.6685</v>
      </c>
      <c r="L102" s="0" t="n">
        <v>0.000818041</v>
      </c>
      <c r="M102" s="0" t="n">
        <v>0.368913</v>
      </c>
      <c r="N102" s="0" t="n">
        <v>0.000558071</v>
      </c>
      <c r="O102" s="0" t="n">
        <v>51.3254</v>
      </c>
      <c r="P102" s="0" t="n">
        <v>0.000753215</v>
      </c>
      <c r="Q102" s="0" t="n">
        <v>0.341115</v>
      </c>
      <c r="R102" s="0" t="n">
        <v>0.000443034</v>
      </c>
      <c r="S102" s="0" t="n">
        <v>7976.48</v>
      </c>
      <c r="T102" s="0" t="n">
        <v>0.730823</v>
      </c>
      <c r="U102" s="0" t="n">
        <v>228.839</v>
      </c>
      <c r="V102" s="0" t="n">
        <v>0.652686</v>
      </c>
      <c r="W102" s="0" t="n">
        <v>8115.67</v>
      </c>
      <c r="X102" s="0" t="n">
        <v>2.36452</v>
      </c>
      <c r="Y102" s="0" t="n">
        <v>415.023</v>
      </c>
      <c r="Z102" s="0" t="n">
        <v>3.10957</v>
      </c>
      <c r="AA102" s="0" t="n">
        <v>7940.51</v>
      </c>
      <c r="AB102" s="0" t="n">
        <v>0.923247</v>
      </c>
      <c r="AC102" s="0" t="n">
        <v>265.749</v>
      </c>
      <c r="AD102" s="0" t="n">
        <v>0.897067</v>
      </c>
      <c r="AE102" s="0" t="n">
        <v>7919.71</v>
      </c>
      <c r="AF102" s="0" t="n">
        <v>0.82313</v>
      </c>
      <c r="AG102" s="0" t="n">
        <v>238.788</v>
      </c>
      <c r="AH102" s="0" t="n">
        <v>0.711097</v>
      </c>
    </row>
    <row r="103" customFormat="false" ht="12.8" hidden="false" customHeight="false" outlineLevel="0" collapsed="false">
      <c r="A103" s="5" t="s">
        <v>11</v>
      </c>
      <c r="B103" s="5" t="n">
        <v>8030</v>
      </c>
      <c r="C103" s="0" t="n">
        <v>53.8305</v>
      </c>
      <c r="D103" s="0" t="n">
        <v>0.000835329</v>
      </c>
      <c r="E103" s="0" t="n">
        <v>0.361395</v>
      </c>
      <c r="F103" s="0" t="n">
        <v>0.000601288</v>
      </c>
      <c r="G103" s="0" t="n">
        <v>53.3059</v>
      </c>
      <c r="H103" s="0" t="n">
        <v>0.000871918</v>
      </c>
      <c r="I103" s="0" t="n">
        <v>0.369379</v>
      </c>
      <c r="J103" s="0" t="n">
        <v>0.000588169</v>
      </c>
      <c r="K103" s="0" t="n">
        <v>52.6942</v>
      </c>
      <c r="L103" s="0" t="n">
        <v>0.000861005</v>
      </c>
      <c r="M103" s="0" t="n">
        <v>0.368739</v>
      </c>
      <c r="N103" s="0" t="n">
        <v>0.000585062</v>
      </c>
      <c r="O103" s="0" t="n">
        <v>51.339</v>
      </c>
      <c r="P103" s="0" t="n">
        <v>0.000790306</v>
      </c>
      <c r="Q103" s="0" t="n">
        <v>0.342622</v>
      </c>
      <c r="R103" s="0" t="n">
        <v>0.000502726</v>
      </c>
      <c r="S103" s="0" t="n">
        <v>7924.9</v>
      </c>
      <c r="T103" s="0" t="n">
        <v>0.759694</v>
      </c>
      <c r="U103" s="0" t="n">
        <v>218.63</v>
      </c>
      <c r="V103" s="0" t="n">
        <v>0.621131</v>
      </c>
      <c r="W103" s="0" t="n">
        <v>7936.5</v>
      </c>
      <c r="X103" s="0" t="n">
        <v>1.8916</v>
      </c>
      <c r="Y103" s="0" t="n">
        <v>382</v>
      </c>
      <c r="Z103" s="0" t="n">
        <v>2.55429</v>
      </c>
      <c r="AA103" s="0" t="n">
        <v>7974.3</v>
      </c>
      <c r="AB103" s="0" t="n">
        <v>0.96969</v>
      </c>
      <c r="AC103" s="0" t="n">
        <v>273.655</v>
      </c>
      <c r="AD103" s="0" t="n">
        <v>1.00704</v>
      </c>
      <c r="AE103" s="0" t="n">
        <v>7963.24</v>
      </c>
      <c r="AF103" s="0" t="n">
        <v>0.857481</v>
      </c>
      <c r="AG103" s="0" t="n">
        <v>248.29</v>
      </c>
      <c r="AH103" s="0" t="n">
        <v>0.807925</v>
      </c>
    </row>
    <row r="104" customFormat="false" ht="12.8" hidden="false" customHeight="false" outlineLevel="0" collapsed="false">
      <c r="A104" s="5"/>
      <c r="B104" s="5" t="n">
        <v>8031</v>
      </c>
      <c r="C104" s="0" t="n">
        <v>53.8407</v>
      </c>
      <c r="D104" s="0" t="n">
        <v>0.000811807</v>
      </c>
      <c r="E104" s="0" t="n">
        <v>0.361984</v>
      </c>
      <c r="F104" s="0" t="n">
        <v>0.000585147</v>
      </c>
      <c r="G104" s="0" t="n">
        <v>53.3192</v>
      </c>
      <c r="H104" s="0" t="n">
        <v>0.000844107</v>
      </c>
      <c r="I104" s="0" t="n">
        <v>0.368036</v>
      </c>
      <c r="J104" s="0" t="n">
        <v>0.000567861</v>
      </c>
      <c r="K104" s="0" t="n">
        <v>52.6988</v>
      </c>
      <c r="L104" s="0" t="n">
        <v>0.000830917</v>
      </c>
      <c r="M104" s="0" t="n">
        <v>0.366574</v>
      </c>
      <c r="N104" s="0" t="n">
        <v>0.000573306</v>
      </c>
      <c r="O104" s="0" t="n">
        <v>51.3562</v>
      </c>
      <c r="P104" s="0" t="n">
        <v>0.000764706</v>
      </c>
      <c r="Q104" s="0" t="n">
        <v>0.342544</v>
      </c>
      <c r="R104" s="0" t="n">
        <v>0.000504602</v>
      </c>
      <c r="S104" s="0" t="n">
        <v>7992.41</v>
      </c>
      <c r="T104" s="0" t="n">
        <v>0.746682</v>
      </c>
      <c r="U104" s="0" t="n">
        <v>231.065</v>
      </c>
      <c r="V104" s="0" t="n">
        <v>0.684812</v>
      </c>
      <c r="W104" s="0" t="n">
        <v>7930.38</v>
      </c>
      <c r="X104" s="0" t="n">
        <v>1.87537</v>
      </c>
      <c r="Y104" s="0" t="n">
        <v>382.314</v>
      </c>
      <c r="Z104" s="0" t="n">
        <v>2.50157</v>
      </c>
      <c r="AA104" s="0" t="n">
        <v>7977.75</v>
      </c>
      <c r="AB104" s="0" t="n">
        <v>0.941944</v>
      </c>
      <c r="AC104" s="0" t="n">
        <v>274.721</v>
      </c>
      <c r="AD104" s="0" t="n">
        <v>0.985502</v>
      </c>
      <c r="AE104" s="0" t="n">
        <v>7963.22</v>
      </c>
      <c r="AF104" s="0" t="n">
        <v>0.83567</v>
      </c>
      <c r="AG104" s="0" t="n">
        <v>248.253</v>
      </c>
      <c r="AH104" s="0" t="n">
        <v>0.781246</v>
      </c>
    </row>
    <row r="105" customFormat="false" ht="12.8" hidden="false" customHeight="false" outlineLevel="0" collapsed="false">
      <c r="A105" s="5"/>
      <c r="B105" s="5" t="n">
        <v>8038</v>
      </c>
      <c r="C105" s="0" t="n">
        <v>53.8573</v>
      </c>
      <c r="D105" s="0" t="n">
        <v>0.000816234</v>
      </c>
      <c r="E105" s="0" t="n">
        <v>0.368613</v>
      </c>
      <c r="F105" s="0" t="n">
        <v>0.000584815</v>
      </c>
      <c r="G105" s="0" t="n">
        <v>53.3338</v>
      </c>
      <c r="H105" s="0" t="n">
        <v>0.000850171</v>
      </c>
      <c r="I105" s="0" t="n">
        <v>0.375608</v>
      </c>
      <c r="J105" s="0" t="n">
        <v>0.000574405</v>
      </c>
      <c r="K105" s="0" t="n">
        <v>52.7201</v>
      </c>
      <c r="L105" s="0" t="n">
        <v>0.000836024</v>
      </c>
      <c r="M105" s="0" t="n">
        <v>0.372935</v>
      </c>
      <c r="N105" s="0" t="n">
        <v>0.000571757</v>
      </c>
      <c r="O105" s="0" t="n">
        <v>51.3673</v>
      </c>
      <c r="P105" s="0" t="n">
        <v>0.000773304</v>
      </c>
      <c r="Q105" s="0" t="n">
        <v>0.348969</v>
      </c>
      <c r="R105" s="0" t="n">
        <v>0.000495671</v>
      </c>
      <c r="S105" s="0" t="n">
        <v>7965.76</v>
      </c>
      <c r="T105" s="0" t="n">
        <v>0.733665</v>
      </c>
      <c r="U105" s="0" t="n">
        <v>226.62</v>
      </c>
      <c r="V105" s="0" t="n">
        <v>0.640699</v>
      </c>
      <c r="W105" s="0" t="n">
        <v>7976.11</v>
      </c>
      <c r="X105" s="0" t="n">
        <v>1.77696</v>
      </c>
      <c r="Y105" s="0" t="n">
        <v>390.432</v>
      </c>
      <c r="Z105" s="0" t="n">
        <v>2.60991</v>
      </c>
      <c r="AA105" s="0" t="n">
        <v>7965.01</v>
      </c>
      <c r="AB105" s="0" t="n">
        <v>0.92917</v>
      </c>
      <c r="AC105" s="0" t="n">
        <v>271.28</v>
      </c>
      <c r="AD105" s="0" t="n">
        <v>0.946837</v>
      </c>
      <c r="AE105" s="0" t="n">
        <v>7981.21</v>
      </c>
      <c r="AF105" s="0" t="n">
        <v>0.824539</v>
      </c>
      <c r="AG105" s="0" t="n">
        <v>251.211</v>
      </c>
      <c r="AH105" s="0" t="n">
        <v>0.789456</v>
      </c>
    </row>
    <row r="106" customFormat="false" ht="12.8" hidden="false" customHeight="false" outlineLevel="0" collapsed="false">
      <c r="A106" s="5"/>
      <c r="B106" s="5" t="n">
        <v>8039</v>
      </c>
      <c r="C106" s="0" t="n">
        <v>53.8688</v>
      </c>
      <c r="D106" s="0" t="n">
        <v>0.000836604</v>
      </c>
      <c r="E106" s="0" t="n">
        <v>0.366328</v>
      </c>
      <c r="F106" s="0" t="n">
        <v>0.000592775</v>
      </c>
      <c r="G106" s="0" t="n">
        <v>53.3451</v>
      </c>
      <c r="H106" s="0" t="n">
        <v>0.000872484</v>
      </c>
      <c r="I106" s="0" t="n">
        <v>0.372557</v>
      </c>
      <c r="J106" s="0" t="n">
        <v>0.000582137</v>
      </c>
      <c r="K106" s="0" t="n">
        <v>52.7268</v>
      </c>
      <c r="L106" s="0" t="n">
        <v>0.000858732</v>
      </c>
      <c r="M106" s="0" t="n">
        <v>0.369049</v>
      </c>
      <c r="N106" s="0" t="n">
        <v>0.00058138</v>
      </c>
      <c r="O106" s="0" t="n">
        <v>51.3834</v>
      </c>
      <c r="P106" s="0" t="n">
        <v>0.000790416</v>
      </c>
      <c r="Q106" s="0" t="n">
        <v>0.346087</v>
      </c>
      <c r="R106" s="0" t="n">
        <v>0.000513228</v>
      </c>
      <c r="S106" s="0" t="n">
        <v>7916.22</v>
      </c>
      <c r="T106" s="0" t="n">
        <v>0.763004</v>
      </c>
      <c r="U106" s="0" t="n">
        <v>218.368</v>
      </c>
      <c r="V106" s="0" t="n">
        <v>0.625815</v>
      </c>
      <c r="W106" s="0" t="n">
        <v>7948.53</v>
      </c>
      <c r="X106" s="0" t="n">
        <v>1.80242</v>
      </c>
      <c r="Y106" s="0" t="n">
        <v>378.25</v>
      </c>
      <c r="Z106" s="0" t="n">
        <v>2.46002</v>
      </c>
      <c r="AA106" s="0" t="n">
        <v>8013.68</v>
      </c>
      <c r="AB106" s="0" t="n">
        <v>0.985305</v>
      </c>
      <c r="AC106" s="0" t="n">
        <v>282.909</v>
      </c>
      <c r="AD106" s="0" t="n">
        <v>1.10143</v>
      </c>
      <c r="AE106" s="0" t="n">
        <v>7945.91</v>
      </c>
      <c r="AF106" s="0" t="n">
        <v>0.856018</v>
      </c>
      <c r="AG106" s="0" t="n">
        <v>245.053</v>
      </c>
      <c r="AH106" s="0" t="n">
        <v>0.783818</v>
      </c>
    </row>
    <row r="107" customFormat="false" ht="12.8" hidden="false" customHeight="false" outlineLevel="0" collapsed="false">
      <c r="A107" s="5"/>
      <c r="B107" s="5" t="n">
        <v>8046</v>
      </c>
      <c r="C107" s="0" t="n">
        <v>53.9158</v>
      </c>
      <c r="D107" s="0" t="n">
        <v>0.000863336</v>
      </c>
      <c r="E107" s="0" t="n">
        <v>0.374222</v>
      </c>
      <c r="F107" s="0" t="n">
        <v>0.000604032</v>
      </c>
      <c r="G107" s="0" t="n">
        <v>53.3954</v>
      </c>
      <c r="H107" s="0" t="n">
        <v>0.000890348</v>
      </c>
      <c r="I107" s="0" t="n">
        <v>0.378916</v>
      </c>
      <c r="J107" s="0" t="n">
        <v>0.000594405</v>
      </c>
      <c r="K107" s="0" t="n">
        <v>52.782</v>
      </c>
      <c r="L107" s="0" t="n">
        <v>0.000884439</v>
      </c>
      <c r="M107" s="0" t="n">
        <v>0.377842</v>
      </c>
      <c r="N107" s="0" t="n">
        <v>0.000611387</v>
      </c>
      <c r="O107" s="0" t="n">
        <v>51.4249</v>
      </c>
      <c r="P107" s="0" t="n">
        <v>0.000816927</v>
      </c>
      <c r="Q107" s="0" t="n">
        <v>0.351637</v>
      </c>
      <c r="R107" s="0" t="n">
        <v>0.000517619</v>
      </c>
      <c r="S107" s="0" t="n">
        <v>7978.29</v>
      </c>
      <c r="T107" s="0" t="n">
        <v>0.764959</v>
      </c>
      <c r="U107" s="0" t="n">
        <v>228.263</v>
      </c>
      <c r="V107" s="0" t="n">
        <v>0.681859</v>
      </c>
      <c r="W107" s="0" t="n">
        <v>8038.81</v>
      </c>
      <c r="X107" s="0" t="n">
        <v>1.91124</v>
      </c>
      <c r="Y107" s="0" t="n">
        <v>397.193</v>
      </c>
      <c r="Z107" s="0" t="n">
        <v>2.84327</v>
      </c>
      <c r="AA107" s="0" t="n">
        <v>7967.13</v>
      </c>
      <c r="AB107" s="0" t="n">
        <v>0.968367</v>
      </c>
      <c r="AC107" s="0" t="n">
        <v>272.098</v>
      </c>
      <c r="AD107" s="0" t="n">
        <v>0.989965</v>
      </c>
      <c r="AE107" s="0" t="n">
        <v>7933.74</v>
      </c>
      <c r="AF107" s="0" t="n">
        <v>0.856192</v>
      </c>
      <c r="AG107" s="0" t="n">
        <v>240.81</v>
      </c>
      <c r="AH107" s="0" t="n">
        <v>0.75405</v>
      </c>
    </row>
    <row r="108" customFormat="false" ht="12.8" hidden="false" customHeight="false" outlineLevel="0" collapsed="false">
      <c r="A108" s="5"/>
      <c r="B108" s="5" t="n">
        <v>8047</v>
      </c>
      <c r="C108" s="0" t="n">
        <v>53.9397</v>
      </c>
      <c r="D108" s="0" t="n">
        <v>0.000877305</v>
      </c>
      <c r="E108" s="0" t="n">
        <v>0.376575</v>
      </c>
      <c r="F108" s="0" t="n">
        <v>0.000600149</v>
      </c>
      <c r="G108" s="0" t="n">
        <v>53.4216</v>
      </c>
      <c r="H108" s="0" t="n">
        <v>0.000900063</v>
      </c>
      <c r="I108" s="0" t="n">
        <v>0.382657</v>
      </c>
      <c r="J108" s="0" t="n">
        <v>0.000604424</v>
      </c>
      <c r="K108" s="0" t="n">
        <v>52.7995</v>
      </c>
      <c r="L108" s="0" t="n">
        <v>0.000894654</v>
      </c>
      <c r="M108" s="0" t="n">
        <v>0.3808</v>
      </c>
      <c r="N108" s="0" t="n">
        <v>0.000614593</v>
      </c>
      <c r="O108" s="0" t="n">
        <v>51.4546</v>
      </c>
      <c r="P108" s="0" t="n">
        <v>0.000829968</v>
      </c>
      <c r="Q108" s="0" t="n">
        <v>0.354689</v>
      </c>
      <c r="R108" s="0" t="n">
        <v>0.000518113</v>
      </c>
      <c r="S108" s="0" t="n">
        <v>7974.99</v>
      </c>
      <c r="T108" s="0" t="n">
        <v>0.765489</v>
      </c>
      <c r="U108" s="0" t="n">
        <v>227.969</v>
      </c>
      <c r="V108" s="0" t="n">
        <v>0.677821</v>
      </c>
      <c r="W108" s="0" t="n">
        <v>8001.54</v>
      </c>
      <c r="X108" s="0" t="n">
        <v>1.8104</v>
      </c>
      <c r="Y108" s="0" t="n">
        <v>388.668</v>
      </c>
      <c r="Z108" s="0" t="n">
        <v>2.68212</v>
      </c>
      <c r="AA108" s="0" t="n">
        <v>7976.03</v>
      </c>
      <c r="AB108" s="0" t="n">
        <v>0.978257</v>
      </c>
      <c r="AC108" s="0" t="n">
        <v>274.879</v>
      </c>
      <c r="AD108" s="0" t="n">
        <v>1.0157</v>
      </c>
      <c r="AE108" s="0" t="n">
        <v>7948.54</v>
      </c>
      <c r="AF108" s="0" t="n">
        <v>0.858271</v>
      </c>
      <c r="AG108" s="0" t="n">
        <v>244.533</v>
      </c>
      <c r="AH108" s="0" t="n">
        <v>0.781257</v>
      </c>
    </row>
    <row r="109" customFormat="false" ht="12.8" hidden="false" customHeight="false" outlineLevel="0" collapsed="false">
      <c r="A109" s="5"/>
      <c r="B109" s="5" t="n">
        <v>8054</v>
      </c>
      <c r="C109" s="0" t="n">
        <v>53.9585</v>
      </c>
      <c r="D109" s="0" t="n">
        <v>0.000879584</v>
      </c>
      <c r="E109" s="0" t="n">
        <v>0.378629</v>
      </c>
      <c r="F109" s="0" t="n">
        <v>0.000606884</v>
      </c>
      <c r="G109" s="0" t="n">
        <v>53.4391</v>
      </c>
      <c r="H109" s="0" t="n">
        <v>0.000906189</v>
      </c>
      <c r="I109" s="0" t="n">
        <v>0.384994</v>
      </c>
      <c r="J109" s="0" t="n">
        <v>0.000613331</v>
      </c>
      <c r="K109" s="0" t="n">
        <v>52.8243</v>
      </c>
      <c r="L109" s="0" t="n">
        <v>0.000902413</v>
      </c>
      <c r="M109" s="0" t="n">
        <v>0.382647</v>
      </c>
      <c r="N109" s="0" t="n">
        <v>0.000614109</v>
      </c>
      <c r="O109" s="0" t="n">
        <v>51.4658</v>
      </c>
      <c r="P109" s="0" t="n">
        <v>0.000836402</v>
      </c>
      <c r="Q109" s="0" t="n">
        <v>0.353021</v>
      </c>
      <c r="R109" s="0" t="n">
        <v>0.00050549</v>
      </c>
      <c r="S109" s="0" t="n">
        <v>7960.62</v>
      </c>
      <c r="T109" s="0" t="n">
        <v>0.767763</v>
      </c>
      <c r="U109" s="0" t="n">
        <v>225.721</v>
      </c>
      <c r="V109" s="0" t="n">
        <v>0.667082</v>
      </c>
      <c r="W109" s="0" t="n">
        <v>7988.92</v>
      </c>
      <c r="X109" s="0" t="n">
        <v>1.82407</v>
      </c>
      <c r="Y109" s="0" t="n">
        <v>389.221</v>
      </c>
      <c r="Z109" s="0" t="n">
        <v>2.68883</v>
      </c>
      <c r="AA109" s="0" t="n">
        <v>7996.34</v>
      </c>
      <c r="AB109" s="0" t="n">
        <v>0.979637</v>
      </c>
      <c r="AC109" s="0" t="n">
        <v>278.426</v>
      </c>
      <c r="AD109" s="0" t="n">
        <v>1.0624</v>
      </c>
      <c r="AE109" s="0" t="n">
        <v>7957.26</v>
      </c>
      <c r="AF109" s="0" t="n">
        <v>0.860538</v>
      </c>
      <c r="AG109" s="0" t="n">
        <v>245.566</v>
      </c>
      <c r="AH109" s="0" t="n">
        <v>0.792471</v>
      </c>
    </row>
    <row r="110" customFormat="false" ht="12.8" hidden="false" customHeight="false" outlineLevel="0" collapsed="false">
      <c r="A110" s="5"/>
      <c r="B110" s="5" t="n">
        <v>8055</v>
      </c>
      <c r="C110" s="0" t="n">
        <v>53.9676</v>
      </c>
      <c r="D110" s="0" t="n">
        <v>0.000864586</v>
      </c>
      <c r="E110" s="0" t="n">
        <v>0.377926</v>
      </c>
      <c r="F110" s="0" t="n">
        <v>0.000599221</v>
      </c>
      <c r="G110" s="0" t="n">
        <v>53.4507</v>
      </c>
      <c r="H110" s="0" t="n">
        <v>0.00088261</v>
      </c>
      <c r="I110" s="0" t="n">
        <v>0.384054</v>
      </c>
      <c r="J110" s="0" t="n">
        <v>0.000599112</v>
      </c>
      <c r="K110" s="0" t="n">
        <v>52.8296</v>
      </c>
      <c r="L110" s="0" t="n">
        <v>0.00088206</v>
      </c>
      <c r="M110" s="0" t="n">
        <v>0.383455</v>
      </c>
      <c r="N110" s="0" t="n">
        <v>0.00060959</v>
      </c>
      <c r="O110" s="0" t="n">
        <v>51.4832</v>
      </c>
      <c r="P110" s="0" t="n">
        <v>0.000819125</v>
      </c>
      <c r="Q110" s="0" t="n">
        <v>0.353938</v>
      </c>
      <c r="R110" s="0" t="n">
        <v>0.000496248</v>
      </c>
      <c r="S110" s="0" t="n">
        <v>7924.86</v>
      </c>
      <c r="T110" s="0" t="n">
        <v>0.754487</v>
      </c>
      <c r="U110" s="0" t="n">
        <v>220.794</v>
      </c>
      <c r="V110" s="0" t="n">
        <v>0.631901</v>
      </c>
      <c r="W110" s="0" t="n">
        <v>7998.54</v>
      </c>
      <c r="X110" s="0" t="n">
        <v>1.80667</v>
      </c>
      <c r="Y110" s="0" t="n">
        <v>393.463</v>
      </c>
      <c r="Z110" s="0" t="n">
        <v>2.70348</v>
      </c>
      <c r="AA110" s="0" t="n">
        <v>8010.58</v>
      </c>
      <c r="AB110" s="0" t="n">
        <v>0.969374</v>
      </c>
      <c r="AC110" s="0" t="n">
        <v>282.382</v>
      </c>
      <c r="AD110" s="0" t="n">
        <v>1.07985</v>
      </c>
      <c r="AE110" s="0" t="n">
        <v>7982.32</v>
      </c>
      <c r="AF110" s="0" t="n">
        <v>0.841783</v>
      </c>
      <c r="AG110" s="0" t="n">
        <v>251.015</v>
      </c>
      <c r="AH110" s="0" t="n">
        <v>0.818418</v>
      </c>
    </row>
    <row r="111" customFormat="false" ht="12.8" hidden="false" customHeight="false" outlineLevel="0" collapsed="false">
      <c r="A111" s="5"/>
      <c r="B111" s="5"/>
    </row>
    <row r="112" customFormat="false" ht="12.8" hidden="false" customHeight="false" outlineLevel="0" collapsed="false">
      <c r="A112" s="5"/>
      <c r="B112" s="5"/>
    </row>
    <row r="113" customFormat="false" ht="12.8" hidden="false" customHeight="false" outlineLevel="0" collapsed="false">
      <c r="A113" s="5"/>
      <c r="B113" s="5"/>
    </row>
    <row r="114" customFormat="false" ht="12.8" hidden="false" customHeight="false" outlineLevel="0" collapsed="false">
      <c r="A114" s="5" t="n">
        <v>1000</v>
      </c>
      <c r="B114" s="5" t="n">
        <v>8058</v>
      </c>
      <c r="C114" s="0" t="n">
        <v>53.9381</v>
      </c>
      <c r="D114" s="0" t="n">
        <v>0.00078038</v>
      </c>
      <c r="E114" s="0" t="n">
        <v>0.375254</v>
      </c>
      <c r="F114" s="0" t="n">
        <v>0.00053707</v>
      </c>
      <c r="G114" s="0" t="n">
        <v>53.3224</v>
      </c>
      <c r="H114" s="0" t="n">
        <v>0.000781611</v>
      </c>
      <c r="I114" s="0" t="n">
        <v>0.374453</v>
      </c>
      <c r="J114" s="0" t="n">
        <v>0.000501427</v>
      </c>
      <c r="K114" s="0" t="n">
        <v>52.7864</v>
      </c>
      <c r="L114" s="0" t="n">
        <v>0.00078249</v>
      </c>
      <c r="M114" s="0" t="n">
        <v>0.375342</v>
      </c>
      <c r="N114" s="0" t="n">
        <v>0.000519634</v>
      </c>
      <c r="O114" s="0" t="n">
        <v>51.4603</v>
      </c>
      <c r="P114" s="0" t="n">
        <v>0.000726314</v>
      </c>
      <c r="Q114" s="0" t="n">
        <v>0.355406</v>
      </c>
      <c r="R114" s="0" t="n">
        <v>0.000455943</v>
      </c>
      <c r="S114" s="0" t="n">
        <v>7957.45</v>
      </c>
      <c r="T114" s="0" t="n">
        <v>0.647813</v>
      </c>
      <c r="U114" s="0" t="n">
        <v>225.857</v>
      </c>
      <c r="V114" s="0" t="n">
        <v>0.562633</v>
      </c>
      <c r="W114" s="0" t="n">
        <v>7956.89</v>
      </c>
      <c r="X114" s="0" t="n">
        <v>1.51789</v>
      </c>
      <c r="Y114" s="0" t="n">
        <v>380.761</v>
      </c>
      <c r="Z114" s="0" t="n">
        <v>2.11194</v>
      </c>
      <c r="AA114" s="0" t="n">
        <v>7963.28</v>
      </c>
      <c r="AB114" s="0" t="n">
        <v>0.816386</v>
      </c>
      <c r="AC114" s="0" t="n">
        <v>272.156</v>
      </c>
      <c r="AD114" s="0" t="n">
        <v>0.833792</v>
      </c>
      <c r="AE114" s="0" t="n">
        <v>7953.58</v>
      </c>
      <c r="AF114" s="0" t="n">
        <v>0.715178</v>
      </c>
      <c r="AG114" s="0" t="n">
        <v>244.602</v>
      </c>
      <c r="AH114" s="0" t="n">
        <v>0.655598</v>
      </c>
    </row>
    <row r="115" customFormat="false" ht="12.8" hidden="false" customHeight="false" outlineLevel="0" collapsed="false">
      <c r="A115" s="5" t="s">
        <v>10</v>
      </c>
      <c r="B115" s="5" t="n">
        <v>8059</v>
      </c>
      <c r="C115" s="0" t="n">
        <v>53.9485</v>
      </c>
      <c r="D115" s="0" t="n">
        <v>0.000755393</v>
      </c>
      <c r="E115" s="0" t="n">
        <v>0.37699</v>
      </c>
      <c r="F115" s="0" t="n">
        <v>0.000516007</v>
      </c>
      <c r="G115" s="0" t="n">
        <v>53.3334</v>
      </c>
      <c r="H115" s="0" t="n">
        <v>0.00075473</v>
      </c>
      <c r="I115" s="0" t="n">
        <v>0.375749</v>
      </c>
      <c r="J115" s="0" t="n">
        <v>0.00048257</v>
      </c>
      <c r="K115" s="0" t="n">
        <v>52.7896</v>
      </c>
      <c r="L115" s="0" t="n">
        <v>0.000755715</v>
      </c>
      <c r="M115" s="0" t="n">
        <v>0.376724</v>
      </c>
      <c r="N115" s="0" t="n">
        <v>0.000510303</v>
      </c>
      <c r="O115" s="0" t="n">
        <v>51.4769</v>
      </c>
      <c r="P115" s="0" t="n">
        <v>0.000707669</v>
      </c>
      <c r="Q115" s="0" t="n">
        <v>0.353793</v>
      </c>
      <c r="R115" s="0" t="n">
        <v>0.00041892</v>
      </c>
      <c r="S115" s="0" t="n">
        <v>7966.07</v>
      </c>
      <c r="T115" s="0" t="n">
        <v>0.619399</v>
      </c>
      <c r="U115" s="0" t="n">
        <v>226.677</v>
      </c>
      <c r="V115" s="0" t="n">
        <v>0.546047</v>
      </c>
      <c r="W115" s="0" t="n">
        <v>7958.73</v>
      </c>
      <c r="X115" s="0" t="n">
        <v>1.46989</v>
      </c>
      <c r="Y115" s="0" t="n">
        <v>382.96</v>
      </c>
      <c r="Z115" s="0" t="n">
        <v>2.06713</v>
      </c>
      <c r="AA115" s="0" t="n">
        <v>7973.32</v>
      </c>
      <c r="AB115" s="0" t="n">
        <v>0.781271</v>
      </c>
      <c r="AC115" s="0" t="n">
        <v>272.861</v>
      </c>
      <c r="AD115" s="0" t="n">
        <v>0.80618</v>
      </c>
      <c r="AE115" s="0" t="n">
        <v>7938.98</v>
      </c>
      <c r="AF115" s="0" t="n">
        <v>0.693325</v>
      </c>
      <c r="AG115" s="0" t="n">
        <v>242.408</v>
      </c>
      <c r="AH115" s="0" t="n">
        <v>0.622827</v>
      </c>
    </row>
    <row r="116" customFormat="false" ht="12.8" hidden="false" customHeight="false" outlineLevel="0" collapsed="false">
      <c r="A116" s="5" t="s">
        <v>18</v>
      </c>
      <c r="B116" s="5" t="n">
        <v>8064</v>
      </c>
      <c r="C116" s="0" t="n">
        <v>53.9798</v>
      </c>
      <c r="D116" s="0" t="n">
        <v>0.000786482</v>
      </c>
      <c r="E116" s="0" t="n">
        <v>0.375247</v>
      </c>
      <c r="F116" s="0" t="n">
        <v>0.000537623</v>
      </c>
      <c r="G116" s="0" t="n">
        <v>53.3677</v>
      </c>
      <c r="H116" s="0" t="n">
        <v>0.000780108</v>
      </c>
      <c r="I116" s="0" t="n">
        <v>0.373634</v>
      </c>
      <c r="J116" s="0" t="n">
        <v>0.000499724</v>
      </c>
      <c r="K116" s="0" t="n">
        <v>52.8216</v>
      </c>
      <c r="L116" s="0" t="n">
        <v>0.000784211</v>
      </c>
      <c r="M116" s="0" t="n">
        <v>0.375398</v>
      </c>
      <c r="N116" s="0" t="n">
        <v>0.000522023</v>
      </c>
      <c r="O116" s="0" t="n">
        <v>51.5089</v>
      </c>
      <c r="P116" s="0" t="n">
        <v>0.000731569</v>
      </c>
      <c r="Q116" s="0" t="n">
        <v>0.352172</v>
      </c>
      <c r="R116" s="0" t="n">
        <v>0.000438845</v>
      </c>
      <c r="S116" s="0" t="n">
        <v>7927.39</v>
      </c>
      <c r="T116" s="0" t="n">
        <v>0.648826</v>
      </c>
      <c r="U116" s="0" t="n">
        <v>220.426</v>
      </c>
      <c r="V116" s="0" t="n">
        <v>0.538081</v>
      </c>
      <c r="W116" s="0" t="n">
        <v>8022.44</v>
      </c>
      <c r="X116" s="0" t="n">
        <v>1.56995</v>
      </c>
      <c r="Y116" s="0" t="n">
        <v>395.339</v>
      </c>
      <c r="Z116" s="0" t="n">
        <v>2.34966</v>
      </c>
      <c r="AA116" s="0" t="n">
        <v>7941.84</v>
      </c>
      <c r="AB116" s="0" t="n">
        <v>0.822004</v>
      </c>
      <c r="AC116" s="0" t="n">
        <v>267.065</v>
      </c>
      <c r="AD116" s="0" t="n">
        <v>0.805616</v>
      </c>
      <c r="AE116" s="0" t="n">
        <v>7970.61</v>
      </c>
      <c r="AF116" s="0" t="n">
        <v>0.716791</v>
      </c>
      <c r="AG116" s="0" t="n">
        <v>249.366</v>
      </c>
      <c r="AH116" s="0" t="n">
        <v>0.682387</v>
      </c>
    </row>
    <row r="117" customFormat="false" ht="12.8" hidden="false" customHeight="false" outlineLevel="0" collapsed="false">
      <c r="A117" s="5"/>
      <c r="B117" s="5" t="n">
        <v>8065</v>
      </c>
      <c r="C117" s="0" t="n">
        <v>53.9989</v>
      </c>
      <c r="D117" s="0" t="n">
        <v>0.000796073</v>
      </c>
      <c r="E117" s="0" t="n">
        <v>0.37694</v>
      </c>
      <c r="F117" s="0" t="n">
        <v>0.0005397</v>
      </c>
      <c r="G117" s="0" t="n">
        <v>53.3874</v>
      </c>
      <c r="H117" s="0" t="n">
        <v>0.000785608</v>
      </c>
      <c r="I117" s="0" t="n">
        <v>0.374813</v>
      </c>
      <c r="J117" s="0" t="n">
        <v>0.000502894</v>
      </c>
      <c r="K117" s="0" t="n">
        <v>52.8444</v>
      </c>
      <c r="L117" s="0" t="n">
        <v>0.000786636</v>
      </c>
      <c r="M117" s="0" t="n">
        <v>0.375515</v>
      </c>
      <c r="N117" s="0" t="n">
        <v>0.000521458</v>
      </c>
      <c r="O117" s="0" t="n">
        <v>51.5188</v>
      </c>
      <c r="P117" s="0" t="n">
        <v>0.00073916</v>
      </c>
      <c r="Q117" s="0" t="n">
        <v>0.35545</v>
      </c>
      <c r="R117" s="0" t="n">
        <v>0.000455765</v>
      </c>
      <c r="S117" s="0" t="n">
        <v>7950.5</v>
      </c>
      <c r="T117" s="0" t="n">
        <v>0.642059</v>
      </c>
      <c r="U117" s="0" t="n">
        <v>223.356</v>
      </c>
      <c r="V117" s="0" t="n">
        <v>0.546874</v>
      </c>
      <c r="W117" s="0" t="n">
        <v>7932.68</v>
      </c>
      <c r="X117" s="0" t="n">
        <v>1.60106</v>
      </c>
      <c r="Y117" s="0" t="n">
        <v>380.987</v>
      </c>
      <c r="Z117" s="0" t="n">
        <v>2.13048</v>
      </c>
      <c r="AA117" s="0" t="n">
        <v>7939.71</v>
      </c>
      <c r="AB117" s="0" t="n">
        <v>0.816476</v>
      </c>
      <c r="AC117" s="0" t="n">
        <v>265.849</v>
      </c>
      <c r="AD117" s="0" t="n">
        <v>0.798239</v>
      </c>
      <c r="AE117" s="0" t="n">
        <v>7956.3</v>
      </c>
      <c r="AF117" s="0" t="n">
        <v>0.71784</v>
      </c>
      <c r="AG117" s="0" t="n">
        <v>245.744</v>
      </c>
      <c r="AH117" s="0" t="n">
        <v>0.660592</v>
      </c>
    </row>
    <row r="118" customFormat="false" ht="12.8" hidden="false" customHeight="false" outlineLevel="0" collapsed="false">
      <c r="A118" s="5"/>
      <c r="B118" s="5" t="n">
        <v>8072</v>
      </c>
      <c r="C118" s="0" t="n">
        <v>54.0126</v>
      </c>
      <c r="D118" s="0" t="n">
        <v>0.000800379</v>
      </c>
      <c r="E118" s="0" t="n">
        <v>0.378397</v>
      </c>
      <c r="F118" s="0" t="n">
        <v>0.00054533</v>
      </c>
      <c r="G118" s="0" t="n">
        <v>53.4023</v>
      </c>
      <c r="H118" s="0" t="n">
        <v>0.00078636</v>
      </c>
      <c r="I118" s="0" t="n">
        <v>0.376541</v>
      </c>
      <c r="J118" s="0" t="n">
        <v>0.000499742</v>
      </c>
      <c r="K118" s="0" t="n">
        <v>52.85</v>
      </c>
      <c r="L118" s="0" t="n">
        <v>0.000786948</v>
      </c>
      <c r="M118" s="0" t="n">
        <v>0.37656</v>
      </c>
      <c r="N118" s="0" t="n">
        <v>0.000519972</v>
      </c>
      <c r="O118" s="0" t="n">
        <v>51.5398</v>
      </c>
      <c r="P118" s="0" t="n">
        <v>0.00073849</v>
      </c>
      <c r="Q118" s="0" t="n">
        <v>0.356483</v>
      </c>
      <c r="R118" s="0" t="n">
        <v>0.000456091</v>
      </c>
      <c r="S118" s="0" t="n">
        <v>7977.88</v>
      </c>
      <c r="T118" s="0" t="n">
        <v>0.649657</v>
      </c>
      <c r="U118" s="0" t="n">
        <v>229.63</v>
      </c>
      <c r="V118" s="0" t="n">
        <v>0.5773</v>
      </c>
      <c r="W118" s="0" t="n">
        <v>7981.46</v>
      </c>
      <c r="X118" s="0" t="n">
        <v>1.51387</v>
      </c>
      <c r="Y118" s="0" t="n">
        <v>386.895</v>
      </c>
      <c r="Z118" s="0" t="n">
        <v>2.21953</v>
      </c>
      <c r="AA118" s="0" t="n">
        <v>7974.69</v>
      </c>
      <c r="AB118" s="0" t="n">
        <v>0.810489</v>
      </c>
      <c r="AC118" s="0" t="n">
        <v>273.192</v>
      </c>
      <c r="AD118" s="0" t="n">
        <v>0.842278</v>
      </c>
      <c r="AE118" s="0" t="n">
        <v>7972.08</v>
      </c>
      <c r="AF118" s="0" t="n">
        <v>0.707436</v>
      </c>
      <c r="AG118" s="0" t="n">
        <v>247.742</v>
      </c>
      <c r="AH118" s="0" t="n">
        <v>0.667062</v>
      </c>
    </row>
    <row r="119" customFormat="false" ht="12.8" hidden="false" customHeight="false" outlineLevel="0" collapsed="false">
      <c r="A119" s="5"/>
      <c r="B119" s="5" t="n">
        <v>8073</v>
      </c>
      <c r="C119" s="0" t="n">
        <v>54.0027</v>
      </c>
      <c r="D119" s="0" t="n">
        <v>0.00079776</v>
      </c>
      <c r="E119" s="0" t="n">
        <v>0.380333</v>
      </c>
      <c r="F119" s="0" t="n">
        <v>0.000540208</v>
      </c>
      <c r="G119" s="0" t="n">
        <v>53.3909</v>
      </c>
      <c r="H119" s="0" t="n">
        <v>0.000785754</v>
      </c>
      <c r="I119" s="0" t="n">
        <v>0.378064</v>
      </c>
      <c r="J119" s="0" t="n">
        <v>0.000505915</v>
      </c>
      <c r="K119" s="0" t="n">
        <v>52.8461</v>
      </c>
      <c r="L119" s="0" t="n">
        <v>0.000787248</v>
      </c>
      <c r="M119" s="0" t="n">
        <v>0.378286</v>
      </c>
      <c r="N119" s="0" t="n">
        <v>0.000520763</v>
      </c>
      <c r="O119" s="0" t="n">
        <v>51.5227</v>
      </c>
      <c r="P119" s="0" t="n">
        <v>0.000735823</v>
      </c>
      <c r="Q119" s="0" t="n">
        <v>0.355144</v>
      </c>
      <c r="R119" s="0" t="n">
        <v>0.000439296</v>
      </c>
      <c r="S119" s="0" t="n">
        <v>7946.6</v>
      </c>
      <c r="T119" s="0" t="n">
        <v>0.64056</v>
      </c>
      <c r="U119" s="0" t="n">
        <v>223.597</v>
      </c>
      <c r="V119" s="0" t="n">
        <v>0.545677</v>
      </c>
      <c r="W119" s="0" t="n">
        <v>7986.84</v>
      </c>
      <c r="X119" s="0" t="n">
        <v>1.51237</v>
      </c>
      <c r="Y119" s="0" t="n">
        <v>388.605</v>
      </c>
      <c r="Z119" s="0" t="n">
        <v>2.23252</v>
      </c>
      <c r="AA119" s="0" t="n">
        <v>8012.34</v>
      </c>
      <c r="AB119" s="0" t="n">
        <v>0.824266</v>
      </c>
      <c r="AC119" s="0" t="n">
        <v>282.155</v>
      </c>
      <c r="AD119" s="0" t="n">
        <v>0.909863</v>
      </c>
      <c r="AE119" s="0" t="n">
        <v>7946.26</v>
      </c>
      <c r="AF119" s="0" t="n">
        <v>0.713185</v>
      </c>
      <c r="AG119" s="0" t="n">
        <v>244.166</v>
      </c>
      <c r="AH119" s="0" t="n">
        <v>0.64751</v>
      </c>
    </row>
    <row r="120" customFormat="false" ht="12.8" hidden="false" customHeight="false" outlineLevel="0" collapsed="false">
      <c r="A120" s="5"/>
      <c r="B120" s="5" t="n">
        <v>8084</v>
      </c>
      <c r="C120" s="0" t="n">
        <v>54.0521</v>
      </c>
      <c r="D120" s="0" t="n">
        <v>0.000762122</v>
      </c>
      <c r="E120" s="0" t="n">
        <v>0.379953</v>
      </c>
      <c r="F120" s="0" t="n">
        <v>0.00051982</v>
      </c>
      <c r="G120" s="0" t="n">
        <v>53.4424</v>
      </c>
      <c r="H120" s="0" t="n">
        <v>0.000736524</v>
      </c>
      <c r="I120" s="0" t="n">
        <v>0.375991</v>
      </c>
      <c r="J120" s="0" t="n">
        <v>0.000473944</v>
      </c>
      <c r="K120" s="0" t="n">
        <v>52.888</v>
      </c>
      <c r="L120" s="0" t="n">
        <v>0.000741971</v>
      </c>
      <c r="M120" s="0" t="n">
        <v>0.377039</v>
      </c>
      <c r="N120" s="0" t="n">
        <v>0.000493243</v>
      </c>
      <c r="O120" s="0" t="n">
        <v>51.5795</v>
      </c>
      <c r="P120" s="0" t="n">
        <v>0.000693948</v>
      </c>
      <c r="Q120" s="0" t="n">
        <v>0.356743</v>
      </c>
      <c r="R120" s="0" t="n">
        <v>0.000431049</v>
      </c>
      <c r="S120" s="0" t="n">
        <v>7974.9</v>
      </c>
      <c r="T120" s="0" t="n">
        <v>0.609786</v>
      </c>
      <c r="U120" s="0" t="n">
        <v>229.883</v>
      </c>
      <c r="V120" s="0" t="n">
        <v>0.540539</v>
      </c>
      <c r="W120" s="0" t="n">
        <v>8051.71</v>
      </c>
      <c r="X120" s="0" t="n">
        <v>1.59796</v>
      </c>
      <c r="Y120" s="0" t="n">
        <v>405.27</v>
      </c>
      <c r="Z120" s="0" t="n">
        <v>2.37551</v>
      </c>
      <c r="AA120" s="0" t="n">
        <v>7953.12</v>
      </c>
      <c r="AB120" s="0" t="n">
        <v>0.767196</v>
      </c>
      <c r="AC120" s="0" t="n">
        <v>269.559</v>
      </c>
      <c r="AD120" s="0" t="n">
        <v>0.770517</v>
      </c>
      <c r="AE120" s="0" t="n">
        <v>7957.12</v>
      </c>
      <c r="AF120" s="0" t="n">
        <v>0.666414</v>
      </c>
      <c r="AG120" s="0" t="n">
        <v>244.409</v>
      </c>
      <c r="AH120" s="0" t="n">
        <v>0.610417</v>
      </c>
    </row>
    <row r="121" customFormat="false" ht="12.8" hidden="false" customHeight="false" outlineLevel="0" collapsed="false">
      <c r="A121" s="5"/>
      <c r="B121" s="5" t="n">
        <v>8085</v>
      </c>
      <c r="C121" s="0" t="n">
        <v>54.0578</v>
      </c>
      <c r="D121" s="0" t="n">
        <v>0.000796388</v>
      </c>
      <c r="E121" s="0" t="n">
        <v>0.381012</v>
      </c>
      <c r="F121" s="0" t="n">
        <v>0.000537547</v>
      </c>
      <c r="G121" s="0" t="n">
        <v>53.4508</v>
      </c>
      <c r="H121" s="0" t="n">
        <v>0.000768206</v>
      </c>
      <c r="I121" s="0" t="n">
        <v>0.378165</v>
      </c>
      <c r="J121" s="0" t="n">
        <v>0.000493675</v>
      </c>
      <c r="K121" s="0" t="n">
        <v>52.9017</v>
      </c>
      <c r="L121" s="0" t="n">
        <v>0.000772146</v>
      </c>
      <c r="M121" s="0" t="n">
        <v>0.377431</v>
      </c>
      <c r="N121" s="0" t="n">
        <v>0.000512426</v>
      </c>
      <c r="O121" s="0" t="n">
        <v>51.5782</v>
      </c>
      <c r="P121" s="0" t="n">
        <v>0.000723215</v>
      </c>
      <c r="Q121" s="0" t="n">
        <v>0.359041</v>
      </c>
      <c r="R121" s="0" t="n">
        <v>0.000463234</v>
      </c>
      <c r="S121" s="0" t="n">
        <v>7935</v>
      </c>
      <c r="T121" s="0" t="n">
        <v>0.627161</v>
      </c>
      <c r="U121" s="0" t="n">
        <v>221.639</v>
      </c>
      <c r="V121" s="0" t="n">
        <v>0.520264</v>
      </c>
      <c r="W121" s="0" t="n">
        <v>8011.56</v>
      </c>
      <c r="X121" s="0" t="n">
        <v>1.53486</v>
      </c>
      <c r="Y121" s="0" t="n">
        <v>397.204</v>
      </c>
      <c r="Z121" s="0" t="n">
        <v>2.3214</v>
      </c>
      <c r="AA121" s="0" t="n">
        <v>7963.58</v>
      </c>
      <c r="AB121" s="0" t="n">
        <v>0.79662</v>
      </c>
      <c r="AC121" s="0" t="n">
        <v>272.109</v>
      </c>
      <c r="AD121" s="0" t="n">
        <v>0.815502</v>
      </c>
      <c r="AE121" s="0" t="n">
        <v>7994.5</v>
      </c>
      <c r="AF121" s="0" t="n">
        <v>0.700547</v>
      </c>
      <c r="AG121" s="0" t="n">
        <v>254.427</v>
      </c>
      <c r="AH121" s="0" t="n">
        <v>0.690937</v>
      </c>
    </row>
    <row r="122" customFormat="false" ht="12.8" hidden="false" customHeight="false" outlineLevel="0" collapsed="false">
      <c r="A122" s="5"/>
      <c r="B122" s="5" t="n">
        <v>8094</v>
      </c>
      <c r="C122" s="0" t="n">
        <v>53.9661</v>
      </c>
      <c r="D122" s="0" t="n">
        <v>0.000793957</v>
      </c>
      <c r="E122" s="0" t="n">
        <v>0.376494</v>
      </c>
      <c r="F122" s="0" t="n">
        <v>0.000537359</v>
      </c>
      <c r="G122" s="0" t="n">
        <v>53.4497</v>
      </c>
      <c r="H122" s="0" t="n">
        <v>0.000787291</v>
      </c>
      <c r="I122" s="0" t="n">
        <v>0.378252</v>
      </c>
      <c r="J122" s="0" t="n">
        <v>0.000510354</v>
      </c>
      <c r="K122" s="0" t="n">
        <v>52.8013</v>
      </c>
      <c r="L122" s="0" t="n">
        <v>0.000783846</v>
      </c>
      <c r="M122" s="0" t="n">
        <v>0.37696</v>
      </c>
      <c r="N122" s="0" t="n">
        <v>0.000523921</v>
      </c>
      <c r="O122" s="0" t="n">
        <v>51.4927</v>
      </c>
      <c r="P122" s="0" t="n">
        <v>0.00073257</v>
      </c>
      <c r="Q122" s="0" t="n">
        <v>0.35802</v>
      </c>
      <c r="R122" s="0" t="n">
        <v>0.000462734</v>
      </c>
      <c r="S122" s="0" t="n">
        <v>7950.89</v>
      </c>
      <c r="T122" s="0" t="n">
        <v>0.650365</v>
      </c>
      <c r="U122" s="0" t="n">
        <v>225.924</v>
      </c>
      <c r="V122" s="0" t="n">
        <v>0.555322</v>
      </c>
      <c r="W122" s="0" t="n">
        <v>8058.54</v>
      </c>
      <c r="X122" s="0" t="n">
        <v>1.72444</v>
      </c>
      <c r="Y122" s="0" t="n">
        <v>404.946</v>
      </c>
      <c r="Z122" s="0" t="n">
        <v>2.53218</v>
      </c>
      <c r="AA122" s="0" t="n">
        <v>7987.18</v>
      </c>
      <c r="AB122" s="0" t="n">
        <v>0.818639</v>
      </c>
      <c r="AC122" s="0" t="n">
        <v>276.765</v>
      </c>
      <c r="AD122" s="0" t="n">
        <v>0.870253</v>
      </c>
      <c r="AE122" s="0" t="n">
        <v>7935.34</v>
      </c>
      <c r="AF122" s="0" t="n">
        <v>0.721992</v>
      </c>
      <c r="AG122" s="0" t="n">
        <v>242.438</v>
      </c>
      <c r="AH122" s="0" t="n">
        <v>0.636696</v>
      </c>
    </row>
    <row r="123" customFormat="false" ht="12.8" hidden="false" customHeight="false" outlineLevel="0" collapsed="false">
      <c r="A123" s="5"/>
      <c r="B123" s="5" t="n">
        <v>8095</v>
      </c>
      <c r="C123" s="0" t="n">
        <v>53.9505</v>
      </c>
      <c r="D123" s="0" t="n">
        <v>0.000769309</v>
      </c>
      <c r="E123" s="0" t="n">
        <v>0.373994</v>
      </c>
      <c r="F123" s="0" t="n">
        <v>0.000517921</v>
      </c>
      <c r="G123" s="0" t="n">
        <v>53.4337</v>
      </c>
      <c r="H123" s="0" t="n">
        <v>0.000770035</v>
      </c>
      <c r="I123" s="0" t="n">
        <v>0.375221</v>
      </c>
      <c r="J123" s="0" t="n">
        <v>0.000494171</v>
      </c>
      <c r="K123" s="0" t="n">
        <v>52.793</v>
      </c>
      <c r="L123" s="0" t="n">
        <v>0.000767157</v>
      </c>
      <c r="M123" s="0" t="n">
        <v>0.376141</v>
      </c>
      <c r="N123" s="0" t="n">
        <v>0.000513786</v>
      </c>
      <c r="O123" s="0" t="n">
        <v>51.4711</v>
      </c>
      <c r="P123" s="0" t="n">
        <v>0.000718529</v>
      </c>
      <c r="Q123" s="0" t="n">
        <v>0.354958</v>
      </c>
      <c r="R123" s="0" t="n">
        <v>0.000446808</v>
      </c>
      <c r="S123" s="0" t="n">
        <v>7948.95</v>
      </c>
      <c r="T123" s="0" t="n">
        <v>0.634329</v>
      </c>
      <c r="U123" s="0" t="n">
        <v>224.29</v>
      </c>
      <c r="V123" s="0" t="n">
        <v>0.532746</v>
      </c>
      <c r="W123" s="0" t="n">
        <v>8047.46</v>
      </c>
      <c r="X123" s="0" t="n">
        <v>1.61034</v>
      </c>
      <c r="Y123" s="0" t="n">
        <v>398.009</v>
      </c>
      <c r="Z123" s="0" t="n">
        <v>2.35766</v>
      </c>
      <c r="AA123" s="0" t="n">
        <v>7957.86</v>
      </c>
      <c r="AB123" s="0" t="n">
        <v>0.809743</v>
      </c>
      <c r="AC123" s="0" t="n">
        <v>272.416</v>
      </c>
      <c r="AD123" s="0" t="n">
        <v>0.826646</v>
      </c>
      <c r="AE123" s="0" t="n">
        <v>7957.46</v>
      </c>
      <c r="AF123" s="0" t="n">
        <v>0.706664</v>
      </c>
      <c r="AG123" s="0" t="n">
        <v>246.776</v>
      </c>
      <c r="AH123" s="0" t="n">
        <v>0.649158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0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8" topLeftCell="C10" activePane="bottomRight" state="frozen"/>
      <selection pane="topLeft" activeCell="A1" activeCellId="0" sqref="A1"/>
      <selection pane="topRight" activeCell="C1" activeCellId="0" sqref="C1"/>
      <selection pane="bottomLeft" activeCell="A10" activeCellId="0" sqref="A10"/>
      <selection pane="bottomRight" activeCell="AI4" activeCellId="0" sqref="AI4"/>
    </sheetView>
  </sheetViews>
  <sheetFormatPr defaultRowHeight="12.8"/>
  <cols>
    <col collapsed="false" hidden="false" max="1" min="1" style="5" width="16.6020408163265"/>
    <col collapsed="false" hidden="false" max="1025" min="2" style="5" width="11.5204081632653"/>
  </cols>
  <sheetData>
    <row r="1" customFormat="false" ht="12.8" hidden="false" customHeight="false" outlineLevel="0" collapsed="false">
      <c r="A1" s="1" t="n">
        <v>42837</v>
      </c>
    </row>
    <row r="2" customFormat="false" ht="12.8" hidden="false" customHeight="false" outlineLevel="0" collapsed="false">
      <c r="A2" s="46" t="s">
        <v>109</v>
      </c>
    </row>
    <row r="3" customFormat="false" ht="12.8" hidden="false" customHeight="false" outlineLevel="0" collapsed="false">
      <c r="A3" s="2" t="s">
        <v>33</v>
      </c>
    </row>
    <row r="4" customFormat="false" ht="12.8" hidden="false" customHeight="false" outlineLevel="0" collapsed="false">
      <c r="A4" s="2" t="s">
        <v>2</v>
      </c>
    </row>
    <row r="5" customFormat="false" ht="12.8" hidden="false" customHeight="false" outlineLevel="0" collapsed="false">
      <c r="A5" s="47"/>
    </row>
    <row r="6" customFormat="false" ht="12.8" hidden="false" customHeight="false" outlineLevel="0" collapsed="false">
      <c r="A6" s="47"/>
    </row>
    <row r="7" s="24" customFormat="true" ht="12.8" hidden="false" customHeight="false" outlineLevel="0" collapsed="false">
      <c r="C7" s="24" t="s">
        <v>104</v>
      </c>
      <c r="D7" s="24" t="s">
        <v>44</v>
      </c>
      <c r="G7" s="24" t="s">
        <v>104</v>
      </c>
      <c r="H7" s="24" t="s">
        <v>45</v>
      </c>
      <c r="K7" s="24" t="s">
        <v>104</v>
      </c>
      <c r="L7" s="24" t="s">
        <v>46</v>
      </c>
      <c r="O7" s="24" t="s">
        <v>104</v>
      </c>
      <c r="P7" s="24" t="s">
        <v>47</v>
      </c>
      <c r="S7" s="24" t="s">
        <v>105</v>
      </c>
      <c r="T7" s="24" t="s">
        <v>44</v>
      </c>
      <c r="W7" s="24" t="s">
        <v>105</v>
      </c>
      <c r="X7" s="24" t="s">
        <v>45</v>
      </c>
      <c r="AA7" s="24" t="s">
        <v>105</v>
      </c>
      <c r="AB7" s="24" t="s">
        <v>46</v>
      </c>
      <c r="AE7" s="24" t="s">
        <v>105</v>
      </c>
      <c r="AF7" s="24" t="s">
        <v>47</v>
      </c>
      <c r="AMJ7" s="5"/>
    </row>
    <row r="8" s="24" customFormat="true" ht="12.8" hidden="false" customHeight="false" outlineLevel="0" collapsed="false">
      <c r="A8" s="24" t="s">
        <v>106</v>
      </c>
      <c r="B8" s="24" t="s">
        <v>4</v>
      </c>
      <c r="C8" s="24" t="s">
        <v>107</v>
      </c>
      <c r="D8" s="24" t="s">
        <v>6</v>
      </c>
      <c r="E8" s="24" t="s">
        <v>108</v>
      </c>
      <c r="F8" s="24" t="s">
        <v>6</v>
      </c>
      <c r="G8" s="24" t="s">
        <v>107</v>
      </c>
      <c r="H8" s="24" t="s">
        <v>6</v>
      </c>
      <c r="I8" s="24" t="s">
        <v>108</v>
      </c>
      <c r="J8" s="24" t="s">
        <v>6</v>
      </c>
      <c r="K8" s="24" t="s">
        <v>107</v>
      </c>
      <c r="L8" s="24" t="s">
        <v>6</v>
      </c>
      <c r="M8" s="24" t="s">
        <v>108</v>
      </c>
      <c r="N8" s="24" t="s">
        <v>6</v>
      </c>
      <c r="O8" s="24" t="s">
        <v>107</v>
      </c>
      <c r="P8" s="24" t="s">
        <v>6</v>
      </c>
      <c r="Q8" s="24" t="s">
        <v>108</v>
      </c>
      <c r="R8" s="24" t="s">
        <v>6</v>
      </c>
      <c r="S8" s="24" t="s">
        <v>107</v>
      </c>
      <c r="T8" s="24" t="s">
        <v>6</v>
      </c>
      <c r="U8" s="24" t="s">
        <v>108</v>
      </c>
      <c r="V8" s="24" t="s">
        <v>6</v>
      </c>
      <c r="W8" s="24" t="s">
        <v>107</v>
      </c>
      <c r="X8" s="24" t="s">
        <v>6</v>
      </c>
      <c r="Y8" s="24" t="s">
        <v>108</v>
      </c>
      <c r="Z8" s="24" t="s">
        <v>6</v>
      </c>
      <c r="AA8" s="24" t="s">
        <v>107</v>
      </c>
      <c r="AB8" s="24" t="s">
        <v>6</v>
      </c>
      <c r="AC8" s="24" t="s">
        <v>108</v>
      </c>
      <c r="AD8" s="24" t="s">
        <v>6</v>
      </c>
      <c r="AE8" s="24" t="s">
        <v>107</v>
      </c>
      <c r="AF8" s="24" t="s">
        <v>6</v>
      </c>
      <c r="AG8" s="24" t="s">
        <v>108</v>
      </c>
      <c r="AH8" s="24" t="s">
        <v>6</v>
      </c>
      <c r="AMJ8" s="5"/>
    </row>
    <row r="9" customFormat="false" ht="12.8" hidden="false" customHeight="false" outlineLevel="0" collapsed="false">
      <c r="A9" s="5" t="n">
        <v>1000</v>
      </c>
      <c r="B9" s="5" t="n">
        <v>8485</v>
      </c>
      <c r="C9" s="5" t="n">
        <v>53.6852</v>
      </c>
      <c r="D9" s="5" t="n">
        <v>0.00111019</v>
      </c>
      <c r="E9" s="5" t="n">
        <v>0.370177</v>
      </c>
      <c r="F9" s="5" t="n">
        <v>0.000808013</v>
      </c>
      <c r="G9" s="5" t="n">
        <v>53.2416</v>
      </c>
      <c r="H9" s="5" t="n">
        <v>0.00110633</v>
      </c>
      <c r="I9" s="5" t="n">
        <v>0.370235</v>
      </c>
      <c r="J9" s="5" t="n">
        <v>0.00075446</v>
      </c>
      <c r="K9" s="5" t="n">
        <v>53.2897</v>
      </c>
      <c r="L9" s="5" t="n">
        <v>0.00111363</v>
      </c>
      <c r="M9" s="5" t="n">
        <v>0.3756</v>
      </c>
      <c r="N9" s="5" t="n">
        <v>0.000756716</v>
      </c>
      <c r="O9" s="5" t="n">
        <v>53.0726</v>
      </c>
      <c r="P9" s="5" t="n">
        <v>0.00108982</v>
      </c>
      <c r="Q9" s="5" t="n">
        <v>0.365848</v>
      </c>
      <c r="R9" s="5" t="n">
        <v>0.000682939</v>
      </c>
      <c r="S9" s="5" t="n">
        <v>7963.73</v>
      </c>
      <c r="T9" s="5" t="n">
        <v>1.05511</v>
      </c>
      <c r="U9" s="5" t="n">
        <v>233.416</v>
      </c>
      <c r="V9" s="5" t="n">
        <v>0.960764</v>
      </c>
      <c r="W9" s="5" t="n">
        <v>7982.84</v>
      </c>
      <c r="X9" s="5" t="n">
        <v>1.22075</v>
      </c>
      <c r="Y9" s="5" t="n">
        <v>263.918</v>
      </c>
      <c r="Z9" s="5" t="n">
        <v>1.25119</v>
      </c>
      <c r="AA9" s="5" t="n">
        <v>7986.82</v>
      </c>
      <c r="AB9" s="5" t="n">
        <v>1.2304</v>
      </c>
      <c r="AC9" s="5" t="n">
        <v>266.769</v>
      </c>
      <c r="AD9" s="5" t="n">
        <v>1.28113</v>
      </c>
      <c r="AE9" s="5" t="n">
        <v>7967.92</v>
      </c>
      <c r="AF9" s="5" t="n">
        <v>1.1804</v>
      </c>
      <c r="AG9" s="5" t="n">
        <v>256.481</v>
      </c>
      <c r="AH9" s="5" t="n">
        <v>1.1594</v>
      </c>
      <c r="AL9" s="48"/>
      <c r="AP9" s="48"/>
      <c r="AT9" s="48"/>
      <c r="AX9" s="48"/>
    </row>
    <row r="10" customFormat="false" ht="12.8" hidden="false" customHeight="false" outlineLevel="0" collapsed="false">
      <c r="A10" s="5" t="s">
        <v>10</v>
      </c>
      <c r="B10" s="5" t="n">
        <v>8486</v>
      </c>
      <c r="C10" s="5" t="n">
        <v>53.6833</v>
      </c>
      <c r="D10" s="5" t="n">
        <v>0.00112395</v>
      </c>
      <c r="E10" s="5" t="n">
        <v>0.370765</v>
      </c>
      <c r="F10" s="5" t="n">
        <v>0.000798339</v>
      </c>
      <c r="G10" s="5" t="n">
        <v>53.247</v>
      </c>
      <c r="H10" s="5" t="n">
        <v>0.00110314</v>
      </c>
      <c r="I10" s="5" t="n">
        <v>0.367287</v>
      </c>
      <c r="J10" s="5" t="n">
        <v>0.000732071</v>
      </c>
      <c r="K10" s="5" t="n">
        <v>53.2894</v>
      </c>
      <c r="L10" s="5" t="n">
        <v>0.00112631</v>
      </c>
      <c r="M10" s="5" t="n">
        <v>0.375239</v>
      </c>
      <c r="N10" s="5" t="n">
        <v>0.000732132</v>
      </c>
      <c r="O10" s="5" t="n">
        <v>53.0692</v>
      </c>
      <c r="P10" s="5" t="n">
        <v>0.00109095</v>
      </c>
      <c r="Q10" s="5" t="n">
        <v>0.370144</v>
      </c>
      <c r="R10" s="5" t="n">
        <v>0.000736361</v>
      </c>
      <c r="S10" s="5" t="n">
        <v>7959.17</v>
      </c>
      <c r="T10" s="5" t="n">
        <v>1.07659</v>
      </c>
      <c r="U10" s="5" t="n">
        <v>233.791</v>
      </c>
      <c r="V10" s="5" t="n">
        <v>0.96683</v>
      </c>
      <c r="W10" s="5" t="n">
        <v>7972.01</v>
      </c>
      <c r="X10" s="5" t="n">
        <v>1.24425</v>
      </c>
      <c r="Y10" s="5" t="n">
        <v>264.426</v>
      </c>
      <c r="Z10" s="5" t="n">
        <v>1.2701</v>
      </c>
      <c r="AA10" s="5" t="n">
        <v>7951.64</v>
      </c>
      <c r="AB10" s="5" t="n">
        <v>1.2074</v>
      </c>
      <c r="AC10" s="5" t="n">
        <v>256.261</v>
      </c>
      <c r="AD10" s="5" t="n">
        <v>1.15562</v>
      </c>
      <c r="AE10" s="5" t="n">
        <v>7937.71</v>
      </c>
      <c r="AF10" s="5" t="n">
        <v>1.17853</v>
      </c>
      <c r="AG10" s="5" t="n">
        <v>248.763</v>
      </c>
      <c r="AH10" s="5" t="n">
        <v>1.07274</v>
      </c>
      <c r="AL10" s="48"/>
      <c r="AP10" s="48"/>
      <c r="AT10" s="48"/>
      <c r="AX10" s="48"/>
    </row>
    <row r="11" customFormat="false" ht="12.8" hidden="false" customHeight="false" outlineLevel="0" collapsed="false">
      <c r="B11" s="5" t="n">
        <v>8487</v>
      </c>
      <c r="C11" s="5" t="n">
        <v>53.6973</v>
      </c>
      <c r="D11" s="5" t="n">
        <v>0.000586335</v>
      </c>
      <c r="E11" s="5" t="n">
        <v>0.372333</v>
      </c>
      <c r="F11" s="5" t="n">
        <v>0.000423111</v>
      </c>
      <c r="G11" s="5" t="n">
        <v>53.254</v>
      </c>
      <c r="H11" s="5" t="n">
        <v>0.000576036</v>
      </c>
      <c r="I11" s="5" t="n">
        <v>0.368904</v>
      </c>
      <c r="J11" s="5" t="n">
        <v>0.000395068</v>
      </c>
      <c r="K11" s="5" t="n">
        <v>53.2989</v>
      </c>
      <c r="L11" s="5" t="n">
        <v>0.000585832</v>
      </c>
      <c r="M11" s="5" t="n">
        <v>0.376789</v>
      </c>
      <c r="N11" s="5" t="n">
        <v>0.00040466</v>
      </c>
      <c r="O11" s="5" t="n">
        <v>53.0807</v>
      </c>
      <c r="P11" s="5" t="n">
        <v>0.000568637</v>
      </c>
      <c r="Q11" s="5" t="n">
        <v>0.369474</v>
      </c>
      <c r="R11" s="5" t="n">
        <v>0.000391903</v>
      </c>
      <c r="S11" s="5" t="n">
        <v>7947.71</v>
      </c>
      <c r="T11" s="5" t="n">
        <v>0.557799</v>
      </c>
      <c r="U11" s="5" t="n">
        <v>230.856</v>
      </c>
      <c r="V11" s="5" t="n">
        <v>0.489952</v>
      </c>
      <c r="W11" s="5" t="n">
        <v>7939.65</v>
      </c>
      <c r="X11" s="5" t="n">
        <v>0.637128</v>
      </c>
      <c r="Y11" s="5" t="n">
        <v>253.659</v>
      </c>
      <c r="Z11" s="5" t="n">
        <v>0.600744</v>
      </c>
      <c r="AA11" s="5" t="n">
        <v>7924.51</v>
      </c>
      <c r="AB11" s="5" t="n">
        <v>0.645939</v>
      </c>
      <c r="AC11" s="5" t="n">
        <v>252.667</v>
      </c>
      <c r="AD11" s="5" t="n">
        <v>0.592546</v>
      </c>
      <c r="AE11" s="5" t="n">
        <v>7936.55</v>
      </c>
      <c r="AF11" s="5" t="n">
        <v>0.617554</v>
      </c>
      <c r="AG11" s="5" t="n">
        <v>249.724</v>
      </c>
      <c r="AH11" s="5" t="n">
        <v>0.569613</v>
      </c>
      <c r="AL11" s="48"/>
      <c r="AP11" s="48"/>
      <c r="AT11" s="48"/>
      <c r="AX11" s="48"/>
    </row>
    <row r="12" customFormat="false" ht="12.8" hidden="false" customHeight="false" outlineLevel="0" collapsed="false">
      <c r="B12" s="5" t="n">
        <v>8488</v>
      </c>
      <c r="C12" s="5" t="n">
        <v>53.6718</v>
      </c>
      <c r="D12" s="5" t="n">
        <v>0.000585456</v>
      </c>
      <c r="E12" s="5" t="n">
        <v>0.37114</v>
      </c>
      <c r="F12" s="5" t="n">
        <v>0.000425014</v>
      </c>
      <c r="G12" s="5" t="n">
        <v>53.2344</v>
      </c>
      <c r="H12" s="5" t="n">
        <v>0.00058008</v>
      </c>
      <c r="I12" s="5" t="n">
        <v>0.369793</v>
      </c>
      <c r="J12" s="5" t="n">
        <v>0.000396849</v>
      </c>
      <c r="K12" s="5" t="n">
        <v>53.2769</v>
      </c>
      <c r="L12" s="5" t="n">
        <v>0.000586592</v>
      </c>
      <c r="M12" s="5" t="n">
        <v>0.375977</v>
      </c>
      <c r="N12" s="5" t="n">
        <v>0.000401489</v>
      </c>
      <c r="O12" s="5" t="n">
        <v>53.0585</v>
      </c>
      <c r="P12" s="5" t="n">
        <v>0.000570816</v>
      </c>
      <c r="Q12" s="5" t="n">
        <v>0.369772</v>
      </c>
      <c r="R12" s="5" t="n">
        <v>0.000386764</v>
      </c>
      <c r="S12" s="5" t="n">
        <v>7955.33</v>
      </c>
      <c r="T12" s="5" t="n">
        <v>0.55924</v>
      </c>
      <c r="U12" s="5" t="n">
        <v>232.793</v>
      </c>
      <c r="V12" s="5" t="n">
        <v>0.499048</v>
      </c>
      <c r="W12" s="5" t="n">
        <v>7965.97</v>
      </c>
      <c r="X12" s="5" t="n">
        <v>0.638423</v>
      </c>
      <c r="Y12" s="5" t="n">
        <v>259.439</v>
      </c>
      <c r="Z12" s="5" t="n">
        <v>0.632912</v>
      </c>
      <c r="AA12" s="5" t="n">
        <v>7987.1</v>
      </c>
      <c r="AB12" s="5" t="n">
        <v>0.632972</v>
      </c>
      <c r="AC12" s="5" t="n">
        <v>263.695</v>
      </c>
      <c r="AD12" s="5" t="n">
        <v>0.648517</v>
      </c>
      <c r="AE12" s="5" t="n">
        <v>7926.47</v>
      </c>
      <c r="AF12" s="5" t="n">
        <v>0.620375</v>
      </c>
      <c r="AG12" s="5" t="n">
        <v>247.347</v>
      </c>
      <c r="AH12" s="5" t="n">
        <v>0.560454</v>
      </c>
      <c r="AL12" s="48"/>
      <c r="AP12" s="48"/>
      <c r="AT12" s="48"/>
      <c r="AX12" s="48"/>
    </row>
    <row r="13" customFormat="false" ht="12.8" hidden="false" customHeight="false" outlineLevel="0" collapsed="false">
      <c r="B13" s="5" t="n">
        <v>8489</v>
      </c>
      <c r="C13" s="5" t="n">
        <v>53.6923</v>
      </c>
      <c r="D13" s="5" t="n">
        <v>0.000768747</v>
      </c>
      <c r="E13" s="5" t="n">
        <v>0.371396</v>
      </c>
      <c r="F13" s="5" t="n">
        <v>0.000551181</v>
      </c>
      <c r="G13" s="5" t="n">
        <v>53.2499</v>
      </c>
      <c r="H13" s="5" t="n">
        <v>0.000756347</v>
      </c>
      <c r="I13" s="5" t="n">
        <v>0.370815</v>
      </c>
      <c r="J13" s="5" t="n">
        <v>0.000524166</v>
      </c>
      <c r="K13" s="5" t="n">
        <v>53.2967</v>
      </c>
      <c r="L13" s="5" t="n">
        <v>0.000766486</v>
      </c>
      <c r="M13" s="5" t="n">
        <v>0.376203</v>
      </c>
      <c r="N13" s="5" t="n">
        <v>0.00051824</v>
      </c>
      <c r="O13" s="5" t="n">
        <v>53.0764</v>
      </c>
      <c r="P13" s="5" t="n">
        <v>0.000744693</v>
      </c>
      <c r="Q13" s="5" t="n">
        <v>0.369684</v>
      </c>
      <c r="R13" s="5" t="n">
        <v>0.000502638</v>
      </c>
      <c r="S13" s="5" t="n">
        <v>7924.87</v>
      </c>
      <c r="T13" s="5" t="n">
        <v>0.729683</v>
      </c>
      <c r="U13" s="5" t="n">
        <v>225.94</v>
      </c>
      <c r="V13" s="5" t="n">
        <v>0.609102</v>
      </c>
      <c r="W13" s="5" t="n">
        <v>7955.3</v>
      </c>
      <c r="X13" s="5" t="n">
        <v>0.835927</v>
      </c>
      <c r="Y13" s="5" t="n">
        <v>258.014</v>
      </c>
      <c r="Z13" s="5" t="n">
        <v>0.816357</v>
      </c>
      <c r="AA13" s="5" t="n">
        <v>7907.28</v>
      </c>
      <c r="AB13" s="5" t="n">
        <v>0.854009</v>
      </c>
      <c r="AC13" s="5" t="n">
        <v>250.014</v>
      </c>
      <c r="AD13" s="5" t="n">
        <v>0.759428</v>
      </c>
      <c r="AE13" s="5" t="n">
        <v>7986.58</v>
      </c>
      <c r="AF13" s="5" t="n">
        <v>0.800292</v>
      </c>
      <c r="AG13" s="5" t="n">
        <v>258.611</v>
      </c>
      <c r="AH13" s="5" t="n">
        <v>0.807723</v>
      </c>
      <c r="AL13" s="48"/>
      <c r="AP13" s="48"/>
      <c r="AT13" s="48"/>
      <c r="AX13" s="48"/>
    </row>
    <row r="14" customFormat="false" ht="12.8" hidden="false" customHeight="false" outlineLevel="0" collapsed="false">
      <c r="B14" s="5" t="n">
        <v>8490</v>
      </c>
      <c r="C14" s="5" t="n">
        <v>53.6982</v>
      </c>
      <c r="D14" s="5" t="n">
        <v>0.000769614</v>
      </c>
      <c r="E14" s="5" t="n">
        <v>0.373835</v>
      </c>
      <c r="F14" s="5" t="n">
        <v>0.000559389</v>
      </c>
      <c r="G14" s="5" t="n">
        <v>53.2601</v>
      </c>
      <c r="H14" s="5" t="n">
        <v>0.000752889</v>
      </c>
      <c r="I14" s="5" t="n">
        <v>0.369933</v>
      </c>
      <c r="J14" s="5" t="n">
        <v>0.000521254</v>
      </c>
      <c r="K14" s="5" t="n">
        <v>53.3038</v>
      </c>
      <c r="L14" s="5" t="n">
        <v>0.000764199</v>
      </c>
      <c r="M14" s="5" t="n">
        <v>0.375793</v>
      </c>
      <c r="N14" s="5" t="n">
        <v>0.000523287</v>
      </c>
      <c r="O14" s="5" t="n">
        <v>53.0838</v>
      </c>
      <c r="P14" s="5" t="n">
        <v>0.000746946</v>
      </c>
      <c r="Q14" s="5" t="n">
        <v>0.370137</v>
      </c>
      <c r="R14" s="5" t="n">
        <v>0.000514753</v>
      </c>
      <c r="S14" s="5" t="n">
        <v>7938.41</v>
      </c>
      <c r="T14" s="5" t="n">
        <v>0.728508</v>
      </c>
      <c r="U14" s="5" t="n">
        <v>227.794</v>
      </c>
      <c r="V14" s="5" t="n">
        <v>0.624537</v>
      </c>
      <c r="W14" s="5" t="n">
        <v>7984.78</v>
      </c>
      <c r="X14" s="5" t="n">
        <v>0.839516</v>
      </c>
      <c r="Y14" s="5" t="n">
        <v>264.728</v>
      </c>
      <c r="Z14" s="5" t="n">
        <v>0.86524</v>
      </c>
      <c r="AA14" s="5" t="n">
        <v>7961.3</v>
      </c>
      <c r="AB14" s="5" t="n">
        <v>0.822659</v>
      </c>
      <c r="AC14" s="5" t="n">
        <v>257.743</v>
      </c>
      <c r="AD14" s="5" t="n">
        <v>0.805349</v>
      </c>
      <c r="AE14" s="5" t="n">
        <v>7944.94</v>
      </c>
      <c r="AF14" s="5" t="n">
        <v>0.806558</v>
      </c>
      <c r="AG14" s="5" t="n">
        <v>251.317</v>
      </c>
      <c r="AH14" s="5" t="n">
        <v>0.754357</v>
      </c>
      <c r="AL14" s="48"/>
      <c r="AP14" s="48"/>
      <c r="AT14" s="48"/>
      <c r="AX14" s="48"/>
    </row>
    <row r="18" customFormat="false" ht="12.8" hidden="false" customHeight="false" outlineLevel="0" collapsed="false">
      <c r="A18" s="5" t="n">
        <v>625</v>
      </c>
      <c r="B18" s="5" t="n">
        <v>8491</v>
      </c>
      <c r="C18" s="5" t="n">
        <v>53.7102</v>
      </c>
      <c r="D18" s="5" t="n">
        <v>0.000679127</v>
      </c>
      <c r="E18" s="5" t="n">
        <v>0.37631</v>
      </c>
      <c r="F18" s="5" t="n">
        <v>0.000496493</v>
      </c>
      <c r="G18" s="5" t="n">
        <v>53.2761</v>
      </c>
      <c r="H18" s="5" t="n">
        <v>0.000665236</v>
      </c>
      <c r="I18" s="5" t="n">
        <v>0.376202</v>
      </c>
      <c r="J18" s="5" t="n">
        <v>0.000468458</v>
      </c>
      <c r="K18" s="5" t="n">
        <v>53.3447</v>
      </c>
      <c r="L18" s="5" t="n">
        <v>0.000688825</v>
      </c>
      <c r="M18" s="5" t="n">
        <v>0.395202</v>
      </c>
      <c r="N18" s="5" t="n">
        <v>0.000481334</v>
      </c>
      <c r="O18" s="5" t="n">
        <v>53.1311</v>
      </c>
      <c r="P18" s="5" t="n">
        <v>0.000678388</v>
      </c>
      <c r="Q18" s="5" t="n">
        <v>0.391557</v>
      </c>
      <c r="R18" s="5" t="n">
        <v>0.000469606</v>
      </c>
      <c r="S18" s="5" t="n">
        <v>7930.72</v>
      </c>
      <c r="T18" s="5" t="n">
        <v>0.613933</v>
      </c>
      <c r="U18" s="5" t="n">
        <v>227.615</v>
      </c>
      <c r="V18" s="5" t="n">
        <v>0.52115</v>
      </c>
      <c r="W18" s="5" t="n">
        <v>7936.21</v>
      </c>
      <c r="X18" s="5" t="n">
        <v>0.705744</v>
      </c>
      <c r="Y18" s="5" t="n">
        <v>253.42</v>
      </c>
      <c r="Z18" s="5" t="n">
        <v>0.665659</v>
      </c>
      <c r="AA18" s="5" t="n">
        <v>8010.84</v>
      </c>
      <c r="AB18" s="5" t="n">
        <v>0.71681</v>
      </c>
      <c r="AC18" s="5" t="n">
        <v>271.418</v>
      </c>
      <c r="AD18" s="5" t="n">
        <v>0.768126</v>
      </c>
      <c r="AE18" s="5" t="n">
        <v>7968.86</v>
      </c>
      <c r="AF18" s="5" t="n">
        <v>0.673835</v>
      </c>
      <c r="AG18" s="5" t="n">
        <v>255.375</v>
      </c>
      <c r="AH18" s="5" t="n">
        <v>0.661286</v>
      </c>
      <c r="AK18" s="48"/>
      <c r="AL18" s="48"/>
      <c r="AP18" s="48"/>
      <c r="AT18" s="48"/>
      <c r="AX18" s="48"/>
    </row>
    <row r="19" customFormat="false" ht="12.8" hidden="false" customHeight="false" outlineLevel="0" collapsed="false">
      <c r="A19" s="5" t="s">
        <v>14</v>
      </c>
      <c r="B19" s="5" t="n">
        <v>8492</v>
      </c>
      <c r="C19" s="5" t="n">
        <v>53.7052</v>
      </c>
      <c r="D19" s="5" t="n">
        <v>0.00068079</v>
      </c>
      <c r="E19" s="5" t="n">
        <v>0.377024</v>
      </c>
      <c r="F19" s="5" t="n">
        <v>0.000495447</v>
      </c>
      <c r="G19" s="5" t="n">
        <v>53.2677</v>
      </c>
      <c r="H19" s="5" t="n">
        <v>0.000668757</v>
      </c>
      <c r="I19" s="5" t="n">
        <v>0.37606</v>
      </c>
      <c r="J19" s="5" t="n">
        <v>0.000470563</v>
      </c>
      <c r="K19" s="5" t="n">
        <v>53.338</v>
      </c>
      <c r="L19" s="5" t="n">
        <v>0.000689743</v>
      </c>
      <c r="M19" s="5" t="n">
        <v>0.393548</v>
      </c>
      <c r="N19" s="5" t="n">
        <v>0.000475974</v>
      </c>
      <c r="O19" s="5" t="n">
        <v>53.1236</v>
      </c>
      <c r="P19" s="5" t="n">
        <v>0.000681122</v>
      </c>
      <c r="Q19" s="5" t="n">
        <v>0.389878</v>
      </c>
      <c r="R19" s="5" t="n">
        <v>0.000458899</v>
      </c>
      <c r="S19" s="5" t="n">
        <v>8000.83</v>
      </c>
      <c r="T19" s="5" t="n">
        <v>0.616387</v>
      </c>
      <c r="U19" s="5" t="n">
        <v>239.252</v>
      </c>
      <c r="V19" s="5" t="n">
        <v>0.593683</v>
      </c>
      <c r="W19" s="5" t="n">
        <v>7975.53</v>
      </c>
      <c r="X19" s="5" t="n">
        <v>0.698571</v>
      </c>
      <c r="Y19" s="5" t="n">
        <v>260.32</v>
      </c>
      <c r="Z19" s="5" t="n">
        <v>0.703696</v>
      </c>
      <c r="AA19" s="5" t="n">
        <v>7963.3</v>
      </c>
      <c r="AB19" s="5" t="n">
        <v>0.705611</v>
      </c>
      <c r="AC19" s="5" t="n">
        <v>260.805</v>
      </c>
      <c r="AD19" s="5" t="n">
        <v>0.698678</v>
      </c>
      <c r="AE19" s="5" t="n">
        <v>7953.35</v>
      </c>
      <c r="AF19" s="5" t="n">
        <v>0.675929</v>
      </c>
      <c r="AG19" s="5" t="n">
        <v>251.708</v>
      </c>
      <c r="AH19" s="5" t="n">
        <v>0.636957</v>
      </c>
      <c r="AK19" s="48"/>
      <c r="AL19" s="48"/>
      <c r="AP19" s="48"/>
      <c r="AT19" s="48"/>
      <c r="AX19" s="48"/>
    </row>
    <row r="20" customFormat="false" ht="12.8" hidden="false" customHeight="false" outlineLevel="0" collapsed="false">
      <c r="B20" s="5" t="n">
        <v>8493</v>
      </c>
      <c r="C20" s="5" t="n">
        <v>53.7002</v>
      </c>
      <c r="D20" s="5" t="n">
        <v>0.000672878</v>
      </c>
      <c r="E20" s="5" t="n">
        <v>0.376566</v>
      </c>
      <c r="F20" s="5" t="n">
        <v>0.000491775</v>
      </c>
      <c r="G20" s="5" t="n">
        <v>53.2677</v>
      </c>
      <c r="H20" s="5" t="n">
        <v>0.000660517</v>
      </c>
      <c r="I20" s="5" t="n">
        <v>0.376495</v>
      </c>
      <c r="J20" s="5" t="n">
        <v>0.000464534</v>
      </c>
      <c r="K20" s="5" t="n">
        <v>53.3345</v>
      </c>
      <c r="L20" s="5" t="n">
        <v>0.000681431</v>
      </c>
      <c r="M20" s="5" t="n">
        <v>0.394685</v>
      </c>
      <c r="N20" s="5" t="n">
        <v>0.000478676</v>
      </c>
      <c r="O20" s="5" t="n">
        <v>53.1199</v>
      </c>
      <c r="P20" s="5" t="n">
        <v>0.00067259</v>
      </c>
      <c r="Q20" s="5" t="n">
        <v>0.390694</v>
      </c>
      <c r="R20" s="5" t="n">
        <v>0.000460765</v>
      </c>
      <c r="S20" s="5" t="n">
        <v>7931.08</v>
      </c>
      <c r="T20" s="5" t="n">
        <v>0.608502</v>
      </c>
      <c r="U20" s="5" t="n">
        <v>227.806</v>
      </c>
      <c r="V20" s="5" t="n">
        <v>0.517356</v>
      </c>
      <c r="W20" s="5" t="n">
        <v>7978.35</v>
      </c>
      <c r="X20" s="5" t="n">
        <v>0.697917</v>
      </c>
      <c r="Y20" s="5" t="n">
        <v>262.262</v>
      </c>
      <c r="Z20" s="5" t="n">
        <v>0.711895</v>
      </c>
      <c r="AA20" s="5" t="n">
        <v>7990.68</v>
      </c>
      <c r="AB20" s="5" t="n">
        <v>0.707435</v>
      </c>
      <c r="AC20" s="5" t="n">
        <v>268.242</v>
      </c>
      <c r="AD20" s="5" t="n">
        <v>0.739984</v>
      </c>
      <c r="AE20" s="5" t="n">
        <v>7958.81</v>
      </c>
      <c r="AF20" s="5" t="n">
        <v>0.66534</v>
      </c>
      <c r="AG20" s="5" t="n">
        <v>253.262</v>
      </c>
      <c r="AH20" s="5" t="n">
        <v>0.639596</v>
      </c>
      <c r="AK20" s="48"/>
      <c r="AL20" s="48"/>
      <c r="AP20" s="48"/>
      <c r="AT20" s="48"/>
      <c r="AX20" s="48"/>
    </row>
    <row r="21" customFormat="false" ht="12.8" hidden="false" customHeight="false" outlineLevel="0" collapsed="false">
      <c r="B21" s="5" t="n">
        <v>8494</v>
      </c>
      <c r="C21" s="5" t="n">
        <v>53.7123</v>
      </c>
      <c r="D21" s="5" t="n">
        <v>0.000665266</v>
      </c>
      <c r="E21" s="5" t="n">
        <v>0.376925</v>
      </c>
      <c r="F21" s="5" t="n">
        <v>0.000484661</v>
      </c>
      <c r="G21" s="5" t="n">
        <v>53.2725</v>
      </c>
      <c r="H21" s="5" t="n">
        <v>0.000651205</v>
      </c>
      <c r="I21" s="5" t="n">
        <v>0.374656</v>
      </c>
      <c r="J21" s="5" t="n">
        <v>0.000456685</v>
      </c>
      <c r="K21" s="5" t="n">
        <v>53.3444</v>
      </c>
      <c r="L21" s="5" t="n">
        <v>0.000675327</v>
      </c>
      <c r="M21" s="5" t="n">
        <v>0.393509</v>
      </c>
      <c r="N21" s="5" t="n">
        <v>0.000464374</v>
      </c>
      <c r="O21" s="5" t="n">
        <v>53.1296</v>
      </c>
      <c r="P21" s="5" t="n">
        <v>0.000664786</v>
      </c>
      <c r="Q21" s="5" t="n">
        <v>0.389634</v>
      </c>
      <c r="R21" s="5" t="n">
        <v>0.000448124</v>
      </c>
      <c r="S21" s="5" t="n">
        <v>7981.8</v>
      </c>
      <c r="T21" s="5" t="n">
        <v>0.598805</v>
      </c>
      <c r="U21" s="5" t="n">
        <v>236.095</v>
      </c>
      <c r="V21" s="5" t="n">
        <v>0.558222</v>
      </c>
      <c r="W21" s="5" t="n">
        <v>7963.75</v>
      </c>
      <c r="X21" s="5" t="n">
        <v>0.688099</v>
      </c>
      <c r="Y21" s="5" t="n">
        <v>259.491</v>
      </c>
      <c r="Z21" s="5" t="n">
        <v>0.6823</v>
      </c>
      <c r="AA21" s="5" t="n">
        <v>7970.28</v>
      </c>
      <c r="AB21" s="5" t="n">
        <v>0.689364</v>
      </c>
      <c r="AC21" s="5" t="n">
        <v>262.065</v>
      </c>
      <c r="AD21" s="5" t="n">
        <v>0.692165</v>
      </c>
      <c r="AE21" s="5" t="n">
        <v>7954.23</v>
      </c>
      <c r="AF21" s="5" t="n">
        <v>0.660047</v>
      </c>
      <c r="AG21" s="5" t="n">
        <v>252.85</v>
      </c>
      <c r="AH21" s="5" t="n">
        <v>0.630048</v>
      </c>
      <c r="AK21" s="48"/>
      <c r="AL21" s="48"/>
      <c r="AP21" s="48"/>
      <c r="AT21" s="48"/>
      <c r="AX21" s="48"/>
    </row>
    <row r="25" customFormat="false" ht="12.8" hidden="false" customHeight="false" outlineLevel="0" collapsed="false">
      <c r="A25" s="5" t="n">
        <v>50</v>
      </c>
      <c r="B25" s="5" t="n">
        <v>8497</v>
      </c>
      <c r="C25" s="5" t="n">
        <v>53.7471</v>
      </c>
      <c r="D25" s="5" t="n">
        <v>0.000990455</v>
      </c>
      <c r="E25" s="5" t="n">
        <v>0.402656</v>
      </c>
      <c r="F25" s="5" t="n">
        <v>0.000853485</v>
      </c>
      <c r="G25" s="5" t="n">
        <v>53.3287</v>
      </c>
      <c r="H25" s="5" t="n">
        <v>0.00096234</v>
      </c>
      <c r="I25" s="5" t="n">
        <v>0.396603</v>
      </c>
      <c r="J25" s="5" t="n">
        <v>0.000841921</v>
      </c>
      <c r="K25" s="5" t="n">
        <v>53.3493</v>
      </c>
      <c r="L25" s="5" t="n">
        <v>0.00096435</v>
      </c>
      <c r="M25" s="5" t="n">
        <v>0.389687</v>
      </c>
      <c r="N25" s="5" t="n">
        <v>0.000803742</v>
      </c>
      <c r="O25" s="5" t="n">
        <v>53.1614</v>
      </c>
      <c r="P25" s="5" t="n">
        <v>0.000966169</v>
      </c>
      <c r="Q25" s="5" t="n">
        <v>0.400543</v>
      </c>
      <c r="R25" s="5" t="n">
        <v>0.000809171</v>
      </c>
      <c r="S25" s="5" t="n">
        <v>7970.94</v>
      </c>
      <c r="T25" s="5" t="n">
        <v>0.960882</v>
      </c>
      <c r="U25" s="5" t="n">
        <v>241.667</v>
      </c>
      <c r="V25" s="5" t="n">
        <v>0.910421</v>
      </c>
      <c r="W25" s="5" t="n">
        <v>7956.15</v>
      </c>
      <c r="X25" s="5" t="n">
        <v>1.15814</v>
      </c>
      <c r="Y25" s="5" t="n">
        <v>272.471</v>
      </c>
      <c r="Z25" s="5" t="n">
        <v>1.18769</v>
      </c>
      <c r="AA25" s="5" t="n">
        <v>7991.77</v>
      </c>
      <c r="AB25" s="5" t="n">
        <v>1.12766</v>
      </c>
      <c r="AC25" s="5" t="n">
        <v>275.573</v>
      </c>
      <c r="AD25" s="5" t="n">
        <v>1.2135</v>
      </c>
      <c r="AE25" s="5" t="n">
        <v>7938.54</v>
      </c>
      <c r="AF25" s="5" t="n">
        <v>1.07726</v>
      </c>
      <c r="AG25" s="5" t="n">
        <v>257.723</v>
      </c>
      <c r="AH25" s="5" t="n">
        <v>1.03989</v>
      </c>
      <c r="AL25" s="48"/>
      <c r="AP25" s="48"/>
      <c r="AT25" s="48"/>
      <c r="AX25" s="48"/>
    </row>
    <row r="26" customFormat="false" ht="12.8" hidden="false" customHeight="false" outlineLevel="0" collapsed="false">
      <c r="A26" s="5" t="s">
        <v>21</v>
      </c>
      <c r="B26" s="5" t="n">
        <v>8498</v>
      </c>
      <c r="C26" s="5" t="n">
        <v>53.7392</v>
      </c>
      <c r="D26" s="5" t="n">
        <v>0.00097049</v>
      </c>
      <c r="E26" s="5" t="n">
        <v>0.401851</v>
      </c>
      <c r="F26" s="5" t="n">
        <v>0.000818296</v>
      </c>
      <c r="G26" s="5" t="n">
        <v>53.309</v>
      </c>
      <c r="H26" s="5" t="n">
        <v>0.000946056</v>
      </c>
      <c r="I26" s="5" t="n">
        <v>0.396616</v>
      </c>
      <c r="J26" s="5" t="n">
        <v>0.000816854</v>
      </c>
      <c r="K26" s="5" t="n">
        <v>53.3356</v>
      </c>
      <c r="L26" s="5" t="n">
        <v>0.000942272</v>
      </c>
      <c r="M26" s="5" t="n">
        <v>0.389071</v>
      </c>
      <c r="N26" s="5" t="n">
        <v>0.000774573</v>
      </c>
      <c r="O26" s="5" t="n">
        <v>53.1481</v>
      </c>
      <c r="P26" s="5" t="n">
        <v>0.000944384</v>
      </c>
      <c r="Q26" s="5" t="n">
        <v>0.399803</v>
      </c>
      <c r="R26" s="5" t="n">
        <v>0.000782719</v>
      </c>
      <c r="S26" s="5" t="n">
        <v>7960.48</v>
      </c>
      <c r="T26" s="5" t="n">
        <v>0.940439</v>
      </c>
      <c r="U26" s="5" t="n">
        <v>239.153</v>
      </c>
      <c r="V26" s="5" t="n">
        <v>0.86505</v>
      </c>
      <c r="W26" s="5" t="n">
        <v>7941.67</v>
      </c>
      <c r="X26" s="5" t="n">
        <v>1.11366</v>
      </c>
      <c r="Y26" s="5" t="n">
        <v>266.241</v>
      </c>
      <c r="Z26" s="5" t="n">
        <v>1.10243</v>
      </c>
      <c r="AA26" s="5" t="n">
        <v>7969.61</v>
      </c>
      <c r="AB26" s="5" t="n">
        <v>1.08626</v>
      </c>
      <c r="AC26" s="5" t="n">
        <v>269.95</v>
      </c>
      <c r="AD26" s="5" t="n">
        <v>1.11897</v>
      </c>
      <c r="AE26" s="5" t="n">
        <v>7969.48</v>
      </c>
      <c r="AF26" s="5" t="n">
        <v>1.04089</v>
      </c>
      <c r="AG26" s="5" t="n">
        <v>263.169</v>
      </c>
      <c r="AH26" s="5" t="n">
        <v>1.04205</v>
      </c>
      <c r="AL26" s="48"/>
      <c r="AP26" s="48"/>
      <c r="AT26" s="48"/>
      <c r="AX26" s="48"/>
    </row>
    <row r="27" customFormat="false" ht="12.8" hidden="false" customHeight="false" outlineLevel="0" collapsed="false">
      <c r="B27" s="5" t="n">
        <v>8499</v>
      </c>
      <c r="C27" s="5" t="n">
        <v>53.7603</v>
      </c>
      <c r="D27" s="5" t="n">
        <v>0.0028516</v>
      </c>
      <c r="E27" s="5" t="n">
        <v>0.397133</v>
      </c>
      <c r="F27" s="5" t="n">
        <v>0.00239218</v>
      </c>
      <c r="G27" s="5" t="n">
        <v>53.3311</v>
      </c>
      <c r="H27" s="5" t="n">
        <v>0.00278006</v>
      </c>
      <c r="I27" s="5" t="n">
        <v>0.391215</v>
      </c>
      <c r="J27" s="5" t="n">
        <v>0.0023208</v>
      </c>
      <c r="K27" s="5" t="n">
        <v>53.3541</v>
      </c>
      <c r="L27" s="5" t="n">
        <v>0.00282832</v>
      </c>
      <c r="M27" s="5" t="n">
        <v>0.386534</v>
      </c>
      <c r="N27" s="5" t="n">
        <v>0.00227872</v>
      </c>
      <c r="O27" s="5" t="n">
        <v>53.1724</v>
      </c>
      <c r="P27" s="5" t="n">
        <v>0.00276501</v>
      </c>
      <c r="Q27" s="5" t="n">
        <v>0.390493</v>
      </c>
      <c r="R27" s="5" t="n">
        <v>0.00220337</v>
      </c>
      <c r="S27" s="5" t="n">
        <v>7917.26</v>
      </c>
      <c r="T27" s="5" t="n">
        <v>2.8074</v>
      </c>
      <c r="U27" s="5" t="n">
        <v>234.078</v>
      </c>
      <c r="V27" s="5" t="n">
        <v>2.49821</v>
      </c>
      <c r="W27" s="5" t="n">
        <v>7918.54</v>
      </c>
      <c r="X27" s="5" t="n">
        <v>3.40292</v>
      </c>
      <c r="Y27" s="5" t="n">
        <v>265.216</v>
      </c>
      <c r="Z27" s="5" t="n">
        <v>3.34204</v>
      </c>
      <c r="AA27" s="5" t="n">
        <v>7996.79</v>
      </c>
      <c r="AB27" s="5" t="n">
        <v>3.27411</v>
      </c>
      <c r="AC27" s="5" t="n">
        <v>273.388</v>
      </c>
      <c r="AD27" s="5" t="n">
        <v>3.49937</v>
      </c>
      <c r="AE27" s="5" t="n">
        <v>7935.3</v>
      </c>
      <c r="AF27" s="5" t="n">
        <v>3.09772</v>
      </c>
      <c r="AG27" s="5" t="n">
        <v>256.242</v>
      </c>
      <c r="AH27" s="5" t="n">
        <v>2.94843</v>
      </c>
      <c r="AL27" s="48"/>
      <c r="AP27" s="48"/>
      <c r="AT27" s="48"/>
      <c r="AX27" s="48"/>
    </row>
    <row r="28" customFormat="false" ht="12.8" hidden="false" customHeight="false" outlineLevel="0" collapsed="false">
      <c r="B28" s="5" t="n">
        <v>8500</v>
      </c>
      <c r="C28" s="5" t="n">
        <v>53.7477</v>
      </c>
      <c r="D28" s="5" t="n">
        <v>0.00282684</v>
      </c>
      <c r="E28" s="5" t="n">
        <v>0.3941</v>
      </c>
      <c r="F28" s="5" t="n">
        <v>0.00239447</v>
      </c>
      <c r="G28" s="5" t="n">
        <v>53.3249</v>
      </c>
      <c r="H28" s="5" t="n">
        <v>0.00286348</v>
      </c>
      <c r="I28" s="5" t="n">
        <v>0.397976</v>
      </c>
      <c r="J28" s="5" t="n">
        <v>0.00246329</v>
      </c>
      <c r="K28" s="5" t="n">
        <v>53.3431</v>
      </c>
      <c r="L28" s="5" t="n">
        <v>0.00281387</v>
      </c>
      <c r="M28" s="5" t="n">
        <v>0.386244</v>
      </c>
      <c r="N28" s="5" t="n">
        <v>0.00226565</v>
      </c>
      <c r="O28" s="5" t="n">
        <v>53.1616</v>
      </c>
      <c r="P28" s="5" t="n">
        <v>0.00281327</v>
      </c>
      <c r="Q28" s="5" t="n">
        <v>0.394721</v>
      </c>
      <c r="R28" s="5" t="n">
        <v>0.00221768</v>
      </c>
      <c r="S28" s="5" t="n">
        <v>7907.69</v>
      </c>
      <c r="T28" s="5" t="n">
        <v>2.85637</v>
      </c>
      <c r="U28" s="5" t="n">
        <v>230.049</v>
      </c>
      <c r="V28" s="5" t="n">
        <v>2.38879</v>
      </c>
      <c r="W28" s="5" t="n">
        <v>7978.77</v>
      </c>
      <c r="X28" s="5" t="n">
        <v>3.25517</v>
      </c>
      <c r="Y28" s="5" t="n">
        <v>267.007</v>
      </c>
      <c r="Z28" s="5" t="n">
        <v>3.30872</v>
      </c>
      <c r="AA28" s="5" t="n">
        <v>7998.85</v>
      </c>
      <c r="AB28" s="5" t="n">
        <v>3.326</v>
      </c>
      <c r="AC28" s="5" t="n">
        <v>275.683</v>
      </c>
      <c r="AD28" s="5" t="n">
        <v>3.55842</v>
      </c>
      <c r="AE28" s="5" t="n">
        <v>7934.51</v>
      </c>
      <c r="AF28" s="5" t="n">
        <v>3.18237</v>
      </c>
      <c r="AG28" s="5" t="n">
        <v>259.079</v>
      </c>
      <c r="AH28" s="5" t="n">
        <v>3.13642</v>
      </c>
      <c r="AL28" s="48"/>
      <c r="AP28" s="48"/>
      <c r="AT28" s="48"/>
      <c r="AX28" s="48"/>
    </row>
    <row r="29" customFormat="false" ht="12.8" hidden="false" customHeight="false" outlineLevel="0" collapsed="false">
      <c r="B29" s="5" t="n">
        <v>8501</v>
      </c>
      <c r="C29" s="5" t="n">
        <v>53.7626</v>
      </c>
      <c r="D29" s="5" t="n">
        <v>0.000918143</v>
      </c>
      <c r="E29" s="5" t="n">
        <v>0.396765</v>
      </c>
      <c r="F29" s="5" t="n">
        <v>0.000773661</v>
      </c>
      <c r="G29" s="5" t="n">
        <v>53.3369</v>
      </c>
      <c r="H29" s="5" t="n">
        <v>0.00090383</v>
      </c>
      <c r="I29" s="5" t="n">
        <v>0.392471</v>
      </c>
      <c r="J29" s="5" t="n">
        <v>0.000767531</v>
      </c>
      <c r="K29" s="5" t="n">
        <v>53.3616</v>
      </c>
      <c r="L29" s="5" t="n">
        <v>0.000901462</v>
      </c>
      <c r="M29" s="5" t="n">
        <v>0.386456</v>
      </c>
      <c r="N29" s="5" t="n">
        <v>0.000736549</v>
      </c>
      <c r="O29" s="5" t="n">
        <v>53.1734</v>
      </c>
      <c r="P29" s="5" t="n">
        <v>0.000905535</v>
      </c>
      <c r="Q29" s="5" t="n">
        <v>0.396536</v>
      </c>
      <c r="R29" s="5" t="n">
        <v>0.000732488</v>
      </c>
      <c r="S29" s="5" t="n">
        <v>7980.8</v>
      </c>
      <c r="T29" s="5" t="n">
        <v>0.914375</v>
      </c>
      <c r="U29" s="5" t="n">
        <v>245.682</v>
      </c>
      <c r="V29" s="5" t="n">
        <v>0.875278</v>
      </c>
      <c r="W29" s="5" t="n">
        <v>7939.15</v>
      </c>
      <c r="X29" s="5" t="n">
        <v>1.08283</v>
      </c>
      <c r="Y29" s="5" t="n">
        <v>266.653</v>
      </c>
      <c r="Z29" s="5" t="n">
        <v>1.07823</v>
      </c>
      <c r="AA29" s="5" t="n">
        <v>7985.81</v>
      </c>
      <c r="AB29" s="5" t="n">
        <v>1.04546</v>
      </c>
      <c r="AC29" s="5" t="n">
        <v>273.319</v>
      </c>
      <c r="AD29" s="5" t="n">
        <v>1.11156</v>
      </c>
      <c r="AE29" s="5" t="n">
        <v>7952.38</v>
      </c>
      <c r="AF29" s="5" t="n">
        <v>0.998578</v>
      </c>
      <c r="AG29" s="5" t="n">
        <v>259.228</v>
      </c>
      <c r="AH29" s="5" t="n">
        <v>0.982521</v>
      </c>
      <c r="AL29" s="48"/>
      <c r="AP29" s="48"/>
      <c r="AT29" s="48"/>
      <c r="AX29" s="48"/>
    </row>
    <row r="30" customFormat="false" ht="12.8" hidden="false" customHeight="false" outlineLevel="0" collapsed="false">
      <c r="B30" s="5" t="n">
        <v>8502</v>
      </c>
      <c r="C30" s="5" t="n">
        <v>53.7582</v>
      </c>
      <c r="D30" s="5" t="n">
        <v>0.00091126</v>
      </c>
      <c r="E30" s="5" t="n">
        <v>0.396925</v>
      </c>
      <c r="F30" s="5" t="n">
        <v>0.000758528</v>
      </c>
      <c r="G30" s="5" t="n">
        <v>53.3232</v>
      </c>
      <c r="H30" s="5" t="n">
        <v>0.000900364</v>
      </c>
      <c r="I30" s="5" t="n">
        <v>0.393383</v>
      </c>
      <c r="J30" s="5" t="n">
        <v>0.000757721</v>
      </c>
      <c r="K30" s="5" t="n">
        <v>53.3517</v>
      </c>
      <c r="L30" s="5" t="n">
        <v>0.000892709</v>
      </c>
      <c r="M30" s="5" t="n">
        <v>0.385061</v>
      </c>
      <c r="N30" s="5" t="n">
        <v>0.00072142</v>
      </c>
      <c r="O30" s="5" t="n">
        <v>53.1676</v>
      </c>
      <c r="P30" s="5" t="n">
        <v>0.000894992</v>
      </c>
      <c r="Q30" s="5" t="n">
        <v>0.394243</v>
      </c>
      <c r="R30" s="5" t="n">
        <v>0.000724008</v>
      </c>
      <c r="S30" s="5" t="n">
        <v>7964.87</v>
      </c>
      <c r="T30" s="5" t="n">
        <v>0.88739</v>
      </c>
      <c r="U30" s="5" t="n">
        <v>240.235</v>
      </c>
      <c r="V30" s="5" t="n">
        <v>0.817991</v>
      </c>
      <c r="W30" s="5" t="n">
        <v>7975.06</v>
      </c>
      <c r="X30" s="5" t="n">
        <v>1.06858</v>
      </c>
      <c r="Y30" s="5" t="n">
        <v>273.694</v>
      </c>
      <c r="Z30" s="5" t="n">
        <v>1.12498</v>
      </c>
      <c r="AA30" s="5" t="n">
        <v>7947.45</v>
      </c>
      <c r="AB30" s="5" t="n">
        <v>1.05553</v>
      </c>
      <c r="AC30" s="5" t="n">
        <v>267.956</v>
      </c>
      <c r="AD30" s="5" t="n">
        <v>1.05463</v>
      </c>
      <c r="AE30" s="5" t="n">
        <v>7954.39</v>
      </c>
      <c r="AF30" s="5" t="n">
        <v>0.990222</v>
      </c>
      <c r="AG30" s="5" t="n">
        <v>259.809</v>
      </c>
      <c r="AH30" s="5" t="n">
        <v>0.980584</v>
      </c>
      <c r="AL30" s="48"/>
      <c r="AP30" s="48"/>
      <c r="AT30" s="48"/>
      <c r="AX30" s="48"/>
    </row>
    <row r="34" customFormat="false" ht="12.8" hidden="false" customHeight="false" outlineLevel="0" collapsed="false">
      <c r="A34" s="5" t="n">
        <v>350</v>
      </c>
      <c r="B34" s="5" t="n">
        <v>8506</v>
      </c>
      <c r="C34" s="5" t="n">
        <v>53.7075</v>
      </c>
      <c r="D34" s="5" t="n">
        <v>0.000800012</v>
      </c>
      <c r="E34" s="5" t="n">
        <v>0.374408</v>
      </c>
      <c r="F34" s="5" t="n">
        <v>0.000593599</v>
      </c>
      <c r="G34" s="5" t="n">
        <v>53.2726</v>
      </c>
      <c r="H34" s="5" t="n">
        <v>0.000796632</v>
      </c>
      <c r="I34" s="5" t="n">
        <v>0.376137</v>
      </c>
      <c r="J34" s="5" t="n">
        <v>0.000570237</v>
      </c>
      <c r="K34" s="5" t="n">
        <v>53.3159</v>
      </c>
      <c r="L34" s="5" t="n">
        <v>0.000802431</v>
      </c>
      <c r="M34" s="5" t="n">
        <v>0.381396</v>
      </c>
      <c r="N34" s="5" t="n">
        <v>0.000573943</v>
      </c>
      <c r="O34" s="5" t="n">
        <v>53.0942</v>
      </c>
      <c r="P34" s="5" t="n">
        <v>0.000790777</v>
      </c>
      <c r="Q34" s="5" t="n">
        <v>0.374261</v>
      </c>
      <c r="R34" s="5" t="n">
        <v>0.000565073</v>
      </c>
      <c r="S34" s="5" t="n">
        <v>7975.23</v>
      </c>
      <c r="T34" s="5" t="n">
        <v>0.75911</v>
      </c>
      <c r="U34" s="5" t="n">
        <v>234.086</v>
      </c>
      <c r="V34" s="5" t="n">
        <v>0.696742</v>
      </c>
      <c r="W34" s="5" t="n">
        <v>7950.48</v>
      </c>
      <c r="X34" s="5" t="n">
        <v>0.880408</v>
      </c>
      <c r="Y34" s="5" t="n">
        <v>257.388</v>
      </c>
      <c r="Z34" s="5" t="n">
        <v>0.854368</v>
      </c>
      <c r="AA34" s="5" t="n">
        <v>7936.62</v>
      </c>
      <c r="AB34" s="5" t="n">
        <v>0.879307</v>
      </c>
      <c r="AC34" s="5" t="n">
        <v>255.437</v>
      </c>
      <c r="AD34" s="5" t="n">
        <v>0.828631</v>
      </c>
      <c r="AE34" s="5" t="n">
        <v>7959.21</v>
      </c>
      <c r="AF34" s="5" t="n">
        <v>0.850949</v>
      </c>
      <c r="AG34" s="5" t="n">
        <v>254.388</v>
      </c>
      <c r="AH34" s="5" t="n">
        <v>0.822249</v>
      </c>
      <c r="AL34" s="48"/>
      <c r="AP34" s="48"/>
      <c r="AT34" s="48"/>
      <c r="AX34" s="48"/>
    </row>
    <row r="35" customFormat="false" ht="12.8" hidden="false" customHeight="false" outlineLevel="0" collapsed="false">
      <c r="A35" s="5" t="s">
        <v>16</v>
      </c>
      <c r="B35" s="5" t="n">
        <v>8507</v>
      </c>
      <c r="C35" s="5" t="n">
        <v>53.7033</v>
      </c>
      <c r="D35" s="5" t="n">
        <v>0.00079868</v>
      </c>
      <c r="E35" s="5" t="n">
        <v>0.376377</v>
      </c>
      <c r="F35" s="5" t="n">
        <v>0.000594267</v>
      </c>
      <c r="G35" s="5" t="n">
        <v>53.2592</v>
      </c>
      <c r="H35" s="5" t="n">
        <v>0.000791833</v>
      </c>
      <c r="I35" s="5" t="n">
        <v>0.376247</v>
      </c>
      <c r="J35" s="5" t="n">
        <v>0.000566388</v>
      </c>
      <c r="K35" s="5" t="n">
        <v>53.3069</v>
      </c>
      <c r="L35" s="5" t="n">
        <v>0.000801223</v>
      </c>
      <c r="M35" s="5" t="n">
        <v>0.383803</v>
      </c>
      <c r="N35" s="5" t="n">
        <v>0.000577252</v>
      </c>
      <c r="O35" s="5" t="n">
        <v>53.0884</v>
      </c>
      <c r="P35" s="5" t="n">
        <v>0.000785122</v>
      </c>
      <c r="Q35" s="5" t="n">
        <v>0.37356</v>
      </c>
      <c r="R35" s="5" t="n">
        <v>0.00055115</v>
      </c>
      <c r="S35" s="5" t="n">
        <v>7966.25</v>
      </c>
      <c r="T35" s="5" t="n">
        <v>0.74707</v>
      </c>
      <c r="U35" s="5" t="n">
        <v>232.102</v>
      </c>
      <c r="V35" s="5" t="n">
        <v>0.67274</v>
      </c>
      <c r="W35" s="5" t="n">
        <v>8000.73</v>
      </c>
      <c r="X35" s="5" t="n">
        <v>0.884572</v>
      </c>
      <c r="Y35" s="5" t="n">
        <v>268.169</v>
      </c>
      <c r="Z35" s="5" t="n">
        <v>0.926657</v>
      </c>
      <c r="AA35" s="5" t="n">
        <v>7971.94</v>
      </c>
      <c r="AB35" s="5" t="n">
        <v>0.871159</v>
      </c>
      <c r="AC35" s="5" t="n">
        <v>263.3</v>
      </c>
      <c r="AD35" s="5" t="n">
        <v>0.875657</v>
      </c>
      <c r="AE35" s="5" t="n">
        <v>7948.01</v>
      </c>
      <c r="AF35" s="5" t="n">
        <v>0.834481</v>
      </c>
      <c r="AG35" s="5" t="n">
        <v>250.114</v>
      </c>
      <c r="AH35" s="5" t="n">
        <v>0.776971</v>
      </c>
      <c r="AL35" s="48"/>
      <c r="AP35" s="48"/>
      <c r="AT35" s="48"/>
      <c r="AX35" s="48"/>
    </row>
    <row r="36" customFormat="false" ht="12.8" hidden="false" customHeight="false" outlineLevel="0" collapsed="false">
      <c r="B36" s="5" t="n">
        <v>8508</v>
      </c>
      <c r="C36" s="5" t="n">
        <v>53.7068</v>
      </c>
      <c r="D36" s="5" t="n">
        <v>0.00080144</v>
      </c>
      <c r="E36" s="5" t="n">
        <v>0.375399</v>
      </c>
      <c r="F36" s="5" t="n">
        <v>0.000590147</v>
      </c>
      <c r="G36" s="5" t="n">
        <v>53.2685</v>
      </c>
      <c r="H36" s="5" t="n">
        <v>0.000791054</v>
      </c>
      <c r="I36" s="5" t="n">
        <v>0.373929</v>
      </c>
      <c r="J36" s="5" t="n">
        <v>0.000563289</v>
      </c>
      <c r="K36" s="5" t="n">
        <v>53.312</v>
      </c>
      <c r="L36" s="5" t="n">
        <v>0.000802152</v>
      </c>
      <c r="M36" s="5" t="n">
        <v>0.382624</v>
      </c>
      <c r="N36" s="5" t="n">
        <v>0.000576168</v>
      </c>
      <c r="O36" s="5" t="n">
        <v>53.0926</v>
      </c>
      <c r="P36" s="5" t="n">
        <v>0.00078804</v>
      </c>
      <c r="Q36" s="5" t="n">
        <v>0.373904</v>
      </c>
      <c r="R36" s="5" t="n">
        <v>0.000564258</v>
      </c>
      <c r="S36" s="5" t="n">
        <v>7961.77</v>
      </c>
      <c r="T36" s="5" t="n">
        <v>0.752852</v>
      </c>
      <c r="U36" s="5" t="n">
        <v>232.131</v>
      </c>
      <c r="V36" s="5" t="n">
        <v>0.675935</v>
      </c>
      <c r="W36" s="5" t="n">
        <v>8003.52</v>
      </c>
      <c r="X36" s="5" t="n">
        <v>0.879019</v>
      </c>
      <c r="Y36" s="5" t="n">
        <v>266.628</v>
      </c>
      <c r="Z36" s="5" t="n">
        <v>0.928192</v>
      </c>
      <c r="AA36" s="5" t="n">
        <v>7990.82</v>
      </c>
      <c r="AB36" s="5" t="n">
        <v>0.875338</v>
      </c>
      <c r="AC36" s="5" t="n">
        <v>266.204</v>
      </c>
      <c r="AD36" s="5" t="n">
        <v>0.900781</v>
      </c>
      <c r="AE36" s="5" t="n">
        <v>7953.26</v>
      </c>
      <c r="AF36" s="5" t="n">
        <v>0.839006</v>
      </c>
      <c r="AG36" s="5" t="n">
        <v>250.592</v>
      </c>
      <c r="AH36" s="5" t="n">
        <v>0.788669</v>
      </c>
      <c r="AL36" s="48"/>
      <c r="AP36" s="48"/>
      <c r="AT36" s="48"/>
      <c r="AX36" s="48"/>
    </row>
    <row r="37" customFormat="false" ht="12.8" hidden="false" customHeight="false" outlineLevel="0" collapsed="false">
      <c r="B37" s="5" t="n">
        <v>8509</v>
      </c>
      <c r="C37" s="5" t="n">
        <v>53.6991</v>
      </c>
      <c r="D37" s="5" t="n">
        <v>0.000801202</v>
      </c>
      <c r="E37" s="5" t="n">
        <v>0.375416</v>
      </c>
      <c r="F37" s="5" t="n">
        <v>0.000589071</v>
      </c>
      <c r="G37" s="5" t="n">
        <v>53.2554</v>
      </c>
      <c r="H37" s="5" t="n">
        <v>0.000797147</v>
      </c>
      <c r="I37" s="5" t="n">
        <v>0.375876</v>
      </c>
      <c r="J37" s="5" t="n">
        <v>0.000562618</v>
      </c>
      <c r="K37" s="5" t="n">
        <v>53.3029</v>
      </c>
      <c r="L37" s="5" t="n">
        <v>0.000801922</v>
      </c>
      <c r="M37" s="5" t="n">
        <v>0.382402</v>
      </c>
      <c r="N37" s="5" t="n">
        <v>0.000578687</v>
      </c>
      <c r="O37" s="5" t="n">
        <v>53.0836</v>
      </c>
      <c r="P37" s="5" t="n">
        <v>0.000787622</v>
      </c>
      <c r="Q37" s="5" t="n">
        <v>0.373156</v>
      </c>
      <c r="R37" s="5" t="n">
        <v>0.000557493</v>
      </c>
      <c r="S37" s="5" t="n">
        <v>7970.79</v>
      </c>
      <c r="T37" s="5" t="n">
        <v>0.753137</v>
      </c>
      <c r="U37" s="5" t="n">
        <v>233.17</v>
      </c>
      <c r="V37" s="5" t="n">
        <v>0.686323</v>
      </c>
      <c r="W37" s="5" t="n">
        <v>7975.18</v>
      </c>
      <c r="X37" s="5" t="n">
        <v>0.867733</v>
      </c>
      <c r="Y37" s="5" t="n">
        <v>260.143</v>
      </c>
      <c r="Z37" s="5" t="n">
        <v>0.871888</v>
      </c>
      <c r="AA37" s="5" t="n">
        <v>7955.91</v>
      </c>
      <c r="AB37" s="5" t="n">
        <v>0.872762</v>
      </c>
      <c r="AC37" s="5" t="n">
        <v>259.058</v>
      </c>
      <c r="AD37" s="5" t="n">
        <v>0.849881</v>
      </c>
      <c r="AE37" s="5" t="n">
        <v>7959.07</v>
      </c>
      <c r="AF37" s="5" t="n">
        <v>0.840911</v>
      </c>
      <c r="AG37" s="5" t="n">
        <v>252.499</v>
      </c>
      <c r="AH37" s="5" t="n">
        <v>0.800271</v>
      </c>
      <c r="AL37" s="48"/>
      <c r="AP37" s="48"/>
      <c r="AT37" s="48"/>
      <c r="AX37" s="48"/>
    </row>
    <row r="41" customFormat="false" ht="12.8" hidden="false" customHeight="false" outlineLevel="0" collapsed="false">
      <c r="A41" s="5" t="n">
        <v>870</v>
      </c>
      <c r="B41" s="5" t="n">
        <v>8512</v>
      </c>
      <c r="C41" s="5" t="n">
        <v>53.6575</v>
      </c>
      <c r="D41" s="5" t="n">
        <v>0.000778408</v>
      </c>
      <c r="E41" s="5" t="n">
        <v>0.372074</v>
      </c>
      <c r="F41" s="5" t="n">
        <v>0.000562912</v>
      </c>
      <c r="G41" s="5" t="n">
        <v>53.2199</v>
      </c>
      <c r="H41" s="5" t="n">
        <v>0.000777055</v>
      </c>
      <c r="I41" s="5" t="n">
        <v>0.373003</v>
      </c>
      <c r="J41" s="5" t="n">
        <v>0.00054112</v>
      </c>
      <c r="K41" s="5" t="n">
        <v>53.2765</v>
      </c>
      <c r="L41" s="5" t="n">
        <v>0.000793637</v>
      </c>
      <c r="M41" s="5" t="n">
        <v>0.382189</v>
      </c>
      <c r="N41" s="5" t="n">
        <v>0.000533729</v>
      </c>
      <c r="O41" s="5" t="n">
        <v>53.073</v>
      </c>
      <c r="P41" s="5" t="n">
        <v>0.000789541</v>
      </c>
      <c r="Q41" s="5" t="n">
        <v>0.385097</v>
      </c>
      <c r="R41" s="5" t="n">
        <v>0.000533678</v>
      </c>
      <c r="S41" s="5" t="n">
        <v>7938.37</v>
      </c>
      <c r="T41" s="5" t="n">
        <v>0.697488</v>
      </c>
      <c r="U41" s="5" t="n">
        <v>227.121</v>
      </c>
      <c r="V41" s="5" t="n">
        <v>0.598662</v>
      </c>
      <c r="W41" s="5" t="n">
        <v>7938.83</v>
      </c>
      <c r="X41" s="5" t="n">
        <v>0.819581</v>
      </c>
      <c r="Y41" s="5" t="n">
        <v>253.998</v>
      </c>
      <c r="Z41" s="5" t="n">
        <v>0.773961</v>
      </c>
      <c r="AA41" s="5" t="n">
        <v>7968.65</v>
      </c>
      <c r="AB41" s="5" t="n">
        <v>0.819721</v>
      </c>
      <c r="AC41" s="5" t="n">
        <v>262.815</v>
      </c>
      <c r="AD41" s="5" t="n">
        <v>0.820424</v>
      </c>
      <c r="AE41" s="5" t="n">
        <v>7983.61</v>
      </c>
      <c r="AF41" s="5" t="n">
        <v>0.782635</v>
      </c>
      <c r="AG41" s="5" t="n">
        <v>257.098</v>
      </c>
      <c r="AH41" s="5" t="n">
        <v>0.782152</v>
      </c>
      <c r="AK41" s="48"/>
      <c r="AL41" s="48"/>
      <c r="AP41" s="48"/>
      <c r="AT41" s="48"/>
      <c r="AX41" s="48"/>
    </row>
    <row r="42" customFormat="false" ht="12.8" hidden="false" customHeight="false" outlineLevel="0" collapsed="false">
      <c r="A42" s="5" t="s">
        <v>12</v>
      </c>
      <c r="B42" s="5" t="n">
        <v>8513</v>
      </c>
      <c r="C42" s="5" t="n">
        <v>53.6725</v>
      </c>
      <c r="D42" s="5" t="n">
        <v>0.000736501</v>
      </c>
      <c r="E42" s="5" t="n">
        <v>0.372033</v>
      </c>
      <c r="F42" s="5" t="n">
        <v>0.000537938</v>
      </c>
      <c r="G42" s="5" t="n">
        <v>53.2281</v>
      </c>
      <c r="H42" s="5" t="n">
        <v>0.000736091</v>
      </c>
      <c r="I42" s="5" t="n">
        <v>0.373219</v>
      </c>
      <c r="J42" s="5" t="n">
        <v>0.00051057</v>
      </c>
      <c r="K42" s="5" t="n">
        <v>53.2889</v>
      </c>
      <c r="L42" s="5" t="n">
        <v>0.000749563</v>
      </c>
      <c r="M42" s="5" t="n">
        <v>0.383837</v>
      </c>
      <c r="N42" s="5" t="n">
        <v>0.000521698</v>
      </c>
      <c r="O42" s="5" t="n">
        <v>53.0836</v>
      </c>
      <c r="P42" s="5" t="n">
        <v>0.000745605</v>
      </c>
      <c r="Q42" s="5" t="n">
        <v>0.385392</v>
      </c>
      <c r="R42" s="5" t="n">
        <v>0.000510135</v>
      </c>
      <c r="S42" s="5" t="n">
        <v>7935.69</v>
      </c>
      <c r="T42" s="5" t="n">
        <v>0.664248</v>
      </c>
      <c r="U42" s="5" t="n">
        <v>227.244</v>
      </c>
      <c r="V42" s="5" t="n">
        <v>0.57227</v>
      </c>
      <c r="W42" s="5" t="n">
        <v>7952.42</v>
      </c>
      <c r="X42" s="5" t="n">
        <v>0.768314</v>
      </c>
      <c r="Y42" s="5" t="n">
        <v>256.309</v>
      </c>
      <c r="Z42" s="5" t="n">
        <v>0.74392</v>
      </c>
      <c r="AA42" s="5" t="n">
        <v>7964.93</v>
      </c>
      <c r="AB42" s="5" t="n">
        <v>0.772948</v>
      </c>
      <c r="AC42" s="5" t="n">
        <v>261.907</v>
      </c>
      <c r="AD42" s="5" t="n">
        <v>0.770029</v>
      </c>
      <c r="AE42" s="5" t="n">
        <v>7944.54</v>
      </c>
      <c r="AF42" s="5" t="n">
        <v>0.737622</v>
      </c>
      <c r="AG42" s="5" t="n">
        <v>249.71</v>
      </c>
      <c r="AH42" s="5" t="n">
        <v>0.689491</v>
      </c>
      <c r="AK42" s="48"/>
      <c r="AL42" s="48"/>
      <c r="AP42" s="48"/>
      <c r="AT42" s="48"/>
      <c r="AX42" s="48"/>
    </row>
    <row r="43" customFormat="false" ht="12.8" hidden="false" customHeight="false" outlineLevel="0" collapsed="false">
      <c r="B43" s="5" t="n">
        <v>8514</v>
      </c>
      <c r="C43" s="5" t="n">
        <v>53.6741</v>
      </c>
      <c r="D43" s="5" t="n">
        <v>0.000796031</v>
      </c>
      <c r="E43" s="5" t="n">
        <v>0.3719</v>
      </c>
      <c r="F43" s="5" t="n">
        <v>0.00057925</v>
      </c>
      <c r="G43" s="5" t="n">
        <v>53.2343</v>
      </c>
      <c r="H43" s="5" t="n">
        <v>0.000790886</v>
      </c>
      <c r="I43" s="5" t="n">
        <v>0.371495</v>
      </c>
      <c r="J43" s="5" t="n">
        <v>0.000540895</v>
      </c>
      <c r="K43" s="5" t="n">
        <v>53.2917</v>
      </c>
      <c r="L43" s="5" t="n">
        <v>0.00080813</v>
      </c>
      <c r="M43" s="5" t="n">
        <v>0.382836</v>
      </c>
      <c r="N43" s="5" t="n">
        <v>0.000559344</v>
      </c>
      <c r="O43" s="5" t="n">
        <v>53.0902</v>
      </c>
      <c r="P43" s="5" t="n">
        <v>0.000803618</v>
      </c>
      <c r="Q43" s="5" t="n">
        <v>0.385368</v>
      </c>
      <c r="R43" s="5" t="n">
        <v>0.000552869</v>
      </c>
      <c r="S43" s="5" t="n">
        <v>8002.15</v>
      </c>
      <c r="T43" s="5" t="n">
        <v>0.726639</v>
      </c>
      <c r="U43" s="5" t="n">
        <v>239.997</v>
      </c>
      <c r="V43" s="5" t="n">
        <v>0.700548</v>
      </c>
      <c r="W43" s="5" t="n">
        <v>7989.67</v>
      </c>
      <c r="X43" s="5" t="n">
        <v>0.836348</v>
      </c>
      <c r="Y43" s="5" t="n">
        <v>263.976</v>
      </c>
      <c r="Z43" s="5" t="n">
        <v>0.862132</v>
      </c>
      <c r="AA43" s="5" t="n">
        <v>7976.39</v>
      </c>
      <c r="AB43" s="5" t="n">
        <v>0.842409</v>
      </c>
      <c r="AC43" s="5" t="n">
        <v>265.029</v>
      </c>
      <c r="AD43" s="5" t="n">
        <v>0.854625</v>
      </c>
      <c r="AE43" s="5" t="n">
        <v>7977.41</v>
      </c>
      <c r="AF43" s="5" t="n">
        <v>0.803271</v>
      </c>
      <c r="AG43" s="5" t="n">
        <v>256.199</v>
      </c>
      <c r="AH43" s="5" t="n">
        <v>0.792435</v>
      </c>
      <c r="AK43" s="48"/>
      <c r="AL43" s="48"/>
      <c r="AP43" s="48"/>
      <c r="AT43" s="48"/>
      <c r="AX43" s="48"/>
    </row>
    <row r="44" customFormat="false" ht="12.8" hidden="false" customHeight="false" outlineLevel="0" collapsed="false">
      <c r="B44" s="5" t="n">
        <v>8515</v>
      </c>
      <c r="C44" s="5" t="n">
        <v>53.6596</v>
      </c>
      <c r="D44" s="5" t="n">
        <v>0.000812279</v>
      </c>
      <c r="E44" s="5" t="n">
        <v>0.373167</v>
      </c>
      <c r="F44" s="5" t="n">
        <v>0.000593095</v>
      </c>
      <c r="G44" s="5" t="n">
        <v>53.2143</v>
      </c>
      <c r="H44" s="5" t="n">
        <v>0.00080607</v>
      </c>
      <c r="I44" s="5" t="n">
        <v>0.372553</v>
      </c>
      <c r="J44" s="5" t="n">
        <v>0.000557452</v>
      </c>
      <c r="K44" s="5" t="n">
        <v>53.275</v>
      </c>
      <c r="L44" s="5" t="n">
        <v>0.000826826</v>
      </c>
      <c r="M44" s="5" t="n">
        <v>0.383494</v>
      </c>
      <c r="N44" s="5" t="n">
        <v>0.000563384</v>
      </c>
      <c r="O44" s="5" t="n">
        <v>53.0722</v>
      </c>
      <c r="P44" s="5" t="n">
        <v>0.000822963</v>
      </c>
      <c r="Q44" s="5" t="n">
        <v>0.385268</v>
      </c>
      <c r="R44" s="5" t="n">
        <v>0.000552377</v>
      </c>
      <c r="S44" s="5" t="n">
        <v>7953.51</v>
      </c>
      <c r="T44" s="5" t="n">
        <v>0.726643</v>
      </c>
      <c r="U44" s="5" t="n">
        <v>230.448</v>
      </c>
      <c r="V44" s="5" t="n">
        <v>0.641403</v>
      </c>
      <c r="W44" s="5" t="n">
        <v>7979.39</v>
      </c>
      <c r="X44" s="5" t="n">
        <v>0.846363</v>
      </c>
      <c r="Y44" s="5" t="n">
        <v>261.88</v>
      </c>
      <c r="Z44" s="5" t="n">
        <v>0.852071</v>
      </c>
      <c r="AA44" s="5" t="n">
        <v>7912.2</v>
      </c>
      <c r="AB44" s="5" t="n">
        <v>0.868235</v>
      </c>
      <c r="AC44" s="5" t="n">
        <v>251.68</v>
      </c>
      <c r="AD44" s="5" t="n">
        <v>0.788171</v>
      </c>
      <c r="AE44" s="5" t="n">
        <v>7982.09</v>
      </c>
      <c r="AF44" s="5" t="n">
        <v>0.811151</v>
      </c>
      <c r="AG44" s="5" t="n">
        <v>255.421</v>
      </c>
      <c r="AH44" s="5" t="n">
        <v>0.802004</v>
      </c>
      <c r="AK44" s="48"/>
      <c r="AL44" s="48"/>
      <c r="AP44" s="48"/>
      <c r="AT44" s="48"/>
      <c r="AX44" s="48"/>
    </row>
    <row r="48" customFormat="false" ht="12.8" hidden="false" customHeight="false" outlineLevel="0" collapsed="false">
      <c r="A48" s="5" t="n">
        <v>225</v>
      </c>
      <c r="B48" s="5" t="n">
        <v>8518</v>
      </c>
      <c r="C48" s="5" t="n">
        <v>53.7479</v>
      </c>
      <c r="D48" s="5" t="n">
        <v>0.000833613</v>
      </c>
      <c r="E48" s="5" t="n">
        <v>0.378797</v>
      </c>
      <c r="F48" s="5" t="n">
        <v>0.000628432</v>
      </c>
      <c r="G48" s="5" t="n">
        <v>53.3105</v>
      </c>
      <c r="H48" s="5" t="n">
        <v>0.000827872</v>
      </c>
      <c r="I48" s="5" t="n">
        <v>0.380433</v>
      </c>
      <c r="J48" s="5" t="n">
        <v>0.000617405</v>
      </c>
      <c r="K48" s="5" t="n">
        <v>53.3894</v>
      </c>
      <c r="L48" s="5" t="n">
        <v>0.000858047</v>
      </c>
      <c r="M48" s="5" t="n">
        <v>0.401267</v>
      </c>
      <c r="N48" s="5" t="n">
        <v>0.000638212</v>
      </c>
      <c r="O48" s="5" t="n">
        <v>53.1715</v>
      </c>
      <c r="P48" s="5" t="n">
        <v>0.00084253</v>
      </c>
      <c r="Q48" s="5" t="n">
        <v>0.395779</v>
      </c>
      <c r="R48" s="5" t="n">
        <v>0.000600723</v>
      </c>
      <c r="S48" s="5" t="n">
        <v>7995.2</v>
      </c>
      <c r="T48" s="5" t="n">
        <v>0.750677</v>
      </c>
      <c r="U48" s="5" t="n">
        <v>236.934</v>
      </c>
      <c r="V48" s="5" t="n">
        <v>0.711758</v>
      </c>
      <c r="W48" s="5" t="n">
        <v>7959.27</v>
      </c>
      <c r="X48" s="5" t="n">
        <v>0.869589</v>
      </c>
      <c r="Y48" s="5" t="n">
        <v>257.173</v>
      </c>
      <c r="Z48" s="5" t="n">
        <v>0.854995</v>
      </c>
      <c r="AA48" s="5" t="n">
        <v>7952.6</v>
      </c>
      <c r="AB48" s="5" t="n">
        <v>0.876268</v>
      </c>
      <c r="AC48" s="5" t="n">
        <v>258.62</v>
      </c>
      <c r="AD48" s="5" t="n">
        <v>0.852068</v>
      </c>
      <c r="AE48" s="5" t="n">
        <v>7954.7</v>
      </c>
      <c r="AF48" s="5" t="n">
        <v>0.835115</v>
      </c>
      <c r="AG48" s="5" t="n">
        <v>251.083</v>
      </c>
      <c r="AH48" s="5" t="n">
        <v>0.795653</v>
      </c>
      <c r="AL48" s="48"/>
      <c r="AP48" s="48"/>
      <c r="AT48" s="48"/>
      <c r="AX48" s="48"/>
    </row>
    <row r="49" customFormat="false" ht="12.8" hidden="false" customHeight="false" outlineLevel="0" collapsed="false">
      <c r="A49" s="5" t="s">
        <v>19</v>
      </c>
      <c r="B49" s="5" t="n">
        <v>8519</v>
      </c>
      <c r="C49" s="5" t="n">
        <v>53.7685</v>
      </c>
      <c r="D49" s="5" t="n">
        <v>0.000831675</v>
      </c>
      <c r="E49" s="5" t="n">
        <v>0.378274</v>
      </c>
      <c r="F49" s="5" t="n">
        <v>0.000619301</v>
      </c>
      <c r="G49" s="5" t="n">
        <v>53.3237</v>
      </c>
      <c r="H49" s="5" t="n">
        <v>0.000824315</v>
      </c>
      <c r="I49" s="5" t="n">
        <v>0.378709</v>
      </c>
      <c r="J49" s="5" t="n">
        <v>0.000609156</v>
      </c>
      <c r="K49" s="5" t="n">
        <v>53.4057</v>
      </c>
      <c r="L49" s="5" t="n">
        <v>0.000856858</v>
      </c>
      <c r="M49" s="5" t="n">
        <v>0.401984</v>
      </c>
      <c r="N49" s="5" t="n">
        <v>0.000639363</v>
      </c>
      <c r="O49" s="5" t="n">
        <v>53.1902</v>
      </c>
      <c r="P49" s="5" t="n">
        <v>0.000840379</v>
      </c>
      <c r="Q49" s="5" t="n">
        <v>0.395885</v>
      </c>
      <c r="R49" s="5" t="n">
        <v>0.000608765</v>
      </c>
      <c r="S49" s="5" t="n">
        <v>7947.54</v>
      </c>
      <c r="T49" s="5" t="n">
        <v>0.74537</v>
      </c>
      <c r="U49" s="5" t="n">
        <v>228.11</v>
      </c>
      <c r="V49" s="5" t="n">
        <v>0.652546</v>
      </c>
      <c r="W49" s="5" t="n">
        <v>8003.22</v>
      </c>
      <c r="X49" s="5" t="n">
        <v>0.871828</v>
      </c>
      <c r="Y49" s="5" t="n">
        <v>264.763</v>
      </c>
      <c r="Z49" s="5" t="n">
        <v>0.909561</v>
      </c>
      <c r="AA49" s="5" t="n">
        <v>7931.47</v>
      </c>
      <c r="AB49" s="5" t="n">
        <v>0.889155</v>
      </c>
      <c r="AC49" s="5" t="n">
        <v>255.968</v>
      </c>
      <c r="AD49" s="5" t="n">
        <v>0.840915</v>
      </c>
      <c r="AE49" s="5" t="n">
        <v>7952.46</v>
      </c>
      <c r="AF49" s="5" t="n">
        <v>0.847157</v>
      </c>
      <c r="AG49" s="5" t="n">
        <v>252.288</v>
      </c>
      <c r="AH49" s="5" t="n">
        <v>0.80978</v>
      </c>
      <c r="AL49" s="48"/>
      <c r="AP49" s="48"/>
      <c r="AT49" s="48"/>
      <c r="AX49" s="48"/>
    </row>
    <row r="50" customFormat="false" ht="12.8" hidden="false" customHeight="false" outlineLevel="0" collapsed="false">
      <c r="B50" s="5" t="n">
        <v>8520</v>
      </c>
      <c r="C50" s="5" t="n">
        <v>53.7977</v>
      </c>
      <c r="D50" s="5" t="n">
        <v>0.000824658</v>
      </c>
      <c r="E50" s="5" t="n">
        <v>0.37702</v>
      </c>
      <c r="F50" s="5" t="n">
        <v>0.000622859</v>
      </c>
      <c r="G50" s="5" t="n">
        <v>53.3612</v>
      </c>
      <c r="H50" s="5" t="n">
        <v>0.000815401</v>
      </c>
      <c r="I50" s="5" t="n">
        <v>0.376973</v>
      </c>
      <c r="J50" s="5" t="n">
        <v>0.000607947</v>
      </c>
      <c r="K50" s="5" t="n">
        <v>53.442</v>
      </c>
      <c r="L50" s="5" t="n">
        <v>0.000847958</v>
      </c>
      <c r="M50" s="5" t="n">
        <v>0.399654</v>
      </c>
      <c r="N50" s="5" t="n">
        <v>0.000641228</v>
      </c>
      <c r="O50" s="5" t="n">
        <v>53.225</v>
      </c>
      <c r="P50" s="5" t="n">
        <v>0.000827238</v>
      </c>
      <c r="Q50" s="5" t="n">
        <v>0.392948</v>
      </c>
      <c r="R50" s="5" t="n">
        <v>0.00059266</v>
      </c>
      <c r="S50" s="5" t="n">
        <v>7951.09</v>
      </c>
      <c r="T50" s="5" t="n">
        <v>0.749957</v>
      </c>
      <c r="U50" s="5" t="n">
        <v>230.116</v>
      </c>
      <c r="V50" s="5" t="n">
        <v>0.659443</v>
      </c>
      <c r="W50" s="5" t="n">
        <v>8012.17</v>
      </c>
      <c r="X50" s="5" t="n">
        <v>0.882198</v>
      </c>
      <c r="Y50" s="5" t="n">
        <v>268.034</v>
      </c>
      <c r="Z50" s="5" t="n">
        <v>0.938742</v>
      </c>
      <c r="AA50" s="5" t="n">
        <v>7932.44</v>
      </c>
      <c r="AB50" s="5" t="n">
        <v>0.88609</v>
      </c>
      <c r="AC50" s="5" t="n">
        <v>256.176</v>
      </c>
      <c r="AD50" s="5" t="n">
        <v>0.829716</v>
      </c>
      <c r="AE50" s="5" t="n">
        <v>7946.64</v>
      </c>
      <c r="AF50" s="5" t="n">
        <v>0.841902</v>
      </c>
      <c r="AG50" s="5" t="n">
        <v>251.294</v>
      </c>
      <c r="AH50" s="5" t="n">
        <v>0.79521</v>
      </c>
      <c r="AL50" s="48"/>
      <c r="AP50" s="48"/>
      <c r="AT50" s="48"/>
      <c r="AX50" s="48"/>
    </row>
    <row r="51" customFormat="false" ht="12.8" hidden="false" customHeight="false" outlineLevel="0" collapsed="false">
      <c r="B51" s="5" t="n">
        <v>8521</v>
      </c>
      <c r="C51" s="5" t="n">
        <v>53.8214</v>
      </c>
      <c r="D51" s="5" t="n">
        <v>0.00081867</v>
      </c>
      <c r="E51" s="5" t="n">
        <v>0.375651</v>
      </c>
      <c r="F51" s="5" t="n">
        <v>0.000613048</v>
      </c>
      <c r="G51" s="5" t="n">
        <v>53.3757</v>
      </c>
      <c r="H51" s="5" t="n">
        <v>0.000805681</v>
      </c>
      <c r="I51" s="5" t="n">
        <v>0.375552</v>
      </c>
      <c r="J51" s="5" t="n">
        <v>0.000608086</v>
      </c>
      <c r="K51" s="5" t="n">
        <v>53.4577</v>
      </c>
      <c r="L51" s="5" t="n">
        <v>0.000837081</v>
      </c>
      <c r="M51" s="5" t="n">
        <v>0.397224</v>
      </c>
      <c r="N51" s="5" t="n">
        <v>0.000634359</v>
      </c>
      <c r="O51" s="5" t="n">
        <v>53.2433</v>
      </c>
      <c r="P51" s="5" t="n">
        <v>0.000819456</v>
      </c>
      <c r="Q51" s="5" t="n">
        <v>0.391284</v>
      </c>
      <c r="R51" s="5" t="n">
        <v>0.000582995</v>
      </c>
      <c r="S51" s="5" t="n">
        <v>7979.58</v>
      </c>
      <c r="T51" s="5" t="n">
        <v>0.742093</v>
      </c>
      <c r="U51" s="5" t="n">
        <v>233.903</v>
      </c>
      <c r="V51" s="5" t="n">
        <v>0.680569</v>
      </c>
      <c r="W51" s="5" t="n">
        <v>7988.62</v>
      </c>
      <c r="X51" s="5" t="n">
        <v>0.858584</v>
      </c>
      <c r="Y51" s="5" t="n">
        <v>262.625</v>
      </c>
      <c r="Z51" s="5" t="n">
        <v>0.873111</v>
      </c>
      <c r="AA51" s="5" t="n">
        <v>7928.8</v>
      </c>
      <c r="AB51" s="5" t="n">
        <v>0.874491</v>
      </c>
      <c r="AC51" s="5" t="n">
        <v>254.825</v>
      </c>
      <c r="AD51" s="5" t="n">
        <v>0.817538</v>
      </c>
      <c r="AE51" s="5" t="n">
        <v>7966.17</v>
      </c>
      <c r="AF51" s="5" t="n">
        <v>0.830423</v>
      </c>
      <c r="AG51" s="5" t="n">
        <v>253.992</v>
      </c>
      <c r="AH51" s="5" t="n">
        <v>0.811126</v>
      </c>
      <c r="AL51" s="48"/>
      <c r="AP51" s="48"/>
      <c r="AT51" s="48"/>
      <c r="AX51" s="48"/>
    </row>
    <row r="55" customFormat="false" ht="12.8" hidden="false" customHeight="false" outlineLevel="0" collapsed="false">
      <c r="A55" s="5" t="n">
        <v>750</v>
      </c>
      <c r="B55" s="5" t="n">
        <v>8524</v>
      </c>
      <c r="C55" s="5" t="n">
        <v>53.8046</v>
      </c>
      <c r="D55" s="5" t="n">
        <v>0.0007682</v>
      </c>
      <c r="E55" s="5" t="n">
        <v>0.370143</v>
      </c>
      <c r="F55" s="5" t="n">
        <v>0.000555967</v>
      </c>
      <c r="G55" s="5" t="n">
        <v>53.3672</v>
      </c>
      <c r="H55" s="5" t="n">
        <v>0.000748254</v>
      </c>
      <c r="I55" s="5" t="n">
        <v>0.367292</v>
      </c>
      <c r="J55" s="5" t="n">
        <v>0.000543591</v>
      </c>
      <c r="K55" s="5" t="n">
        <v>53.4352</v>
      </c>
      <c r="L55" s="5" t="n">
        <v>0.00077809</v>
      </c>
      <c r="M55" s="5" t="n">
        <v>0.384248</v>
      </c>
      <c r="N55" s="5" t="n">
        <v>0.000566421</v>
      </c>
      <c r="O55" s="5" t="n">
        <v>53.1969</v>
      </c>
      <c r="P55" s="5" t="n">
        <v>0.000747073</v>
      </c>
      <c r="Q55" s="5" t="n">
        <v>0.368129</v>
      </c>
      <c r="R55" s="5" t="n">
        <v>0.000519515</v>
      </c>
      <c r="S55" s="5" t="n">
        <v>7963.75</v>
      </c>
      <c r="T55" s="5" t="n">
        <v>0.692785</v>
      </c>
      <c r="U55" s="5" t="n">
        <v>231.715</v>
      </c>
      <c r="V55" s="5" t="n">
        <v>0.624833</v>
      </c>
      <c r="W55" s="5" t="n">
        <v>7960.16</v>
      </c>
      <c r="X55" s="5" t="n">
        <v>0.81173</v>
      </c>
      <c r="Y55" s="5" t="n">
        <v>259.095</v>
      </c>
      <c r="Z55" s="5" t="n">
        <v>0.799313</v>
      </c>
      <c r="AA55" s="5" t="n">
        <v>7969.75</v>
      </c>
      <c r="AB55" s="5" t="n">
        <v>0.809338</v>
      </c>
      <c r="AC55" s="5" t="n">
        <v>261.966</v>
      </c>
      <c r="AD55" s="5" t="n">
        <v>0.802733</v>
      </c>
      <c r="AE55" s="5" t="n">
        <v>7938.72</v>
      </c>
      <c r="AF55" s="5" t="n">
        <v>0.786779</v>
      </c>
      <c r="AG55" s="5" t="n">
        <v>249.822</v>
      </c>
      <c r="AH55" s="5" t="n">
        <v>0.731546</v>
      </c>
      <c r="AK55" s="48"/>
      <c r="AL55" s="48"/>
      <c r="AP55" s="48"/>
      <c r="AT55" s="48"/>
      <c r="AW55" s="48"/>
      <c r="AX55" s="48"/>
    </row>
    <row r="56" customFormat="false" ht="12.8" hidden="false" customHeight="false" outlineLevel="0" collapsed="false">
      <c r="A56" s="5" t="s">
        <v>13</v>
      </c>
      <c r="B56" s="5" t="n">
        <v>8525</v>
      </c>
      <c r="C56" s="5" t="n">
        <v>53.8273</v>
      </c>
      <c r="D56" s="5" t="n">
        <v>0.000800545</v>
      </c>
      <c r="E56" s="5" t="n">
        <v>0.369226</v>
      </c>
      <c r="F56" s="5" t="n">
        <v>0.000579491</v>
      </c>
      <c r="G56" s="5" t="n">
        <v>53.3831</v>
      </c>
      <c r="H56" s="5" t="n">
        <v>0.00077832</v>
      </c>
      <c r="I56" s="5" t="n">
        <v>0.366105</v>
      </c>
      <c r="J56" s="5" t="n">
        <v>0.000565593</v>
      </c>
      <c r="K56" s="5" t="n">
        <v>53.4561</v>
      </c>
      <c r="L56" s="5" t="n">
        <v>0.000807587</v>
      </c>
      <c r="M56" s="5" t="n">
        <v>0.383437</v>
      </c>
      <c r="N56" s="5" t="n">
        <v>0.000590766</v>
      </c>
      <c r="O56" s="5" t="n">
        <v>53.2175</v>
      </c>
      <c r="P56" s="5" t="n">
        <v>0.000773075</v>
      </c>
      <c r="Q56" s="5" t="n">
        <v>0.364693</v>
      </c>
      <c r="R56" s="5" t="n">
        <v>0.000529721</v>
      </c>
      <c r="S56" s="5" t="n">
        <v>7977.62</v>
      </c>
      <c r="T56" s="5" t="n">
        <v>0.727672</v>
      </c>
      <c r="U56" s="5" t="n">
        <v>234.619</v>
      </c>
      <c r="V56" s="5" t="n">
        <v>0.667053</v>
      </c>
      <c r="W56" s="5" t="n">
        <v>8023.67</v>
      </c>
      <c r="X56" s="5" t="n">
        <v>0.865754</v>
      </c>
      <c r="Y56" s="5" t="n">
        <v>271.863</v>
      </c>
      <c r="Z56" s="5" t="n">
        <v>0.937448</v>
      </c>
      <c r="AA56" s="5" t="n">
        <v>7915.7</v>
      </c>
      <c r="AB56" s="5" t="n">
        <v>0.866374</v>
      </c>
      <c r="AC56" s="5" t="n">
        <v>253.572</v>
      </c>
      <c r="AD56" s="5" t="n">
        <v>0.789484</v>
      </c>
      <c r="AE56" s="5" t="n">
        <v>7970.47</v>
      </c>
      <c r="AF56" s="5" t="n">
        <v>0.822389</v>
      </c>
      <c r="AG56" s="5" t="n">
        <v>257.219</v>
      </c>
      <c r="AH56" s="5" t="n">
        <v>0.810406</v>
      </c>
      <c r="AK56" s="48"/>
      <c r="AL56" s="48"/>
      <c r="AP56" s="48"/>
      <c r="AT56" s="48"/>
      <c r="AW56" s="48"/>
      <c r="AX56" s="48"/>
    </row>
    <row r="57" customFormat="false" ht="12.8" hidden="false" customHeight="false" outlineLevel="0" collapsed="false">
      <c r="B57" s="5" t="n">
        <v>8526</v>
      </c>
      <c r="C57" s="5" t="n">
        <v>53.8442</v>
      </c>
      <c r="D57" s="5" t="n">
        <v>0.00080271</v>
      </c>
      <c r="E57" s="5" t="n">
        <v>0.367961</v>
      </c>
      <c r="F57" s="5" t="n">
        <v>0.000577454</v>
      </c>
      <c r="G57" s="5" t="n">
        <v>53.4064</v>
      </c>
      <c r="H57" s="5" t="n">
        <v>0.000775447</v>
      </c>
      <c r="I57" s="5" t="n">
        <v>0.364567</v>
      </c>
      <c r="J57" s="5" t="n">
        <v>0.000557723</v>
      </c>
      <c r="K57" s="5" t="n">
        <v>53.4718</v>
      </c>
      <c r="L57" s="5" t="n">
        <v>0.000808592</v>
      </c>
      <c r="M57" s="5" t="n">
        <v>0.383177</v>
      </c>
      <c r="N57" s="5" t="n">
        <v>0.000599898</v>
      </c>
      <c r="O57" s="5" t="n">
        <v>53.2344</v>
      </c>
      <c r="P57" s="5" t="n">
        <v>0.000773441</v>
      </c>
      <c r="Q57" s="5" t="n">
        <v>0.364491</v>
      </c>
      <c r="R57" s="5" t="n">
        <v>0.000534629</v>
      </c>
      <c r="S57" s="5" t="n">
        <v>7963.56</v>
      </c>
      <c r="T57" s="5" t="n">
        <v>0.735191</v>
      </c>
      <c r="U57" s="5" t="n">
        <v>232.144</v>
      </c>
      <c r="V57" s="5" t="n">
        <v>0.659206</v>
      </c>
      <c r="W57" s="5" t="n">
        <v>7923.84</v>
      </c>
      <c r="X57" s="5" t="n">
        <v>0.861866</v>
      </c>
      <c r="Y57" s="5" t="n">
        <v>253.464</v>
      </c>
      <c r="Z57" s="5" t="n">
        <v>0.804749</v>
      </c>
      <c r="AA57" s="5" t="n">
        <v>7932.83</v>
      </c>
      <c r="AB57" s="5" t="n">
        <v>0.863743</v>
      </c>
      <c r="AC57" s="5" t="n">
        <v>257.243</v>
      </c>
      <c r="AD57" s="5" t="n">
        <v>0.817447</v>
      </c>
      <c r="AE57" s="5" t="n">
        <v>7978.18</v>
      </c>
      <c r="AF57" s="5" t="n">
        <v>0.820216</v>
      </c>
      <c r="AG57" s="5" t="n">
        <v>257.123</v>
      </c>
      <c r="AH57" s="5" t="n">
        <v>0.813822</v>
      </c>
      <c r="AK57" s="48"/>
      <c r="AL57" s="48"/>
      <c r="AP57" s="48"/>
      <c r="AT57" s="48"/>
      <c r="AX57" s="48"/>
    </row>
    <row r="58" customFormat="false" ht="12.8" hidden="false" customHeight="false" outlineLevel="0" collapsed="false">
      <c r="B58" s="5" t="n">
        <v>8527</v>
      </c>
      <c r="C58" s="5" t="n">
        <v>53.871</v>
      </c>
      <c r="D58" s="5" t="n">
        <v>0.000790422</v>
      </c>
      <c r="E58" s="5" t="n">
        <v>0.36615</v>
      </c>
      <c r="F58" s="5" t="n">
        <v>0.000562736</v>
      </c>
      <c r="G58" s="5" t="n">
        <v>53.4264</v>
      </c>
      <c r="H58" s="5" t="n">
        <v>0.000770961</v>
      </c>
      <c r="I58" s="5" t="n">
        <v>0.363677</v>
      </c>
      <c r="J58" s="5" t="n">
        <v>0.000569533</v>
      </c>
      <c r="K58" s="5" t="n">
        <v>53.4964</v>
      </c>
      <c r="L58" s="5" t="n">
        <v>0.000803342</v>
      </c>
      <c r="M58" s="5" t="n">
        <v>0.381202</v>
      </c>
      <c r="N58" s="5" t="n">
        <v>0.000597412</v>
      </c>
      <c r="O58" s="5" t="n">
        <v>53.2597</v>
      </c>
      <c r="P58" s="5" t="n">
        <v>0.000768274</v>
      </c>
      <c r="Q58" s="5" t="n">
        <v>0.363642</v>
      </c>
      <c r="R58" s="5" t="n">
        <v>0.000550561</v>
      </c>
      <c r="S58" s="5" t="n">
        <v>7958.87</v>
      </c>
      <c r="T58" s="5" t="n">
        <v>0.719333</v>
      </c>
      <c r="U58" s="5" t="n">
        <v>230.128</v>
      </c>
      <c r="V58" s="5" t="n">
        <v>0.637069</v>
      </c>
      <c r="W58" s="5" t="n">
        <v>7948.02</v>
      </c>
      <c r="X58" s="5" t="n">
        <v>0.846641</v>
      </c>
      <c r="Y58" s="5" t="n">
        <v>257.015</v>
      </c>
      <c r="Z58" s="5" t="n">
        <v>0.817764</v>
      </c>
      <c r="AA58" s="5" t="n">
        <v>7984.87</v>
      </c>
      <c r="AB58" s="5" t="n">
        <v>0.836556</v>
      </c>
      <c r="AC58" s="5" t="n">
        <v>264</v>
      </c>
      <c r="AD58" s="5" t="n">
        <v>0.855139</v>
      </c>
      <c r="AE58" s="5" t="n">
        <v>7937.36</v>
      </c>
      <c r="AF58" s="5" t="n">
        <v>0.812228</v>
      </c>
      <c r="AG58" s="5" t="n">
        <v>248.258</v>
      </c>
      <c r="AH58" s="5" t="n">
        <v>0.748329</v>
      </c>
      <c r="AK58" s="48"/>
      <c r="AL58" s="48"/>
      <c r="AP58" s="48"/>
      <c r="AT58" s="48"/>
      <c r="AW58" s="48"/>
      <c r="AX58" s="48"/>
    </row>
    <row r="62" customFormat="false" ht="12.8" hidden="false" customHeight="false" outlineLevel="0" collapsed="false">
      <c r="A62" s="5" t="n">
        <v>500</v>
      </c>
      <c r="B62" s="5" t="n">
        <v>8530</v>
      </c>
      <c r="C62" s="5" t="n">
        <v>53.8793</v>
      </c>
      <c r="D62" s="5" t="n">
        <v>0.000791017</v>
      </c>
      <c r="E62" s="5" t="n">
        <v>0.368773</v>
      </c>
      <c r="F62" s="5" t="n">
        <v>0.000576756</v>
      </c>
      <c r="G62" s="5" t="n">
        <v>53.4403</v>
      </c>
      <c r="H62" s="5" t="n">
        <v>0.000771851</v>
      </c>
      <c r="I62" s="5" t="n">
        <v>0.366129</v>
      </c>
      <c r="J62" s="5" t="n">
        <v>0.000581573</v>
      </c>
      <c r="K62" s="5" t="n">
        <v>53.5097</v>
      </c>
      <c r="L62" s="5" t="n">
        <v>0.00078744</v>
      </c>
      <c r="M62" s="5" t="n">
        <v>0.3823</v>
      </c>
      <c r="N62" s="5" t="n">
        <v>0.000606226</v>
      </c>
      <c r="O62" s="5" t="n">
        <v>53.2648</v>
      </c>
      <c r="P62" s="5" t="n">
        <v>0.000768919</v>
      </c>
      <c r="Q62" s="5" t="n">
        <v>0.361974</v>
      </c>
      <c r="R62" s="5" t="n">
        <v>0.000552182</v>
      </c>
      <c r="S62" s="5" t="n">
        <v>7943.32</v>
      </c>
      <c r="T62" s="5" t="n">
        <v>0.730173</v>
      </c>
      <c r="U62" s="5" t="n">
        <v>227.705</v>
      </c>
      <c r="V62" s="5" t="n">
        <v>0.628619</v>
      </c>
      <c r="W62" s="5" t="n">
        <v>7950.68</v>
      </c>
      <c r="X62" s="5" t="n">
        <v>0.848459</v>
      </c>
      <c r="Y62" s="5" t="n">
        <v>256.103</v>
      </c>
      <c r="Z62" s="5" t="n">
        <v>0.816013</v>
      </c>
      <c r="AA62" s="5" t="n">
        <v>7958.08</v>
      </c>
      <c r="AB62" s="5" t="n">
        <v>0.848185</v>
      </c>
      <c r="AC62" s="5" t="n">
        <v>260.049</v>
      </c>
      <c r="AD62" s="5" t="n">
        <v>0.830583</v>
      </c>
      <c r="AE62" s="5" t="n">
        <v>7977.66</v>
      </c>
      <c r="AF62" s="5" t="n">
        <v>0.814653</v>
      </c>
      <c r="AG62" s="5" t="n">
        <v>255.562</v>
      </c>
      <c r="AH62" s="5" t="n">
        <v>0.807138</v>
      </c>
      <c r="AL62" s="48"/>
      <c r="AP62" s="48"/>
      <c r="AT62" s="48"/>
      <c r="AX62" s="48"/>
    </row>
    <row r="63" customFormat="false" ht="12.8" hidden="false" customHeight="false" outlineLevel="0" collapsed="false">
      <c r="A63" s="5" t="s">
        <v>15</v>
      </c>
      <c r="B63" s="5" t="n">
        <v>8531</v>
      </c>
      <c r="C63" s="5" t="n">
        <v>53.8828</v>
      </c>
      <c r="D63" s="5" t="n">
        <v>0.000796352</v>
      </c>
      <c r="E63" s="5" t="n">
        <v>0.370125</v>
      </c>
      <c r="F63" s="5" t="n">
        <v>0.000591351</v>
      </c>
      <c r="G63" s="5" t="n">
        <v>53.4344</v>
      </c>
      <c r="H63" s="5" t="n">
        <v>0.000779254</v>
      </c>
      <c r="I63" s="5" t="n">
        <v>0.366158</v>
      </c>
      <c r="J63" s="5" t="n">
        <v>0.000590288</v>
      </c>
      <c r="K63" s="5" t="n">
        <v>53.5115</v>
      </c>
      <c r="L63" s="5" t="n">
        <v>0.0008012</v>
      </c>
      <c r="M63" s="5" t="n">
        <v>0.384843</v>
      </c>
      <c r="N63" s="5" t="n">
        <v>0.000615855</v>
      </c>
      <c r="O63" s="5" t="n">
        <v>53.2625</v>
      </c>
      <c r="P63" s="5" t="n">
        <v>0.000778987</v>
      </c>
      <c r="Q63" s="5" t="n">
        <v>0.363601</v>
      </c>
      <c r="R63" s="5" t="n">
        <v>0.000566987</v>
      </c>
      <c r="S63" s="5" t="n">
        <v>7932.13</v>
      </c>
      <c r="T63" s="5" t="n">
        <v>0.736246</v>
      </c>
      <c r="U63" s="5" t="n">
        <v>226.365</v>
      </c>
      <c r="V63" s="5" t="n">
        <v>0.624254</v>
      </c>
      <c r="W63" s="5" t="n">
        <v>8002.17</v>
      </c>
      <c r="X63" s="5" t="n">
        <v>0.861728</v>
      </c>
      <c r="Y63" s="5" t="n">
        <v>265.986</v>
      </c>
      <c r="Z63" s="5" t="n">
        <v>0.899506</v>
      </c>
      <c r="AA63" s="5" t="n">
        <v>7967.02</v>
      </c>
      <c r="AB63" s="5" t="n">
        <v>0.856108</v>
      </c>
      <c r="AC63" s="5" t="n">
        <v>261.069</v>
      </c>
      <c r="AD63" s="5" t="n">
        <v>0.849311</v>
      </c>
      <c r="AE63" s="5" t="n">
        <v>7937.12</v>
      </c>
      <c r="AF63" s="5" t="n">
        <v>0.833454</v>
      </c>
      <c r="AG63" s="5" t="n">
        <v>248.887</v>
      </c>
      <c r="AH63" s="5" t="n">
        <v>0.770342</v>
      </c>
      <c r="AL63" s="48"/>
      <c r="AP63" s="48"/>
      <c r="AT63" s="48"/>
      <c r="AW63" s="48"/>
      <c r="AX63" s="48"/>
    </row>
    <row r="64" customFormat="false" ht="12.8" hidden="false" customHeight="false" outlineLevel="0" collapsed="false">
      <c r="B64" s="5" t="n">
        <v>8532</v>
      </c>
      <c r="C64" s="5" t="n">
        <v>53.8695</v>
      </c>
      <c r="D64" s="5" t="n">
        <v>0.000796362</v>
      </c>
      <c r="E64" s="5" t="n">
        <v>0.371078</v>
      </c>
      <c r="F64" s="5" t="n">
        <v>0.000584215</v>
      </c>
      <c r="G64" s="5" t="n">
        <v>53.4303</v>
      </c>
      <c r="H64" s="5" t="n">
        <v>0.000780248</v>
      </c>
      <c r="I64" s="5" t="n">
        <v>0.368775</v>
      </c>
      <c r="J64" s="5" t="n">
        <v>0.000591607</v>
      </c>
      <c r="K64" s="5" t="n">
        <v>53.5009</v>
      </c>
      <c r="L64" s="5" t="n">
        <v>0.000802998</v>
      </c>
      <c r="M64" s="5" t="n">
        <v>0.386081</v>
      </c>
      <c r="N64" s="5" t="n">
        <v>0.00061541</v>
      </c>
      <c r="O64" s="5" t="n">
        <v>53.2534</v>
      </c>
      <c r="P64" s="5" t="n">
        <v>0.000779102</v>
      </c>
      <c r="Q64" s="5" t="n">
        <v>0.364221</v>
      </c>
      <c r="R64" s="5" t="n">
        <v>0.000561684</v>
      </c>
      <c r="S64" s="5" t="n">
        <v>7943.44</v>
      </c>
      <c r="T64" s="5" t="n">
        <v>0.731723</v>
      </c>
      <c r="U64" s="5" t="n">
        <v>228.238</v>
      </c>
      <c r="V64" s="5" t="n">
        <v>0.637239</v>
      </c>
      <c r="W64" s="5" t="n">
        <v>8004.86</v>
      </c>
      <c r="X64" s="5" t="n">
        <v>0.863501</v>
      </c>
      <c r="Y64" s="5" t="n">
        <v>267.745</v>
      </c>
      <c r="Z64" s="5" t="n">
        <v>0.90496</v>
      </c>
      <c r="AA64" s="5" t="n">
        <v>7986.12</v>
      </c>
      <c r="AB64" s="5" t="n">
        <v>0.850574</v>
      </c>
      <c r="AC64" s="5" t="n">
        <v>264.72</v>
      </c>
      <c r="AD64" s="5" t="n">
        <v>0.86763</v>
      </c>
      <c r="AE64" s="5" t="n">
        <v>7975.97</v>
      </c>
      <c r="AF64" s="5" t="n">
        <v>0.818475</v>
      </c>
      <c r="AG64" s="5" t="n">
        <v>255.008</v>
      </c>
      <c r="AH64" s="5" t="n">
        <v>0.800027</v>
      </c>
      <c r="AL64" s="48"/>
      <c r="AP64" s="48"/>
      <c r="AT64" s="48"/>
      <c r="AW64" s="48"/>
      <c r="AX64" s="48"/>
    </row>
    <row r="65" customFormat="false" ht="12.8" hidden="false" customHeight="false" outlineLevel="0" collapsed="false">
      <c r="B65" s="5" t="n">
        <v>8533</v>
      </c>
      <c r="C65" s="5" t="n">
        <v>53.8561</v>
      </c>
      <c r="D65" s="5" t="n">
        <v>0.000795057</v>
      </c>
      <c r="E65" s="5" t="n">
        <v>0.369971</v>
      </c>
      <c r="F65" s="5" t="n">
        <v>0.000588927</v>
      </c>
      <c r="G65" s="5" t="n">
        <v>53.41</v>
      </c>
      <c r="H65" s="5" t="n">
        <v>0.000781962</v>
      </c>
      <c r="I65" s="5" t="n">
        <v>0.367069</v>
      </c>
      <c r="J65" s="5" t="n">
        <v>0.000584523</v>
      </c>
      <c r="K65" s="5" t="n">
        <v>53.485</v>
      </c>
      <c r="L65" s="5" t="n">
        <v>0.000802771</v>
      </c>
      <c r="M65" s="5" t="n">
        <v>0.385163</v>
      </c>
      <c r="N65" s="5" t="n">
        <v>0.000600081</v>
      </c>
      <c r="O65" s="5" t="n">
        <v>53.2372</v>
      </c>
      <c r="P65" s="5" t="n">
        <v>0.000782329</v>
      </c>
      <c r="Q65" s="5" t="n">
        <v>0.365468</v>
      </c>
      <c r="R65" s="5" t="n">
        <v>0.000558615</v>
      </c>
      <c r="S65" s="5" t="n">
        <v>7949.38</v>
      </c>
      <c r="T65" s="5" t="n">
        <v>0.73408</v>
      </c>
      <c r="U65" s="5" t="n">
        <v>228.355</v>
      </c>
      <c r="V65" s="5" t="n">
        <v>0.639243</v>
      </c>
      <c r="W65" s="5" t="n">
        <v>7973.97</v>
      </c>
      <c r="X65" s="5" t="n">
        <v>0.850079</v>
      </c>
      <c r="Y65" s="5" t="n">
        <v>259.107</v>
      </c>
      <c r="Z65" s="5" t="n">
        <v>0.849497</v>
      </c>
      <c r="AA65" s="5" t="n">
        <v>7904.13</v>
      </c>
      <c r="AB65" s="5" t="n">
        <v>0.880552</v>
      </c>
      <c r="AC65" s="5" t="n">
        <v>250.015</v>
      </c>
      <c r="AD65" s="5" t="n">
        <v>0.780206</v>
      </c>
      <c r="AE65" s="5" t="n">
        <v>7963.47</v>
      </c>
      <c r="AF65" s="5" t="n">
        <v>0.81774</v>
      </c>
      <c r="AG65" s="5" t="n">
        <v>251.796</v>
      </c>
      <c r="AH65" s="5" t="n">
        <v>0.785469</v>
      </c>
      <c r="AL65" s="48"/>
      <c r="AP65" s="48"/>
      <c r="AT65" s="48"/>
      <c r="AW65" s="48"/>
      <c r="AX65" s="48"/>
    </row>
    <row r="69" customFormat="false" ht="12.8" hidden="false" customHeight="false" outlineLevel="0" collapsed="false">
      <c r="A69" s="5" t="n">
        <v>50</v>
      </c>
      <c r="B69" s="5" t="n">
        <v>8536</v>
      </c>
      <c r="C69" s="5" t="n">
        <v>53.8312</v>
      </c>
      <c r="D69" s="5" t="n">
        <v>0.000933872</v>
      </c>
      <c r="E69" s="5" t="n">
        <v>0.393634</v>
      </c>
      <c r="F69" s="5" t="n">
        <v>0.000795536</v>
      </c>
      <c r="G69" s="5" t="n">
        <v>53.4054</v>
      </c>
      <c r="H69" s="5" t="n">
        <v>0.000911689</v>
      </c>
      <c r="I69" s="5" t="n">
        <v>0.388067</v>
      </c>
      <c r="J69" s="5" t="n">
        <v>0.00078516</v>
      </c>
      <c r="K69" s="5" t="n">
        <v>53.4452</v>
      </c>
      <c r="L69" s="5" t="n">
        <v>0.000913625</v>
      </c>
      <c r="M69" s="5" t="n">
        <v>0.387792</v>
      </c>
      <c r="N69" s="5" t="n">
        <v>0.000769671</v>
      </c>
      <c r="O69" s="5" t="n">
        <v>53.2461</v>
      </c>
      <c r="P69" s="5" t="n">
        <v>0.000910467</v>
      </c>
      <c r="Q69" s="5" t="n">
        <v>0.389898</v>
      </c>
      <c r="R69" s="5" t="n">
        <v>0.000747894</v>
      </c>
      <c r="S69" s="5" t="n">
        <v>7970.36</v>
      </c>
      <c r="T69" s="5" t="n">
        <v>0.916661</v>
      </c>
      <c r="U69" s="5" t="n">
        <v>241.372</v>
      </c>
      <c r="V69" s="5" t="n">
        <v>0.86419</v>
      </c>
      <c r="W69" s="5" t="n">
        <v>7958.53</v>
      </c>
      <c r="X69" s="5" t="n">
        <v>1.11959</v>
      </c>
      <c r="Y69" s="5" t="n">
        <v>273.481</v>
      </c>
      <c r="Z69" s="5" t="n">
        <v>1.15794</v>
      </c>
      <c r="AA69" s="5" t="n">
        <v>7966.66</v>
      </c>
      <c r="AB69" s="5" t="n">
        <v>1.07621</v>
      </c>
      <c r="AC69" s="5" t="n">
        <v>271.826</v>
      </c>
      <c r="AD69" s="5" t="n">
        <v>1.11757</v>
      </c>
      <c r="AE69" s="5" t="n">
        <v>7932.6</v>
      </c>
      <c r="AF69" s="5" t="n">
        <v>1.03133</v>
      </c>
      <c r="AG69" s="5" t="n">
        <v>256.036</v>
      </c>
      <c r="AH69" s="5" t="n">
        <v>0.98531</v>
      </c>
      <c r="AL69" s="48"/>
      <c r="AP69" s="48"/>
      <c r="AT69" s="48"/>
      <c r="AX69" s="48"/>
    </row>
    <row r="70" customFormat="false" ht="12.8" hidden="false" customHeight="false" outlineLevel="0" collapsed="false">
      <c r="A70" s="5" t="s">
        <v>20</v>
      </c>
      <c r="B70" s="5" t="n">
        <v>8537</v>
      </c>
      <c r="C70" s="5" t="n">
        <v>53.8131</v>
      </c>
      <c r="D70" s="5" t="n">
        <v>0.000920972</v>
      </c>
      <c r="E70" s="5" t="n">
        <v>0.393301</v>
      </c>
      <c r="F70" s="5" t="n">
        <v>0.000776381</v>
      </c>
      <c r="G70" s="5" t="n">
        <v>53.3771</v>
      </c>
      <c r="H70" s="5" t="n">
        <v>0.000902321</v>
      </c>
      <c r="I70" s="5" t="n">
        <v>0.387906</v>
      </c>
      <c r="J70" s="5" t="n">
        <v>0.000765468</v>
      </c>
      <c r="K70" s="5" t="n">
        <v>53.4212</v>
      </c>
      <c r="L70" s="5" t="n">
        <v>0.000911301</v>
      </c>
      <c r="M70" s="5" t="n">
        <v>0.39076</v>
      </c>
      <c r="N70" s="5" t="n">
        <v>0.000764209</v>
      </c>
      <c r="O70" s="5" t="n">
        <v>53.2244</v>
      </c>
      <c r="P70" s="5" t="n">
        <v>0.000902944</v>
      </c>
      <c r="Q70" s="5" t="n">
        <v>0.390786</v>
      </c>
      <c r="R70" s="5" t="n">
        <v>0.000739005</v>
      </c>
      <c r="S70" s="5" t="n">
        <v>7976.89</v>
      </c>
      <c r="T70" s="5" t="n">
        <v>0.903268</v>
      </c>
      <c r="U70" s="5" t="n">
        <v>242.997</v>
      </c>
      <c r="V70" s="5" t="n">
        <v>0.859243</v>
      </c>
      <c r="W70" s="5" t="n">
        <v>7980.73</v>
      </c>
      <c r="X70" s="5" t="n">
        <v>1.07703</v>
      </c>
      <c r="Y70" s="5" t="n">
        <v>273.653</v>
      </c>
      <c r="Z70" s="5" t="n">
        <v>1.14474</v>
      </c>
      <c r="AA70" s="5" t="n">
        <v>7980.42</v>
      </c>
      <c r="AB70" s="5" t="n">
        <v>1.06719</v>
      </c>
      <c r="AC70" s="5" t="n">
        <v>274.214</v>
      </c>
      <c r="AD70" s="5" t="n">
        <v>1.13258</v>
      </c>
      <c r="AE70" s="5" t="n">
        <v>7955.84</v>
      </c>
      <c r="AF70" s="5" t="n">
        <v>1.01919</v>
      </c>
      <c r="AG70" s="5" t="n">
        <v>261.485</v>
      </c>
      <c r="AH70" s="5" t="n">
        <v>1.01287</v>
      </c>
      <c r="AL70" s="48"/>
      <c r="AP70" s="48"/>
      <c r="AT70" s="48"/>
      <c r="AX70" s="48"/>
    </row>
    <row r="71" customFormat="false" ht="12.8" hidden="false" customHeight="false" outlineLevel="0" collapsed="false">
      <c r="B71" s="5" t="n">
        <v>8538</v>
      </c>
      <c r="C71" s="5" t="n">
        <v>53.8174</v>
      </c>
      <c r="D71" s="5" t="n">
        <v>0.000914469</v>
      </c>
      <c r="E71" s="5" t="n">
        <v>0.393213</v>
      </c>
      <c r="F71" s="5" t="n">
        <v>0.000771627</v>
      </c>
      <c r="G71" s="5" t="n">
        <v>53.392</v>
      </c>
      <c r="H71" s="5" t="n">
        <v>0.000893411</v>
      </c>
      <c r="I71" s="5" t="n">
        <v>0.387105</v>
      </c>
      <c r="J71" s="5" t="n">
        <v>0.000762011</v>
      </c>
      <c r="K71" s="5" t="n">
        <v>53.4333</v>
      </c>
      <c r="L71" s="5" t="n">
        <v>0.000899873</v>
      </c>
      <c r="M71" s="5" t="n">
        <v>0.389883</v>
      </c>
      <c r="N71" s="5" t="n">
        <v>0.000761473</v>
      </c>
      <c r="O71" s="5" t="n">
        <v>53.2348</v>
      </c>
      <c r="P71" s="5" t="n">
        <v>0.000897896</v>
      </c>
      <c r="Q71" s="5" t="n">
        <v>0.39162</v>
      </c>
      <c r="R71" s="5" t="n">
        <v>0.000736406</v>
      </c>
      <c r="S71" s="5" t="n">
        <v>7971.85</v>
      </c>
      <c r="T71" s="5" t="n">
        <v>0.905055</v>
      </c>
      <c r="U71" s="5" t="n">
        <v>243.921</v>
      </c>
      <c r="V71" s="5" t="n">
        <v>0.853916</v>
      </c>
      <c r="W71" s="5" t="n">
        <v>7935.72</v>
      </c>
      <c r="X71" s="5" t="n">
        <v>1.10083</v>
      </c>
      <c r="Y71" s="5" t="n">
        <v>268.616</v>
      </c>
      <c r="Z71" s="5" t="n">
        <v>1.10082</v>
      </c>
      <c r="AA71" s="5" t="n">
        <v>7986.01</v>
      </c>
      <c r="AB71" s="5" t="n">
        <v>1.06373</v>
      </c>
      <c r="AC71" s="5" t="n">
        <v>276.256</v>
      </c>
      <c r="AD71" s="5" t="n">
        <v>1.14289</v>
      </c>
      <c r="AE71" s="5" t="n">
        <v>7884.85</v>
      </c>
      <c r="AF71" s="5" t="n">
        <v>1.0735</v>
      </c>
      <c r="AG71" s="5" t="n">
        <v>252.653</v>
      </c>
      <c r="AH71" s="5" t="n">
        <v>0.979133</v>
      </c>
      <c r="AL71" s="48"/>
      <c r="AP71" s="48"/>
      <c r="AT71" s="48"/>
      <c r="AX71" s="48"/>
    </row>
    <row r="72" customFormat="false" ht="12.8" hidden="false" customHeight="false" outlineLevel="0" collapsed="false">
      <c r="B72" s="5" t="n">
        <v>8539</v>
      </c>
      <c r="C72" s="5" t="n">
        <v>53.8228</v>
      </c>
      <c r="D72" s="5" t="n">
        <v>0.000910547</v>
      </c>
      <c r="E72" s="5" t="n">
        <v>0.391925</v>
      </c>
      <c r="F72" s="5" t="n">
        <v>0.000760497</v>
      </c>
      <c r="G72" s="5" t="n">
        <v>53.3912</v>
      </c>
      <c r="H72" s="5" t="n">
        <v>0.000892471</v>
      </c>
      <c r="I72" s="5" t="n">
        <v>0.387237</v>
      </c>
      <c r="J72" s="5" t="n">
        <v>0.000754129</v>
      </c>
      <c r="K72" s="5" t="n">
        <v>53.4342</v>
      </c>
      <c r="L72" s="5" t="n">
        <v>0.000904579</v>
      </c>
      <c r="M72" s="5" t="n">
        <v>0.390648</v>
      </c>
      <c r="N72" s="5" t="n">
        <v>0.000758187</v>
      </c>
      <c r="O72" s="5" t="n">
        <v>53.2359</v>
      </c>
      <c r="P72" s="5" t="n">
        <v>0.000896686</v>
      </c>
      <c r="Q72" s="5" t="n">
        <v>0.390799</v>
      </c>
      <c r="R72" s="5" t="n">
        <v>0.000728178</v>
      </c>
      <c r="S72" s="5" t="n">
        <v>7931.7</v>
      </c>
      <c r="T72" s="5" t="n">
        <v>0.908148</v>
      </c>
      <c r="U72" s="5" t="n">
        <v>237.402</v>
      </c>
      <c r="V72" s="5" t="n">
        <v>0.81497</v>
      </c>
      <c r="W72" s="5" t="n">
        <v>7988.42</v>
      </c>
      <c r="X72" s="5" t="n">
        <v>1.06815</v>
      </c>
      <c r="Y72" s="5" t="n">
        <v>275.502</v>
      </c>
      <c r="Z72" s="5" t="n">
        <v>1.15579</v>
      </c>
      <c r="AA72" s="5" t="n">
        <v>7990.8</v>
      </c>
      <c r="AB72" s="5" t="n">
        <v>1.07566</v>
      </c>
      <c r="AC72" s="5" t="n">
        <v>278.42</v>
      </c>
      <c r="AD72" s="5" t="n">
        <v>1.1708</v>
      </c>
      <c r="AE72" s="5" t="n">
        <v>7976.68</v>
      </c>
      <c r="AF72" s="5" t="n">
        <v>1.01205</v>
      </c>
      <c r="AG72" s="5" t="n">
        <v>266.159</v>
      </c>
      <c r="AH72" s="5" t="n">
        <v>1.0319</v>
      </c>
      <c r="AL72" s="48"/>
      <c r="AP72" s="48"/>
      <c r="AT72" s="48"/>
      <c r="AX72" s="48"/>
    </row>
    <row r="76" customFormat="false" ht="12.8" hidden="false" customHeight="false" outlineLevel="0" collapsed="false">
      <c r="A76" s="5" t="n">
        <v>350</v>
      </c>
      <c r="B76" s="5" t="n">
        <v>8542</v>
      </c>
      <c r="C76" s="5" t="n">
        <v>53.7963</v>
      </c>
      <c r="D76" s="5" t="n">
        <v>0.000787732</v>
      </c>
      <c r="E76" s="5" t="n">
        <v>0.373353</v>
      </c>
      <c r="F76" s="5" t="n">
        <v>0.000580639</v>
      </c>
      <c r="G76" s="5" t="n">
        <v>53.3586</v>
      </c>
      <c r="H76" s="5" t="n">
        <v>0.000785242</v>
      </c>
      <c r="I76" s="5" t="n">
        <v>0.373763</v>
      </c>
      <c r="J76" s="5" t="n">
        <v>0.000576222</v>
      </c>
      <c r="K76" s="5" t="n">
        <v>53.3904</v>
      </c>
      <c r="L76" s="5" t="n">
        <v>0.000777627</v>
      </c>
      <c r="M76" s="5" t="n">
        <v>0.368446</v>
      </c>
      <c r="N76" s="5" t="n">
        <v>0.000562182</v>
      </c>
      <c r="O76" s="5" t="n">
        <v>53.1949</v>
      </c>
      <c r="P76" s="5" t="n">
        <v>0.000782977</v>
      </c>
      <c r="Q76" s="5" t="n">
        <v>0.377016</v>
      </c>
      <c r="R76" s="5" t="n">
        <v>0.000567317</v>
      </c>
      <c r="S76" s="5" t="n">
        <v>7947.41</v>
      </c>
      <c r="T76" s="5" t="n">
        <v>0.737865</v>
      </c>
      <c r="U76" s="5" t="n">
        <v>227.45</v>
      </c>
      <c r="V76" s="5" t="n">
        <v>0.636889</v>
      </c>
      <c r="W76" s="5" t="n">
        <v>7919.86</v>
      </c>
      <c r="X76" s="5" t="n">
        <v>0.878605</v>
      </c>
      <c r="Y76" s="5" t="n">
        <v>251.506</v>
      </c>
      <c r="Z76" s="5" t="n">
        <v>0.815633</v>
      </c>
      <c r="AA76" s="5" t="n">
        <v>7955.18</v>
      </c>
      <c r="AB76" s="5" t="n">
        <v>0.860227</v>
      </c>
      <c r="AC76" s="5" t="n">
        <v>258.103</v>
      </c>
      <c r="AD76" s="5" t="n">
        <v>0.831691</v>
      </c>
      <c r="AE76" s="5" t="n">
        <v>7940.34</v>
      </c>
      <c r="AF76" s="5" t="n">
        <v>0.834088</v>
      </c>
      <c r="AG76" s="5" t="n">
        <v>247.87</v>
      </c>
      <c r="AH76" s="5" t="n">
        <v>0.769238</v>
      </c>
      <c r="AL76" s="48"/>
      <c r="AP76" s="48"/>
      <c r="AT76" s="48"/>
      <c r="AX76" s="48"/>
    </row>
    <row r="77" customFormat="false" ht="12.8" hidden="false" customHeight="false" outlineLevel="0" collapsed="false">
      <c r="A77" s="5" t="s">
        <v>17</v>
      </c>
      <c r="B77" s="5" t="n">
        <v>8543</v>
      </c>
      <c r="C77" s="5" t="n">
        <v>53.8061</v>
      </c>
      <c r="D77" s="5" t="n">
        <v>0.000793024</v>
      </c>
      <c r="E77" s="5" t="n">
        <v>0.374</v>
      </c>
      <c r="F77" s="5" t="n">
        <v>0.000577741</v>
      </c>
      <c r="G77" s="5" t="n">
        <v>53.3636</v>
      </c>
      <c r="H77" s="5" t="n">
        <v>0.000785592</v>
      </c>
      <c r="I77" s="5" t="n">
        <v>0.372772</v>
      </c>
      <c r="J77" s="5" t="n">
        <v>0.000580296</v>
      </c>
      <c r="K77" s="5" t="n">
        <v>53.4011</v>
      </c>
      <c r="L77" s="5" t="n">
        <v>0.000785666</v>
      </c>
      <c r="M77" s="5" t="n">
        <v>0.369925</v>
      </c>
      <c r="N77" s="5" t="n">
        <v>0.000569101</v>
      </c>
      <c r="O77" s="5" t="n">
        <v>53.2021</v>
      </c>
      <c r="P77" s="5" t="n">
        <v>0.000788366</v>
      </c>
      <c r="Q77" s="5" t="n">
        <v>0.376915</v>
      </c>
      <c r="R77" s="5" t="n">
        <v>0.000567076</v>
      </c>
      <c r="S77" s="5" t="n">
        <v>7989.47</v>
      </c>
      <c r="T77" s="5" t="n">
        <v>0.745231</v>
      </c>
      <c r="U77" s="5" t="n">
        <v>235.53</v>
      </c>
      <c r="V77" s="5" t="n">
        <v>0.698609</v>
      </c>
      <c r="W77" s="5" t="n">
        <v>7972.68</v>
      </c>
      <c r="X77" s="5" t="n">
        <v>0.870235</v>
      </c>
      <c r="Y77" s="5" t="n">
        <v>260.705</v>
      </c>
      <c r="Z77" s="5" t="n">
        <v>0.872664</v>
      </c>
      <c r="AA77" s="5" t="n">
        <v>7973.56</v>
      </c>
      <c r="AB77" s="5" t="n">
        <v>0.873653</v>
      </c>
      <c r="AC77" s="5" t="n">
        <v>263.372</v>
      </c>
      <c r="AD77" s="5" t="n">
        <v>0.871872</v>
      </c>
      <c r="AE77" s="5" t="n">
        <v>7959.3</v>
      </c>
      <c r="AF77" s="5" t="n">
        <v>0.836766</v>
      </c>
      <c r="AG77" s="5" t="n">
        <v>252.609</v>
      </c>
      <c r="AH77" s="5" t="n">
        <v>0.797052</v>
      </c>
      <c r="AL77" s="48"/>
      <c r="AP77" s="48"/>
      <c r="AT77" s="48"/>
      <c r="AX77" s="48"/>
    </row>
    <row r="78" customFormat="false" ht="12.8" hidden="false" customHeight="false" outlineLevel="0" collapsed="false">
      <c r="B78" s="5" t="n">
        <v>8544</v>
      </c>
      <c r="C78" s="5" t="n">
        <v>53.8011</v>
      </c>
      <c r="D78" s="5" t="n">
        <v>0.000791494</v>
      </c>
      <c r="E78" s="5" t="n">
        <v>0.373018</v>
      </c>
      <c r="F78" s="5" t="n">
        <v>0.000577722</v>
      </c>
      <c r="G78" s="5" t="n">
        <v>53.363</v>
      </c>
      <c r="H78" s="5" t="n">
        <v>0.000787656</v>
      </c>
      <c r="I78" s="5" t="n">
        <v>0.373725</v>
      </c>
      <c r="J78" s="5" t="n">
        <v>0.00057997</v>
      </c>
      <c r="K78" s="5" t="n">
        <v>53.3963</v>
      </c>
      <c r="L78" s="5" t="n">
        <v>0.000784533</v>
      </c>
      <c r="M78" s="5" t="n">
        <v>0.370797</v>
      </c>
      <c r="N78" s="5" t="n">
        <v>0.000564968</v>
      </c>
      <c r="O78" s="5" t="n">
        <v>53.1993</v>
      </c>
      <c r="P78" s="5" t="n">
        <v>0.000789592</v>
      </c>
      <c r="Q78" s="5" t="n">
        <v>0.377202</v>
      </c>
      <c r="R78" s="5" t="n">
        <v>0.000567357</v>
      </c>
      <c r="S78" s="5" t="n">
        <v>7937.77</v>
      </c>
      <c r="T78" s="5" t="n">
        <v>0.752478</v>
      </c>
      <c r="U78" s="5" t="n">
        <v>227.695</v>
      </c>
      <c r="V78" s="5" t="n">
        <v>0.648598</v>
      </c>
      <c r="W78" s="5" t="n">
        <v>7947.77</v>
      </c>
      <c r="X78" s="5" t="n">
        <v>0.867157</v>
      </c>
      <c r="Y78" s="5" t="n">
        <v>254.643</v>
      </c>
      <c r="Z78" s="5" t="n">
        <v>0.83224</v>
      </c>
      <c r="AA78" s="5" t="n">
        <v>7993.83</v>
      </c>
      <c r="AB78" s="5" t="n">
        <v>0.869476</v>
      </c>
      <c r="AC78" s="5" t="n">
        <v>266.897</v>
      </c>
      <c r="AD78" s="5" t="n">
        <v>0.898447</v>
      </c>
      <c r="AE78" s="5" t="n">
        <v>7965.35</v>
      </c>
      <c r="AF78" s="5" t="n">
        <v>0.819969</v>
      </c>
      <c r="AG78" s="5" t="n">
        <v>250.01</v>
      </c>
      <c r="AH78" s="5" t="n">
        <v>0.782951</v>
      </c>
      <c r="AL78" s="48"/>
      <c r="AP78" s="48"/>
      <c r="AT78" s="48"/>
      <c r="AX78" s="48"/>
    </row>
    <row r="79" customFormat="false" ht="12.8" hidden="false" customHeight="false" outlineLevel="0" collapsed="false">
      <c r="B79" s="5" t="n">
        <v>8545</v>
      </c>
      <c r="C79" s="5" t="n">
        <v>53.8114</v>
      </c>
      <c r="D79" s="5" t="n">
        <v>0.000790843</v>
      </c>
      <c r="E79" s="5" t="n">
        <v>0.373434</v>
      </c>
      <c r="F79" s="5" t="n">
        <v>0.000580704</v>
      </c>
      <c r="G79" s="5" t="n">
        <v>53.3702</v>
      </c>
      <c r="H79" s="5" t="n">
        <v>0.000780997</v>
      </c>
      <c r="I79" s="5" t="n">
        <v>0.371037</v>
      </c>
      <c r="J79" s="5" t="n">
        <v>0.000576847</v>
      </c>
      <c r="K79" s="5" t="n">
        <v>53.4047</v>
      </c>
      <c r="L79" s="5" t="n">
        <v>0.000785205</v>
      </c>
      <c r="M79" s="5" t="n">
        <v>0.369801</v>
      </c>
      <c r="N79" s="5" t="n">
        <v>0.000571687</v>
      </c>
      <c r="O79" s="5" t="n">
        <v>53.2078</v>
      </c>
      <c r="P79" s="5" t="n">
        <v>0.000786835</v>
      </c>
      <c r="Q79" s="5" t="n">
        <v>0.37602</v>
      </c>
      <c r="R79" s="5" t="n">
        <v>0.000569586</v>
      </c>
      <c r="S79" s="5" t="n">
        <v>7927.11</v>
      </c>
      <c r="T79" s="5" t="n">
        <v>0.749213</v>
      </c>
      <c r="U79" s="5" t="n">
        <v>225.923</v>
      </c>
      <c r="V79" s="5" t="n">
        <v>0.636918</v>
      </c>
      <c r="W79" s="5" t="n">
        <v>7918.63</v>
      </c>
      <c r="X79" s="5" t="n">
        <v>0.887598</v>
      </c>
      <c r="Y79" s="5" t="n">
        <v>252.398</v>
      </c>
      <c r="Z79" s="5" t="n">
        <v>0.823888</v>
      </c>
      <c r="AA79" s="5" t="n">
        <v>7981.85</v>
      </c>
      <c r="AB79" s="5" t="n">
        <v>0.874748</v>
      </c>
      <c r="AC79" s="5" t="n">
        <v>265.172</v>
      </c>
      <c r="AD79" s="5" t="n">
        <v>0.896918</v>
      </c>
      <c r="AE79" s="5" t="n">
        <v>7945.4</v>
      </c>
      <c r="AF79" s="5" t="n">
        <v>0.833376</v>
      </c>
      <c r="AG79" s="5" t="n">
        <v>248.793</v>
      </c>
      <c r="AH79" s="5" t="n">
        <v>0.782021</v>
      </c>
      <c r="AL79" s="48"/>
      <c r="AP79" s="48"/>
      <c r="AT79" s="48"/>
      <c r="AX79" s="48"/>
    </row>
    <row r="83" customFormat="false" ht="12.8" hidden="false" customHeight="false" outlineLevel="0" collapsed="false">
      <c r="A83" s="5" t="n">
        <v>1000</v>
      </c>
      <c r="B83" s="5" t="n">
        <v>8495</v>
      </c>
      <c r="C83" s="5" t="n">
        <v>53.7085</v>
      </c>
      <c r="D83" s="5" t="n">
        <v>0.000779154</v>
      </c>
      <c r="E83" s="5" t="n">
        <v>0.373192</v>
      </c>
      <c r="F83" s="5" t="n">
        <v>0.000561904</v>
      </c>
      <c r="G83" s="5" t="n">
        <v>53.2659</v>
      </c>
      <c r="H83" s="5" t="n">
        <v>0.000763485</v>
      </c>
      <c r="I83" s="5" t="n">
        <v>0.368829</v>
      </c>
      <c r="J83" s="5" t="n">
        <v>0.000521776</v>
      </c>
      <c r="K83" s="5" t="n">
        <v>53.3097</v>
      </c>
      <c r="L83" s="5" t="n">
        <v>0.000772195</v>
      </c>
      <c r="M83" s="5" t="n">
        <v>0.375426</v>
      </c>
      <c r="N83" s="5" t="n">
        <v>0.000526979</v>
      </c>
      <c r="O83" s="5" t="n">
        <v>53.0903</v>
      </c>
      <c r="P83" s="5" t="n">
        <v>0.000753915</v>
      </c>
      <c r="Q83" s="5" t="n">
        <v>0.370053</v>
      </c>
      <c r="R83" s="5" t="n">
        <v>0.000522525</v>
      </c>
      <c r="S83" s="5" t="n">
        <v>7916.37</v>
      </c>
      <c r="T83" s="5" t="n">
        <v>0.735986</v>
      </c>
      <c r="U83" s="5" t="n">
        <v>224.14</v>
      </c>
      <c r="V83" s="5" t="n">
        <v>0.613449</v>
      </c>
      <c r="W83" s="5" t="n">
        <v>7952.94</v>
      </c>
      <c r="X83" s="5" t="n">
        <v>0.841774</v>
      </c>
      <c r="Y83" s="5" t="n">
        <v>256.839</v>
      </c>
      <c r="Z83" s="5" t="n">
        <v>0.821172</v>
      </c>
      <c r="AA83" s="5" t="n">
        <v>8002.82</v>
      </c>
      <c r="AB83" s="5" t="n">
        <v>0.85037</v>
      </c>
      <c r="AC83" s="5" t="n">
        <v>268.864</v>
      </c>
      <c r="AD83" s="5" t="n">
        <v>0.898291</v>
      </c>
      <c r="AE83" s="5" t="n">
        <v>7958.46</v>
      </c>
      <c r="AF83" s="5" t="n">
        <v>0.805722</v>
      </c>
      <c r="AG83" s="5" t="n">
        <v>252.757</v>
      </c>
      <c r="AH83" s="5" t="n">
        <v>0.774744</v>
      </c>
      <c r="AL83" s="48"/>
      <c r="AP83" s="48"/>
      <c r="AT83" s="48"/>
      <c r="AX83" s="48"/>
    </row>
    <row r="84" customFormat="false" ht="12.8" hidden="false" customHeight="false" outlineLevel="0" collapsed="false">
      <c r="A84" s="5" t="s">
        <v>10</v>
      </c>
      <c r="B84" s="5" t="n">
        <v>8496</v>
      </c>
      <c r="C84" s="5" t="n">
        <v>53.7089</v>
      </c>
      <c r="D84" s="5" t="n">
        <v>0.000783682</v>
      </c>
      <c r="E84" s="5" t="n">
        <v>0.371951</v>
      </c>
      <c r="F84" s="5" t="n">
        <v>0.000566426</v>
      </c>
      <c r="G84" s="5" t="n">
        <v>53.2729</v>
      </c>
      <c r="H84" s="5" t="n">
        <v>0.000770312</v>
      </c>
      <c r="I84" s="5" t="n">
        <v>0.366312</v>
      </c>
      <c r="J84" s="5" t="n">
        <v>0.000504248</v>
      </c>
      <c r="K84" s="5" t="n">
        <v>53.3178</v>
      </c>
      <c r="L84" s="5" t="n">
        <v>0.00078111</v>
      </c>
      <c r="M84" s="5" t="n">
        <v>0.375045</v>
      </c>
      <c r="N84" s="5" t="n">
        <v>0.000532525</v>
      </c>
      <c r="O84" s="5" t="n">
        <v>53.094</v>
      </c>
      <c r="P84" s="5" t="n">
        <v>0.000761073</v>
      </c>
      <c r="Q84" s="5" t="n">
        <v>0.369805</v>
      </c>
      <c r="R84" s="5" t="n">
        <v>0.000527837</v>
      </c>
      <c r="S84" s="5" t="n">
        <v>8001.55</v>
      </c>
      <c r="T84" s="5" t="n">
        <v>0.749983</v>
      </c>
      <c r="U84" s="5" t="n">
        <v>240.294</v>
      </c>
      <c r="V84" s="5" t="n">
        <v>0.725335</v>
      </c>
      <c r="W84" s="5" t="n">
        <v>8018.05</v>
      </c>
      <c r="X84" s="5" t="n">
        <v>0.866337</v>
      </c>
      <c r="Y84" s="5" t="n">
        <v>270.016</v>
      </c>
      <c r="Z84" s="5" t="n">
        <v>0.935094</v>
      </c>
      <c r="AA84" s="5" t="n">
        <v>7959.4</v>
      </c>
      <c r="AB84" s="5" t="n">
        <v>0.85862</v>
      </c>
      <c r="AC84" s="5" t="n">
        <v>260.576</v>
      </c>
      <c r="AD84" s="5" t="n">
        <v>0.845165</v>
      </c>
      <c r="AE84" s="5" t="n">
        <v>7991.08</v>
      </c>
      <c r="AF84" s="5" t="n">
        <v>0.827425</v>
      </c>
      <c r="AG84" s="5" t="n">
        <v>260.964</v>
      </c>
      <c r="AH84" s="5" t="n">
        <v>0.839869</v>
      </c>
      <c r="AL84" s="48"/>
      <c r="AP84" s="48"/>
      <c r="AT84" s="48"/>
      <c r="AX84" s="48"/>
    </row>
    <row r="85" customFormat="false" ht="12.8" hidden="false" customHeight="false" outlineLevel="0" collapsed="false">
      <c r="B85" s="5" t="n">
        <v>8503</v>
      </c>
      <c r="C85" s="5" t="n">
        <v>53.7177</v>
      </c>
      <c r="D85" s="5" t="n">
        <v>0.000780512</v>
      </c>
      <c r="E85" s="5" t="n">
        <v>0.371723</v>
      </c>
      <c r="F85" s="5" t="n">
        <v>0.000562854</v>
      </c>
      <c r="G85" s="5" t="n">
        <v>53.2721</v>
      </c>
      <c r="H85" s="5" t="n">
        <v>0.000775477</v>
      </c>
      <c r="I85" s="5" t="n">
        <v>0.369422</v>
      </c>
      <c r="J85" s="5" t="n">
        <v>0.000537859</v>
      </c>
      <c r="K85" s="5" t="n">
        <v>53.3178</v>
      </c>
      <c r="L85" s="5" t="n">
        <v>0.000779631</v>
      </c>
      <c r="M85" s="5" t="n">
        <v>0.376122</v>
      </c>
      <c r="N85" s="5" t="n">
        <v>0.000548638</v>
      </c>
      <c r="O85" s="5" t="n">
        <v>53.1021</v>
      </c>
      <c r="P85" s="5" t="n">
        <v>0.000767856</v>
      </c>
      <c r="Q85" s="5" t="n">
        <v>0.370628</v>
      </c>
      <c r="R85" s="5" t="n">
        <v>0.000535651</v>
      </c>
      <c r="S85" s="5" t="n">
        <v>7972.29</v>
      </c>
      <c r="T85" s="5" t="n">
        <v>0.734824</v>
      </c>
      <c r="U85" s="5" t="n">
        <v>233.537</v>
      </c>
      <c r="V85" s="5" t="n">
        <v>0.665324</v>
      </c>
      <c r="W85" s="5" t="n">
        <v>7964.82</v>
      </c>
      <c r="X85" s="5" t="n">
        <v>0.859028</v>
      </c>
      <c r="Y85" s="5" t="n">
        <v>260.575</v>
      </c>
      <c r="Z85" s="5" t="n">
        <v>0.850154</v>
      </c>
      <c r="AA85" s="5" t="n">
        <v>7939.83</v>
      </c>
      <c r="AB85" s="5" t="n">
        <v>0.858608</v>
      </c>
      <c r="AC85" s="5" t="n">
        <v>256.911</v>
      </c>
      <c r="AD85" s="5" t="n">
        <v>0.818202</v>
      </c>
      <c r="AE85" s="5" t="n">
        <v>7991.47</v>
      </c>
      <c r="AF85" s="5" t="n">
        <v>0.827757</v>
      </c>
      <c r="AG85" s="5" t="n">
        <v>259.387</v>
      </c>
      <c r="AH85" s="5" t="n">
        <v>0.840853</v>
      </c>
      <c r="AL85" s="48"/>
      <c r="AP85" s="48"/>
      <c r="AT85" s="48"/>
      <c r="AX85" s="48"/>
    </row>
    <row r="86" customFormat="false" ht="12.8" hidden="false" customHeight="false" outlineLevel="0" collapsed="false">
      <c r="B86" s="5" t="n">
        <v>8504</v>
      </c>
      <c r="C86" s="5" t="n">
        <v>53.6842</v>
      </c>
      <c r="D86" s="5" t="n">
        <v>0.000786508</v>
      </c>
      <c r="E86" s="5" t="n">
        <v>0.369777</v>
      </c>
      <c r="F86" s="5" t="n">
        <v>0.000566924</v>
      </c>
      <c r="G86" s="5" t="n">
        <v>53.2443</v>
      </c>
      <c r="H86" s="5" t="n">
        <v>0.000786565</v>
      </c>
      <c r="I86" s="5" t="n">
        <v>0.369734</v>
      </c>
      <c r="J86" s="5" t="n">
        <v>0.000539111</v>
      </c>
      <c r="K86" s="5" t="n">
        <v>53.2896</v>
      </c>
      <c r="L86" s="5" t="n">
        <v>0.000793354</v>
      </c>
      <c r="M86" s="5" t="n">
        <v>0.37636</v>
      </c>
      <c r="N86" s="5" t="n">
        <v>0.000548577</v>
      </c>
      <c r="O86" s="5" t="n">
        <v>53.0717</v>
      </c>
      <c r="P86" s="5" t="n">
        <v>0.000777358</v>
      </c>
      <c r="Q86" s="5" t="n">
        <v>0.371107</v>
      </c>
      <c r="R86" s="5" t="n">
        <v>0.000536941</v>
      </c>
      <c r="S86" s="5" t="n">
        <v>7934.26</v>
      </c>
      <c r="T86" s="5" t="n">
        <v>0.74256</v>
      </c>
      <c r="U86" s="5" t="n">
        <v>227.032</v>
      </c>
      <c r="V86" s="5" t="n">
        <v>0.637147</v>
      </c>
      <c r="W86" s="5" t="n">
        <v>7986.44</v>
      </c>
      <c r="X86" s="5" t="n">
        <v>0.869618</v>
      </c>
      <c r="Y86" s="5" t="n">
        <v>264.459</v>
      </c>
      <c r="Z86" s="5" t="n">
        <v>0.894303</v>
      </c>
      <c r="AA86" s="5" t="n">
        <v>7987.31</v>
      </c>
      <c r="AB86" s="5" t="n">
        <v>0.864658</v>
      </c>
      <c r="AC86" s="5" t="n">
        <v>265.987</v>
      </c>
      <c r="AD86" s="5" t="n">
        <v>0.885572</v>
      </c>
      <c r="AE86" s="5" t="n">
        <v>7961.96</v>
      </c>
      <c r="AF86" s="5" t="n">
        <v>0.823664</v>
      </c>
      <c r="AG86" s="5" t="n">
        <v>252.378</v>
      </c>
      <c r="AH86" s="5" t="n">
        <v>0.796133</v>
      </c>
      <c r="AL86" s="48"/>
      <c r="AP86" s="48"/>
      <c r="AT86" s="48"/>
      <c r="AX86" s="48"/>
    </row>
    <row r="87" customFormat="false" ht="12.8" hidden="false" customHeight="false" outlineLevel="0" collapsed="false">
      <c r="B87" s="5" t="n">
        <v>8510</v>
      </c>
      <c r="C87" s="5" t="n">
        <v>53.6632</v>
      </c>
      <c r="D87" s="5" t="n">
        <v>0.000762247</v>
      </c>
      <c r="E87" s="5" t="n">
        <v>0.370358</v>
      </c>
      <c r="F87" s="5" t="n">
        <v>0.000549312</v>
      </c>
      <c r="G87" s="5" t="n">
        <v>53.215</v>
      </c>
      <c r="H87" s="5" t="n">
        <v>0.000755607</v>
      </c>
      <c r="I87" s="5" t="n">
        <v>0.369022</v>
      </c>
      <c r="J87" s="5" t="n">
        <v>0.000518902</v>
      </c>
      <c r="K87" s="5" t="n">
        <v>53.2693</v>
      </c>
      <c r="L87" s="5" t="n">
        <v>0.000765196</v>
      </c>
      <c r="M87" s="5" t="n">
        <v>0.374624</v>
      </c>
      <c r="N87" s="5" t="n">
        <v>0.000513361</v>
      </c>
      <c r="O87" s="5" t="n">
        <v>53.0488</v>
      </c>
      <c r="P87" s="5" t="n">
        <v>0.000748741</v>
      </c>
      <c r="Q87" s="5" t="n">
        <v>0.368882</v>
      </c>
      <c r="R87" s="5" t="n">
        <v>0.00050443</v>
      </c>
      <c r="S87" s="5" t="n">
        <v>7958.5</v>
      </c>
      <c r="T87" s="5" t="n">
        <v>0.720549</v>
      </c>
      <c r="U87" s="5" t="n">
        <v>231.136</v>
      </c>
      <c r="V87" s="5" t="n">
        <v>0.637093</v>
      </c>
      <c r="W87" s="5" t="n">
        <v>7979.3</v>
      </c>
      <c r="X87" s="5" t="n">
        <v>0.831718</v>
      </c>
      <c r="Y87" s="5" t="n">
        <v>261.56</v>
      </c>
      <c r="Z87" s="5" t="n">
        <v>0.838512</v>
      </c>
      <c r="AA87" s="5" t="n">
        <v>7943.65</v>
      </c>
      <c r="AB87" s="5" t="n">
        <v>0.836056</v>
      </c>
      <c r="AC87" s="5" t="n">
        <v>257.42</v>
      </c>
      <c r="AD87" s="5" t="n">
        <v>0.798114</v>
      </c>
      <c r="AE87" s="5" t="n">
        <v>7936.67</v>
      </c>
      <c r="AF87" s="5" t="n">
        <v>0.808349</v>
      </c>
      <c r="AG87" s="5" t="n">
        <v>249.843</v>
      </c>
      <c r="AH87" s="5" t="n">
        <v>0.744964</v>
      </c>
      <c r="AL87" s="48"/>
      <c r="AP87" s="48"/>
      <c r="AT87" s="48"/>
      <c r="AX87" s="48"/>
    </row>
    <row r="88" customFormat="false" ht="12.8" hidden="false" customHeight="false" outlineLevel="0" collapsed="false">
      <c r="B88" s="5" t="n">
        <v>8511</v>
      </c>
      <c r="C88" s="5" t="n">
        <v>53.675</v>
      </c>
      <c r="D88" s="5" t="n">
        <v>0.000771255</v>
      </c>
      <c r="E88" s="5" t="n">
        <v>0.371765</v>
      </c>
      <c r="F88" s="5" t="n">
        <v>0.000560601</v>
      </c>
      <c r="G88" s="5" t="n">
        <v>53.2312</v>
      </c>
      <c r="H88" s="5" t="n">
        <v>0.000767431</v>
      </c>
      <c r="I88" s="5" t="n">
        <v>0.371151</v>
      </c>
      <c r="J88" s="5" t="n">
        <v>0.000536773</v>
      </c>
      <c r="K88" s="5" t="n">
        <v>53.2816</v>
      </c>
      <c r="L88" s="5" t="n">
        <v>0.000774069</v>
      </c>
      <c r="M88" s="5" t="n">
        <v>0.377142</v>
      </c>
      <c r="N88" s="5" t="n">
        <v>0.000541796</v>
      </c>
      <c r="O88" s="5" t="n">
        <v>53.0637</v>
      </c>
      <c r="P88" s="5" t="n">
        <v>0.00075957</v>
      </c>
      <c r="Q88" s="5" t="n">
        <v>0.370732</v>
      </c>
      <c r="R88" s="5" t="n">
        <v>0.000526752</v>
      </c>
      <c r="S88" s="5" t="n">
        <v>7937.73</v>
      </c>
      <c r="T88" s="5" t="n">
        <v>0.731546</v>
      </c>
      <c r="U88" s="5" t="n">
        <v>228.603</v>
      </c>
      <c r="V88" s="5" t="n">
        <v>0.633729</v>
      </c>
      <c r="W88" s="5" t="n">
        <v>7954.47</v>
      </c>
      <c r="X88" s="5" t="n">
        <v>0.852346</v>
      </c>
      <c r="Y88" s="5" t="n">
        <v>258.662</v>
      </c>
      <c r="Z88" s="5" t="n">
        <v>0.833193</v>
      </c>
      <c r="AA88" s="5" t="n">
        <v>7974.9</v>
      </c>
      <c r="AB88" s="5" t="n">
        <v>0.830572</v>
      </c>
      <c r="AC88" s="5" t="n">
        <v>260.953</v>
      </c>
      <c r="AD88" s="5" t="n">
        <v>0.828785</v>
      </c>
      <c r="AE88" s="5" t="n">
        <v>7960.25</v>
      </c>
      <c r="AF88" s="5" t="n">
        <v>0.816603</v>
      </c>
      <c r="AG88" s="5" t="n">
        <v>253.718</v>
      </c>
      <c r="AH88" s="5" t="n">
        <v>0.78337</v>
      </c>
      <c r="AL88" s="48"/>
      <c r="AP88" s="48"/>
      <c r="AT88" s="48"/>
      <c r="AX88" s="48"/>
    </row>
    <row r="89" customFormat="false" ht="12.8" hidden="false" customHeight="false" outlineLevel="0" collapsed="false">
      <c r="B89" s="5" t="n">
        <v>8516</v>
      </c>
      <c r="C89" s="5" t="n">
        <v>53.6837</v>
      </c>
      <c r="D89" s="5" t="n">
        <v>0.000788923</v>
      </c>
      <c r="E89" s="5" t="n">
        <v>0.370549</v>
      </c>
      <c r="F89" s="5" t="n">
        <v>0.000569319</v>
      </c>
      <c r="G89" s="5" t="n">
        <v>53.2361</v>
      </c>
      <c r="H89" s="5" t="n">
        <v>0.000779806</v>
      </c>
      <c r="I89" s="5" t="n">
        <v>0.367188</v>
      </c>
      <c r="J89" s="5" t="n">
        <v>0.000532562</v>
      </c>
      <c r="K89" s="5" t="n">
        <v>53.2873</v>
      </c>
      <c r="L89" s="5" t="n">
        <v>0.000792011</v>
      </c>
      <c r="M89" s="5" t="n">
        <v>0.376004</v>
      </c>
      <c r="N89" s="5" t="n">
        <v>0.000546349</v>
      </c>
      <c r="O89" s="5" t="n">
        <v>53.0709</v>
      </c>
      <c r="P89" s="5" t="n">
        <v>0.000777756</v>
      </c>
      <c r="Q89" s="5" t="n">
        <v>0.369682</v>
      </c>
      <c r="R89" s="5" t="n">
        <v>0.000526599</v>
      </c>
      <c r="S89" s="5" t="n">
        <v>7971.05</v>
      </c>
      <c r="T89" s="5" t="n">
        <v>0.745748</v>
      </c>
      <c r="U89" s="5" t="n">
        <v>233.6</v>
      </c>
      <c r="V89" s="5" t="n">
        <v>0.677217</v>
      </c>
      <c r="W89" s="5" t="n">
        <v>7944.63</v>
      </c>
      <c r="X89" s="5" t="n">
        <v>0.863214</v>
      </c>
      <c r="Y89" s="5" t="n">
        <v>255.105</v>
      </c>
      <c r="Z89" s="5" t="n">
        <v>0.83071</v>
      </c>
      <c r="AA89" s="5" t="n">
        <v>7936.3</v>
      </c>
      <c r="AB89" s="5" t="n">
        <v>0.866413</v>
      </c>
      <c r="AC89" s="5" t="n">
        <v>255.261</v>
      </c>
      <c r="AD89" s="5" t="n">
        <v>0.811986</v>
      </c>
      <c r="AE89" s="5" t="n">
        <v>7931.11</v>
      </c>
      <c r="AF89" s="5" t="n">
        <v>0.835142</v>
      </c>
      <c r="AG89" s="5" t="n">
        <v>247.999</v>
      </c>
      <c r="AH89" s="5" t="n">
        <v>0.763593</v>
      </c>
      <c r="AL89" s="48"/>
      <c r="AP89" s="48"/>
      <c r="AT89" s="48"/>
      <c r="AX89" s="48"/>
    </row>
    <row r="90" customFormat="false" ht="12.8" hidden="false" customHeight="false" outlineLevel="0" collapsed="false">
      <c r="B90" s="5" t="n">
        <v>8517</v>
      </c>
      <c r="C90" s="5" t="n">
        <v>53.6763</v>
      </c>
      <c r="D90" s="5" t="n">
        <v>0.000787947</v>
      </c>
      <c r="E90" s="5" t="n">
        <v>0.370122</v>
      </c>
      <c r="F90" s="5" t="n">
        <v>0.000574772</v>
      </c>
      <c r="G90" s="5" t="n">
        <v>53.2372</v>
      </c>
      <c r="H90" s="5" t="n">
        <v>0.000786329</v>
      </c>
      <c r="I90" s="5" t="n">
        <v>0.369478</v>
      </c>
      <c r="J90" s="5" t="n">
        <v>0.00053624</v>
      </c>
      <c r="K90" s="5" t="n">
        <v>53.287</v>
      </c>
      <c r="L90" s="5" t="n">
        <v>0.000795892</v>
      </c>
      <c r="M90" s="5" t="n">
        <v>0.374276</v>
      </c>
      <c r="N90" s="5" t="n">
        <v>0.000522801</v>
      </c>
      <c r="O90" s="5" t="n">
        <v>53.0691</v>
      </c>
      <c r="P90" s="5" t="n">
        <v>0.000777759</v>
      </c>
      <c r="Q90" s="5" t="n">
        <v>0.369633</v>
      </c>
      <c r="R90" s="5" t="n">
        <v>0.000526751</v>
      </c>
      <c r="S90" s="5" t="n">
        <v>7957.61</v>
      </c>
      <c r="T90" s="5" t="n">
        <v>0.741316</v>
      </c>
      <c r="U90" s="5" t="n">
        <v>231.05</v>
      </c>
      <c r="V90" s="5" t="n">
        <v>0.659997</v>
      </c>
      <c r="W90" s="5" t="n">
        <v>7981.69</v>
      </c>
      <c r="X90" s="5" t="n">
        <v>0.86462</v>
      </c>
      <c r="Y90" s="5" t="n">
        <v>262.094</v>
      </c>
      <c r="Z90" s="5" t="n">
        <v>0.878236</v>
      </c>
      <c r="AA90" s="5" t="n">
        <v>7990.26</v>
      </c>
      <c r="AB90" s="5" t="n">
        <v>0.871711</v>
      </c>
      <c r="AC90" s="5" t="n">
        <v>267.323</v>
      </c>
      <c r="AD90" s="5" t="n">
        <v>0.903067</v>
      </c>
      <c r="AE90" s="5" t="n">
        <v>7991.2</v>
      </c>
      <c r="AF90" s="5" t="n">
        <v>0.829439</v>
      </c>
      <c r="AG90" s="5" t="n">
        <v>257.775</v>
      </c>
      <c r="AH90" s="5" t="n">
        <v>0.842051</v>
      </c>
      <c r="AL90" s="48"/>
      <c r="AP90" s="48"/>
      <c r="AT90" s="48"/>
      <c r="AX90" s="48"/>
    </row>
    <row r="91" customFormat="false" ht="12.8" hidden="false" customHeight="false" outlineLevel="0" collapsed="false">
      <c r="B91" s="5" t="n">
        <v>8522</v>
      </c>
      <c r="C91" s="5" t="n">
        <v>53.795</v>
      </c>
      <c r="D91" s="5" t="n">
        <v>0.000769507</v>
      </c>
      <c r="E91" s="5" t="n">
        <v>0.368115</v>
      </c>
      <c r="F91" s="5" t="n">
        <v>0.000553533</v>
      </c>
      <c r="G91" s="5" t="n">
        <v>53.3517</v>
      </c>
      <c r="H91" s="5" t="n">
        <v>0.000759331</v>
      </c>
      <c r="I91" s="5" t="n">
        <v>0.366374</v>
      </c>
      <c r="J91" s="5" t="n">
        <v>0.000533782</v>
      </c>
      <c r="K91" s="5" t="n">
        <v>53.4024</v>
      </c>
      <c r="L91" s="5" t="n">
        <v>0.000770262</v>
      </c>
      <c r="M91" s="5" t="n">
        <v>0.373347</v>
      </c>
      <c r="N91" s="5" t="n">
        <v>0.000547981</v>
      </c>
      <c r="O91" s="5" t="n">
        <v>53.1849</v>
      </c>
      <c r="P91" s="5" t="n">
        <v>0.000755001</v>
      </c>
      <c r="Q91" s="5" t="n">
        <v>0.366794</v>
      </c>
      <c r="R91" s="5" t="n">
        <v>0.000520081</v>
      </c>
      <c r="S91" s="5" t="n">
        <v>7931.8</v>
      </c>
      <c r="T91" s="5" t="n">
        <v>0.731093</v>
      </c>
      <c r="U91" s="5" t="n">
        <v>227.322</v>
      </c>
      <c r="V91" s="5" t="n">
        <v>0.624627</v>
      </c>
      <c r="W91" s="5" t="n">
        <v>7947.89</v>
      </c>
      <c r="X91" s="5" t="n">
        <v>0.848748</v>
      </c>
      <c r="Y91" s="5" t="n">
        <v>256.182</v>
      </c>
      <c r="Z91" s="5" t="n">
        <v>0.816229</v>
      </c>
      <c r="AA91" s="5" t="n">
        <v>7931.36</v>
      </c>
      <c r="AB91" s="5" t="n">
        <v>0.861949</v>
      </c>
      <c r="AC91" s="5" t="n">
        <v>255.674</v>
      </c>
      <c r="AD91" s="5" t="n">
        <v>0.810326</v>
      </c>
      <c r="AE91" s="5" t="n">
        <v>7985.6</v>
      </c>
      <c r="AF91" s="5" t="n">
        <v>0.819811</v>
      </c>
      <c r="AG91" s="5" t="n">
        <v>259.209</v>
      </c>
      <c r="AH91" s="5" t="n">
        <v>0.827494</v>
      </c>
      <c r="AL91" s="48"/>
      <c r="AP91" s="48"/>
      <c r="AT91" s="48"/>
      <c r="AX91" s="48"/>
    </row>
    <row r="92" customFormat="false" ht="12.8" hidden="false" customHeight="false" outlineLevel="0" collapsed="false">
      <c r="B92" s="5" t="n">
        <v>8523</v>
      </c>
      <c r="C92" s="5" t="n">
        <v>53.824</v>
      </c>
      <c r="D92" s="5" t="n">
        <v>0.00077642</v>
      </c>
      <c r="E92" s="5" t="n">
        <v>0.366262</v>
      </c>
      <c r="F92" s="5" t="n">
        <v>0.00055399</v>
      </c>
      <c r="G92" s="5" t="n">
        <v>53.3835</v>
      </c>
      <c r="H92" s="5" t="n">
        <v>0.0007598</v>
      </c>
      <c r="I92" s="5" t="n">
        <v>0.364245</v>
      </c>
      <c r="J92" s="5" t="n">
        <v>0.000540535</v>
      </c>
      <c r="K92" s="5" t="n">
        <v>53.4313</v>
      </c>
      <c r="L92" s="5" t="n">
        <v>0.000769401</v>
      </c>
      <c r="M92" s="5" t="n">
        <v>0.370342</v>
      </c>
      <c r="N92" s="5" t="n">
        <v>0.000557317</v>
      </c>
      <c r="O92" s="5" t="n">
        <v>53.2151</v>
      </c>
      <c r="P92" s="5" t="n">
        <v>0.000758343</v>
      </c>
      <c r="Q92" s="5" t="n">
        <v>0.364597</v>
      </c>
      <c r="R92" s="5" t="n">
        <v>0.000529859</v>
      </c>
      <c r="S92" s="5" t="n">
        <v>7955.1</v>
      </c>
      <c r="T92" s="5" t="n">
        <v>0.742807</v>
      </c>
      <c r="U92" s="5" t="n">
        <v>231.182</v>
      </c>
      <c r="V92" s="5" t="n">
        <v>0.653894</v>
      </c>
      <c r="W92" s="5" t="n">
        <v>7949.65</v>
      </c>
      <c r="X92" s="5" t="n">
        <v>0.864303</v>
      </c>
      <c r="Y92" s="5" t="n">
        <v>257.646</v>
      </c>
      <c r="Z92" s="5" t="n">
        <v>0.833445</v>
      </c>
      <c r="AA92" s="5" t="n">
        <v>7969.19</v>
      </c>
      <c r="AB92" s="5" t="n">
        <v>0.856114</v>
      </c>
      <c r="AC92" s="5" t="n">
        <v>261.752</v>
      </c>
      <c r="AD92" s="5" t="n">
        <v>0.847003</v>
      </c>
      <c r="AE92" s="5" t="n">
        <v>7963.16</v>
      </c>
      <c r="AF92" s="5" t="n">
        <v>0.83099</v>
      </c>
      <c r="AG92" s="5" t="n">
        <v>254.805</v>
      </c>
      <c r="AH92" s="5" t="n">
        <v>0.804481</v>
      </c>
      <c r="AL92" s="48"/>
      <c r="AP92" s="48"/>
      <c r="AT92" s="48"/>
      <c r="AX92" s="48"/>
    </row>
    <row r="93" customFormat="false" ht="12.8" hidden="false" customHeight="false" outlineLevel="0" collapsed="false">
      <c r="B93" s="5" t="n">
        <v>8528</v>
      </c>
      <c r="C93" s="5" t="n">
        <v>53.8737</v>
      </c>
      <c r="D93" s="5" t="n">
        <v>0.000768247</v>
      </c>
      <c r="E93" s="5" t="n">
        <v>0.366632</v>
      </c>
      <c r="F93" s="5" t="n">
        <v>0.000553582</v>
      </c>
      <c r="G93" s="5" t="n">
        <v>53.4257</v>
      </c>
      <c r="H93" s="5" t="n">
        <v>0.00074917</v>
      </c>
      <c r="I93" s="5" t="n">
        <v>0.361407</v>
      </c>
      <c r="J93" s="5" t="n">
        <v>0.000540391</v>
      </c>
      <c r="K93" s="5" t="n">
        <v>53.4775</v>
      </c>
      <c r="L93" s="5" t="n">
        <v>0.00076033</v>
      </c>
      <c r="M93" s="5" t="n">
        <v>0.368945</v>
      </c>
      <c r="N93" s="5" t="n">
        <v>0.000557815</v>
      </c>
      <c r="O93" s="5" t="n">
        <v>53.2583</v>
      </c>
      <c r="P93" s="5" t="n">
        <v>0.000746518</v>
      </c>
      <c r="Q93" s="5" t="n">
        <v>0.3615</v>
      </c>
      <c r="R93" s="5" t="n">
        <v>0.000524243</v>
      </c>
      <c r="S93" s="5" t="n">
        <v>8001.62</v>
      </c>
      <c r="T93" s="5" t="n">
        <v>0.739555</v>
      </c>
      <c r="U93" s="5" t="n">
        <v>238.328</v>
      </c>
      <c r="V93" s="5" t="n">
        <v>0.709481</v>
      </c>
      <c r="W93" s="5" t="n">
        <v>7944.17</v>
      </c>
      <c r="X93" s="5" t="n">
        <v>0.855192</v>
      </c>
      <c r="Y93" s="5" t="n">
        <v>255.704</v>
      </c>
      <c r="Z93" s="5" t="n">
        <v>0.817275</v>
      </c>
      <c r="AA93" s="5" t="n">
        <v>8009.96</v>
      </c>
      <c r="AB93" s="5" t="n">
        <v>0.864365</v>
      </c>
      <c r="AC93" s="5" t="n">
        <v>271.225</v>
      </c>
      <c r="AD93" s="5" t="n">
        <v>0.926256</v>
      </c>
      <c r="AE93" s="5" t="n">
        <v>7940.25</v>
      </c>
      <c r="AF93" s="5" t="n">
        <v>0.8265</v>
      </c>
      <c r="AG93" s="5" t="n">
        <v>250.097</v>
      </c>
      <c r="AH93" s="5" t="n">
        <v>0.769848</v>
      </c>
      <c r="AL93" s="48"/>
      <c r="AP93" s="48"/>
      <c r="AT93" s="48"/>
      <c r="AX93" s="48"/>
    </row>
    <row r="94" customFormat="false" ht="12.8" hidden="false" customHeight="false" outlineLevel="0" collapsed="false">
      <c r="B94" s="5" t="n">
        <v>8529</v>
      </c>
      <c r="C94" s="5" t="n">
        <v>53.8637</v>
      </c>
      <c r="D94" s="5" t="n">
        <v>0.000778335</v>
      </c>
      <c r="E94" s="5" t="n">
        <v>0.367433</v>
      </c>
      <c r="F94" s="5" t="n">
        <v>0.000558199</v>
      </c>
      <c r="G94" s="5" t="n">
        <v>53.4214</v>
      </c>
      <c r="H94" s="5" t="n">
        <v>0.000758975</v>
      </c>
      <c r="I94" s="5" t="n">
        <v>0.362229</v>
      </c>
      <c r="J94" s="5" t="n">
        <v>0.000544293</v>
      </c>
      <c r="K94" s="5" t="n">
        <v>53.4703</v>
      </c>
      <c r="L94" s="5" t="n">
        <v>0.000771657</v>
      </c>
      <c r="M94" s="5" t="n">
        <v>0.369519</v>
      </c>
      <c r="N94" s="5" t="n">
        <v>0.000563403</v>
      </c>
      <c r="O94" s="5" t="n">
        <v>53.2523</v>
      </c>
      <c r="P94" s="5" t="n">
        <v>0.00075544</v>
      </c>
      <c r="Q94" s="5" t="n">
        <v>0.362149</v>
      </c>
      <c r="R94" s="5" t="n">
        <v>0.000522858</v>
      </c>
      <c r="S94" s="5" t="n">
        <v>7941.92</v>
      </c>
      <c r="T94" s="5" t="n">
        <v>0.738731</v>
      </c>
      <c r="U94" s="5" t="n">
        <v>228.503</v>
      </c>
      <c r="V94" s="5" t="n">
        <v>0.647093</v>
      </c>
      <c r="W94" s="5" t="n">
        <v>7993.61</v>
      </c>
      <c r="X94" s="5" t="n">
        <v>0.862249</v>
      </c>
      <c r="Y94" s="5" t="n">
        <v>264.712</v>
      </c>
      <c r="Z94" s="5" t="n">
        <v>0.896439</v>
      </c>
      <c r="AA94" s="5" t="n">
        <v>7965.39</v>
      </c>
      <c r="AB94" s="5" t="n">
        <v>0.863295</v>
      </c>
      <c r="AC94" s="5" t="n">
        <v>262.48</v>
      </c>
      <c r="AD94" s="5" t="n">
        <v>0.862561</v>
      </c>
      <c r="AE94" s="5" t="n">
        <v>8000.49</v>
      </c>
      <c r="AF94" s="5" t="n">
        <v>0.829915</v>
      </c>
      <c r="AG94" s="5" t="n">
        <v>259.784</v>
      </c>
      <c r="AH94" s="5" t="n">
        <v>0.851223</v>
      </c>
      <c r="AL94" s="48"/>
      <c r="AP94" s="48"/>
      <c r="AT94" s="48"/>
      <c r="AX94" s="48"/>
    </row>
    <row r="95" customFormat="false" ht="12.8" hidden="false" customHeight="false" outlineLevel="0" collapsed="false">
      <c r="B95" s="5" t="n">
        <v>8534</v>
      </c>
      <c r="C95" s="5" t="n">
        <v>53.8197</v>
      </c>
      <c r="D95" s="5" t="n">
        <v>0.000782124</v>
      </c>
      <c r="E95" s="5" t="n">
        <v>0.368729</v>
      </c>
      <c r="F95" s="5" t="n">
        <v>0.000566909</v>
      </c>
      <c r="G95" s="5" t="n">
        <v>53.3731</v>
      </c>
      <c r="H95" s="5" t="n">
        <v>0.00076363</v>
      </c>
      <c r="I95" s="5" t="n">
        <v>0.363606</v>
      </c>
      <c r="J95" s="5" t="n">
        <v>0.000535035</v>
      </c>
      <c r="K95" s="5" t="n">
        <v>53.4246</v>
      </c>
      <c r="L95" s="5" t="n">
        <v>0.000777323</v>
      </c>
      <c r="M95" s="5" t="n">
        <v>0.371595</v>
      </c>
      <c r="N95" s="5" t="n">
        <v>0.00055722</v>
      </c>
      <c r="O95" s="5" t="n">
        <v>53.2064</v>
      </c>
      <c r="P95" s="5" t="n">
        <v>0.000761703</v>
      </c>
      <c r="Q95" s="5" t="n">
        <v>0.364375</v>
      </c>
      <c r="R95" s="5" t="n">
        <v>0.000523863</v>
      </c>
      <c r="S95" s="5" t="n">
        <v>7964.76</v>
      </c>
      <c r="T95" s="5" t="n">
        <v>0.737286</v>
      </c>
      <c r="U95" s="5" t="n">
        <v>231.573</v>
      </c>
      <c r="V95" s="5" t="n">
        <v>0.660504</v>
      </c>
      <c r="W95" s="5" t="n">
        <v>8006.17</v>
      </c>
      <c r="X95" s="5" t="n">
        <v>0.865967</v>
      </c>
      <c r="Y95" s="5" t="n">
        <v>267.165</v>
      </c>
      <c r="Z95" s="5" t="n">
        <v>0.914564</v>
      </c>
      <c r="AA95" s="5" t="n">
        <v>7965.19</v>
      </c>
      <c r="AB95" s="5" t="n">
        <v>0.858431</v>
      </c>
      <c r="AC95" s="5" t="n">
        <v>260.384</v>
      </c>
      <c r="AD95" s="5" t="n">
        <v>0.847806</v>
      </c>
      <c r="AE95" s="5" t="n">
        <v>7946.28</v>
      </c>
      <c r="AF95" s="5" t="n">
        <v>0.837709</v>
      </c>
      <c r="AG95" s="5" t="n">
        <v>251.716</v>
      </c>
      <c r="AH95" s="5" t="n">
        <v>0.787265</v>
      </c>
      <c r="AL95" s="48"/>
      <c r="AP95" s="48"/>
      <c r="AT95" s="48"/>
      <c r="AX95" s="48"/>
    </row>
    <row r="96" customFormat="false" ht="12.8" hidden="false" customHeight="false" outlineLevel="0" collapsed="false">
      <c r="B96" s="5" t="n">
        <v>8535</v>
      </c>
      <c r="C96" s="5" t="n">
        <v>53.8223</v>
      </c>
      <c r="D96" s="5" t="n">
        <v>0.000776265</v>
      </c>
      <c r="E96" s="5" t="n">
        <v>0.366955</v>
      </c>
      <c r="F96" s="5" t="n">
        <v>0.000554346</v>
      </c>
      <c r="G96" s="5" t="n">
        <v>53.3805</v>
      </c>
      <c r="H96" s="5" t="n">
        <v>0.000762596</v>
      </c>
      <c r="I96" s="5" t="n">
        <v>0.364417</v>
      </c>
      <c r="J96" s="5" t="n">
        <v>0.000545163</v>
      </c>
      <c r="K96" s="5" t="n">
        <v>53.4288</v>
      </c>
      <c r="L96" s="5" t="n">
        <v>0.000773397</v>
      </c>
      <c r="M96" s="5" t="n">
        <v>0.370088</v>
      </c>
      <c r="N96" s="5" t="n">
        <v>0.000544133</v>
      </c>
      <c r="O96" s="5" t="n">
        <v>53.2103</v>
      </c>
      <c r="P96" s="5" t="n">
        <v>0.000759307</v>
      </c>
      <c r="Q96" s="5" t="n">
        <v>0.364424</v>
      </c>
      <c r="R96" s="5" t="n">
        <v>0.000522384</v>
      </c>
      <c r="S96" s="5" t="n">
        <v>7958.95</v>
      </c>
      <c r="T96" s="5" t="n">
        <v>0.742324</v>
      </c>
      <c r="U96" s="5" t="n">
        <v>232.071</v>
      </c>
      <c r="V96" s="5" t="n">
        <v>0.660368</v>
      </c>
      <c r="W96" s="5" t="n">
        <v>7944.74</v>
      </c>
      <c r="X96" s="5" t="n">
        <v>0.868718</v>
      </c>
      <c r="Y96" s="5" t="n">
        <v>257.182</v>
      </c>
      <c r="Z96" s="5" t="n">
        <v>0.841443</v>
      </c>
      <c r="AA96" s="5" t="n">
        <v>7941.1</v>
      </c>
      <c r="AB96" s="5" t="n">
        <v>0.867044</v>
      </c>
      <c r="AC96" s="5" t="n">
        <v>257.37</v>
      </c>
      <c r="AD96" s="5" t="n">
        <v>0.827096</v>
      </c>
      <c r="AE96" s="5" t="n">
        <v>7968.75</v>
      </c>
      <c r="AF96" s="5" t="n">
        <v>0.824414</v>
      </c>
      <c r="AG96" s="5" t="n">
        <v>254.39</v>
      </c>
      <c r="AH96" s="5" t="n">
        <v>0.805512</v>
      </c>
      <c r="AL96" s="48"/>
      <c r="AP96" s="48"/>
      <c r="AT96" s="48"/>
      <c r="AX96" s="48"/>
    </row>
    <row r="97" customFormat="false" ht="12.8" hidden="false" customHeight="false" outlineLevel="0" collapsed="false">
      <c r="B97" s="5" t="n">
        <v>8540</v>
      </c>
      <c r="C97" s="5" t="n">
        <v>53.7899</v>
      </c>
      <c r="D97" s="5" t="n">
        <v>0.000785788</v>
      </c>
      <c r="E97" s="5" t="n">
        <v>0.37054</v>
      </c>
      <c r="F97" s="5" t="n">
        <v>0.000560923</v>
      </c>
      <c r="G97" s="5" t="n">
        <v>53.3422</v>
      </c>
      <c r="H97" s="5" t="n">
        <v>0.000771771</v>
      </c>
      <c r="I97" s="5" t="n">
        <v>0.368206</v>
      </c>
      <c r="J97" s="5" t="n">
        <v>0.000547279</v>
      </c>
      <c r="K97" s="5" t="n">
        <v>53.3949</v>
      </c>
      <c r="L97" s="5" t="n">
        <v>0.000781616</v>
      </c>
      <c r="M97" s="5" t="n">
        <v>0.37411</v>
      </c>
      <c r="N97" s="5" t="n">
        <v>0.000552619</v>
      </c>
      <c r="O97" s="5" t="n">
        <v>53.1776</v>
      </c>
      <c r="P97" s="5" t="n">
        <v>0.000769248</v>
      </c>
      <c r="Q97" s="5" t="n">
        <v>0.367964</v>
      </c>
      <c r="R97" s="5" t="n">
        <v>0.000538275</v>
      </c>
      <c r="S97" s="5" t="n">
        <v>7974.34</v>
      </c>
      <c r="T97" s="5" t="n">
        <v>0.739211</v>
      </c>
      <c r="U97" s="5" t="n">
        <v>233.362</v>
      </c>
      <c r="V97" s="5" t="n">
        <v>0.674406</v>
      </c>
      <c r="W97" s="5" t="n">
        <v>8005.89</v>
      </c>
      <c r="X97" s="5" t="n">
        <v>0.882246</v>
      </c>
      <c r="Y97" s="5" t="n">
        <v>270.683</v>
      </c>
      <c r="Z97" s="5" t="n">
        <v>0.940907</v>
      </c>
      <c r="AA97" s="5" t="n">
        <v>8011.11</v>
      </c>
      <c r="AB97" s="5" t="n">
        <v>0.884416</v>
      </c>
      <c r="AC97" s="5" t="n">
        <v>273.953</v>
      </c>
      <c r="AD97" s="5" t="n">
        <v>0.945989</v>
      </c>
      <c r="AE97" s="5" t="n">
        <v>7971.95</v>
      </c>
      <c r="AF97" s="5" t="n">
        <v>0.824874</v>
      </c>
      <c r="AG97" s="5" t="n">
        <v>254.099</v>
      </c>
      <c r="AH97" s="5" t="n">
        <v>0.804913</v>
      </c>
      <c r="AL97" s="48"/>
      <c r="AP97" s="48"/>
      <c r="AT97" s="48"/>
      <c r="AX97" s="48"/>
    </row>
    <row r="98" customFormat="false" ht="12.8" hidden="false" customHeight="false" outlineLevel="0" collapsed="false">
      <c r="B98" s="5" t="n">
        <v>8541</v>
      </c>
      <c r="C98" s="5" t="n">
        <v>53.7697</v>
      </c>
      <c r="D98" s="5" t="n">
        <v>0.000782301</v>
      </c>
      <c r="E98" s="5" t="n">
        <v>0.370398</v>
      </c>
      <c r="F98" s="5" t="n">
        <v>0.000558271</v>
      </c>
      <c r="G98" s="5" t="n">
        <v>53.3261</v>
      </c>
      <c r="H98" s="5" t="n">
        <v>0.000770631</v>
      </c>
      <c r="I98" s="5" t="n">
        <v>0.367515</v>
      </c>
      <c r="J98" s="5" t="n">
        <v>0.000530185</v>
      </c>
      <c r="K98" s="5" t="n">
        <v>53.378</v>
      </c>
      <c r="L98" s="5" t="n">
        <v>0.000781326</v>
      </c>
      <c r="M98" s="5" t="n">
        <v>0.373968</v>
      </c>
      <c r="N98" s="5" t="n">
        <v>0.000544208</v>
      </c>
      <c r="O98" s="5" t="n">
        <v>53.1578</v>
      </c>
      <c r="P98" s="5" t="n">
        <v>0.000768102</v>
      </c>
      <c r="Q98" s="5" t="n">
        <v>0.367542</v>
      </c>
      <c r="R98" s="5" t="n">
        <v>0.000522848</v>
      </c>
      <c r="S98" s="5" t="n">
        <v>7943.81</v>
      </c>
      <c r="T98" s="5" t="n">
        <v>0.744869</v>
      </c>
      <c r="U98" s="5" t="n">
        <v>229.443</v>
      </c>
      <c r="V98" s="5" t="n">
        <v>0.645135</v>
      </c>
      <c r="W98" s="5" t="n">
        <v>7982.31</v>
      </c>
      <c r="X98" s="5" t="n">
        <v>0.86803</v>
      </c>
      <c r="Y98" s="5" t="n">
        <v>265.875</v>
      </c>
      <c r="Z98" s="5" t="n">
        <v>0.889933</v>
      </c>
      <c r="AA98" s="5" t="n">
        <v>7995.95</v>
      </c>
      <c r="AB98" s="5" t="n">
        <v>0.861758</v>
      </c>
      <c r="AC98" s="5" t="n">
        <v>268.338</v>
      </c>
      <c r="AD98" s="5" t="n">
        <v>0.903409</v>
      </c>
      <c r="AE98" s="5" t="n">
        <v>7985.08</v>
      </c>
      <c r="AF98" s="5" t="n">
        <v>0.828062</v>
      </c>
      <c r="AG98" s="5" t="n">
        <v>258.14</v>
      </c>
      <c r="AH98" s="5" t="n">
        <v>0.830532</v>
      </c>
      <c r="AL98" s="48"/>
      <c r="AP98" s="48"/>
      <c r="AT98" s="48"/>
      <c r="AX98" s="48"/>
    </row>
    <row r="99" customFormat="false" ht="12.8" hidden="false" customHeight="false" outlineLevel="0" collapsed="false">
      <c r="B99" s="5" t="n">
        <v>8546</v>
      </c>
      <c r="C99" s="5" t="n">
        <v>53.7441</v>
      </c>
      <c r="D99" s="5" t="n">
        <v>0.000790222</v>
      </c>
      <c r="E99" s="5" t="n">
        <v>0.370688</v>
      </c>
      <c r="F99" s="5" t="n">
        <v>0.000564837</v>
      </c>
      <c r="G99" s="5" t="n">
        <v>53.3008</v>
      </c>
      <c r="H99" s="5" t="n">
        <v>0.000776919</v>
      </c>
      <c r="I99" s="5" t="n">
        <v>0.367134</v>
      </c>
      <c r="J99" s="5" t="n">
        <v>0.000530705</v>
      </c>
      <c r="K99" s="5" t="n">
        <v>53.3525</v>
      </c>
      <c r="L99" s="5" t="n">
        <v>0.000787481</v>
      </c>
      <c r="M99" s="5" t="n">
        <v>0.374724</v>
      </c>
      <c r="N99" s="5" t="n">
        <v>0.000545498</v>
      </c>
      <c r="O99" s="5" t="n">
        <v>53.1319</v>
      </c>
      <c r="P99" s="5" t="n">
        <v>0.00077453</v>
      </c>
      <c r="Q99" s="5" t="n">
        <v>0.368942</v>
      </c>
      <c r="R99" s="5" t="n">
        <v>0.000533218</v>
      </c>
      <c r="S99" s="5" t="n">
        <v>7981.08</v>
      </c>
      <c r="T99" s="5" t="n">
        <v>0.741371</v>
      </c>
      <c r="U99" s="5" t="n">
        <v>234.684</v>
      </c>
      <c r="V99" s="5" t="n">
        <v>0.683975</v>
      </c>
      <c r="W99" s="5" t="n">
        <v>7984.39</v>
      </c>
      <c r="X99" s="5" t="n">
        <v>0.862176</v>
      </c>
      <c r="Y99" s="5" t="n">
        <v>263.086</v>
      </c>
      <c r="Z99" s="5" t="n">
        <v>0.872465</v>
      </c>
      <c r="AA99" s="5" t="n">
        <v>7953.86</v>
      </c>
      <c r="AB99" s="5" t="n">
        <v>0.855072</v>
      </c>
      <c r="AC99" s="5" t="n">
        <v>258.665</v>
      </c>
      <c r="AD99" s="5" t="n">
        <v>0.832288</v>
      </c>
      <c r="AE99" s="5" t="n">
        <v>7965.19</v>
      </c>
      <c r="AF99" s="5" t="n">
        <v>0.826238</v>
      </c>
      <c r="AG99" s="5" t="n">
        <v>253.169</v>
      </c>
      <c r="AH99" s="5" t="n">
        <v>0.794607</v>
      </c>
      <c r="AL99" s="48"/>
      <c r="AP99" s="48"/>
      <c r="AT99" s="48"/>
      <c r="AX99" s="48"/>
    </row>
    <row r="100" customFormat="false" ht="12.8" hidden="false" customHeight="false" outlineLevel="0" collapsed="false">
      <c r="B100" s="5" t="n">
        <v>8547</v>
      </c>
      <c r="C100" s="5" t="n">
        <v>53.764</v>
      </c>
      <c r="D100" s="5" t="n">
        <v>0.00078766</v>
      </c>
      <c r="E100" s="5" t="n">
        <v>0.371869</v>
      </c>
      <c r="F100" s="5" t="n">
        <v>0.000564632</v>
      </c>
      <c r="G100" s="5" t="n">
        <v>53.3256</v>
      </c>
      <c r="H100" s="5" t="n">
        <v>0.000774761</v>
      </c>
      <c r="I100" s="5" t="n">
        <v>0.367302</v>
      </c>
      <c r="J100" s="5" t="n">
        <v>0.000532423</v>
      </c>
      <c r="K100" s="5" t="n">
        <v>53.3732</v>
      </c>
      <c r="L100" s="5" t="n">
        <v>0.000786031</v>
      </c>
      <c r="M100" s="5" t="n">
        <v>0.374593</v>
      </c>
      <c r="N100" s="5" t="n">
        <v>0.000547762</v>
      </c>
      <c r="O100" s="5" t="n">
        <v>53.1541</v>
      </c>
      <c r="P100" s="5" t="n">
        <v>0.000772527</v>
      </c>
      <c r="Q100" s="5" t="n">
        <v>0.368816</v>
      </c>
      <c r="R100" s="5" t="n">
        <v>0.00053414</v>
      </c>
      <c r="S100" s="5" t="n">
        <v>7975.19</v>
      </c>
      <c r="T100" s="5" t="n">
        <v>0.737201</v>
      </c>
      <c r="U100" s="5" t="n">
        <v>233.327</v>
      </c>
      <c r="V100" s="5" t="n">
        <v>0.671128</v>
      </c>
      <c r="W100" s="5" t="n">
        <v>7959.29</v>
      </c>
      <c r="X100" s="5" t="n">
        <v>0.857821</v>
      </c>
      <c r="Y100" s="5" t="n">
        <v>258.139</v>
      </c>
      <c r="Z100" s="5" t="n">
        <v>0.836237</v>
      </c>
      <c r="AA100" s="5" t="n">
        <v>7954.21</v>
      </c>
      <c r="AB100" s="5" t="n">
        <v>0.849553</v>
      </c>
      <c r="AC100" s="5" t="n">
        <v>257.736</v>
      </c>
      <c r="AD100" s="5" t="n">
        <v>0.815532</v>
      </c>
      <c r="AE100" s="5" t="n">
        <v>8015.85</v>
      </c>
      <c r="AF100" s="5" t="n">
        <v>0.843213</v>
      </c>
      <c r="AG100" s="5" t="n">
        <v>264.219</v>
      </c>
      <c r="AH100" s="5" t="n">
        <v>0.890499</v>
      </c>
      <c r="AL100" s="48"/>
      <c r="AP100" s="48"/>
      <c r="AT100" s="48"/>
      <c r="AX100" s="48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387</TotalTime>
  <Application>LibreOffice/4.3.7.2$Linux_x86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2017-01-05T15:30:17Z</dcterms:created>
  <dc:creator>Daniel Moser</dc:creator>
  <dc:language>en-US</dc:language>
  <cp:lastModifiedBy>Daniel Moser</cp:lastModifiedBy>
  <dcterms:modified xsi:type="dcterms:W3CDTF">2017-04-12T09:19:56Z</dcterms:modified>
  <cp:revision>18</cp:revision>
</cp:coreProperties>
</file>