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17220" windowHeight="8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7" i="1" l="1"/>
  <c r="B17" i="1"/>
  <c r="C19" i="1"/>
  <c r="D19" i="1"/>
  <c r="B19" i="1"/>
  <c r="C17" i="1"/>
  <c r="D17" i="1"/>
  <c r="E19" i="1"/>
  <c r="B22" i="1"/>
  <c r="C6" i="1"/>
  <c r="E24" i="1"/>
  <c r="E23" i="1"/>
  <c r="C5" i="1"/>
  <c r="C4" i="1"/>
</calcChain>
</file>

<file path=xl/sharedStrings.xml><?xml version="1.0" encoding="utf-8"?>
<sst xmlns="http://schemas.openxmlformats.org/spreadsheetml/2006/main" count="20" uniqueCount="20">
  <si>
    <t>Budget Summary</t>
  </si>
  <si>
    <t>Initial year 1</t>
  </si>
  <si>
    <t>Initial year 2</t>
  </si>
  <si>
    <t>Reduced scope</t>
  </si>
  <si>
    <t>20% FTE</t>
  </si>
  <si>
    <t>postdoc</t>
  </si>
  <si>
    <t>student</t>
  </si>
  <si>
    <t>optics</t>
  </si>
  <si>
    <t>source</t>
  </si>
  <si>
    <t>target chamber</t>
  </si>
  <si>
    <t>pump</t>
  </si>
  <si>
    <t>transport system</t>
  </si>
  <si>
    <t>polarimetry proof of principle</t>
  </si>
  <si>
    <t>electron energy spread proof of principle - no spin manipuluation</t>
  </si>
  <si>
    <t>use low voltage existing system only</t>
  </si>
  <si>
    <t>With overhead</t>
  </si>
  <si>
    <t>travel</t>
  </si>
  <si>
    <t>Prof. Gay - 4 weeks</t>
  </si>
  <si>
    <t>power supplies</t>
  </si>
  <si>
    <t>supplies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</si>
</sst>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E19" sqref="E19"/>
    </sheetView>
  </sheetViews>
  <sheetFormatPr defaultRowHeight="14.4" x14ac:dyDescent="0.3"/>
  <cols>
    <col min="1" max="1" width="16.77734375" bestFit="1" customWidth="1"/>
    <col min="2" max="2" width="11.109375" bestFit="1" customWidth="1"/>
    <col min="3" max="3" width="11" bestFit="1" customWidth="1"/>
    <col min="5" max="5" width="13.33203125" bestFit="1" customWidth="1"/>
  </cols>
  <sheetData>
    <row r="1" spans="1:6" x14ac:dyDescent="0.3">
      <c r="A1" t="s">
        <v>0</v>
      </c>
    </row>
    <row r="3" spans="1:6" x14ac:dyDescent="0.3">
      <c r="B3" t="s">
        <v>1</v>
      </c>
      <c r="C3" t="s">
        <v>2</v>
      </c>
      <c r="E3" t="s">
        <v>3</v>
      </c>
    </row>
    <row r="4" spans="1:6" x14ac:dyDescent="0.3">
      <c r="A4" t="s">
        <v>4</v>
      </c>
      <c r="B4" s="1">
        <v>14000</v>
      </c>
      <c r="C4" s="1">
        <f>B4*1.03</f>
        <v>14420</v>
      </c>
      <c r="D4" s="1"/>
      <c r="E4" s="1">
        <v>7000</v>
      </c>
    </row>
    <row r="5" spans="1:6" x14ac:dyDescent="0.3">
      <c r="A5" t="s">
        <v>5</v>
      </c>
      <c r="B5" s="1">
        <v>44000</v>
      </c>
      <c r="C5" s="1">
        <f>B5*1.03</f>
        <v>45320</v>
      </c>
      <c r="D5" s="1"/>
      <c r="E5" s="1">
        <v>0</v>
      </c>
    </row>
    <row r="6" spans="1:6" x14ac:dyDescent="0.3">
      <c r="A6" t="s">
        <v>6</v>
      </c>
      <c r="B6" s="1">
        <v>27000</v>
      </c>
      <c r="C6" s="1">
        <f>B6*1.03</f>
        <v>27810</v>
      </c>
      <c r="D6" s="1"/>
      <c r="E6" s="1">
        <v>27000</v>
      </c>
    </row>
    <row r="7" spans="1:6" x14ac:dyDescent="0.3">
      <c r="A7" t="s">
        <v>17</v>
      </c>
      <c r="B7" s="1">
        <v>25000</v>
      </c>
      <c r="C7" s="1">
        <v>25000</v>
      </c>
      <c r="D7" s="1"/>
      <c r="E7" s="1">
        <v>0</v>
      </c>
    </row>
    <row r="8" spans="1:6" x14ac:dyDescent="0.3">
      <c r="A8" t="s">
        <v>16</v>
      </c>
      <c r="B8" s="1">
        <v>10000</v>
      </c>
      <c r="C8" s="1">
        <v>10000</v>
      </c>
      <c r="D8" s="1"/>
      <c r="E8" s="1">
        <v>0</v>
      </c>
    </row>
    <row r="9" spans="1:6" x14ac:dyDescent="0.3">
      <c r="B9" s="1"/>
      <c r="C9" s="1"/>
      <c r="D9" s="1"/>
      <c r="E9" s="1"/>
    </row>
    <row r="10" spans="1:6" x14ac:dyDescent="0.3">
      <c r="A10" t="s">
        <v>7</v>
      </c>
      <c r="B10" s="1">
        <v>22000</v>
      </c>
      <c r="C10" s="1">
        <v>2000</v>
      </c>
      <c r="D10" s="1"/>
      <c r="E10" s="1">
        <v>9000</v>
      </c>
      <c r="F10" t="s">
        <v>12</v>
      </c>
    </row>
    <row r="11" spans="1:6" x14ac:dyDescent="0.3">
      <c r="A11" t="s">
        <v>11</v>
      </c>
      <c r="B11" s="1">
        <v>15000</v>
      </c>
      <c r="C11" s="1">
        <v>3000</v>
      </c>
      <c r="D11" s="1"/>
      <c r="E11" s="1">
        <v>8000</v>
      </c>
      <c r="F11" t="s">
        <v>13</v>
      </c>
    </row>
    <row r="12" spans="1:6" x14ac:dyDescent="0.3">
      <c r="A12" t="s">
        <v>8</v>
      </c>
      <c r="B12" s="1">
        <v>7000</v>
      </c>
      <c r="C12" s="1"/>
      <c r="D12" s="1"/>
      <c r="E12" s="1">
        <v>0</v>
      </c>
      <c r="F12" t="s">
        <v>14</v>
      </c>
    </row>
    <row r="13" spans="1:6" x14ac:dyDescent="0.3">
      <c r="A13" t="s">
        <v>18</v>
      </c>
      <c r="B13" s="1">
        <v>3000</v>
      </c>
      <c r="C13" s="1"/>
      <c r="D13" s="1"/>
      <c r="E13" s="1">
        <v>1000</v>
      </c>
    </row>
    <row r="14" spans="1:6" x14ac:dyDescent="0.3">
      <c r="A14" t="s">
        <v>9</v>
      </c>
      <c r="B14" s="1">
        <v>3000</v>
      </c>
      <c r="C14" s="1"/>
      <c r="D14" s="1"/>
      <c r="E14" s="1">
        <v>0</v>
      </c>
    </row>
    <row r="15" spans="1:6" x14ac:dyDescent="0.3">
      <c r="A15" t="s">
        <v>10</v>
      </c>
      <c r="B15" s="1">
        <v>50000</v>
      </c>
      <c r="C15" s="1"/>
      <c r="D15" s="1"/>
      <c r="E15" s="1">
        <v>0</v>
      </c>
    </row>
    <row r="16" spans="1:6" x14ac:dyDescent="0.3">
      <c r="A16" t="s">
        <v>19</v>
      </c>
      <c r="B16" s="1">
        <v>15000</v>
      </c>
      <c r="C16" s="1">
        <v>5000</v>
      </c>
      <c r="D16" s="1"/>
      <c r="E16" s="1">
        <v>1000</v>
      </c>
    </row>
    <row r="17" spans="1:5" x14ac:dyDescent="0.3">
      <c r="B17" s="1">
        <f>SUM(B4:B16)</f>
        <v>235000</v>
      </c>
      <c r="C17" s="1">
        <f t="shared" ref="C17:E17" si="0">SUM(C4:C15)</f>
        <v>127550</v>
      </c>
      <c r="D17" s="1">
        <f t="shared" si="0"/>
        <v>0</v>
      </c>
      <c r="E17" s="1">
        <f>SUM(E4:E16)</f>
        <v>53000</v>
      </c>
    </row>
    <row r="19" spans="1:5" x14ac:dyDescent="0.3">
      <c r="A19" t="s">
        <v>15</v>
      </c>
      <c r="B19" s="1">
        <f>B17*1.52</f>
        <v>357200</v>
      </c>
      <c r="C19" s="1">
        <f t="shared" ref="C19:E19" si="1">C17*1.52</f>
        <v>193876</v>
      </c>
      <c r="D19" s="1">
        <f t="shared" si="1"/>
        <v>0</v>
      </c>
      <c r="E19" s="1">
        <f t="shared" si="1"/>
        <v>80560</v>
      </c>
    </row>
    <row r="22" spans="1:5" x14ac:dyDescent="0.3">
      <c r="B22" s="1">
        <f>SUM(B10:B14)</f>
        <v>50000</v>
      </c>
    </row>
    <row r="23" spans="1:5" x14ac:dyDescent="0.3">
      <c r="E23">
        <f>52-36.25</f>
        <v>15.75</v>
      </c>
    </row>
    <row r="24" spans="1:5" x14ac:dyDescent="0.3">
      <c r="E24">
        <f>E23*12/7</f>
        <v>27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Marcy Stutzman</dc:creator>
  <cp:lastModifiedBy>Marcy Stutzman</cp:lastModifiedBy>
  <dcterms:created xsi:type="dcterms:W3CDTF">2014-07-15T15:52:59Z</dcterms:created>
  <dcterms:modified xsi:type="dcterms:W3CDTF">2014-07-16T18:51:54Z</dcterms:modified>
</cp:coreProperties>
</file>