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Setup and Temperatures" sheetId="13" r:id="rId1"/>
    <sheet name="Center BdL Summary" sheetId="5" r:id="rId2"/>
    <sheet name="Full Grid 5.5A Summary" sheetId="8" r:id="rId3"/>
    <sheet name="NMR Transverse (Pre-Split)" sheetId="11" r:id="rId4"/>
    <sheet name="NMR Transverse (Post-Split)" sheetId="12" r:id="rId5"/>
    <sheet name="Field Map" sheetId="1" r:id="rId6"/>
    <sheet name="NMR Calibration" sheetId="6" r:id="rId7"/>
    <sheet name="X-Transverse Data" sheetId="10" r:id="rId8"/>
    <sheet name="Center BdL Data" sheetId="4" r:id="rId9"/>
    <sheet name="Full Grid 5.5A Data" sheetId="9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B29" i="12" l="1"/>
  <c r="B28" i="12"/>
  <c r="B27" i="12"/>
  <c r="H26" i="12"/>
  <c r="G26" i="12"/>
  <c r="F26" i="12"/>
  <c r="D26" i="12"/>
  <c r="C26" i="12"/>
  <c r="I23" i="12"/>
  <c r="I29" i="12" s="1"/>
  <c r="H23" i="12"/>
  <c r="G23" i="12"/>
  <c r="F23" i="12"/>
  <c r="E23" i="12"/>
  <c r="E29" i="12" s="1"/>
  <c r="D23" i="12"/>
  <c r="C23" i="12"/>
  <c r="B23" i="12"/>
  <c r="I22" i="12"/>
  <c r="I28" i="12" s="1"/>
  <c r="H22" i="12"/>
  <c r="G22" i="12"/>
  <c r="F22" i="12"/>
  <c r="H29" i="12" s="1"/>
  <c r="E22" i="12"/>
  <c r="E28" i="12" s="1"/>
  <c r="D22" i="12"/>
  <c r="C22" i="12"/>
  <c r="B22" i="12"/>
  <c r="I21" i="12"/>
  <c r="I27" i="12" s="1"/>
  <c r="H21" i="12"/>
  <c r="G21" i="12"/>
  <c r="F21" i="12"/>
  <c r="F27" i="12" s="1"/>
  <c r="E21" i="12"/>
  <c r="E27" i="12" s="1"/>
  <c r="D21" i="12"/>
  <c r="C21" i="12"/>
  <c r="B21" i="12"/>
  <c r="I20" i="12"/>
  <c r="I26" i="12" s="1"/>
  <c r="H20" i="12"/>
  <c r="G20" i="12"/>
  <c r="F20" i="12"/>
  <c r="E20" i="12"/>
  <c r="E26" i="12" s="1"/>
  <c r="D20" i="12"/>
  <c r="C20" i="12"/>
  <c r="B29" i="11"/>
  <c r="B28" i="11"/>
  <c r="B27" i="11"/>
  <c r="B21" i="11"/>
  <c r="B22" i="11"/>
  <c r="B23" i="11"/>
  <c r="F28" i="12" l="1"/>
  <c r="F29" i="12"/>
  <c r="C27" i="12"/>
  <c r="G27" i="12"/>
  <c r="C28" i="12"/>
  <c r="G28" i="12"/>
  <c r="C29" i="12"/>
  <c r="G29" i="12"/>
  <c r="D27" i="12"/>
  <c r="H27" i="12"/>
  <c r="D28" i="12"/>
  <c r="H28" i="12"/>
  <c r="D29" i="12"/>
  <c r="I23" i="11" l="1"/>
  <c r="H23" i="11"/>
  <c r="G23" i="11"/>
  <c r="F23" i="11"/>
  <c r="E23" i="11"/>
  <c r="D23" i="11"/>
  <c r="C23" i="11"/>
  <c r="I22" i="11"/>
  <c r="H22" i="11"/>
  <c r="G22" i="11"/>
  <c r="F22" i="11"/>
  <c r="F28" i="11" s="1"/>
  <c r="E22" i="11"/>
  <c r="D22" i="11"/>
  <c r="C22" i="11"/>
  <c r="I21" i="11"/>
  <c r="I27" i="11" s="1"/>
  <c r="H21" i="11"/>
  <c r="G21" i="11"/>
  <c r="F21" i="11"/>
  <c r="E21" i="11"/>
  <c r="E27" i="11" s="1"/>
  <c r="D21" i="11"/>
  <c r="C21" i="11"/>
  <c r="I20" i="11"/>
  <c r="I26" i="11" s="1"/>
  <c r="H20" i="11"/>
  <c r="H26" i="11" s="1"/>
  <c r="G20" i="11"/>
  <c r="G26" i="11" s="1"/>
  <c r="F20" i="11"/>
  <c r="F26" i="11" s="1"/>
  <c r="E20" i="11"/>
  <c r="E26" i="11" s="1"/>
  <c r="D20" i="11"/>
  <c r="D26" i="11" s="1"/>
  <c r="C20" i="11"/>
  <c r="C26" i="11" s="1"/>
  <c r="C27" i="11" l="1"/>
  <c r="D27" i="11"/>
  <c r="F27" i="11"/>
  <c r="C28" i="11"/>
  <c r="G27" i="11"/>
  <c r="H27" i="11"/>
  <c r="E28" i="11"/>
  <c r="I28" i="11"/>
  <c r="F29" i="11"/>
  <c r="C29" i="11"/>
  <c r="G29" i="11"/>
  <c r="G28" i="11"/>
  <c r="D29" i="11"/>
  <c r="H29" i="11"/>
  <c r="D28" i="11"/>
  <c r="H28" i="11"/>
  <c r="E29" i="11"/>
  <c r="I29" i="11"/>
  <c r="C3" i="8" l="1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3" i="6"/>
  <c r="E44" i="6" s="1"/>
  <c r="C92" i="8" l="1"/>
  <c r="C91" i="8"/>
  <c r="C90" i="8"/>
  <c r="B91" i="8" s="1"/>
  <c r="C89" i="8"/>
  <c r="C88" i="8"/>
  <c r="C87" i="8"/>
  <c r="B88" i="8" s="1"/>
  <c r="C86" i="8"/>
  <c r="B85" i="8" s="1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B70" i="8" s="1"/>
  <c r="C70" i="8"/>
  <c r="B69" i="8" s="1"/>
  <c r="C69" i="8"/>
  <c r="C68" i="8"/>
  <c r="C67" i="8"/>
  <c r="B66" i="8" s="1"/>
  <c r="C66" i="8"/>
  <c r="B67" i="8" s="1"/>
  <c r="C65" i="8"/>
  <c r="C64" i="8"/>
  <c r="C63" i="8"/>
  <c r="C62" i="8"/>
  <c r="B63" i="8" s="1"/>
  <c r="C61" i="8"/>
  <c r="C60" i="8"/>
  <c r="C59" i="8"/>
  <c r="C58" i="8"/>
  <c r="B57" i="8" s="1"/>
  <c r="C57" i="8"/>
  <c r="C56" i="8"/>
  <c r="C55" i="8"/>
  <c r="C54" i="8"/>
  <c r="C53" i="8"/>
  <c r="C52" i="8"/>
  <c r="C51" i="8"/>
  <c r="C50" i="8"/>
  <c r="C49" i="8"/>
  <c r="C48" i="8"/>
  <c r="C47" i="8"/>
  <c r="C46" i="8"/>
  <c r="B47" i="8" s="1"/>
  <c r="C45" i="8"/>
  <c r="C44" i="8"/>
  <c r="C43" i="8"/>
  <c r="C42" i="8"/>
  <c r="B41" i="8" s="1"/>
  <c r="C41" i="8"/>
  <c r="C40" i="8"/>
  <c r="C39" i="8"/>
  <c r="C38" i="8"/>
  <c r="C37" i="8"/>
  <c r="C36" i="8"/>
  <c r="C35" i="8"/>
  <c r="B36" i="8" s="1"/>
  <c r="C34" i="8"/>
  <c r="C33" i="8"/>
  <c r="C32" i="8"/>
  <c r="C31" i="8"/>
  <c r="B30" i="8" s="1"/>
  <c r="C30" i="8"/>
  <c r="B29" i="8" s="1"/>
  <c r="C29" i="8"/>
  <c r="C28" i="8"/>
  <c r="C27" i="8"/>
  <c r="C26" i="8"/>
  <c r="C25" i="8"/>
  <c r="C24" i="8"/>
  <c r="C23" i="8"/>
  <c r="C22" i="8"/>
  <c r="B21" i="8" s="1"/>
  <c r="C21" i="8"/>
  <c r="C20" i="8"/>
  <c r="C19" i="8"/>
  <c r="C18" i="8"/>
  <c r="C17" i="8"/>
  <c r="C16" i="8"/>
  <c r="C15" i="8"/>
  <c r="B16" i="8" s="1"/>
  <c r="C14" i="8"/>
  <c r="B13" i="8" s="1"/>
  <c r="C13" i="8"/>
  <c r="C12" i="8"/>
  <c r="C11" i="8"/>
  <c r="C10" i="8"/>
  <c r="B9" i="8" s="1"/>
  <c r="C9" i="8"/>
  <c r="C8" i="8"/>
  <c r="X7" i="8"/>
  <c r="X94" i="8" s="1"/>
  <c r="W7" i="8"/>
  <c r="W94" i="8" s="1"/>
  <c r="V7" i="8"/>
  <c r="V94" i="8" s="1"/>
  <c r="U7" i="8"/>
  <c r="U94" i="8" s="1"/>
  <c r="T7" i="8"/>
  <c r="T94" i="8" s="1"/>
  <c r="S7" i="8"/>
  <c r="S94" i="8" s="1"/>
  <c r="R7" i="8"/>
  <c r="R94" i="8" s="1"/>
  <c r="Q7" i="8"/>
  <c r="Q94" i="8" s="1"/>
  <c r="P7" i="8"/>
  <c r="P94" i="8" s="1"/>
  <c r="O7" i="8"/>
  <c r="O94" i="8" s="1"/>
  <c r="N7" i="8"/>
  <c r="N94" i="8" s="1"/>
  <c r="M7" i="8"/>
  <c r="M94" i="8" s="1"/>
  <c r="L7" i="8"/>
  <c r="L94" i="8" s="1"/>
  <c r="K7" i="8"/>
  <c r="K94" i="8" s="1"/>
  <c r="J7" i="8"/>
  <c r="J94" i="8" s="1"/>
  <c r="I7" i="8"/>
  <c r="I94" i="8" s="1"/>
  <c r="H7" i="8"/>
  <c r="H94" i="8" s="1"/>
  <c r="G7" i="8"/>
  <c r="G94" i="8" s="1"/>
  <c r="F7" i="8"/>
  <c r="F94" i="8" s="1"/>
  <c r="E7" i="8"/>
  <c r="E94" i="8" s="1"/>
  <c r="D7" i="8"/>
  <c r="D94" i="8" s="1"/>
  <c r="B92" i="8"/>
  <c r="B17" i="8"/>
  <c r="X92" i="8" l="1"/>
  <c r="T92" i="8"/>
  <c r="P92" i="8"/>
  <c r="L92" i="8"/>
  <c r="H92" i="8"/>
  <c r="D92" i="8"/>
  <c r="U91" i="8"/>
  <c r="Q91" i="8"/>
  <c r="M91" i="8"/>
  <c r="I91" i="8"/>
  <c r="E91" i="8"/>
  <c r="V90" i="8"/>
  <c r="R90" i="8"/>
  <c r="N90" i="8"/>
  <c r="J90" i="8"/>
  <c r="F90" i="8"/>
  <c r="W89" i="8"/>
  <c r="S89" i="8"/>
  <c r="O89" i="8"/>
  <c r="K89" i="8"/>
  <c r="G89" i="8"/>
  <c r="X88" i="8"/>
  <c r="T88" i="8"/>
  <c r="P88" i="8"/>
  <c r="L88" i="8"/>
  <c r="H88" i="8"/>
  <c r="D88" i="8"/>
  <c r="U87" i="8"/>
  <c r="Q87" i="8"/>
  <c r="M87" i="8"/>
  <c r="I87" i="8"/>
  <c r="E87" i="8"/>
  <c r="V86" i="8"/>
  <c r="R86" i="8"/>
  <c r="N86" i="8"/>
  <c r="J86" i="8"/>
  <c r="F86" i="8"/>
  <c r="W85" i="8"/>
  <c r="S85" i="8"/>
  <c r="O85" i="8"/>
  <c r="K85" i="8"/>
  <c r="G85" i="8"/>
  <c r="X84" i="8"/>
  <c r="T84" i="8"/>
  <c r="P84" i="8"/>
  <c r="L84" i="8"/>
  <c r="H84" i="8"/>
  <c r="D84" i="8"/>
  <c r="U83" i="8"/>
  <c r="Q83" i="8"/>
  <c r="M83" i="8"/>
  <c r="I83" i="8"/>
  <c r="E83" i="8"/>
  <c r="V82" i="8"/>
  <c r="R82" i="8"/>
  <c r="N82" i="8"/>
  <c r="J82" i="8"/>
  <c r="F82" i="8"/>
  <c r="W81" i="8"/>
  <c r="S81" i="8"/>
  <c r="O81" i="8"/>
  <c r="K81" i="8"/>
  <c r="G81" i="8"/>
  <c r="X80" i="8"/>
  <c r="T80" i="8"/>
  <c r="P80" i="8"/>
  <c r="L80" i="8"/>
  <c r="H80" i="8"/>
  <c r="D80" i="8"/>
  <c r="U79" i="8"/>
  <c r="Q79" i="8"/>
  <c r="M79" i="8"/>
  <c r="I79" i="8"/>
  <c r="E79" i="8"/>
  <c r="V78" i="8"/>
  <c r="R78" i="8"/>
  <c r="N78" i="8"/>
  <c r="J78" i="8"/>
  <c r="F78" i="8"/>
  <c r="W77" i="8"/>
  <c r="S77" i="8"/>
  <c r="O77" i="8"/>
  <c r="K77" i="8"/>
  <c r="G77" i="8"/>
  <c r="X76" i="8"/>
  <c r="W92" i="8"/>
  <c r="S92" i="8"/>
  <c r="O92" i="8"/>
  <c r="K92" i="8"/>
  <c r="G92" i="8"/>
  <c r="X91" i="8"/>
  <c r="T91" i="8"/>
  <c r="P91" i="8"/>
  <c r="L91" i="8"/>
  <c r="H91" i="8"/>
  <c r="D91" i="8"/>
  <c r="U90" i="8"/>
  <c r="Q90" i="8"/>
  <c r="M90" i="8"/>
  <c r="I90" i="8"/>
  <c r="E90" i="8"/>
  <c r="V89" i="8"/>
  <c r="R89" i="8"/>
  <c r="N89" i="8"/>
  <c r="J89" i="8"/>
  <c r="F89" i="8"/>
  <c r="W88" i="8"/>
  <c r="S88" i="8"/>
  <c r="O88" i="8"/>
  <c r="K88" i="8"/>
  <c r="G88" i="8"/>
  <c r="X87" i="8"/>
  <c r="T87" i="8"/>
  <c r="P87" i="8"/>
  <c r="L87" i="8"/>
  <c r="H87" i="8"/>
  <c r="D87" i="8"/>
  <c r="U86" i="8"/>
  <c r="Q86" i="8"/>
  <c r="M86" i="8"/>
  <c r="I86" i="8"/>
  <c r="E86" i="8"/>
  <c r="V85" i="8"/>
  <c r="R85" i="8"/>
  <c r="N85" i="8"/>
  <c r="J85" i="8"/>
  <c r="F85" i="8"/>
  <c r="W84" i="8"/>
  <c r="S84" i="8"/>
  <c r="O84" i="8"/>
  <c r="K84" i="8"/>
  <c r="G84" i="8"/>
  <c r="X83" i="8"/>
  <c r="T83" i="8"/>
  <c r="P83" i="8"/>
  <c r="L83" i="8"/>
  <c r="H83" i="8"/>
  <c r="D83" i="8"/>
  <c r="U82" i="8"/>
  <c r="Q82" i="8"/>
  <c r="M82" i="8"/>
  <c r="I82" i="8"/>
  <c r="E82" i="8"/>
  <c r="V81" i="8"/>
  <c r="R81" i="8"/>
  <c r="N81" i="8"/>
  <c r="J81" i="8"/>
  <c r="F81" i="8"/>
  <c r="W80" i="8"/>
  <c r="S80" i="8"/>
  <c r="O80" i="8"/>
  <c r="K80" i="8"/>
  <c r="G80" i="8"/>
  <c r="V92" i="8"/>
  <c r="R92" i="8"/>
  <c r="N92" i="8"/>
  <c r="J92" i="8"/>
  <c r="F92" i="8"/>
  <c r="W91" i="8"/>
  <c r="S91" i="8"/>
  <c r="O91" i="8"/>
  <c r="K91" i="8"/>
  <c r="G91" i="8"/>
  <c r="X90" i="8"/>
  <c r="T90" i="8"/>
  <c r="P90" i="8"/>
  <c r="L90" i="8"/>
  <c r="H90" i="8"/>
  <c r="D90" i="8"/>
  <c r="U89" i="8"/>
  <c r="Q89" i="8"/>
  <c r="M89" i="8"/>
  <c r="I89" i="8"/>
  <c r="E89" i="8"/>
  <c r="V88" i="8"/>
  <c r="R88" i="8"/>
  <c r="N88" i="8"/>
  <c r="J88" i="8"/>
  <c r="F88" i="8"/>
  <c r="W87" i="8"/>
  <c r="S87" i="8"/>
  <c r="O87" i="8"/>
  <c r="K87" i="8"/>
  <c r="G87" i="8"/>
  <c r="X86" i="8"/>
  <c r="T86" i="8"/>
  <c r="P86" i="8"/>
  <c r="L86" i="8"/>
  <c r="H86" i="8"/>
  <c r="D86" i="8"/>
  <c r="U85" i="8"/>
  <c r="Q85" i="8"/>
  <c r="M85" i="8"/>
  <c r="I85" i="8"/>
  <c r="E85" i="8"/>
  <c r="V84" i="8"/>
  <c r="R84" i="8"/>
  <c r="N84" i="8"/>
  <c r="J84" i="8"/>
  <c r="F84" i="8"/>
  <c r="W83" i="8"/>
  <c r="S83" i="8"/>
  <c r="O83" i="8"/>
  <c r="K83" i="8"/>
  <c r="G83" i="8"/>
  <c r="X82" i="8"/>
  <c r="T82" i="8"/>
  <c r="P82" i="8"/>
  <c r="L82" i="8"/>
  <c r="H82" i="8"/>
  <c r="D82" i="8"/>
  <c r="U92" i="8"/>
  <c r="Q92" i="8"/>
  <c r="M92" i="8"/>
  <c r="I92" i="8"/>
  <c r="E92" i="8"/>
  <c r="V91" i="8"/>
  <c r="R91" i="8"/>
  <c r="N91" i="8"/>
  <c r="J91" i="8"/>
  <c r="F91" i="8"/>
  <c r="W90" i="8"/>
  <c r="S90" i="8"/>
  <c r="O90" i="8"/>
  <c r="K90" i="8"/>
  <c r="G90" i="8"/>
  <c r="X89" i="8"/>
  <c r="T89" i="8"/>
  <c r="P89" i="8"/>
  <c r="L89" i="8"/>
  <c r="H89" i="8"/>
  <c r="D89" i="8"/>
  <c r="U88" i="8"/>
  <c r="Q88" i="8"/>
  <c r="M88" i="8"/>
  <c r="I88" i="8"/>
  <c r="E88" i="8"/>
  <c r="V87" i="8"/>
  <c r="R87" i="8"/>
  <c r="N87" i="8"/>
  <c r="J87" i="8"/>
  <c r="F87" i="8"/>
  <c r="W86" i="8"/>
  <c r="S86" i="8"/>
  <c r="O86" i="8"/>
  <c r="K86" i="8"/>
  <c r="G86" i="8"/>
  <c r="X85" i="8"/>
  <c r="T85" i="8"/>
  <c r="P85" i="8"/>
  <c r="L85" i="8"/>
  <c r="H85" i="8"/>
  <c r="D85" i="8"/>
  <c r="U84" i="8"/>
  <c r="Q84" i="8"/>
  <c r="M84" i="8"/>
  <c r="I84" i="8"/>
  <c r="E84" i="8"/>
  <c r="V83" i="8"/>
  <c r="R83" i="8"/>
  <c r="N83" i="8"/>
  <c r="J83" i="8"/>
  <c r="F83" i="8"/>
  <c r="W82" i="8"/>
  <c r="S82" i="8"/>
  <c r="O82" i="8"/>
  <c r="K82" i="8"/>
  <c r="G82" i="8"/>
  <c r="X81" i="8"/>
  <c r="T81" i="8"/>
  <c r="P81" i="8"/>
  <c r="L81" i="8"/>
  <c r="H81" i="8"/>
  <c r="D81" i="8"/>
  <c r="U80" i="8"/>
  <c r="Q80" i="8"/>
  <c r="M80" i="8"/>
  <c r="I80" i="8"/>
  <c r="U81" i="8"/>
  <c r="E81" i="8"/>
  <c r="J80" i="8"/>
  <c r="W79" i="8"/>
  <c r="R79" i="8"/>
  <c r="L79" i="8"/>
  <c r="G79" i="8"/>
  <c r="W78" i="8"/>
  <c r="Q78" i="8"/>
  <c r="L78" i="8"/>
  <c r="G78" i="8"/>
  <c r="V77" i="8"/>
  <c r="Q77" i="8"/>
  <c r="L77" i="8"/>
  <c r="F77" i="8"/>
  <c r="V76" i="8"/>
  <c r="R76" i="8"/>
  <c r="N76" i="8"/>
  <c r="J76" i="8"/>
  <c r="F76" i="8"/>
  <c r="W75" i="8"/>
  <c r="S75" i="8"/>
  <c r="O75" i="8"/>
  <c r="K75" i="8"/>
  <c r="G75" i="8"/>
  <c r="X74" i="8"/>
  <c r="T74" i="8"/>
  <c r="P74" i="8"/>
  <c r="L74" i="8"/>
  <c r="H74" i="8"/>
  <c r="D74" i="8"/>
  <c r="U73" i="8"/>
  <c r="Q73" i="8"/>
  <c r="M73" i="8"/>
  <c r="I73" i="8"/>
  <c r="E73" i="8"/>
  <c r="V72" i="8"/>
  <c r="R72" i="8"/>
  <c r="N72" i="8"/>
  <c r="J72" i="8"/>
  <c r="F72" i="8"/>
  <c r="W71" i="8"/>
  <c r="S71" i="8"/>
  <c r="O71" i="8"/>
  <c r="K71" i="8"/>
  <c r="G71" i="8"/>
  <c r="X70" i="8"/>
  <c r="T70" i="8"/>
  <c r="P70" i="8"/>
  <c r="L70" i="8"/>
  <c r="H70" i="8"/>
  <c r="D70" i="8"/>
  <c r="U69" i="8"/>
  <c r="Q69" i="8"/>
  <c r="M69" i="8"/>
  <c r="I69" i="8"/>
  <c r="E69" i="8"/>
  <c r="V68" i="8"/>
  <c r="R68" i="8"/>
  <c r="N68" i="8"/>
  <c r="J68" i="8"/>
  <c r="F68" i="8"/>
  <c r="W67" i="8"/>
  <c r="S67" i="8"/>
  <c r="O67" i="8"/>
  <c r="K67" i="8"/>
  <c r="G67" i="8"/>
  <c r="X66" i="8"/>
  <c r="T66" i="8"/>
  <c r="P66" i="8"/>
  <c r="L66" i="8"/>
  <c r="H66" i="8"/>
  <c r="D66" i="8"/>
  <c r="U65" i="8"/>
  <c r="Q65" i="8"/>
  <c r="M65" i="8"/>
  <c r="I65" i="8"/>
  <c r="E65" i="8"/>
  <c r="V64" i="8"/>
  <c r="R64" i="8"/>
  <c r="N64" i="8"/>
  <c r="J64" i="8"/>
  <c r="F64" i="8"/>
  <c r="W63" i="8"/>
  <c r="S63" i="8"/>
  <c r="O63" i="8"/>
  <c r="K63" i="8"/>
  <c r="G63" i="8"/>
  <c r="X62" i="8"/>
  <c r="T62" i="8"/>
  <c r="P62" i="8"/>
  <c r="L62" i="8"/>
  <c r="H62" i="8"/>
  <c r="D62" i="8"/>
  <c r="U61" i="8"/>
  <c r="Q61" i="8"/>
  <c r="M61" i="8"/>
  <c r="I61" i="8"/>
  <c r="E61" i="8"/>
  <c r="V60" i="8"/>
  <c r="R60" i="8"/>
  <c r="N60" i="8"/>
  <c r="J60" i="8"/>
  <c r="F60" i="8"/>
  <c r="W59" i="8"/>
  <c r="S59" i="8"/>
  <c r="O59" i="8"/>
  <c r="K59" i="8"/>
  <c r="Q81" i="8"/>
  <c r="V80" i="8"/>
  <c r="F80" i="8"/>
  <c r="V79" i="8"/>
  <c r="P79" i="8"/>
  <c r="K79" i="8"/>
  <c r="F79" i="8"/>
  <c r="U78" i="8"/>
  <c r="P78" i="8"/>
  <c r="K78" i="8"/>
  <c r="E78" i="8"/>
  <c r="U77" i="8"/>
  <c r="P77" i="8"/>
  <c r="J77" i="8"/>
  <c r="E77" i="8"/>
  <c r="U76" i="8"/>
  <c r="Q76" i="8"/>
  <c r="M76" i="8"/>
  <c r="I76" i="8"/>
  <c r="E76" i="8"/>
  <c r="V75" i="8"/>
  <c r="R75" i="8"/>
  <c r="N75" i="8"/>
  <c r="J75" i="8"/>
  <c r="F75" i="8"/>
  <c r="W74" i="8"/>
  <c r="S74" i="8"/>
  <c r="O74" i="8"/>
  <c r="K74" i="8"/>
  <c r="G74" i="8"/>
  <c r="X73" i="8"/>
  <c r="T73" i="8"/>
  <c r="P73" i="8"/>
  <c r="L73" i="8"/>
  <c r="H73" i="8"/>
  <c r="D73" i="8"/>
  <c r="U72" i="8"/>
  <c r="Q72" i="8"/>
  <c r="M72" i="8"/>
  <c r="I72" i="8"/>
  <c r="E72" i="8"/>
  <c r="V71" i="8"/>
  <c r="R71" i="8"/>
  <c r="N71" i="8"/>
  <c r="J71" i="8"/>
  <c r="F71" i="8"/>
  <c r="W70" i="8"/>
  <c r="S70" i="8"/>
  <c r="O70" i="8"/>
  <c r="K70" i="8"/>
  <c r="G70" i="8"/>
  <c r="X69" i="8"/>
  <c r="T69" i="8"/>
  <c r="P69" i="8"/>
  <c r="L69" i="8"/>
  <c r="H69" i="8"/>
  <c r="D69" i="8"/>
  <c r="U68" i="8"/>
  <c r="Q68" i="8"/>
  <c r="M68" i="8"/>
  <c r="I68" i="8"/>
  <c r="E68" i="8"/>
  <c r="V67" i="8"/>
  <c r="R67" i="8"/>
  <c r="N67" i="8"/>
  <c r="J67" i="8"/>
  <c r="F67" i="8"/>
  <c r="W66" i="8"/>
  <c r="S66" i="8"/>
  <c r="O66" i="8"/>
  <c r="K66" i="8"/>
  <c r="M81" i="8"/>
  <c r="R80" i="8"/>
  <c r="E80" i="8"/>
  <c r="T79" i="8"/>
  <c r="O79" i="8"/>
  <c r="J79" i="8"/>
  <c r="D79" i="8"/>
  <c r="T78" i="8"/>
  <c r="O78" i="8"/>
  <c r="I78" i="8"/>
  <c r="D78" i="8"/>
  <c r="T77" i="8"/>
  <c r="N77" i="8"/>
  <c r="I77" i="8"/>
  <c r="D77" i="8"/>
  <c r="T76" i="8"/>
  <c r="P76" i="8"/>
  <c r="L76" i="8"/>
  <c r="H76" i="8"/>
  <c r="D76" i="8"/>
  <c r="U75" i="8"/>
  <c r="Q75" i="8"/>
  <c r="M75" i="8"/>
  <c r="I75" i="8"/>
  <c r="E75" i="8"/>
  <c r="V74" i="8"/>
  <c r="R74" i="8"/>
  <c r="N74" i="8"/>
  <c r="J74" i="8"/>
  <c r="F74" i="8"/>
  <c r="W73" i="8"/>
  <c r="S73" i="8"/>
  <c r="O73" i="8"/>
  <c r="K73" i="8"/>
  <c r="G73" i="8"/>
  <c r="X72" i="8"/>
  <c r="T72" i="8"/>
  <c r="P72" i="8"/>
  <c r="L72" i="8"/>
  <c r="H72" i="8"/>
  <c r="D72" i="8"/>
  <c r="U71" i="8"/>
  <c r="Q71" i="8"/>
  <c r="M71" i="8"/>
  <c r="I71" i="8"/>
  <c r="E71" i="8"/>
  <c r="V70" i="8"/>
  <c r="R70" i="8"/>
  <c r="N70" i="8"/>
  <c r="J70" i="8"/>
  <c r="F70" i="8"/>
  <c r="W69" i="8"/>
  <c r="S69" i="8"/>
  <c r="O69" i="8"/>
  <c r="K69" i="8"/>
  <c r="G69" i="8"/>
  <c r="X68" i="8"/>
  <c r="T68" i="8"/>
  <c r="P68" i="8"/>
  <c r="L68" i="8"/>
  <c r="H68" i="8"/>
  <c r="D68" i="8"/>
  <c r="U67" i="8"/>
  <c r="Q67" i="8"/>
  <c r="M67" i="8"/>
  <c r="I67" i="8"/>
  <c r="E67" i="8"/>
  <c r="V66" i="8"/>
  <c r="R66" i="8"/>
  <c r="N66" i="8"/>
  <c r="J66" i="8"/>
  <c r="I81" i="8"/>
  <c r="N80" i="8"/>
  <c r="X79" i="8"/>
  <c r="S79" i="8"/>
  <c r="N79" i="8"/>
  <c r="H79" i="8"/>
  <c r="X78" i="8"/>
  <c r="S78" i="8"/>
  <c r="M78" i="8"/>
  <c r="H78" i="8"/>
  <c r="X77" i="8"/>
  <c r="R77" i="8"/>
  <c r="M77" i="8"/>
  <c r="H77" i="8"/>
  <c r="W76" i="8"/>
  <c r="S76" i="8"/>
  <c r="O76" i="8"/>
  <c r="K76" i="8"/>
  <c r="G76" i="8"/>
  <c r="X75" i="8"/>
  <c r="T75" i="8"/>
  <c r="P75" i="8"/>
  <c r="L75" i="8"/>
  <c r="H75" i="8"/>
  <c r="D75" i="8"/>
  <c r="U74" i="8"/>
  <c r="Q74" i="8"/>
  <c r="M74" i="8"/>
  <c r="I74" i="8"/>
  <c r="E74" i="8"/>
  <c r="V73" i="8"/>
  <c r="R73" i="8"/>
  <c r="N73" i="8"/>
  <c r="J73" i="8"/>
  <c r="F73" i="8"/>
  <c r="W72" i="8"/>
  <c r="S72" i="8"/>
  <c r="O72" i="8"/>
  <c r="K72" i="8"/>
  <c r="G72" i="8"/>
  <c r="X71" i="8"/>
  <c r="T71" i="8"/>
  <c r="P71" i="8"/>
  <c r="L71" i="8"/>
  <c r="H71" i="8"/>
  <c r="D71" i="8"/>
  <c r="U70" i="8"/>
  <c r="Q70" i="8"/>
  <c r="M70" i="8"/>
  <c r="I70" i="8"/>
  <c r="E70" i="8"/>
  <c r="V69" i="8"/>
  <c r="R69" i="8"/>
  <c r="N69" i="8"/>
  <c r="J69" i="8"/>
  <c r="F69" i="8"/>
  <c r="W68" i="8"/>
  <c r="S68" i="8"/>
  <c r="O68" i="8"/>
  <c r="K68" i="8"/>
  <c r="G68" i="8"/>
  <c r="X67" i="8"/>
  <c r="T67" i="8"/>
  <c r="P67" i="8"/>
  <c r="L67" i="8"/>
  <c r="H67" i="8"/>
  <c r="D67" i="8"/>
  <c r="U66" i="8"/>
  <c r="Q66" i="8"/>
  <c r="M66" i="8"/>
  <c r="I66" i="8"/>
  <c r="E66" i="8"/>
  <c r="V65" i="8"/>
  <c r="R65" i="8"/>
  <c r="N65" i="8"/>
  <c r="J65" i="8"/>
  <c r="F65" i="8"/>
  <c r="W64" i="8"/>
  <c r="S64" i="8"/>
  <c r="O64" i="8"/>
  <c r="K64" i="8"/>
  <c r="G64" i="8"/>
  <c r="X63" i="8"/>
  <c r="T63" i="8"/>
  <c r="P63" i="8"/>
  <c r="G66" i="8"/>
  <c r="T65" i="8"/>
  <c r="L65" i="8"/>
  <c r="D65" i="8"/>
  <c r="Q64" i="8"/>
  <c r="I64" i="8"/>
  <c r="V63" i="8"/>
  <c r="N63" i="8"/>
  <c r="I63" i="8"/>
  <c r="D63" i="8"/>
  <c r="S62" i="8"/>
  <c r="N62" i="8"/>
  <c r="I62" i="8"/>
  <c r="X61" i="8"/>
  <c r="S61" i="8"/>
  <c r="N61" i="8"/>
  <c r="H61" i="8"/>
  <c r="X60" i="8"/>
  <c r="S60" i="8"/>
  <c r="M60" i="8"/>
  <c r="H60" i="8"/>
  <c r="X59" i="8"/>
  <c r="R59" i="8"/>
  <c r="M59" i="8"/>
  <c r="H59" i="8"/>
  <c r="D59" i="8"/>
  <c r="U58" i="8"/>
  <c r="Q58" i="8"/>
  <c r="M58" i="8"/>
  <c r="I58" i="8"/>
  <c r="E58" i="8"/>
  <c r="V57" i="8"/>
  <c r="R57" i="8"/>
  <c r="N57" i="8"/>
  <c r="J57" i="8"/>
  <c r="F57" i="8"/>
  <c r="W56" i="8"/>
  <c r="S56" i="8"/>
  <c r="O56" i="8"/>
  <c r="K56" i="8"/>
  <c r="G56" i="8"/>
  <c r="X55" i="8"/>
  <c r="T55" i="8"/>
  <c r="P55" i="8"/>
  <c r="L55" i="8"/>
  <c r="H55" i="8"/>
  <c r="D55" i="8"/>
  <c r="U54" i="8"/>
  <c r="Q54" i="8"/>
  <c r="M54" i="8"/>
  <c r="I54" i="8"/>
  <c r="E54" i="8"/>
  <c r="V53" i="8"/>
  <c r="R53" i="8"/>
  <c r="N53" i="8"/>
  <c r="J53" i="8"/>
  <c r="F53" i="8"/>
  <c r="W52" i="8"/>
  <c r="S52" i="8"/>
  <c r="O52" i="8"/>
  <c r="K52" i="8"/>
  <c r="G52" i="8"/>
  <c r="X51" i="8"/>
  <c r="T51" i="8"/>
  <c r="P51" i="8"/>
  <c r="L51" i="8"/>
  <c r="H51" i="8"/>
  <c r="D51" i="8"/>
  <c r="U50" i="8"/>
  <c r="Q50" i="8"/>
  <c r="M50" i="8"/>
  <c r="I50" i="8"/>
  <c r="E50" i="8"/>
  <c r="V49" i="8"/>
  <c r="R49" i="8"/>
  <c r="N49" i="8"/>
  <c r="J49" i="8"/>
  <c r="F49" i="8"/>
  <c r="W48" i="8"/>
  <c r="S48" i="8"/>
  <c r="O48" i="8"/>
  <c r="K48" i="8"/>
  <c r="G48" i="8"/>
  <c r="X47" i="8"/>
  <c r="T47" i="8"/>
  <c r="P47" i="8"/>
  <c r="L47" i="8"/>
  <c r="H47" i="8"/>
  <c r="D47" i="8"/>
  <c r="U46" i="8"/>
  <c r="Q46" i="8"/>
  <c r="M46" i="8"/>
  <c r="I46" i="8"/>
  <c r="E46" i="8"/>
  <c r="V45" i="8"/>
  <c r="R45" i="8"/>
  <c r="N45" i="8"/>
  <c r="J45" i="8"/>
  <c r="F45" i="8"/>
  <c r="W44" i="8"/>
  <c r="S44" i="8"/>
  <c r="O44" i="8"/>
  <c r="K44" i="8"/>
  <c r="G44" i="8"/>
  <c r="X43" i="8"/>
  <c r="T43" i="8"/>
  <c r="F66" i="8"/>
  <c r="S65" i="8"/>
  <c r="K65" i="8"/>
  <c r="X64" i="8"/>
  <c r="P64" i="8"/>
  <c r="H64" i="8"/>
  <c r="U63" i="8"/>
  <c r="M63" i="8"/>
  <c r="H63" i="8"/>
  <c r="W62" i="8"/>
  <c r="R62" i="8"/>
  <c r="M62" i="8"/>
  <c r="G62" i="8"/>
  <c r="W61" i="8"/>
  <c r="R61" i="8"/>
  <c r="L61" i="8"/>
  <c r="G61" i="8"/>
  <c r="W60" i="8"/>
  <c r="Q60" i="8"/>
  <c r="L60" i="8"/>
  <c r="G60" i="8"/>
  <c r="V59" i="8"/>
  <c r="Q59" i="8"/>
  <c r="L59" i="8"/>
  <c r="G59" i="8"/>
  <c r="X58" i="8"/>
  <c r="T58" i="8"/>
  <c r="P58" i="8"/>
  <c r="L58" i="8"/>
  <c r="H58" i="8"/>
  <c r="D58" i="8"/>
  <c r="U57" i="8"/>
  <c r="Q57" i="8"/>
  <c r="M57" i="8"/>
  <c r="I57" i="8"/>
  <c r="E57" i="8"/>
  <c r="V56" i="8"/>
  <c r="R56" i="8"/>
  <c r="N56" i="8"/>
  <c r="J56" i="8"/>
  <c r="F56" i="8"/>
  <c r="W55" i="8"/>
  <c r="S55" i="8"/>
  <c r="O55" i="8"/>
  <c r="K55" i="8"/>
  <c r="G55" i="8"/>
  <c r="X54" i="8"/>
  <c r="T54" i="8"/>
  <c r="P54" i="8"/>
  <c r="L54" i="8"/>
  <c r="H54" i="8"/>
  <c r="D54" i="8"/>
  <c r="U53" i="8"/>
  <c r="Q53" i="8"/>
  <c r="M53" i="8"/>
  <c r="I53" i="8"/>
  <c r="E53" i="8"/>
  <c r="V52" i="8"/>
  <c r="R52" i="8"/>
  <c r="N52" i="8"/>
  <c r="J52" i="8"/>
  <c r="F52" i="8"/>
  <c r="W51" i="8"/>
  <c r="S51" i="8"/>
  <c r="O51" i="8"/>
  <c r="K51" i="8"/>
  <c r="G51" i="8"/>
  <c r="X50" i="8"/>
  <c r="T50" i="8"/>
  <c r="P50" i="8"/>
  <c r="L50" i="8"/>
  <c r="H50" i="8"/>
  <c r="D50" i="8"/>
  <c r="U49" i="8"/>
  <c r="Q49" i="8"/>
  <c r="M49" i="8"/>
  <c r="I49" i="8"/>
  <c r="E49" i="8"/>
  <c r="V48" i="8"/>
  <c r="R48" i="8"/>
  <c r="N48" i="8"/>
  <c r="J48" i="8"/>
  <c r="F48" i="8"/>
  <c r="W47" i="8"/>
  <c r="S47" i="8"/>
  <c r="X65" i="8"/>
  <c r="P65" i="8"/>
  <c r="H65" i="8"/>
  <c r="U64" i="8"/>
  <c r="M64" i="8"/>
  <c r="E64" i="8"/>
  <c r="R63" i="8"/>
  <c r="L63" i="8"/>
  <c r="F63" i="8"/>
  <c r="V62" i="8"/>
  <c r="Q62" i="8"/>
  <c r="K62" i="8"/>
  <c r="F62" i="8"/>
  <c r="V61" i="8"/>
  <c r="P61" i="8"/>
  <c r="K61" i="8"/>
  <c r="F61" i="8"/>
  <c r="U60" i="8"/>
  <c r="P60" i="8"/>
  <c r="K60" i="8"/>
  <c r="E60" i="8"/>
  <c r="U59" i="8"/>
  <c r="P59" i="8"/>
  <c r="J59" i="8"/>
  <c r="F59" i="8"/>
  <c r="W58" i="8"/>
  <c r="S58" i="8"/>
  <c r="O58" i="8"/>
  <c r="K58" i="8"/>
  <c r="G58" i="8"/>
  <c r="X57" i="8"/>
  <c r="T57" i="8"/>
  <c r="P57" i="8"/>
  <c r="L57" i="8"/>
  <c r="H57" i="8"/>
  <c r="D57" i="8"/>
  <c r="U56" i="8"/>
  <c r="Q56" i="8"/>
  <c r="M56" i="8"/>
  <c r="I56" i="8"/>
  <c r="E56" i="8"/>
  <c r="V55" i="8"/>
  <c r="R55" i="8"/>
  <c r="N55" i="8"/>
  <c r="J55" i="8"/>
  <c r="F55" i="8"/>
  <c r="W54" i="8"/>
  <c r="S54" i="8"/>
  <c r="O54" i="8"/>
  <c r="K54" i="8"/>
  <c r="G54" i="8"/>
  <c r="X53" i="8"/>
  <c r="T53" i="8"/>
  <c r="P53" i="8"/>
  <c r="L53" i="8"/>
  <c r="H53" i="8"/>
  <c r="D53" i="8"/>
  <c r="U52" i="8"/>
  <c r="Q52" i="8"/>
  <c r="M52" i="8"/>
  <c r="I52" i="8"/>
  <c r="E52" i="8"/>
  <c r="V51" i="8"/>
  <c r="R51" i="8"/>
  <c r="N51" i="8"/>
  <c r="J51" i="8"/>
  <c r="F51" i="8"/>
  <c r="W50" i="8"/>
  <c r="S50" i="8"/>
  <c r="O50" i="8"/>
  <c r="K50" i="8"/>
  <c r="G50" i="8"/>
  <c r="X49" i="8"/>
  <c r="T49" i="8"/>
  <c r="P49" i="8"/>
  <c r="L49" i="8"/>
  <c r="H49" i="8"/>
  <c r="D49" i="8"/>
  <c r="U48" i="8"/>
  <c r="Q48" i="8"/>
  <c r="M48" i="8"/>
  <c r="I48" i="8"/>
  <c r="E48" i="8"/>
  <c r="V47" i="8"/>
  <c r="R47" i="8"/>
  <c r="W65" i="8"/>
  <c r="O65" i="8"/>
  <c r="G65" i="8"/>
  <c r="T64" i="8"/>
  <c r="L64" i="8"/>
  <c r="D64" i="8"/>
  <c r="Q63" i="8"/>
  <c r="J63" i="8"/>
  <c r="E63" i="8"/>
  <c r="U62" i="8"/>
  <c r="O62" i="8"/>
  <c r="J62" i="8"/>
  <c r="E62" i="8"/>
  <c r="T61" i="8"/>
  <c r="O61" i="8"/>
  <c r="J61" i="8"/>
  <c r="D61" i="8"/>
  <c r="T60" i="8"/>
  <c r="O60" i="8"/>
  <c r="I60" i="8"/>
  <c r="D60" i="8"/>
  <c r="T59" i="8"/>
  <c r="N59" i="8"/>
  <c r="I59" i="8"/>
  <c r="E59" i="8"/>
  <c r="V58" i="8"/>
  <c r="R58" i="8"/>
  <c r="N58" i="8"/>
  <c r="J58" i="8"/>
  <c r="F58" i="8"/>
  <c r="W57" i="8"/>
  <c r="S57" i="8"/>
  <c r="O57" i="8"/>
  <c r="K57" i="8"/>
  <c r="G57" i="8"/>
  <c r="X56" i="8"/>
  <c r="T56" i="8"/>
  <c r="P56" i="8"/>
  <c r="L56" i="8"/>
  <c r="H56" i="8"/>
  <c r="D56" i="8"/>
  <c r="U55" i="8"/>
  <c r="Q55" i="8"/>
  <c r="M55" i="8"/>
  <c r="I55" i="8"/>
  <c r="E55" i="8"/>
  <c r="V54" i="8"/>
  <c r="R54" i="8"/>
  <c r="N54" i="8"/>
  <c r="J54" i="8"/>
  <c r="F54" i="8"/>
  <c r="W53" i="8"/>
  <c r="S53" i="8"/>
  <c r="O53" i="8"/>
  <c r="K53" i="8"/>
  <c r="G53" i="8"/>
  <c r="X52" i="8"/>
  <c r="T52" i="8"/>
  <c r="P52" i="8"/>
  <c r="L52" i="8"/>
  <c r="H52" i="8"/>
  <c r="D52" i="8"/>
  <c r="U51" i="8"/>
  <c r="Q51" i="8"/>
  <c r="M51" i="8"/>
  <c r="I51" i="8"/>
  <c r="E51" i="8"/>
  <c r="V50" i="8"/>
  <c r="R50" i="8"/>
  <c r="N50" i="8"/>
  <c r="J50" i="8"/>
  <c r="F50" i="8"/>
  <c r="W49" i="8"/>
  <c r="S49" i="8"/>
  <c r="O49" i="8"/>
  <c r="K49" i="8"/>
  <c r="G49" i="8"/>
  <c r="X48" i="8"/>
  <c r="T48" i="8"/>
  <c r="P48" i="8"/>
  <c r="L48" i="8"/>
  <c r="H48" i="8"/>
  <c r="D48" i="8"/>
  <c r="U47" i="8"/>
  <c r="Q47" i="8"/>
  <c r="M47" i="8"/>
  <c r="I47" i="8"/>
  <c r="E47" i="8"/>
  <c r="V46" i="8"/>
  <c r="R46" i="8"/>
  <c r="N46" i="8"/>
  <c r="J46" i="8"/>
  <c r="F46" i="8"/>
  <c r="W45" i="8"/>
  <c r="O47" i="8"/>
  <c r="G47" i="8"/>
  <c r="T46" i="8"/>
  <c r="L46" i="8"/>
  <c r="D46" i="8"/>
  <c r="S45" i="8"/>
  <c r="M45" i="8"/>
  <c r="H45" i="8"/>
  <c r="X44" i="8"/>
  <c r="R44" i="8"/>
  <c r="M44" i="8"/>
  <c r="H44" i="8"/>
  <c r="W43" i="8"/>
  <c r="R43" i="8"/>
  <c r="N43" i="8"/>
  <c r="J43" i="8"/>
  <c r="F43" i="8"/>
  <c r="W42" i="8"/>
  <c r="S42" i="8"/>
  <c r="O42" i="8"/>
  <c r="K42" i="8"/>
  <c r="G42" i="8"/>
  <c r="X41" i="8"/>
  <c r="T41" i="8"/>
  <c r="P41" i="8"/>
  <c r="L41" i="8"/>
  <c r="H41" i="8"/>
  <c r="D41" i="8"/>
  <c r="U40" i="8"/>
  <c r="Q40" i="8"/>
  <c r="M40" i="8"/>
  <c r="I40" i="8"/>
  <c r="E40" i="8"/>
  <c r="V39" i="8"/>
  <c r="R39" i="8"/>
  <c r="N39" i="8"/>
  <c r="J39" i="8"/>
  <c r="F39" i="8"/>
  <c r="W38" i="8"/>
  <c r="S38" i="8"/>
  <c r="O38" i="8"/>
  <c r="K38" i="8"/>
  <c r="G38" i="8"/>
  <c r="X37" i="8"/>
  <c r="T37" i="8"/>
  <c r="P37" i="8"/>
  <c r="L37" i="8"/>
  <c r="H37" i="8"/>
  <c r="D37" i="8"/>
  <c r="U36" i="8"/>
  <c r="Q36" i="8"/>
  <c r="M36" i="8"/>
  <c r="I36" i="8"/>
  <c r="E36" i="8"/>
  <c r="V35" i="8"/>
  <c r="R35" i="8"/>
  <c r="N35" i="8"/>
  <c r="J35" i="8"/>
  <c r="F35" i="8"/>
  <c r="W34" i="8"/>
  <c r="S34" i="8"/>
  <c r="O34" i="8"/>
  <c r="K34" i="8"/>
  <c r="G34" i="8"/>
  <c r="X33" i="8"/>
  <c r="T33" i="8"/>
  <c r="P33" i="8"/>
  <c r="L33" i="8"/>
  <c r="H33" i="8"/>
  <c r="D33" i="8"/>
  <c r="U32" i="8"/>
  <c r="Q32" i="8"/>
  <c r="M32" i="8"/>
  <c r="I32" i="8"/>
  <c r="E32" i="8"/>
  <c r="V31" i="8"/>
  <c r="R31" i="8"/>
  <c r="N31" i="8"/>
  <c r="J31" i="8"/>
  <c r="F31" i="8"/>
  <c r="W30" i="8"/>
  <c r="S30" i="8"/>
  <c r="O30" i="8"/>
  <c r="K30" i="8"/>
  <c r="G30" i="8"/>
  <c r="X29" i="8"/>
  <c r="T29" i="8"/>
  <c r="P29" i="8"/>
  <c r="L29" i="8"/>
  <c r="H29" i="8"/>
  <c r="D29" i="8"/>
  <c r="U28" i="8"/>
  <c r="Q28" i="8"/>
  <c r="M28" i="8"/>
  <c r="I28" i="8"/>
  <c r="E28" i="8"/>
  <c r="V27" i="8"/>
  <c r="R27" i="8"/>
  <c r="N27" i="8"/>
  <c r="J27" i="8"/>
  <c r="F27" i="8"/>
  <c r="W26" i="8"/>
  <c r="S26" i="8"/>
  <c r="O26" i="8"/>
  <c r="K26" i="8"/>
  <c r="G26" i="8"/>
  <c r="X25" i="8"/>
  <c r="T25" i="8"/>
  <c r="P25" i="8"/>
  <c r="L25" i="8"/>
  <c r="H25" i="8"/>
  <c r="D25" i="8"/>
  <c r="U24" i="8"/>
  <c r="Q24" i="8"/>
  <c r="M24" i="8"/>
  <c r="I24" i="8"/>
  <c r="E24" i="8"/>
  <c r="V23" i="8"/>
  <c r="R23" i="8"/>
  <c r="N23" i="8"/>
  <c r="J23" i="8"/>
  <c r="F23" i="8"/>
  <c r="W22" i="8"/>
  <c r="S22" i="8"/>
  <c r="O22" i="8"/>
  <c r="K22" i="8"/>
  <c r="N47" i="8"/>
  <c r="F47" i="8"/>
  <c r="S46" i="8"/>
  <c r="K46" i="8"/>
  <c r="X45" i="8"/>
  <c r="Q45" i="8"/>
  <c r="L45" i="8"/>
  <c r="G45" i="8"/>
  <c r="V44" i="8"/>
  <c r="Q44" i="8"/>
  <c r="L44" i="8"/>
  <c r="F44" i="8"/>
  <c r="V43" i="8"/>
  <c r="Q43" i="8"/>
  <c r="M43" i="8"/>
  <c r="I43" i="8"/>
  <c r="E43" i="8"/>
  <c r="V42" i="8"/>
  <c r="R42" i="8"/>
  <c r="N42" i="8"/>
  <c r="J42" i="8"/>
  <c r="F42" i="8"/>
  <c r="W41" i="8"/>
  <c r="S41" i="8"/>
  <c r="O41" i="8"/>
  <c r="K41" i="8"/>
  <c r="G41" i="8"/>
  <c r="X40" i="8"/>
  <c r="T40" i="8"/>
  <c r="P40" i="8"/>
  <c r="L40" i="8"/>
  <c r="H40" i="8"/>
  <c r="D40" i="8"/>
  <c r="U39" i="8"/>
  <c r="Q39" i="8"/>
  <c r="M39" i="8"/>
  <c r="I39" i="8"/>
  <c r="E39" i="8"/>
  <c r="V38" i="8"/>
  <c r="R38" i="8"/>
  <c r="N38" i="8"/>
  <c r="J38" i="8"/>
  <c r="F38" i="8"/>
  <c r="W37" i="8"/>
  <c r="S37" i="8"/>
  <c r="O37" i="8"/>
  <c r="K37" i="8"/>
  <c r="G37" i="8"/>
  <c r="X36" i="8"/>
  <c r="T36" i="8"/>
  <c r="P36" i="8"/>
  <c r="L36" i="8"/>
  <c r="H36" i="8"/>
  <c r="D36" i="8"/>
  <c r="U35" i="8"/>
  <c r="Q35" i="8"/>
  <c r="M35" i="8"/>
  <c r="I35" i="8"/>
  <c r="E35" i="8"/>
  <c r="V34" i="8"/>
  <c r="R34" i="8"/>
  <c r="N34" i="8"/>
  <c r="J34" i="8"/>
  <c r="F34" i="8"/>
  <c r="W33" i="8"/>
  <c r="S33" i="8"/>
  <c r="O33" i="8"/>
  <c r="K33" i="8"/>
  <c r="G33" i="8"/>
  <c r="X32" i="8"/>
  <c r="T32" i="8"/>
  <c r="P32" i="8"/>
  <c r="L32" i="8"/>
  <c r="H32" i="8"/>
  <c r="D32" i="8"/>
  <c r="U31" i="8"/>
  <c r="Q31" i="8"/>
  <c r="M31" i="8"/>
  <c r="I31" i="8"/>
  <c r="E31" i="8"/>
  <c r="V30" i="8"/>
  <c r="R30" i="8"/>
  <c r="N30" i="8"/>
  <c r="J30" i="8"/>
  <c r="F30" i="8"/>
  <c r="K47" i="8"/>
  <c r="X46" i="8"/>
  <c r="P46" i="8"/>
  <c r="H46" i="8"/>
  <c r="U45" i="8"/>
  <c r="P45" i="8"/>
  <c r="K45" i="8"/>
  <c r="E45" i="8"/>
  <c r="U44" i="8"/>
  <c r="P44" i="8"/>
  <c r="J44" i="8"/>
  <c r="E44" i="8"/>
  <c r="U43" i="8"/>
  <c r="P43" i="8"/>
  <c r="L43" i="8"/>
  <c r="H43" i="8"/>
  <c r="D43" i="8"/>
  <c r="U42" i="8"/>
  <c r="Q42" i="8"/>
  <c r="M42" i="8"/>
  <c r="I42" i="8"/>
  <c r="E42" i="8"/>
  <c r="V41" i="8"/>
  <c r="R41" i="8"/>
  <c r="N41" i="8"/>
  <c r="J41" i="8"/>
  <c r="F41" i="8"/>
  <c r="W40" i="8"/>
  <c r="S40" i="8"/>
  <c r="O40" i="8"/>
  <c r="K40" i="8"/>
  <c r="G40" i="8"/>
  <c r="X39" i="8"/>
  <c r="T39" i="8"/>
  <c r="P39" i="8"/>
  <c r="L39" i="8"/>
  <c r="H39" i="8"/>
  <c r="D39" i="8"/>
  <c r="U38" i="8"/>
  <c r="Q38" i="8"/>
  <c r="M38" i="8"/>
  <c r="I38" i="8"/>
  <c r="E38" i="8"/>
  <c r="V37" i="8"/>
  <c r="R37" i="8"/>
  <c r="N37" i="8"/>
  <c r="J37" i="8"/>
  <c r="F37" i="8"/>
  <c r="W36" i="8"/>
  <c r="S36" i="8"/>
  <c r="O36" i="8"/>
  <c r="K36" i="8"/>
  <c r="G36" i="8"/>
  <c r="X35" i="8"/>
  <c r="T35" i="8"/>
  <c r="P35" i="8"/>
  <c r="L35" i="8"/>
  <c r="H35" i="8"/>
  <c r="D35" i="8"/>
  <c r="U34" i="8"/>
  <c r="Q34" i="8"/>
  <c r="M34" i="8"/>
  <c r="I34" i="8"/>
  <c r="E34" i="8"/>
  <c r="V33" i="8"/>
  <c r="R33" i="8"/>
  <c r="N33" i="8"/>
  <c r="J33" i="8"/>
  <c r="F33" i="8"/>
  <c r="W32" i="8"/>
  <c r="S32" i="8"/>
  <c r="O32" i="8"/>
  <c r="K32" i="8"/>
  <c r="G32" i="8"/>
  <c r="X31" i="8"/>
  <c r="T31" i="8"/>
  <c r="P31" i="8"/>
  <c r="L31" i="8"/>
  <c r="H31" i="8"/>
  <c r="D31" i="8"/>
  <c r="U30" i="8"/>
  <c r="Q30" i="8"/>
  <c r="M30" i="8"/>
  <c r="I30" i="8"/>
  <c r="E30" i="8"/>
  <c r="V29" i="8"/>
  <c r="J47" i="8"/>
  <c r="W46" i="8"/>
  <c r="O46" i="8"/>
  <c r="G46" i="8"/>
  <c r="T45" i="8"/>
  <c r="O45" i="8"/>
  <c r="I45" i="8"/>
  <c r="D45" i="8"/>
  <c r="T44" i="8"/>
  <c r="N44" i="8"/>
  <c r="I44" i="8"/>
  <c r="D44" i="8"/>
  <c r="S43" i="8"/>
  <c r="O43" i="8"/>
  <c r="K43" i="8"/>
  <c r="G43" i="8"/>
  <c r="X42" i="8"/>
  <c r="T42" i="8"/>
  <c r="P42" i="8"/>
  <c r="L42" i="8"/>
  <c r="H42" i="8"/>
  <c r="D42" i="8"/>
  <c r="U41" i="8"/>
  <c r="Q41" i="8"/>
  <c r="M41" i="8"/>
  <c r="I41" i="8"/>
  <c r="E41" i="8"/>
  <c r="V40" i="8"/>
  <c r="R40" i="8"/>
  <c r="N40" i="8"/>
  <c r="J40" i="8"/>
  <c r="F40" i="8"/>
  <c r="W39" i="8"/>
  <c r="S39" i="8"/>
  <c r="O39" i="8"/>
  <c r="K39" i="8"/>
  <c r="G39" i="8"/>
  <c r="X38" i="8"/>
  <c r="T38" i="8"/>
  <c r="P38" i="8"/>
  <c r="L38" i="8"/>
  <c r="H38" i="8"/>
  <c r="D38" i="8"/>
  <c r="U37" i="8"/>
  <c r="Q37" i="8"/>
  <c r="M37" i="8"/>
  <c r="I37" i="8"/>
  <c r="E37" i="8"/>
  <c r="V36" i="8"/>
  <c r="R36" i="8"/>
  <c r="N36" i="8"/>
  <c r="J36" i="8"/>
  <c r="F36" i="8"/>
  <c r="W35" i="8"/>
  <c r="S35" i="8"/>
  <c r="O35" i="8"/>
  <c r="K35" i="8"/>
  <c r="G35" i="8"/>
  <c r="X34" i="8"/>
  <c r="T34" i="8"/>
  <c r="P34" i="8"/>
  <c r="L34" i="8"/>
  <c r="H34" i="8"/>
  <c r="D34" i="8"/>
  <c r="U33" i="8"/>
  <c r="Q33" i="8"/>
  <c r="M33" i="8"/>
  <c r="I33" i="8"/>
  <c r="E33" i="8"/>
  <c r="V32" i="8"/>
  <c r="R32" i="8"/>
  <c r="N32" i="8"/>
  <c r="J32" i="8"/>
  <c r="F32" i="8"/>
  <c r="W31" i="8"/>
  <c r="S31" i="8"/>
  <c r="O31" i="8"/>
  <c r="K31" i="8"/>
  <c r="G31" i="8"/>
  <c r="X30" i="8"/>
  <c r="T30" i="8"/>
  <c r="P30" i="8"/>
  <c r="L30" i="8"/>
  <c r="H30" i="8"/>
  <c r="D30" i="8"/>
  <c r="U29" i="8"/>
  <c r="Q29" i="8"/>
  <c r="M29" i="8"/>
  <c r="I29" i="8"/>
  <c r="E29" i="8"/>
  <c r="V28" i="8"/>
  <c r="R28" i="8"/>
  <c r="N28" i="8"/>
  <c r="J28" i="8"/>
  <c r="F28" i="8"/>
  <c r="W27" i="8"/>
  <c r="S27" i="8"/>
  <c r="D8" i="8"/>
  <c r="H8" i="8"/>
  <c r="L8" i="8"/>
  <c r="P8" i="8"/>
  <c r="T8" i="8"/>
  <c r="X8" i="8"/>
  <c r="G9" i="8"/>
  <c r="K9" i="8"/>
  <c r="O9" i="8"/>
  <c r="S9" i="8"/>
  <c r="W9" i="8"/>
  <c r="F10" i="8"/>
  <c r="J10" i="8"/>
  <c r="N10" i="8"/>
  <c r="R10" i="8"/>
  <c r="V10" i="8"/>
  <c r="E11" i="8"/>
  <c r="I11" i="8"/>
  <c r="M11" i="8"/>
  <c r="Q11" i="8"/>
  <c r="U11" i="8"/>
  <c r="D12" i="8"/>
  <c r="H12" i="8"/>
  <c r="L12" i="8"/>
  <c r="P12" i="8"/>
  <c r="T12" i="8"/>
  <c r="X12" i="8"/>
  <c r="G13" i="8"/>
  <c r="K13" i="8"/>
  <c r="O13" i="8"/>
  <c r="S13" i="8"/>
  <c r="W13" i="8"/>
  <c r="F14" i="8"/>
  <c r="J14" i="8"/>
  <c r="N14" i="8"/>
  <c r="R14" i="8"/>
  <c r="V14" i="8"/>
  <c r="E15" i="8"/>
  <c r="I15" i="8"/>
  <c r="M15" i="8"/>
  <c r="Q15" i="8"/>
  <c r="U15" i="8"/>
  <c r="D16" i="8"/>
  <c r="H16" i="8"/>
  <c r="L16" i="8"/>
  <c r="P16" i="8"/>
  <c r="T16" i="8"/>
  <c r="X16" i="8"/>
  <c r="G17" i="8"/>
  <c r="K17" i="8"/>
  <c r="O17" i="8"/>
  <c r="S17" i="8"/>
  <c r="W17" i="8"/>
  <c r="F18" i="8"/>
  <c r="J18" i="8"/>
  <c r="N18" i="8"/>
  <c r="R18" i="8"/>
  <c r="V18" i="8"/>
  <c r="E19" i="8"/>
  <c r="I19" i="8"/>
  <c r="M19" i="8"/>
  <c r="Q19" i="8"/>
  <c r="U19" i="8"/>
  <c r="D20" i="8"/>
  <c r="H20" i="8"/>
  <c r="L20" i="8"/>
  <c r="P20" i="8"/>
  <c r="T20" i="8"/>
  <c r="X20" i="8"/>
  <c r="G21" i="8"/>
  <c r="K21" i="8"/>
  <c r="O21" i="8"/>
  <c r="S21" i="8"/>
  <c r="W21" i="8"/>
  <c r="F22" i="8"/>
  <c r="J22" i="8"/>
  <c r="P22" i="8"/>
  <c r="U22" i="8"/>
  <c r="E23" i="8"/>
  <c r="K23" i="8"/>
  <c r="P23" i="8"/>
  <c r="U23" i="8"/>
  <c r="F24" i="8"/>
  <c r="K24" i="8"/>
  <c r="P24" i="8"/>
  <c r="V24" i="8"/>
  <c r="F25" i="8"/>
  <c r="K25" i="8"/>
  <c r="Q25" i="8"/>
  <c r="V25" i="8"/>
  <c r="F26" i="8"/>
  <c r="L26" i="8"/>
  <c r="Q26" i="8"/>
  <c r="V26" i="8"/>
  <c r="G27" i="8"/>
  <c r="L27" i="8"/>
  <c r="Q27" i="8"/>
  <c r="D28" i="8"/>
  <c r="L28" i="8"/>
  <c r="T28" i="8"/>
  <c r="G29" i="8"/>
  <c r="O29" i="8"/>
  <c r="E8" i="8"/>
  <c r="I8" i="8"/>
  <c r="M8" i="8"/>
  <c r="Q8" i="8"/>
  <c r="U8" i="8"/>
  <c r="D9" i="8"/>
  <c r="H9" i="8"/>
  <c r="L9" i="8"/>
  <c r="P9" i="8"/>
  <c r="T9" i="8"/>
  <c r="X9" i="8"/>
  <c r="G10" i="8"/>
  <c r="K10" i="8"/>
  <c r="O10" i="8"/>
  <c r="S10" i="8"/>
  <c r="W10" i="8"/>
  <c r="F11" i="8"/>
  <c r="J11" i="8"/>
  <c r="N11" i="8"/>
  <c r="R11" i="8"/>
  <c r="V11" i="8"/>
  <c r="E12" i="8"/>
  <c r="I12" i="8"/>
  <c r="M12" i="8"/>
  <c r="Q12" i="8"/>
  <c r="U12" i="8"/>
  <c r="D13" i="8"/>
  <c r="H13" i="8"/>
  <c r="L13" i="8"/>
  <c r="P13" i="8"/>
  <c r="T13" i="8"/>
  <c r="X13" i="8"/>
  <c r="G14" i="8"/>
  <c r="K14" i="8"/>
  <c r="O14" i="8"/>
  <c r="S14" i="8"/>
  <c r="W14" i="8"/>
  <c r="F15" i="8"/>
  <c r="J15" i="8"/>
  <c r="N15" i="8"/>
  <c r="R15" i="8"/>
  <c r="V15" i="8"/>
  <c r="E16" i="8"/>
  <c r="I16" i="8"/>
  <c r="M16" i="8"/>
  <c r="Q16" i="8"/>
  <c r="U16" i="8"/>
  <c r="D17" i="8"/>
  <c r="H17" i="8"/>
  <c r="L17" i="8"/>
  <c r="P17" i="8"/>
  <c r="T17" i="8"/>
  <c r="X17" i="8"/>
  <c r="G18" i="8"/>
  <c r="K18" i="8"/>
  <c r="O18" i="8"/>
  <c r="S18" i="8"/>
  <c r="W18" i="8"/>
  <c r="F19" i="8"/>
  <c r="J19" i="8"/>
  <c r="N19" i="8"/>
  <c r="R19" i="8"/>
  <c r="V19" i="8"/>
  <c r="E20" i="8"/>
  <c r="I20" i="8"/>
  <c r="M20" i="8"/>
  <c r="Q20" i="8"/>
  <c r="U20" i="8"/>
  <c r="D21" i="8"/>
  <c r="H21" i="8"/>
  <c r="L21" i="8"/>
  <c r="P21" i="8"/>
  <c r="T21" i="8"/>
  <c r="X21" i="8"/>
  <c r="G22" i="8"/>
  <c r="L22" i="8"/>
  <c r="Q22" i="8"/>
  <c r="V22" i="8"/>
  <c r="G23" i="8"/>
  <c r="L23" i="8"/>
  <c r="Q23" i="8"/>
  <c r="W23" i="8"/>
  <c r="G24" i="8"/>
  <c r="L24" i="8"/>
  <c r="R24" i="8"/>
  <c r="W24" i="8"/>
  <c r="G25" i="8"/>
  <c r="M25" i="8"/>
  <c r="R25" i="8"/>
  <c r="W25" i="8"/>
  <c r="H26" i="8"/>
  <c r="M26" i="8"/>
  <c r="R26" i="8"/>
  <c r="X26" i="8"/>
  <c r="H27" i="8"/>
  <c r="M27" i="8"/>
  <c r="T27" i="8"/>
  <c r="G28" i="8"/>
  <c r="O28" i="8"/>
  <c r="W28" i="8"/>
  <c r="J29" i="8"/>
  <c r="R29" i="8"/>
  <c r="F8" i="8"/>
  <c r="J8" i="8"/>
  <c r="R8" i="8"/>
  <c r="V8" i="8"/>
  <c r="E9" i="8"/>
  <c r="I9" i="8"/>
  <c r="M9" i="8"/>
  <c r="Q9" i="8"/>
  <c r="U9" i="8"/>
  <c r="D10" i="8"/>
  <c r="H10" i="8"/>
  <c r="L10" i="8"/>
  <c r="P10" i="8"/>
  <c r="T10" i="8"/>
  <c r="X10" i="8"/>
  <c r="G11" i="8"/>
  <c r="K11" i="8"/>
  <c r="O11" i="8"/>
  <c r="S11" i="8"/>
  <c r="W11" i="8"/>
  <c r="F12" i="8"/>
  <c r="J12" i="8"/>
  <c r="N12" i="8"/>
  <c r="R12" i="8"/>
  <c r="V12" i="8"/>
  <c r="E13" i="8"/>
  <c r="I13" i="8"/>
  <c r="M13" i="8"/>
  <c r="Q13" i="8"/>
  <c r="U13" i="8"/>
  <c r="D14" i="8"/>
  <c r="H14" i="8"/>
  <c r="L14" i="8"/>
  <c r="P14" i="8"/>
  <c r="T14" i="8"/>
  <c r="X14" i="8"/>
  <c r="G15" i="8"/>
  <c r="K15" i="8"/>
  <c r="O15" i="8"/>
  <c r="S15" i="8"/>
  <c r="W15" i="8"/>
  <c r="F16" i="8"/>
  <c r="J16" i="8"/>
  <c r="N16" i="8"/>
  <c r="R16" i="8"/>
  <c r="V16" i="8"/>
  <c r="E17" i="8"/>
  <c r="I17" i="8"/>
  <c r="M17" i="8"/>
  <c r="Q17" i="8"/>
  <c r="U17" i="8"/>
  <c r="D18" i="8"/>
  <c r="H18" i="8"/>
  <c r="L18" i="8"/>
  <c r="P18" i="8"/>
  <c r="T18" i="8"/>
  <c r="X18" i="8"/>
  <c r="G19" i="8"/>
  <c r="K19" i="8"/>
  <c r="O19" i="8"/>
  <c r="S19" i="8"/>
  <c r="W19" i="8"/>
  <c r="F20" i="8"/>
  <c r="J20" i="8"/>
  <c r="N20" i="8"/>
  <c r="R20" i="8"/>
  <c r="V20" i="8"/>
  <c r="E21" i="8"/>
  <c r="I21" i="8"/>
  <c r="M21" i="8"/>
  <c r="Q21" i="8"/>
  <c r="U21" i="8"/>
  <c r="D22" i="8"/>
  <c r="H22" i="8"/>
  <c r="M22" i="8"/>
  <c r="R22" i="8"/>
  <c r="X22" i="8"/>
  <c r="H23" i="8"/>
  <c r="M23" i="8"/>
  <c r="S23" i="8"/>
  <c r="X23" i="8"/>
  <c r="H24" i="8"/>
  <c r="N24" i="8"/>
  <c r="S24" i="8"/>
  <c r="X24" i="8"/>
  <c r="I25" i="8"/>
  <c r="N25" i="8"/>
  <c r="S25" i="8"/>
  <c r="D26" i="8"/>
  <c r="I26" i="8"/>
  <c r="N26" i="8"/>
  <c r="T26" i="8"/>
  <c r="D27" i="8"/>
  <c r="I27" i="8"/>
  <c r="O27" i="8"/>
  <c r="U27" i="8"/>
  <c r="H28" i="8"/>
  <c r="P28" i="8"/>
  <c r="X28" i="8"/>
  <c r="K29" i="8"/>
  <c r="S29" i="8"/>
  <c r="B45" i="8"/>
  <c r="N8" i="8"/>
  <c r="B39" i="8"/>
  <c r="B59" i="8"/>
  <c r="G8" i="8"/>
  <c r="K8" i="8"/>
  <c r="O8" i="8"/>
  <c r="S8" i="8"/>
  <c r="W8" i="8"/>
  <c r="F9" i="8"/>
  <c r="J9" i="8"/>
  <c r="N9" i="8"/>
  <c r="R9" i="8"/>
  <c r="V9" i="8"/>
  <c r="E10" i="8"/>
  <c r="I10" i="8"/>
  <c r="M10" i="8"/>
  <c r="Q10" i="8"/>
  <c r="U10" i="8"/>
  <c r="D11" i="8"/>
  <c r="H11" i="8"/>
  <c r="L11" i="8"/>
  <c r="P11" i="8"/>
  <c r="T11" i="8"/>
  <c r="X11" i="8"/>
  <c r="G12" i="8"/>
  <c r="K12" i="8"/>
  <c r="O12" i="8"/>
  <c r="S12" i="8"/>
  <c r="W12" i="8"/>
  <c r="F13" i="8"/>
  <c r="J13" i="8"/>
  <c r="N13" i="8"/>
  <c r="R13" i="8"/>
  <c r="V13" i="8"/>
  <c r="E14" i="8"/>
  <c r="I14" i="8"/>
  <c r="M14" i="8"/>
  <c r="Q14" i="8"/>
  <c r="U14" i="8"/>
  <c r="D15" i="8"/>
  <c r="H15" i="8"/>
  <c r="L15" i="8"/>
  <c r="P15" i="8"/>
  <c r="T15" i="8"/>
  <c r="X15" i="8"/>
  <c r="G16" i="8"/>
  <c r="K16" i="8"/>
  <c r="O16" i="8"/>
  <c r="S16" i="8"/>
  <c r="W16" i="8"/>
  <c r="F17" i="8"/>
  <c r="J17" i="8"/>
  <c r="N17" i="8"/>
  <c r="R17" i="8"/>
  <c r="V17" i="8"/>
  <c r="E18" i="8"/>
  <c r="I18" i="8"/>
  <c r="M18" i="8"/>
  <c r="Q18" i="8"/>
  <c r="U18" i="8"/>
  <c r="D19" i="8"/>
  <c r="H19" i="8"/>
  <c r="L19" i="8"/>
  <c r="P19" i="8"/>
  <c r="T19" i="8"/>
  <c r="X19" i="8"/>
  <c r="G20" i="8"/>
  <c r="K20" i="8"/>
  <c r="O20" i="8"/>
  <c r="S20" i="8"/>
  <c r="W20" i="8"/>
  <c r="F21" i="8"/>
  <c r="J21" i="8"/>
  <c r="N21" i="8"/>
  <c r="R21" i="8"/>
  <c r="V21" i="8"/>
  <c r="E22" i="8"/>
  <c r="I22" i="8"/>
  <c r="N22" i="8"/>
  <c r="T22" i="8"/>
  <c r="D23" i="8"/>
  <c r="I23" i="8"/>
  <c r="O23" i="8"/>
  <c r="T23" i="8"/>
  <c r="D24" i="8"/>
  <c r="J24" i="8"/>
  <c r="O24" i="8"/>
  <c r="T24" i="8"/>
  <c r="E25" i="8"/>
  <c r="J25" i="8"/>
  <c r="O25" i="8"/>
  <c r="U25" i="8"/>
  <c r="E26" i="8"/>
  <c r="J26" i="8"/>
  <c r="P26" i="8"/>
  <c r="U26" i="8"/>
  <c r="E27" i="8"/>
  <c r="K27" i="8"/>
  <c r="P27" i="8"/>
  <c r="X27" i="8"/>
  <c r="K28" i="8"/>
  <c r="S28" i="8"/>
  <c r="F29" i="8"/>
  <c r="N29" i="8"/>
  <c r="W29" i="8"/>
  <c r="B71" i="8"/>
  <c r="B10" i="8"/>
  <c r="B18" i="8"/>
  <c r="B20" i="8"/>
  <c r="B26" i="8"/>
  <c r="B38" i="8"/>
  <c r="B54" i="8"/>
  <c r="B56" i="8"/>
  <c r="B60" i="8"/>
  <c r="B72" i="8"/>
  <c r="B78" i="8"/>
  <c r="B82" i="8"/>
  <c r="B86" i="8"/>
  <c r="B89" i="8"/>
  <c r="B51" i="8"/>
  <c r="B55" i="8"/>
  <c r="B58" i="8"/>
  <c r="B75" i="8"/>
  <c r="B87" i="8"/>
  <c r="B23" i="8"/>
  <c r="B25" i="8"/>
  <c r="B44" i="8"/>
  <c r="B48" i="8"/>
  <c r="B12" i="8"/>
  <c r="B15" i="8"/>
  <c r="B24" i="8"/>
  <c r="B14" i="8"/>
  <c r="B22" i="8"/>
  <c r="B32" i="8"/>
  <c r="B35" i="8"/>
  <c r="B43" i="8"/>
  <c r="B46" i="8"/>
  <c r="B49" i="8"/>
  <c r="B52" i="8"/>
  <c r="B61" i="8"/>
  <c r="B73" i="8"/>
  <c r="B76" i="8"/>
  <c r="B81" i="8"/>
  <c r="B90" i="8"/>
  <c r="B50" i="8"/>
  <c r="B53" i="8"/>
  <c r="B62" i="8"/>
  <c r="B74" i="8"/>
  <c r="B77" i="8"/>
  <c r="B80" i="8"/>
  <c r="B8" i="8"/>
  <c r="B11" i="8"/>
  <c r="B19" i="8"/>
  <c r="B28" i="8"/>
  <c r="B31" i="8"/>
  <c r="B34" i="8"/>
  <c r="B37" i="8"/>
  <c r="B40" i="8"/>
  <c r="B42" i="8"/>
  <c r="B79" i="8"/>
  <c r="B27" i="8"/>
  <c r="B33" i="8"/>
  <c r="B64" i="8"/>
  <c r="B65" i="8"/>
  <c r="B68" i="8"/>
  <c r="B83" i="8"/>
  <c r="B84" i="8"/>
  <c r="J95" i="8" l="1"/>
  <c r="Q95" i="8"/>
  <c r="X95" i="8"/>
  <c r="H95" i="8"/>
  <c r="S95" i="8"/>
  <c r="M95" i="8"/>
  <c r="T95" i="8"/>
  <c r="D95" i="8"/>
  <c r="O95" i="8"/>
  <c r="V95" i="8"/>
  <c r="E95" i="8"/>
  <c r="I95" i="8"/>
  <c r="K95" i="8"/>
  <c r="F95" i="8"/>
  <c r="R95" i="8"/>
  <c r="P95" i="8"/>
  <c r="N95" i="8"/>
  <c r="U95" i="8"/>
  <c r="L95" i="8"/>
  <c r="G95" i="8"/>
  <c r="W95" i="8"/>
  <c r="B94" i="5" l="1"/>
  <c r="A94" i="5" s="1"/>
  <c r="B93" i="5"/>
  <c r="B92" i="5"/>
  <c r="B91" i="5"/>
  <c r="A92" i="5" s="1"/>
  <c r="B90" i="5"/>
  <c r="A91" i="5" s="1"/>
  <c r="B89" i="5"/>
  <c r="B88" i="5"/>
  <c r="B87" i="5"/>
  <c r="A88" i="5" s="1"/>
  <c r="B86" i="5"/>
  <c r="A87" i="5" s="1"/>
  <c r="B85" i="5"/>
  <c r="B84" i="5"/>
  <c r="B83" i="5"/>
  <c r="A84" i="5" s="1"/>
  <c r="B82" i="5"/>
  <c r="A83" i="5" s="1"/>
  <c r="B81" i="5"/>
  <c r="B80" i="5"/>
  <c r="B79" i="5"/>
  <c r="A80" i="5" s="1"/>
  <c r="B78" i="5"/>
  <c r="A79" i="5" s="1"/>
  <c r="B77" i="5"/>
  <c r="B76" i="5"/>
  <c r="B75" i="5"/>
  <c r="B74" i="5"/>
  <c r="A75" i="5" s="1"/>
  <c r="B73" i="5"/>
  <c r="B72" i="5"/>
  <c r="B71" i="5"/>
  <c r="A72" i="5" s="1"/>
  <c r="B70" i="5"/>
  <c r="A71" i="5" s="1"/>
  <c r="B69" i="5"/>
  <c r="B68" i="5"/>
  <c r="B67" i="5"/>
  <c r="A68" i="5" s="1"/>
  <c r="B66" i="5"/>
  <c r="A67" i="5" s="1"/>
  <c r="B65" i="5"/>
  <c r="B64" i="5"/>
  <c r="B63" i="5"/>
  <c r="A64" i="5" s="1"/>
  <c r="B62" i="5"/>
  <c r="A63" i="5" s="1"/>
  <c r="B61" i="5"/>
  <c r="B60" i="5"/>
  <c r="B59" i="5"/>
  <c r="A60" i="5" s="1"/>
  <c r="B58" i="5"/>
  <c r="A57" i="5" s="1"/>
  <c r="B57" i="5"/>
  <c r="B56" i="5"/>
  <c r="B55" i="5"/>
  <c r="A56" i="5" s="1"/>
  <c r="B54" i="5"/>
  <c r="A55" i="5" s="1"/>
  <c r="B53" i="5"/>
  <c r="B52" i="5"/>
  <c r="B51" i="5"/>
  <c r="A52" i="5" s="1"/>
  <c r="B50" i="5"/>
  <c r="A51" i="5" s="1"/>
  <c r="B49" i="5"/>
  <c r="B48" i="5"/>
  <c r="B47" i="5"/>
  <c r="A48" i="5" s="1"/>
  <c r="B46" i="5"/>
  <c r="A47" i="5" s="1"/>
  <c r="B45" i="5"/>
  <c r="B44" i="5"/>
  <c r="B43" i="5"/>
  <c r="A44" i="5" s="1"/>
  <c r="B42" i="5"/>
  <c r="A43" i="5" s="1"/>
  <c r="B41" i="5"/>
  <c r="B40" i="5"/>
  <c r="B39" i="5"/>
  <c r="A40" i="5" s="1"/>
  <c r="B38" i="5"/>
  <c r="A39" i="5" s="1"/>
  <c r="B37" i="5"/>
  <c r="B36" i="5"/>
  <c r="B35" i="5"/>
  <c r="A34" i="5" s="1"/>
  <c r="B34" i="5"/>
  <c r="A35" i="5" s="1"/>
  <c r="B33" i="5"/>
  <c r="B32" i="5"/>
  <c r="B31" i="5"/>
  <c r="A30" i="5" s="1"/>
  <c r="B30" i="5"/>
  <c r="A31" i="5" s="1"/>
  <c r="B29" i="5"/>
  <c r="B28" i="5"/>
  <c r="B27" i="5"/>
  <c r="B26" i="5"/>
  <c r="A27" i="5" s="1"/>
  <c r="B25" i="5"/>
  <c r="B24" i="5"/>
  <c r="B23" i="5"/>
  <c r="A24" i="5" s="1"/>
  <c r="B22" i="5"/>
  <c r="A23" i="5" s="1"/>
  <c r="B21" i="5"/>
  <c r="B20" i="5"/>
  <c r="B19" i="5"/>
  <c r="A20" i="5" s="1"/>
  <c r="B18" i="5"/>
  <c r="A19" i="5" s="1"/>
  <c r="B17" i="5"/>
  <c r="B16" i="5"/>
  <c r="B15" i="5"/>
  <c r="A16" i="5" s="1"/>
  <c r="B14" i="5"/>
  <c r="A15" i="5" s="1"/>
  <c r="B13" i="5"/>
  <c r="B12" i="5"/>
  <c r="B11" i="5"/>
  <c r="A12" i="5" s="1"/>
  <c r="B10" i="5"/>
  <c r="A10" i="5" s="1"/>
  <c r="W9" i="5"/>
  <c r="W96" i="5" s="1"/>
  <c r="B106" i="5" s="1"/>
  <c r="B8" i="1" s="1"/>
  <c r="U9" i="5"/>
  <c r="U96" i="5" s="1"/>
  <c r="B108" i="5" s="1"/>
  <c r="B10" i="1" s="1"/>
  <c r="F2074" i="4"/>
  <c r="F1971" i="4"/>
  <c r="V9" i="5" s="1"/>
  <c r="V96" i="5" s="1"/>
  <c r="B107" i="5" s="1"/>
  <c r="B9" i="1" s="1"/>
  <c r="F1868" i="4"/>
  <c r="F1765" i="4"/>
  <c r="T9" i="5" s="1"/>
  <c r="T96" i="5" s="1"/>
  <c r="B109" i="5" s="1"/>
  <c r="B11" i="1" s="1"/>
  <c r="F1662" i="4"/>
  <c r="S9" i="5" s="1"/>
  <c r="S96" i="5" s="1"/>
  <c r="B110" i="5" s="1"/>
  <c r="B12" i="1" s="1"/>
  <c r="F1559" i="4"/>
  <c r="R9" i="5" s="1"/>
  <c r="R96" i="5" s="1"/>
  <c r="B111" i="5" s="1"/>
  <c r="B13" i="1" s="1"/>
  <c r="F1456" i="4"/>
  <c r="Q9" i="5" s="1"/>
  <c r="Q96" i="5" s="1"/>
  <c r="B112" i="5" s="1"/>
  <c r="B14" i="1" s="1"/>
  <c r="F1353" i="4"/>
  <c r="P9" i="5" s="1"/>
  <c r="P96" i="5" s="1"/>
  <c r="B113" i="5" s="1"/>
  <c r="B15" i="1" s="1"/>
  <c r="F1250" i="4"/>
  <c r="O9" i="5" s="1"/>
  <c r="O96" i="5" s="1"/>
  <c r="B114" i="5" s="1"/>
  <c r="B16" i="1" s="1"/>
  <c r="F1147" i="4"/>
  <c r="N9" i="5" s="1"/>
  <c r="N96" i="5" s="1"/>
  <c r="B115" i="5" s="1"/>
  <c r="B17" i="1" s="1"/>
  <c r="F1044" i="4"/>
  <c r="M9" i="5" s="1"/>
  <c r="M96" i="5" s="1"/>
  <c r="B116" i="5" s="1"/>
  <c r="B18" i="1" s="1"/>
  <c r="F941" i="4"/>
  <c r="L9" i="5" s="1"/>
  <c r="L96" i="5" s="1"/>
  <c r="B117" i="5" s="1"/>
  <c r="B19" i="1" s="1"/>
  <c r="F838" i="4"/>
  <c r="K9" i="5" s="1"/>
  <c r="K96" i="5" s="1"/>
  <c r="B118" i="5" s="1"/>
  <c r="B20" i="1" s="1"/>
  <c r="F735" i="4"/>
  <c r="J9" i="5" s="1"/>
  <c r="J96" i="5" s="1"/>
  <c r="B119" i="5" s="1"/>
  <c r="B21" i="1" s="1"/>
  <c r="F632" i="4"/>
  <c r="I9" i="5" s="1"/>
  <c r="I96" i="5" s="1"/>
  <c r="B120" i="5" s="1"/>
  <c r="B22" i="1" s="1"/>
  <c r="F529" i="4"/>
  <c r="H9" i="5" s="1"/>
  <c r="H96" i="5" s="1"/>
  <c r="B121" i="5" s="1"/>
  <c r="B23" i="1" s="1"/>
  <c r="F426" i="4"/>
  <c r="G9" i="5" s="1"/>
  <c r="G96" i="5" s="1"/>
  <c r="B122" i="5" s="1"/>
  <c r="B24" i="1" s="1"/>
  <c r="F323" i="4"/>
  <c r="F9" i="5" s="1"/>
  <c r="F96" i="5" s="1"/>
  <c r="B123" i="5" s="1"/>
  <c r="B25" i="1" s="1"/>
  <c r="F220" i="4"/>
  <c r="E9" i="5" s="1"/>
  <c r="E96" i="5" s="1"/>
  <c r="B124" i="5" s="1"/>
  <c r="B26" i="1" s="1"/>
  <c r="F117" i="4"/>
  <c r="D9" i="5" s="1"/>
  <c r="D96" i="5" s="1"/>
  <c r="B125" i="5" s="1"/>
  <c r="B27" i="1" s="1"/>
  <c r="H39" i="4"/>
  <c r="D15" i="6" s="1"/>
  <c r="E15" i="6" s="1"/>
  <c r="G39" i="4"/>
  <c r="H38" i="4"/>
  <c r="D14" i="6" s="1"/>
  <c r="E14" i="6" s="1"/>
  <c r="G38" i="4"/>
  <c r="H37" i="4"/>
  <c r="D13" i="6" s="1"/>
  <c r="E13" i="6" s="1"/>
  <c r="G37" i="4"/>
  <c r="H36" i="4"/>
  <c r="D12" i="6" s="1"/>
  <c r="E12" i="6" s="1"/>
  <c r="G36" i="4"/>
  <c r="H35" i="4"/>
  <c r="D11" i="6" s="1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D10" i="6" s="1"/>
  <c r="E10" i="6" s="1"/>
  <c r="G24" i="4"/>
  <c r="H23" i="4"/>
  <c r="D9" i="6" s="1"/>
  <c r="E9" i="6" s="1"/>
  <c r="G23" i="4"/>
  <c r="H22" i="4"/>
  <c r="D8" i="6" s="1"/>
  <c r="E8" i="6" s="1"/>
  <c r="G22" i="4"/>
  <c r="H21" i="4"/>
  <c r="D7" i="6" s="1"/>
  <c r="E7" i="6" s="1"/>
  <c r="G21" i="4"/>
  <c r="H20" i="4"/>
  <c r="D6" i="6" s="1"/>
  <c r="E6" i="6" s="1"/>
  <c r="G20" i="4"/>
  <c r="H19" i="4"/>
  <c r="D5" i="6" s="1"/>
  <c r="G19" i="4"/>
  <c r="F14" i="4"/>
  <c r="C9" i="5" s="1"/>
  <c r="C96" i="5" s="1"/>
  <c r="B126" i="5" s="1"/>
  <c r="B28" i="1" s="1"/>
  <c r="F1" i="4"/>
  <c r="A13" i="5" l="1"/>
  <c r="A17" i="5"/>
  <c r="A21" i="5"/>
  <c r="A25" i="5"/>
  <c r="A29" i="5"/>
  <c r="A33" i="5"/>
  <c r="A37" i="5"/>
  <c r="A41" i="5"/>
  <c r="A45" i="5"/>
  <c r="A49" i="5"/>
  <c r="A53" i="5"/>
  <c r="A61" i="5"/>
  <c r="A65" i="5"/>
  <c r="A69" i="5"/>
  <c r="A73" i="5"/>
  <c r="A77" i="5"/>
  <c r="A81" i="5"/>
  <c r="A85" i="5"/>
  <c r="A89" i="5"/>
  <c r="A93" i="5"/>
  <c r="A14" i="5"/>
  <c r="A18" i="5"/>
  <c r="A22" i="5"/>
  <c r="A26" i="5"/>
  <c r="A28" i="5"/>
  <c r="A32" i="5"/>
  <c r="A38" i="5"/>
  <c r="A42" i="5"/>
  <c r="A46" i="5"/>
  <c r="A50" i="5"/>
  <c r="A54" i="5"/>
  <c r="A58" i="5"/>
  <c r="A62" i="5"/>
  <c r="A66" i="5"/>
  <c r="A70" i="5"/>
  <c r="A74" i="5"/>
  <c r="A78" i="5"/>
  <c r="A82" i="5"/>
  <c r="A86" i="5"/>
  <c r="A90" i="5"/>
  <c r="B29" i="1"/>
  <c r="B31" i="1"/>
  <c r="B33" i="1"/>
  <c r="B35" i="1"/>
  <c r="B37" i="1"/>
  <c r="B39" i="1"/>
  <c r="B41" i="1"/>
  <c r="B43" i="1"/>
  <c r="B45" i="1"/>
  <c r="B47" i="1"/>
  <c r="B46" i="1"/>
  <c r="B30" i="1"/>
  <c r="B32" i="1"/>
  <c r="B34" i="1"/>
  <c r="B36" i="1"/>
  <c r="B38" i="1"/>
  <c r="B40" i="1"/>
  <c r="B42" i="1"/>
  <c r="B44" i="1"/>
  <c r="B48" i="1"/>
  <c r="E11" i="6"/>
  <c r="F15" i="6" s="1"/>
  <c r="C4" i="5" s="1"/>
  <c r="Q80" i="5" s="1"/>
  <c r="E5" i="6"/>
  <c r="F10" i="6" s="1"/>
  <c r="B4" i="5" s="1"/>
  <c r="A11" i="5"/>
  <c r="A36" i="5"/>
  <c r="A59" i="5"/>
  <c r="A76" i="5"/>
  <c r="T20" i="5" l="1"/>
  <c r="W14" i="5"/>
  <c r="W44" i="5"/>
  <c r="T85" i="5"/>
  <c r="O11" i="5"/>
  <c r="P14" i="5"/>
  <c r="O27" i="5"/>
  <c r="T27" i="5"/>
  <c r="O39" i="5"/>
  <c r="S17" i="5"/>
  <c r="V33" i="5"/>
  <c r="S38" i="5"/>
  <c r="W51" i="5"/>
  <c r="W23" i="5"/>
  <c r="P21" i="5"/>
  <c r="U57" i="5"/>
  <c r="V66" i="5"/>
  <c r="T12" i="5"/>
  <c r="W15" i="5"/>
  <c r="O19" i="5"/>
  <c r="P22" i="5"/>
  <c r="S25" i="5"/>
  <c r="N29" i="5"/>
  <c r="T11" i="5"/>
  <c r="O18" i="5"/>
  <c r="S24" i="5"/>
  <c r="T33" i="5"/>
  <c r="T41" i="5"/>
  <c r="W50" i="5"/>
  <c r="T32" i="5"/>
  <c r="S45" i="5"/>
  <c r="S59" i="5"/>
  <c r="N59" i="5"/>
  <c r="P10" i="5"/>
  <c r="W11" i="5"/>
  <c r="S13" i="5"/>
  <c r="O15" i="5"/>
  <c r="T16" i="5"/>
  <c r="P18" i="5"/>
  <c r="W19" i="5"/>
  <c r="S21" i="5"/>
  <c r="O23" i="5"/>
  <c r="T24" i="5"/>
  <c r="P26" i="5"/>
  <c r="W27" i="5"/>
  <c r="U30" i="5"/>
  <c r="O10" i="5"/>
  <c r="P13" i="5"/>
  <c r="S16" i="5"/>
  <c r="T19" i="5"/>
  <c r="W22" i="5"/>
  <c r="O26" i="5"/>
  <c r="S30" i="5"/>
  <c r="W36" i="5"/>
  <c r="O40" i="5"/>
  <c r="P43" i="5"/>
  <c r="T47" i="5"/>
  <c r="O54" i="5"/>
  <c r="S29" i="5"/>
  <c r="W35" i="5"/>
  <c r="P42" i="5"/>
  <c r="T48" i="5"/>
  <c r="O55" i="5"/>
  <c r="U63" i="5"/>
  <c r="T72" i="5"/>
  <c r="U68" i="5"/>
  <c r="T10" i="5"/>
  <c r="S11" i="5"/>
  <c r="P12" i="5"/>
  <c r="O13" i="5"/>
  <c r="W13" i="5"/>
  <c r="T14" i="5"/>
  <c r="S15" i="5"/>
  <c r="P16" i="5"/>
  <c r="O17" i="5"/>
  <c r="W17" i="5"/>
  <c r="T18" i="5"/>
  <c r="S19" i="5"/>
  <c r="P20" i="5"/>
  <c r="O21" i="5"/>
  <c r="W21" i="5"/>
  <c r="T22" i="5"/>
  <c r="S23" i="5"/>
  <c r="P24" i="5"/>
  <c r="O25" i="5"/>
  <c r="W25" i="5"/>
  <c r="T26" i="5"/>
  <c r="S27" i="5"/>
  <c r="Q28" i="5"/>
  <c r="V29" i="5"/>
  <c r="Q32" i="5"/>
  <c r="R35" i="5"/>
  <c r="W10" i="5"/>
  <c r="S12" i="5"/>
  <c r="O14" i="5"/>
  <c r="T15" i="5"/>
  <c r="P17" i="5"/>
  <c r="W18" i="5"/>
  <c r="S20" i="5"/>
  <c r="O22" i="5"/>
  <c r="T23" i="5"/>
  <c r="P25" i="5"/>
  <c r="W26" i="5"/>
  <c r="W28" i="5"/>
  <c r="O32" i="5"/>
  <c r="P35" i="5"/>
  <c r="T37" i="5"/>
  <c r="P39" i="5"/>
  <c r="W40" i="5"/>
  <c r="S42" i="5"/>
  <c r="O44" i="5"/>
  <c r="O46" i="5"/>
  <c r="P49" i="5"/>
  <c r="S52" i="5"/>
  <c r="T55" i="5"/>
  <c r="V60" i="5"/>
  <c r="O31" i="5"/>
  <c r="P34" i="5"/>
  <c r="S37" i="5"/>
  <c r="T40" i="5"/>
  <c r="W43" i="5"/>
  <c r="O47" i="5"/>
  <c r="P50" i="5"/>
  <c r="S53" i="5"/>
  <c r="T56" i="5"/>
  <c r="N62" i="5"/>
  <c r="Q65" i="5"/>
  <c r="S69" i="5"/>
  <c r="U76" i="5"/>
  <c r="Q62" i="5"/>
  <c r="P75" i="5"/>
  <c r="R65" i="5"/>
  <c r="V71" i="5"/>
  <c r="S82" i="5"/>
  <c r="S78" i="5"/>
  <c r="R73" i="5"/>
  <c r="Q70" i="5"/>
  <c r="N67" i="5"/>
  <c r="V63" i="5"/>
  <c r="U60" i="5"/>
  <c r="R57" i="5"/>
  <c r="P74" i="5"/>
  <c r="O71" i="5"/>
  <c r="W67" i="5"/>
  <c r="N66" i="5"/>
  <c r="R64" i="5"/>
  <c r="V62" i="5"/>
  <c r="O61" i="5"/>
  <c r="W57" i="5"/>
  <c r="W55" i="5"/>
  <c r="P54" i="5"/>
  <c r="T52" i="5"/>
  <c r="O51" i="5"/>
  <c r="S49" i="5"/>
  <c r="W47" i="5"/>
  <c r="P46" i="5"/>
  <c r="T44" i="5"/>
  <c r="O43" i="5"/>
  <c r="S41" i="5"/>
  <c r="W39" i="5"/>
  <c r="P38" i="5"/>
  <c r="T36" i="5"/>
  <c r="O35" i="5"/>
  <c r="S33" i="5"/>
  <c r="W31" i="5"/>
  <c r="P30" i="5"/>
  <c r="T28" i="5"/>
  <c r="Q59" i="5"/>
  <c r="S56" i="5"/>
  <c r="W54" i="5"/>
  <c r="P53" i="5"/>
  <c r="T51" i="5"/>
  <c r="O50" i="5"/>
  <c r="S48" i="5"/>
  <c r="W46" i="5"/>
  <c r="P45" i="5"/>
  <c r="S44" i="5"/>
  <c r="T43" i="5"/>
  <c r="W42" i="5"/>
  <c r="O42" i="5"/>
  <c r="P41" i="5"/>
  <c r="S40" i="5"/>
  <c r="T39" i="5"/>
  <c r="W38" i="5"/>
  <c r="O38" i="5"/>
  <c r="P37" i="5"/>
  <c r="O36" i="5"/>
  <c r="S34" i="5"/>
  <c r="W32" i="5"/>
  <c r="P31" i="5"/>
  <c r="T29" i="5"/>
  <c r="O28" i="5"/>
  <c r="P27" i="5"/>
  <c r="S26" i="5"/>
  <c r="T25" i="5"/>
  <c r="W24" i="5"/>
  <c r="O24" i="5"/>
  <c r="P23" i="5"/>
  <c r="S22" i="5"/>
  <c r="T21" i="5"/>
  <c r="W20" i="5"/>
  <c r="O20" i="5"/>
  <c r="P19" i="5"/>
  <c r="S18" i="5"/>
  <c r="T17" i="5"/>
  <c r="W16" i="5"/>
  <c r="O16" i="5"/>
  <c r="P15" i="5"/>
  <c r="S14" i="5"/>
  <c r="T13" i="5"/>
  <c r="W12" i="5"/>
  <c r="O12" i="5"/>
  <c r="P11" i="5"/>
  <c r="S10" i="5"/>
  <c r="Q36" i="5"/>
  <c r="U34" i="5"/>
  <c r="N33" i="5"/>
  <c r="R31" i="5"/>
  <c r="P85" i="5"/>
  <c r="S84" i="5"/>
  <c r="T83" i="5"/>
  <c r="W82" i="5"/>
  <c r="O82" i="5"/>
  <c r="P81" i="5"/>
  <c r="W80" i="5"/>
  <c r="S80" i="5"/>
  <c r="O80" i="5"/>
  <c r="T79" i="5"/>
  <c r="P79" i="5"/>
  <c r="W78" i="5"/>
  <c r="O78" i="5"/>
  <c r="P77" i="5"/>
  <c r="S76" i="5"/>
  <c r="T75" i="5"/>
  <c r="W74" i="5"/>
  <c r="S74" i="5"/>
  <c r="O74" i="5"/>
  <c r="T73" i="5"/>
  <c r="P73" i="5"/>
  <c r="W72" i="5"/>
  <c r="S72" i="5"/>
  <c r="O72" i="5"/>
  <c r="T71" i="5"/>
  <c r="P71" i="5"/>
  <c r="W70" i="5"/>
  <c r="S70" i="5"/>
  <c r="O70" i="5"/>
  <c r="T69" i="5"/>
  <c r="P69" i="5"/>
  <c r="W68" i="5"/>
  <c r="S68" i="5"/>
  <c r="O68" i="5"/>
  <c r="T67" i="5"/>
  <c r="P67" i="5"/>
  <c r="W66" i="5"/>
  <c r="S66" i="5"/>
  <c r="O66" i="5"/>
  <c r="T65" i="5"/>
  <c r="P65" i="5"/>
  <c r="W64" i="5"/>
  <c r="S64" i="5"/>
  <c r="O64" i="5"/>
  <c r="T63" i="5"/>
  <c r="P63" i="5"/>
  <c r="W62" i="5"/>
  <c r="S62" i="5"/>
  <c r="O62" i="5"/>
  <c r="T61" i="5"/>
  <c r="P61" i="5"/>
  <c r="W60" i="5"/>
  <c r="S60" i="5"/>
  <c r="O60" i="5"/>
  <c r="T59" i="5"/>
  <c r="P59" i="5"/>
  <c r="W58" i="5"/>
  <c r="S58" i="5"/>
  <c r="O58" i="5"/>
  <c r="T57" i="5"/>
  <c r="P57" i="5"/>
  <c r="U78" i="5"/>
  <c r="V77" i="5"/>
  <c r="N77" i="5"/>
  <c r="Q76" i="5"/>
  <c r="R75" i="5"/>
  <c r="V74" i="5"/>
  <c r="R74" i="5"/>
  <c r="N74" i="5"/>
  <c r="U73" i="5"/>
  <c r="Q73" i="5"/>
  <c r="V72" i="5"/>
  <c r="R72" i="5"/>
  <c r="N72" i="5"/>
  <c r="U71" i="5"/>
  <c r="Q71" i="5"/>
  <c r="V70" i="5"/>
  <c r="R70" i="5"/>
  <c r="N70" i="5"/>
  <c r="U69" i="5"/>
  <c r="Q69" i="5"/>
  <c r="V68" i="5"/>
  <c r="R68" i="5"/>
  <c r="N68" i="5"/>
  <c r="U67" i="5"/>
  <c r="W84" i="5"/>
  <c r="P83" i="5"/>
  <c r="T81" i="5"/>
  <c r="U80" i="5"/>
  <c r="V79" i="5"/>
  <c r="N79" i="5"/>
  <c r="T77" i="5"/>
  <c r="O76" i="5"/>
  <c r="U74" i="5"/>
  <c r="V73" i="5"/>
  <c r="N73" i="5"/>
  <c r="Q72" i="5"/>
  <c r="R71" i="5"/>
  <c r="U70" i="5"/>
  <c r="V69" i="5"/>
  <c r="N69" i="5"/>
  <c r="Q68" i="5"/>
  <c r="R67" i="5"/>
  <c r="U66" i="5"/>
  <c r="V65" i="5"/>
  <c r="N65" i="5"/>
  <c r="Q64" i="5"/>
  <c r="R63" i="5"/>
  <c r="U62" i="5"/>
  <c r="V61" i="5"/>
  <c r="N61" i="5"/>
  <c r="Q60" i="5"/>
  <c r="R59" i="5"/>
  <c r="U58" i="5"/>
  <c r="V57" i="5"/>
  <c r="N57" i="5"/>
  <c r="R77" i="5"/>
  <c r="V75" i="5"/>
  <c r="T74" i="5"/>
  <c r="W73" i="5"/>
  <c r="O73" i="5"/>
  <c r="P72" i="5"/>
  <c r="S71" i="5"/>
  <c r="T70" i="5"/>
  <c r="W69" i="5"/>
  <c r="O69" i="5"/>
  <c r="P68" i="5"/>
  <c r="S67" i="5"/>
  <c r="O67" i="5"/>
  <c r="T66" i="5"/>
  <c r="P66" i="5"/>
  <c r="W65" i="5"/>
  <c r="S65" i="5"/>
  <c r="O65" i="5"/>
  <c r="T64" i="5"/>
  <c r="P64" i="5"/>
  <c r="W63" i="5"/>
  <c r="S63" i="5"/>
  <c r="O63" i="5"/>
  <c r="T62" i="5"/>
  <c r="P62" i="5"/>
  <c r="W61" i="5"/>
  <c r="S61" i="5"/>
  <c r="T60" i="5"/>
  <c r="W59" i="5"/>
  <c r="O59" i="5"/>
  <c r="P58" i="5"/>
  <c r="S57" i="5"/>
  <c r="V56" i="5"/>
  <c r="R56" i="5"/>
  <c r="N56" i="5"/>
  <c r="U55" i="5"/>
  <c r="Q55" i="5"/>
  <c r="V54" i="5"/>
  <c r="R54" i="5"/>
  <c r="N54" i="5"/>
  <c r="U53" i="5"/>
  <c r="Q53" i="5"/>
  <c r="V52" i="5"/>
  <c r="R52" i="5"/>
  <c r="N52" i="5"/>
  <c r="U51" i="5"/>
  <c r="Q51" i="5"/>
  <c r="V50" i="5"/>
  <c r="R50" i="5"/>
  <c r="N50" i="5"/>
  <c r="U49" i="5"/>
  <c r="Q49" i="5"/>
  <c r="V48" i="5"/>
  <c r="R48" i="5"/>
  <c r="N48" i="5"/>
  <c r="U47" i="5"/>
  <c r="Q47" i="5"/>
  <c r="V46" i="5"/>
  <c r="R46" i="5"/>
  <c r="N46" i="5"/>
  <c r="U45" i="5"/>
  <c r="Q45" i="5"/>
  <c r="V44" i="5"/>
  <c r="R44" i="5"/>
  <c r="N44" i="5"/>
  <c r="U43" i="5"/>
  <c r="Q43" i="5"/>
  <c r="V42" i="5"/>
  <c r="R42" i="5"/>
  <c r="N42" i="5"/>
  <c r="U41" i="5"/>
  <c r="Q41" i="5"/>
  <c r="V40" i="5"/>
  <c r="R40" i="5"/>
  <c r="N40" i="5"/>
  <c r="U39" i="5"/>
  <c r="Q39" i="5"/>
  <c r="V38" i="5"/>
  <c r="R38" i="5"/>
  <c r="N38" i="5"/>
  <c r="U37" i="5"/>
  <c r="Q37" i="5"/>
  <c r="V36" i="5"/>
  <c r="R36" i="5"/>
  <c r="N36" i="5"/>
  <c r="U35" i="5"/>
  <c r="Q35" i="5"/>
  <c r="V34" i="5"/>
  <c r="R34" i="5"/>
  <c r="N34" i="5"/>
  <c r="U33" i="5"/>
  <c r="Q33" i="5"/>
  <c r="V32" i="5"/>
  <c r="R32" i="5"/>
  <c r="N32" i="5"/>
  <c r="U31" i="5"/>
  <c r="Q31" i="5"/>
  <c r="V30" i="5"/>
  <c r="R30" i="5"/>
  <c r="N30" i="5"/>
  <c r="U29" i="5"/>
  <c r="Q29" i="5"/>
  <c r="V28" i="5"/>
  <c r="R28" i="5"/>
  <c r="Q61" i="5"/>
  <c r="R60" i="5"/>
  <c r="U59" i="5"/>
  <c r="V58" i="5"/>
  <c r="N58" i="5"/>
  <c r="Q57" i="5"/>
  <c r="U56" i="5"/>
  <c r="Q56" i="5"/>
  <c r="V55" i="5"/>
  <c r="R55" i="5"/>
  <c r="N55" i="5"/>
  <c r="U54" i="5"/>
  <c r="Q54" i="5"/>
  <c r="V53" i="5"/>
  <c r="R53" i="5"/>
  <c r="N53" i="5"/>
  <c r="U52" i="5"/>
  <c r="Q52" i="5"/>
  <c r="V51" i="5"/>
  <c r="R51" i="5"/>
  <c r="N51" i="5"/>
  <c r="U50" i="5"/>
  <c r="Q50" i="5"/>
  <c r="V49" i="5"/>
  <c r="R49" i="5"/>
  <c r="N49" i="5"/>
  <c r="U48" i="5"/>
  <c r="Q48" i="5"/>
  <c r="V47" i="5"/>
  <c r="R47" i="5"/>
  <c r="N47" i="5"/>
  <c r="U46" i="5"/>
  <c r="Q46" i="5"/>
  <c r="V45" i="5"/>
  <c r="R45" i="5"/>
  <c r="N10" i="5"/>
  <c r="R10" i="5"/>
  <c r="V10" i="5"/>
  <c r="Q11" i="5"/>
  <c r="U11" i="5"/>
  <c r="N12" i="5"/>
  <c r="R12" i="5"/>
  <c r="V12" i="5"/>
  <c r="Q13" i="5"/>
  <c r="U13" i="5"/>
  <c r="N14" i="5"/>
  <c r="R14" i="5"/>
  <c r="V14" i="5"/>
  <c r="Q15" i="5"/>
  <c r="U15" i="5"/>
  <c r="N16" i="5"/>
  <c r="R16" i="5"/>
  <c r="V16" i="5"/>
  <c r="Q17" i="5"/>
  <c r="U17" i="5"/>
  <c r="N18" i="5"/>
  <c r="R18" i="5"/>
  <c r="V18" i="5"/>
  <c r="Q19" i="5"/>
  <c r="U19" i="5"/>
  <c r="N20" i="5"/>
  <c r="R20" i="5"/>
  <c r="V20" i="5"/>
  <c r="Q21" i="5"/>
  <c r="U21" i="5"/>
  <c r="N22" i="5"/>
  <c r="R22" i="5"/>
  <c r="V22" i="5"/>
  <c r="Q23" i="5"/>
  <c r="U23" i="5"/>
  <c r="N24" i="5"/>
  <c r="R24" i="5"/>
  <c r="V24" i="5"/>
  <c r="Q25" i="5"/>
  <c r="U25" i="5"/>
  <c r="N26" i="5"/>
  <c r="R26" i="5"/>
  <c r="V26" i="5"/>
  <c r="Q27" i="5"/>
  <c r="U27" i="5"/>
  <c r="N28" i="5"/>
  <c r="U28" i="5"/>
  <c r="R29" i="5"/>
  <c r="Q30" i="5"/>
  <c r="N31" i="5"/>
  <c r="V31" i="5"/>
  <c r="U32" i="5"/>
  <c r="R33" i="5"/>
  <c r="Q34" i="5"/>
  <c r="N35" i="5"/>
  <c r="V35" i="5"/>
  <c r="U36" i="5"/>
  <c r="Q10" i="5"/>
  <c r="U10" i="5"/>
  <c r="N11" i="5"/>
  <c r="R11" i="5"/>
  <c r="V11" i="5"/>
  <c r="Q12" i="5"/>
  <c r="U12" i="5"/>
  <c r="N13" i="5"/>
  <c r="R13" i="5"/>
  <c r="V13" i="5"/>
  <c r="Q14" i="5"/>
  <c r="U14" i="5"/>
  <c r="N15" i="5"/>
  <c r="R15" i="5"/>
  <c r="V15" i="5"/>
  <c r="Q16" i="5"/>
  <c r="U16" i="5"/>
  <c r="N17" i="5"/>
  <c r="R17" i="5"/>
  <c r="V17" i="5"/>
  <c r="Q18" i="5"/>
  <c r="U18" i="5"/>
  <c r="N19" i="5"/>
  <c r="R19" i="5"/>
  <c r="V19" i="5"/>
  <c r="Q20" i="5"/>
  <c r="U20" i="5"/>
  <c r="N21" i="5"/>
  <c r="R21" i="5"/>
  <c r="V21" i="5"/>
  <c r="Q22" i="5"/>
  <c r="U22" i="5"/>
  <c r="N23" i="5"/>
  <c r="R23" i="5"/>
  <c r="V23" i="5"/>
  <c r="Q24" i="5"/>
  <c r="U24" i="5"/>
  <c r="N25" i="5"/>
  <c r="R25" i="5"/>
  <c r="V25" i="5"/>
  <c r="Q26" i="5"/>
  <c r="U26" i="5"/>
  <c r="N27" i="5"/>
  <c r="R27" i="5"/>
  <c r="V27" i="5"/>
  <c r="S28" i="5"/>
  <c r="P29" i="5"/>
  <c r="O30" i="5"/>
  <c r="W30" i="5"/>
  <c r="T31" i="5"/>
  <c r="S32" i="5"/>
  <c r="P33" i="5"/>
  <c r="O34" i="5"/>
  <c r="W34" i="5"/>
  <c r="T35" i="5"/>
  <c r="S36" i="5"/>
  <c r="N37" i="5"/>
  <c r="R37" i="5"/>
  <c r="V37" i="5"/>
  <c r="Q38" i="5"/>
  <c r="U38" i="5"/>
  <c r="N39" i="5"/>
  <c r="R39" i="5"/>
  <c r="V39" i="5"/>
  <c r="Q40" i="5"/>
  <c r="U40" i="5"/>
  <c r="N41" i="5"/>
  <c r="R41" i="5"/>
  <c r="V41" i="5"/>
  <c r="Q42" i="5"/>
  <c r="U42" i="5"/>
  <c r="N43" i="5"/>
  <c r="R43" i="5"/>
  <c r="V43" i="5"/>
  <c r="Q44" i="5"/>
  <c r="U44" i="5"/>
  <c r="N45" i="5"/>
  <c r="T45" i="5"/>
  <c r="S46" i="5"/>
  <c r="P47" i="5"/>
  <c r="O48" i="5"/>
  <c r="W48" i="5"/>
  <c r="T49" i="5"/>
  <c r="S50" i="5"/>
  <c r="P51" i="5"/>
  <c r="O52" i="5"/>
  <c r="W52" i="5"/>
  <c r="T53" i="5"/>
  <c r="S54" i="5"/>
  <c r="P55" i="5"/>
  <c r="O56" i="5"/>
  <c r="W56" i="5"/>
  <c r="R58" i="5"/>
  <c r="N60" i="5"/>
  <c r="P28" i="5"/>
  <c r="O29" i="5"/>
  <c r="W29" i="5"/>
  <c r="T30" i="5"/>
  <c r="S31" i="5"/>
  <c r="P32" i="5"/>
  <c r="O33" i="5"/>
  <c r="W33" i="5"/>
  <c r="T34" i="5"/>
  <c r="S35" i="5"/>
  <c r="P36" i="5"/>
  <c r="O37" i="5"/>
  <c r="W37" i="5"/>
  <c r="T38" i="5"/>
  <c r="S39" i="5"/>
  <c r="P40" i="5"/>
  <c r="O41" i="5"/>
  <c r="W41" i="5"/>
  <c r="T42" i="5"/>
  <c r="S43" i="5"/>
  <c r="P44" i="5"/>
  <c r="O45" i="5"/>
  <c r="W45" i="5"/>
  <c r="T46" i="5"/>
  <c r="S47" i="5"/>
  <c r="P48" i="5"/>
  <c r="O49" i="5"/>
  <c r="W49" i="5"/>
  <c r="T50" i="5"/>
  <c r="S51" i="5"/>
  <c r="P52" i="5"/>
  <c r="O53" i="5"/>
  <c r="W53" i="5"/>
  <c r="T54" i="5"/>
  <c r="S55" i="5"/>
  <c r="P56" i="5"/>
  <c r="O57" i="5"/>
  <c r="T58" i="5"/>
  <c r="P60" i="5"/>
  <c r="U61" i="5"/>
  <c r="R62" i="5"/>
  <c r="Q63" i="5"/>
  <c r="N64" i="5"/>
  <c r="V64" i="5"/>
  <c r="U65" i="5"/>
  <c r="R66" i="5"/>
  <c r="Q67" i="5"/>
  <c r="T68" i="5"/>
  <c r="P70" i="5"/>
  <c r="W71" i="5"/>
  <c r="S73" i="5"/>
  <c r="N75" i="5"/>
  <c r="Q78" i="5"/>
  <c r="Q58" i="5"/>
  <c r="V59" i="5"/>
  <c r="R61" i="5"/>
  <c r="N63" i="5"/>
  <c r="U64" i="5"/>
  <c r="Q66" i="5"/>
  <c r="V67" i="5"/>
  <c r="R69" i="5"/>
  <c r="N71" i="5"/>
  <c r="U72" i="5"/>
  <c r="Q74" i="5"/>
  <c r="W76" i="5"/>
  <c r="R79" i="5"/>
  <c r="N81" i="5"/>
  <c r="O84" i="5"/>
  <c r="U94" i="5"/>
  <c r="Q94" i="5"/>
  <c r="V93" i="5"/>
  <c r="R93" i="5"/>
  <c r="N93" i="5"/>
  <c r="U92" i="5"/>
  <c r="Q92" i="5"/>
  <c r="V91" i="5"/>
  <c r="R91" i="5"/>
  <c r="N91" i="5"/>
  <c r="U90" i="5"/>
  <c r="Q90" i="5"/>
  <c r="V94" i="5"/>
  <c r="R94" i="5"/>
  <c r="N94" i="5"/>
  <c r="U93" i="5"/>
  <c r="Q93" i="5"/>
  <c r="V92" i="5"/>
  <c r="R92" i="5"/>
  <c r="N92" i="5"/>
  <c r="U91" i="5"/>
  <c r="Q91" i="5"/>
  <c r="T90" i="5"/>
  <c r="W89" i="5"/>
  <c r="S89" i="5"/>
  <c r="O89" i="5"/>
  <c r="T88" i="5"/>
  <c r="P88" i="5"/>
  <c r="W87" i="5"/>
  <c r="S87" i="5"/>
  <c r="O87" i="5"/>
  <c r="T86" i="5"/>
  <c r="P86" i="5"/>
  <c r="W85" i="5"/>
  <c r="S85" i="5"/>
  <c r="O85" i="5"/>
  <c r="T84" i="5"/>
  <c r="P84" i="5"/>
  <c r="W83" i="5"/>
  <c r="S83" i="5"/>
  <c r="O83" i="5"/>
  <c r="T82" i="5"/>
  <c r="P82" i="5"/>
  <c r="W81" i="5"/>
  <c r="S81" i="5"/>
  <c r="O81" i="5"/>
  <c r="T80" i="5"/>
  <c r="P80" i="5"/>
  <c r="W79" i="5"/>
  <c r="S79" i="5"/>
  <c r="O79" i="5"/>
  <c r="T78" i="5"/>
  <c r="P78" i="5"/>
  <c r="W77" i="5"/>
  <c r="S77" i="5"/>
  <c r="O77" i="5"/>
  <c r="T76" i="5"/>
  <c r="P76" i="5"/>
  <c r="W75" i="5"/>
  <c r="S75" i="5"/>
  <c r="O75" i="5"/>
  <c r="R90" i="5"/>
  <c r="V89" i="5"/>
  <c r="R89" i="5"/>
  <c r="N89" i="5"/>
  <c r="U88" i="5"/>
  <c r="Q88" i="5"/>
  <c r="V87" i="5"/>
  <c r="R87" i="5"/>
  <c r="N87" i="5"/>
  <c r="U86" i="5"/>
  <c r="Q86" i="5"/>
  <c r="V85" i="5"/>
  <c r="R85" i="5"/>
  <c r="N85" i="5"/>
  <c r="U84" i="5"/>
  <c r="Q84" i="5"/>
  <c r="V83" i="5"/>
  <c r="R83" i="5"/>
  <c r="N83" i="5"/>
  <c r="U82" i="5"/>
  <c r="Q82" i="5"/>
  <c r="V81" i="5"/>
  <c r="R81" i="5"/>
  <c r="W94" i="5"/>
  <c r="S94" i="5"/>
  <c r="O94" i="5"/>
  <c r="T93" i="5"/>
  <c r="P93" i="5"/>
  <c r="W92" i="5"/>
  <c r="S92" i="5"/>
  <c r="O92" i="5"/>
  <c r="T91" i="5"/>
  <c r="P91" i="5"/>
  <c r="W90" i="5"/>
  <c r="S90" i="5"/>
  <c r="O90" i="5"/>
  <c r="T94" i="5"/>
  <c r="P94" i="5"/>
  <c r="W93" i="5"/>
  <c r="S93" i="5"/>
  <c r="O93" i="5"/>
  <c r="T92" i="5"/>
  <c r="P92" i="5"/>
  <c r="W91" i="5"/>
  <c r="S91" i="5"/>
  <c r="O91" i="5"/>
  <c r="P90" i="5"/>
  <c r="U89" i="5"/>
  <c r="Q89" i="5"/>
  <c r="V88" i="5"/>
  <c r="R88" i="5"/>
  <c r="N88" i="5"/>
  <c r="U87" i="5"/>
  <c r="Q87" i="5"/>
  <c r="V86" i="5"/>
  <c r="R86" i="5"/>
  <c r="N86" i="5"/>
  <c r="U85" i="5"/>
  <c r="Q85" i="5"/>
  <c r="V84" i="5"/>
  <c r="R84" i="5"/>
  <c r="N84" i="5"/>
  <c r="U83" i="5"/>
  <c r="Q83" i="5"/>
  <c r="V82" i="5"/>
  <c r="R82" i="5"/>
  <c r="N82" i="5"/>
  <c r="U81" i="5"/>
  <c r="Q81" i="5"/>
  <c r="V80" i="5"/>
  <c r="R80" i="5"/>
  <c r="N80" i="5"/>
  <c r="U79" i="5"/>
  <c r="Q79" i="5"/>
  <c r="V78" i="5"/>
  <c r="R78" i="5"/>
  <c r="N78" i="5"/>
  <c r="U77" i="5"/>
  <c r="Q77" i="5"/>
  <c r="V76" i="5"/>
  <c r="R76" i="5"/>
  <c r="N76" i="5"/>
  <c r="U75" i="5"/>
  <c r="Q75" i="5"/>
  <c r="V90" i="5"/>
  <c r="N90" i="5"/>
  <c r="T89" i="5"/>
  <c r="P89" i="5"/>
  <c r="W88" i="5"/>
  <c r="S88" i="5"/>
  <c r="O88" i="5"/>
  <c r="T87" i="5"/>
  <c r="P87" i="5"/>
  <c r="W86" i="5"/>
  <c r="S86" i="5"/>
  <c r="O86" i="5"/>
  <c r="M94" i="5"/>
  <c r="K94" i="5"/>
  <c r="I94" i="5"/>
  <c r="G94" i="5"/>
  <c r="E94" i="5"/>
  <c r="C94" i="5"/>
  <c r="L93" i="5"/>
  <c r="J93" i="5"/>
  <c r="H93" i="5"/>
  <c r="F93" i="5"/>
  <c r="D93" i="5"/>
  <c r="M92" i="5"/>
  <c r="K92" i="5"/>
  <c r="I92" i="5"/>
  <c r="G92" i="5"/>
  <c r="E92" i="5"/>
  <c r="C92" i="5"/>
  <c r="L91" i="5"/>
  <c r="J91" i="5"/>
  <c r="H91" i="5"/>
  <c r="F91" i="5"/>
  <c r="D91" i="5"/>
  <c r="M90" i="5"/>
  <c r="K90" i="5"/>
  <c r="I90" i="5"/>
  <c r="G90" i="5"/>
  <c r="E90" i="5"/>
  <c r="L94" i="5"/>
  <c r="J94" i="5"/>
  <c r="H94" i="5"/>
  <c r="F94" i="5"/>
  <c r="D94" i="5"/>
  <c r="M93" i="5"/>
  <c r="K93" i="5"/>
  <c r="I93" i="5"/>
  <c r="G93" i="5"/>
  <c r="E93" i="5"/>
  <c r="C93" i="5"/>
  <c r="L92" i="5"/>
  <c r="J92" i="5"/>
  <c r="H92" i="5"/>
  <c r="F92" i="5"/>
  <c r="D92" i="5"/>
  <c r="M91" i="5"/>
  <c r="K91" i="5"/>
  <c r="G91" i="5"/>
  <c r="C91" i="5"/>
  <c r="L90" i="5"/>
  <c r="H90" i="5"/>
  <c r="D90" i="5"/>
  <c r="M89" i="5"/>
  <c r="K89" i="5"/>
  <c r="I89" i="5"/>
  <c r="G89" i="5"/>
  <c r="E89" i="5"/>
  <c r="C89" i="5"/>
  <c r="L88" i="5"/>
  <c r="J88" i="5"/>
  <c r="H88" i="5"/>
  <c r="F88" i="5"/>
  <c r="D88" i="5"/>
  <c r="M87" i="5"/>
  <c r="K87" i="5"/>
  <c r="I87" i="5"/>
  <c r="G87" i="5"/>
  <c r="E87" i="5"/>
  <c r="C87" i="5"/>
  <c r="L86" i="5"/>
  <c r="J86" i="5"/>
  <c r="H86" i="5"/>
  <c r="F86" i="5"/>
  <c r="D86" i="5"/>
  <c r="M85" i="5"/>
  <c r="K85" i="5"/>
  <c r="I85" i="5"/>
  <c r="G85" i="5"/>
  <c r="E85" i="5"/>
  <c r="C85" i="5"/>
  <c r="L84" i="5"/>
  <c r="J84" i="5"/>
  <c r="H84" i="5"/>
  <c r="F84" i="5"/>
  <c r="D84" i="5"/>
  <c r="M83" i="5"/>
  <c r="K83" i="5"/>
  <c r="I83" i="5"/>
  <c r="G83" i="5"/>
  <c r="E83" i="5"/>
  <c r="C83" i="5"/>
  <c r="L82" i="5"/>
  <c r="J82" i="5"/>
  <c r="H82" i="5"/>
  <c r="F82" i="5"/>
  <c r="D82" i="5"/>
  <c r="M81" i="5"/>
  <c r="K81" i="5"/>
  <c r="I81" i="5"/>
  <c r="G81" i="5"/>
  <c r="E81" i="5"/>
  <c r="C81" i="5"/>
  <c r="L80" i="5"/>
  <c r="J80" i="5"/>
  <c r="H80" i="5"/>
  <c r="F80" i="5"/>
  <c r="D80" i="5"/>
  <c r="M79" i="5"/>
  <c r="K79" i="5"/>
  <c r="I79" i="5"/>
  <c r="G79" i="5"/>
  <c r="E79" i="5"/>
  <c r="C79" i="5"/>
  <c r="L78" i="5"/>
  <c r="J78" i="5"/>
  <c r="H78" i="5"/>
  <c r="F78" i="5"/>
  <c r="D78" i="5"/>
  <c r="M77" i="5"/>
  <c r="K77" i="5"/>
  <c r="I77" i="5"/>
  <c r="G77" i="5"/>
  <c r="E77" i="5"/>
  <c r="C77" i="5"/>
  <c r="L76" i="5"/>
  <c r="J76" i="5"/>
  <c r="H76" i="5"/>
  <c r="F76" i="5"/>
  <c r="D76" i="5"/>
  <c r="M75" i="5"/>
  <c r="K75" i="5"/>
  <c r="I75" i="5"/>
  <c r="I91" i="5"/>
  <c r="E91" i="5"/>
  <c r="J90" i="5"/>
  <c r="F90" i="5"/>
  <c r="C90" i="5"/>
  <c r="L89" i="5"/>
  <c r="J89" i="5"/>
  <c r="H89" i="5"/>
  <c r="F89" i="5"/>
  <c r="D89" i="5"/>
  <c r="M88" i="5"/>
  <c r="K88" i="5"/>
  <c r="I88" i="5"/>
  <c r="G88" i="5"/>
  <c r="E88" i="5"/>
  <c r="C88" i="5"/>
  <c r="L87" i="5"/>
  <c r="J87" i="5"/>
  <c r="H87" i="5"/>
  <c r="F87" i="5"/>
  <c r="D87" i="5"/>
  <c r="M86" i="5"/>
  <c r="K86" i="5"/>
  <c r="I86" i="5"/>
  <c r="G86" i="5"/>
  <c r="E86" i="5"/>
  <c r="C86" i="5"/>
  <c r="L85" i="5"/>
  <c r="J85" i="5"/>
  <c r="H85" i="5"/>
  <c r="F85" i="5"/>
  <c r="D85" i="5"/>
  <c r="M84" i="5"/>
  <c r="K84" i="5"/>
  <c r="I84" i="5"/>
  <c r="G84" i="5"/>
  <c r="E84" i="5"/>
  <c r="C84" i="5"/>
  <c r="L83" i="5"/>
  <c r="J83" i="5"/>
  <c r="H83" i="5"/>
  <c r="F83" i="5"/>
  <c r="D83" i="5"/>
  <c r="M82" i="5"/>
  <c r="K82" i="5"/>
  <c r="I82" i="5"/>
  <c r="G82" i="5"/>
  <c r="E82" i="5"/>
  <c r="C82" i="5"/>
  <c r="L81" i="5"/>
  <c r="J81" i="5"/>
  <c r="H81" i="5"/>
  <c r="F81" i="5"/>
  <c r="D81" i="5"/>
  <c r="M80" i="5"/>
  <c r="K80" i="5"/>
  <c r="I80" i="5"/>
  <c r="G80" i="5"/>
  <c r="E80" i="5"/>
  <c r="C80" i="5"/>
  <c r="L79" i="5"/>
  <c r="H79" i="5"/>
  <c r="D79" i="5"/>
  <c r="K78" i="5"/>
  <c r="G78" i="5"/>
  <c r="C78" i="5"/>
  <c r="L77" i="5"/>
  <c r="H77" i="5"/>
  <c r="D77" i="5"/>
  <c r="K76" i="5"/>
  <c r="G76" i="5"/>
  <c r="C76" i="5"/>
  <c r="L75" i="5"/>
  <c r="H75" i="5"/>
  <c r="F75" i="5"/>
  <c r="D75" i="5"/>
  <c r="M74" i="5"/>
  <c r="K74" i="5"/>
  <c r="I74" i="5"/>
  <c r="G74" i="5"/>
  <c r="E74" i="5"/>
  <c r="C74" i="5"/>
  <c r="L73" i="5"/>
  <c r="J73" i="5"/>
  <c r="H73" i="5"/>
  <c r="F73" i="5"/>
  <c r="D73" i="5"/>
  <c r="M72" i="5"/>
  <c r="K72" i="5"/>
  <c r="I72" i="5"/>
  <c r="G72" i="5"/>
  <c r="E72" i="5"/>
  <c r="C72" i="5"/>
  <c r="L71" i="5"/>
  <c r="J71" i="5"/>
  <c r="H71" i="5"/>
  <c r="F71" i="5"/>
  <c r="D71" i="5"/>
  <c r="M70" i="5"/>
  <c r="K70" i="5"/>
  <c r="I70" i="5"/>
  <c r="G70" i="5"/>
  <c r="E70" i="5"/>
  <c r="C70" i="5"/>
  <c r="L69" i="5"/>
  <c r="J69" i="5"/>
  <c r="H69" i="5"/>
  <c r="F69" i="5"/>
  <c r="D69" i="5"/>
  <c r="M68" i="5"/>
  <c r="K68" i="5"/>
  <c r="I68" i="5"/>
  <c r="G68" i="5"/>
  <c r="E68" i="5"/>
  <c r="C68" i="5"/>
  <c r="L67" i="5"/>
  <c r="J67" i="5"/>
  <c r="H67" i="5"/>
  <c r="F67" i="5"/>
  <c r="D67" i="5"/>
  <c r="M66" i="5"/>
  <c r="K66" i="5"/>
  <c r="I66" i="5"/>
  <c r="G66" i="5"/>
  <c r="E66" i="5"/>
  <c r="C66" i="5"/>
  <c r="L65" i="5"/>
  <c r="J65" i="5"/>
  <c r="H65" i="5"/>
  <c r="F65" i="5"/>
  <c r="D65" i="5"/>
  <c r="M64" i="5"/>
  <c r="K64" i="5"/>
  <c r="I64" i="5"/>
  <c r="G64" i="5"/>
  <c r="E64" i="5"/>
  <c r="C64" i="5"/>
  <c r="L63" i="5"/>
  <c r="J63" i="5"/>
  <c r="H63" i="5"/>
  <c r="F63" i="5"/>
  <c r="D63" i="5"/>
  <c r="M62" i="5"/>
  <c r="K62" i="5"/>
  <c r="I62" i="5"/>
  <c r="G62" i="5"/>
  <c r="E62" i="5"/>
  <c r="C62" i="5"/>
  <c r="L61" i="5"/>
  <c r="J61" i="5"/>
  <c r="H61" i="5"/>
  <c r="F61" i="5"/>
  <c r="D61" i="5"/>
  <c r="M60" i="5"/>
  <c r="K60" i="5"/>
  <c r="I60" i="5"/>
  <c r="G60" i="5"/>
  <c r="E60" i="5"/>
  <c r="C60" i="5"/>
  <c r="L59" i="5"/>
  <c r="J59" i="5"/>
  <c r="H59" i="5"/>
  <c r="F59" i="5"/>
  <c r="D59" i="5"/>
  <c r="M58" i="5"/>
  <c r="K58" i="5"/>
  <c r="I58" i="5"/>
  <c r="G58" i="5"/>
  <c r="E58" i="5"/>
  <c r="C58" i="5"/>
  <c r="L57" i="5"/>
  <c r="J57" i="5"/>
  <c r="H57" i="5"/>
  <c r="F57" i="5"/>
  <c r="D57" i="5"/>
  <c r="J79" i="5"/>
  <c r="F79" i="5"/>
  <c r="M78" i="5"/>
  <c r="I78" i="5"/>
  <c r="E78" i="5"/>
  <c r="J77" i="5"/>
  <c r="F77" i="5"/>
  <c r="M76" i="5"/>
  <c r="I76" i="5"/>
  <c r="E76" i="5"/>
  <c r="J75" i="5"/>
  <c r="G75" i="5"/>
  <c r="E75" i="5"/>
  <c r="C75" i="5"/>
  <c r="L74" i="5"/>
  <c r="J74" i="5"/>
  <c r="H74" i="5"/>
  <c r="F74" i="5"/>
  <c r="D74" i="5"/>
  <c r="M73" i="5"/>
  <c r="K73" i="5"/>
  <c r="I73" i="5"/>
  <c r="G73" i="5"/>
  <c r="E73" i="5"/>
  <c r="C73" i="5"/>
  <c r="L72" i="5"/>
  <c r="J72" i="5"/>
  <c r="H72" i="5"/>
  <c r="F72" i="5"/>
  <c r="D72" i="5"/>
  <c r="M71" i="5"/>
  <c r="K71" i="5"/>
  <c r="I71" i="5"/>
  <c r="G71" i="5"/>
  <c r="E71" i="5"/>
  <c r="C71" i="5"/>
  <c r="L70" i="5"/>
  <c r="J70" i="5"/>
  <c r="H70" i="5"/>
  <c r="F70" i="5"/>
  <c r="D70" i="5"/>
  <c r="M69" i="5"/>
  <c r="K69" i="5"/>
  <c r="I69" i="5"/>
  <c r="G69" i="5"/>
  <c r="E69" i="5"/>
  <c r="C69" i="5"/>
  <c r="L68" i="5"/>
  <c r="J68" i="5"/>
  <c r="H68" i="5"/>
  <c r="F68" i="5"/>
  <c r="D68" i="5"/>
  <c r="M67" i="5"/>
  <c r="K67" i="5"/>
  <c r="I67" i="5"/>
  <c r="G67" i="5"/>
  <c r="E67" i="5"/>
  <c r="C67" i="5"/>
  <c r="L66" i="5"/>
  <c r="J66" i="5"/>
  <c r="H66" i="5"/>
  <c r="F66" i="5"/>
  <c r="D66" i="5"/>
  <c r="M65" i="5"/>
  <c r="K65" i="5"/>
  <c r="I65" i="5"/>
  <c r="G65" i="5"/>
  <c r="E65" i="5"/>
  <c r="C65" i="5"/>
  <c r="L64" i="5"/>
  <c r="J64" i="5"/>
  <c r="H64" i="5"/>
  <c r="F64" i="5"/>
  <c r="D64" i="5"/>
  <c r="M63" i="5"/>
  <c r="K63" i="5"/>
  <c r="I63" i="5"/>
  <c r="G63" i="5"/>
  <c r="E63" i="5"/>
  <c r="C63" i="5"/>
  <c r="L62" i="5"/>
  <c r="J62" i="5"/>
  <c r="H62" i="5"/>
  <c r="F62" i="5"/>
  <c r="D62" i="5"/>
  <c r="K61" i="5"/>
  <c r="G61" i="5"/>
  <c r="C61" i="5"/>
  <c r="L60" i="5"/>
  <c r="H60" i="5"/>
  <c r="D60" i="5"/>
  <c r="K59" i="5"/>
  <c r="G59" i="5"/>
  <c r="C59" i="5"/>
  <c r="L58" i="5"/>
  <c r="H58" i="5"/>
  <c r="D58" i="5"/>
  <c r="K57" i="5"/>
  <c r="G57" i="5"/>
  <c r="C57" i="5"/>
  <c r="L56" i="5"/>
  <c r="J56" i="5"/>
  <c r="H56" i="5"/>
  <c r="F56" i="5"/>
  <c r="D56" i="5"/>
  <c r="M55" i="5"/>
  <c r="K55" i="5"/>
  <c r="I55" i="5"/>
  <c r="G55" i="5"/>
  <c r="E55" i="5"/>
  <c r="C55" i="5"/>
  <c r="L54" i="5"/>
  <c r="J54" i="5"/>
  <c r="H54" i="5"/>
  <c r="F54" i="5"/>
  <c r="D54" i="5"/>
  <c r="M53" i="5"/>
  <c r="K53" i="5"/>
  <c r="I53" i="5"/>
  <c r="G53" i="5"/>
  <c r="E53" i="5"/>
  <c r="C53" i="5"/>
  <c r="L52" i="5"/>
  <c r="J52" i="5"/>
  <c r="H52" i="5"/>
  <c r="F52" i="5"/>
  <c r="D52" i="5"/>
  <c r="M51" i="5"/>
  <c r="K51" i="5"/>
  <c r="I51" i="5"/>
  <c r="G51" i="5"/>
  <c r="E51" i="5"/>
  <c r="C51" i="5"/>
  <c r="L50" i="5"/>
  <c r="J50" i="5"/>
  <c r="H50" i="5"/>
  <c r="F50" i="5"/>
  <c r="D50" i="5"/>
  <c r="M49" i="5"/>
  <c r="K49" i="5"/>
  <c r="I49" i="5"/>
  <c r="G49" i="5"/>
  <c r="E49" i="5"/>
  <c r="C49" i="5"/>
  <c r="L48" i="5"/>
  <c r="J48" i="5"/>
  <c r="H48" i="5"/>
  <c r="F48" i="5"/>
  <c r="D48" i="5"/>
  <c r="M47" i="5"/>
  <c r="K47" i="5"/>
  <c r="I47" i="5"/>
  <c r="G47" i="5"/>
  <c r="E47" i="5"/>
  <c r="C47" i="5"/>
  <c r="L46" i="5"/>
  <c r="J46" i="5"/>
  <c r="H46" i="5"/>
  <c r="F46" i="5"/>
  <c r="D46" i="5"/>
  <c r="M45" i="5"/>
  <c r="K45" i="5"/>
  <c r="I45" i="5"/>
  <c r="G45" i="5"/>
  <c r="E45" i="5"/>
  <c r="C45" i="5"/>
  <c r="L44" i="5"/>
  <c r="J44" i="5"/>
  <c r="H44" i="5"/>
  <c r="F44" i="5"/>
  <c r="D44" i="5"/>
  <c r="M43" i="5"/>
  <c r="K43" i="5"/>
  <c r="I43" i="5"/>
  <c r="G43" i="5"/>
  <c r="E43" i="5"/>
  <c r="C43" i="5"/>
  <c r="L42" i="5"/>
  <c r="J42" i="5"/>
  <c r="H42" i="5"/>
  <c r="F42" i="5"/>
  <c r="D42" i="5"/>
  <c r="M41" i="5"/>
  <c r="K41" i="5"/>
  <c r="I41" i="5"/>
  <c r="G41" i="5"/>
  <c r="E41" i="5"/>
  <c r="C41" i="5"/>
  <c r="L40" i="5"/>
  <c r="J40" i="5"/>
  <c r="H40" i="5"/>
  <c r="F40" i="5"/>
  <c r="D40" i="5"/>
  <c r="M39" i="5"/>
  <c r="K39" i="5"/>
  <c r="I39" i="5"/>
  <c r="G39" i="5"/>
  <c r="E39" i="5"/>
  <c r="C39" i="5"/>
  <c r="L38" i="5"/>
  <c r="J38" i="5"/>
  <c r="H38" i="5"/>
  <c r="F38" i="5"/>
  <c r="D38" i="5"/>
  <c r="M37" i="5"/>
  <c r="K37" i="5"/>
  <c r="I37" i="5"/>
  <c r="G37" i="5"/>
  <c r="E37" i="5"/>
  <c r="C37" i="5"/>
  <c r="L36" i="5"/>
  <c r="J36" i="5"/>
  <c r="H36" i="5"/>
  <c r="F36" i="5"/>
  <c r="D36" i="5"/>
  <c r="M35" i="5"/>
  <c r="K35" i="5"/>
  <c r="I35" i="5"/>
  <c r="G35" i="5"/>
  <c r="E35" i="5"/>
  <c r="C35" i="5"/>
  <c r="L34" i="5"/>
  <c r="J34" i="5"/>
  <c r="H34" i="5"/>
  <c r="F34" i="5"/>
  <c r="D34" i="5"/>
  <c r="M33" i="5"/>
  <c r="K33" i="5"/>
  <c r="I33" i="5"/>
  <c r="G33" i="5"/>
  <c r="E33" i="5"/>
  <c r="C33" i="5"/>
  <c r="L32" i="5"/>
  <c r="J32" i="5"/>
  <c r="H32" i="5"/>
  <c r="F32" i="5"/>
  <c r="D32" i="5"/>
  <c r="M31" i="5"/>
  <c r="K31" i="5"/>
  <c r="I31" i="5"/>
  <c r="G31" i="5"/>
  <c r="E31" i="5"/>
  <c r="C31" i="5"/>
  <c r="L30" i="5"/>
  <c r="J30" i="5"/>
  <c r="H30" i="5"/>
  <c r="F30" i="5"/>
  <c r="D30" i="5"/>
  <c r="M29" i="5"/>
  <c r="K29" i="5"/>
  <c r="I29" i="5"/>
  <c r="G29" i="5"/>
  <c r="E29" i="5"/>
  <c r="C29" i="5"/>
  <c r="M61" i="5"/>
  <c r="I61" i="5"/>
  <c r="E61" i="5"/>
  <c r="J60" i="5"/>
  <c r="F60" i="5"/>
  <c r="M59" i="5"/>
  <c r="I59" i="5"/>
  <c r="E59" i="5"/>
  <c r="J58" i="5"/>
  <c r="F58" i="5"/>
  <c r="M57" i="5"/>
  <c r="I57" i="5"/>
  <c r="E57" i="5"/>
  <c r="M56" i="5"/>
  <c r="K56" i="5"/>
  <c r="I56" i="5"/>
  <c r="G56" i="5"/>
  <c r="E56" i="5"/>
  <c r="C56" i="5"/>
  <c r="L55" i="5"/>
  <c r="J55" i="5"/>
  <c r="H55" i="5"/>
  <c r="F55" i="5"/>
  <c r="D55" i="5"/>
  <c r="M54" i="5"/>
  <c r="K54" i="5"/>
  <c r="I54" i="5"/>
  <c r="G54" i="5"/>
  <c r="E54" i="5"/>
  <c r="C54" i="5"/>
  <c r="L53" i="5"/>
  <c r="J53" i="5"/>
  <c r="H53" i="5"/>
  <c r="F53" i="5"/>
  <c r="D53" i="5"/>
  <c r="M52" i="5"/>
  <c r="K52" i="5"/>
  <c r="I52" i="5"/>
  <c r="G52" i="5"/>
  <c r="E52" i="5"/>
  <c r="C52" i="5"/>
  <c r="L51" i="5"/>
  <c r="J51" i="5"/>
  <c r="H51" i="5"/>
  <c r="F51" i="5"/>
  <c r="D51" i="5"/>
  <c r="M50" i="5"/>
  <c r="K50" i="5"/>
  <c r="I50" i="5"/>
  <c r="G50" i="5"/>
  <c r="E50" i="5"/>
  <c r="C50" i="5"/>
  <c r="L49" i="5"/>
  <c r="J49" i="5"/>
  <c r="H49" i="5"/>
  <c r="F49" i="5"/>
  <c r="D49" i="5"/>
  <c r="M48" i="5"/>
  <c r="K48" i="5"/>
  <c r="I48" i="5"/>
  <c r="G48" i="5"/>
  <c r="E48" i="5"/>
  <c r="C48" i="5"/>
  <c r="L47" i="5"/>
  <c r="J47" i="5"/>
  <c r="H47" i="5"/>
  <c r="F47" i="5"/>
  <c r="D47" i="5"/>
  <c r="M46" i="5"/>
  <c r="K46" i="5"/>
  <c r="I46" i="5"/>
  <c r="G46" i="5"/>
  <c r="E46" i="5"/>
  <c r="C46" i="5"/>
  <c r="L45" i="5"/>
  <c r="J45" i="5"/>
  <c r="H45" i="5"/>
  <c r="F45" i="5"/>
  <c r="D45" i="5"/>
  <c r="M44" i="5"/>
  <c r="K44" i="5"/>
  <c r="I44" i="5"/>
  <c r="G44" i="5"/>
  <c r="E44" i="5"/>
  <c r="C44" i="5"/>
  <c r="L43" i="5"/>
  <c r="J43" i="5"/>
  <c r="H43" i="5"/>
  <c r="F43" i="5"/>
  <c r="D43" i="5"/>
  <c r="M42" i="5"/>
  <c r="K42" i="5"/>
  <c r="I42" i="5"/>
  <c r="G42" i="5"/>
  <c r="E42" i="5"/>
  <c r="C42" i="5"/>
  <c r="L41" i="5"/>
  <c r="J41" i="5"/>
  <c r="H41" i="5"/>
  <c r="F41" i="5"/>
  <c r="D41" i="5"/>
  <c r="M40" i="5"/>
  <c r="K40" i="5"/>
  <c r="I40" i="5"/>
  <c r="G40" i="5"/>
  <c r="E40" i="5"/>
  <c r="C40" i="5"/>
  <c r="L39" i="5"/>
  <c r="J39" i="5"/>
  <c r="H39" i="5"/>
  <c r="F39" i="5"/>
  <c r="D39" i="5"/>
  <c r="M38" i="5"/>
  <c r="K38" i="5"/>
  <c r="I38" i="5"/>
  <c r="G38" i="5"/>
  <c r="E38" i="5"/>
  <c r="C38" i="5"/>
  <c r="L37" i="5"/>
  <c r="J37" i="5"/>
  <c r="H37" i="5"/>
  <c r="D37" i="5"/>
  <c r="K36" i="5"/>
  <c r="G36" i="5"/>
  <c r="C36" i="5"/>
  <c r="L35" i="5"/>
  <c r="H35" i="5"/>
  <c r="D35" i="5"/>
  <c r="K34" i="5"/>
  <c r="G34" i="5"/>
  <c r="C34" i="5"/>
  <c r="L33" i="5"/>
  <c r="H33" i="5"/>
  <c r="D33" i="5"/>
  <c r="K32" i="5"/>
  <c r="G32" i="5"/>
  <c r="C32" i="5"/>
  <c r="L31" i="5"/>
  <c r="H31" i="5"/>
  <c r="D31" i="5"/>
  <c r="K30" i="5"/>
  <c r="G30" i="5"/>
  <c r="C30" i="5"/>
  <c r="L29" i="5"/>
  <c r="H29" i="5"/>
  <c r="D29" i="5"/>
  <c r="M28" i="5"/>
  <c r="K28" i="5"/>
  <c r="I28" i="5"/>
  <c r="G28" i="5"/>
  <c r="E28" i="5"/>
  <c r="C28" i="5"/>
  <c r="L27" i="5"/>
  <c r="J27" i="5"/>
  <c r="H27" i="5"/>
  <c r="F27" i="5"/>
  <c r="D27" i="5"/>
  <c r="M26" i="5"/>
  <c r="K26" i="5"/>
  <c r="I26" i="5"/>
  <c r="G26" i="5"/>
  <c r="E26" i="5"/>
  <c r="C26" i="5"/>
  <c r="L25" i="5"/>
  <c r="J25" i="5"/>
  <c r="H25" i="5"/>
  <c r="F25" i="5"/>
  <c r="D25" i="5"/>
  <c r="M24" i="5"/>
  <c r="K24" i="5"/>
  <c r="I24" i="5"/>
  <c r="G24" i="5"/>
  <c r="E24" i="5"/>
  <c r="C24" i="5"/>
  <c r="L23" i="5"/>
  <c r="J23" i="5"/>
  <c r="H23" i="5"/>
  <c r="F23" i="5"/>
  <c r="D23" i="5"/>
  <c r="M22" i="5"/>
  <c r="K22" i="5"/>
  <c r="I22" i="5"/>
  <c r="G22" i="5"/>
  <c r="E22" i="5"/>
  <c r="C22" i="5"/>
  <c r="L21" i="5"/>
  <c r="J21" i="5"/>
  <c r="H21" i="5"/>
  <c r="F21" i="5"/>
  <c r="D21" i="5"/>
  <c r="M20" i="5"/>
  <c r="K20" i="5"/>
  <c r="I20" i="5"/>
  <c r="G20" i="5"/>
  <c r="E20" i="5"/>
  <c r="C20" i="5"/>
  <c r="L19" i="5"/>
  <c r="J19" i="5"/>
  <c r="H19" i="5"/>
  <c r="F19" i="5"/>
  <c r="D19" i="5"/>
  <c r="M18" i="5"/>
  <c r="K18" i="5"/>
  <c r="I18" i="5"/>
  <c r="G18" i="5"/>
  <c r="E18" i="5"/>
  <c r="C18" i="5"/>
  <c r="L17" i="5"/>
  <c r="J17" i="5"/>
  <c r="H17" i="5"/>
  <c r="F17" i="5"/>
  <c r="D17" i="5"/>
  <c r="M16" i="5"/>
  <c r="K16" i="5"/>
  <c r="I16" i="5"/>
  <c r="G16" i="5"/>
  <c r="E16" i="5"/>
  <c r="C16" i="5"/>
  <c r="L15" i="5"/>
  <c r="J15" i="5"/>
  <c r="H15" i="5"/>
  <c r="F15" i="5"/>
  <c r="D15" i="5"/>
  <c r="M14" i="5"/>
  <c r="K14" i="5"/>
  <c r="I14" i="5"/>
  <c r="G14" i="5"/>
  <c r="E14" i="5"/>
  <c r="C14" i="5"/>
  <c r="L13" i="5"/>
  <c r="J13" i="5"/>
  <c r="H13" i="5"/>
  <c r="F13" i="5"/>
  <c r="D13" i="5"/>
  <c r="M12" i="5"/>
  <c r="K12" i="5"/>
  <c r="I12" i="5"/>
  <c r="G12" i="5"/>
  <c r="E12" i="5"/>
  <c r="C12" i="5"/>
  <c r="L11" i="5"/>
  <c r="J11" i="5"/>
  <c r="H11" i="5"/>
  <c r="F11" i="5"/>
  <c r="D11" i="5"/>
  <c r="M10" i="5"/>
  <c r="K10" i="5"/>
  <c r="I10" i="5"/>
  <c r="G10" i="5"/>
  <c r="E10" i="5"/>
  <c r="C10" i="5"/>
  <c r="F37" i="5"/>
  <c r="M36" i="5"/>
  <c r="I36" i="5"/>
  <c r="E36" i="5"/>
  <c r="J35" i="5"/>
  <c r="F35" i="5"/>
  <c r="M34" i="5"/>
  <c r="I34" i="5"/>
  <c r="E34" i="5"/>
  <c r="J33" i="5"/>
  <c r="F33" i="5"/>
  <c r="M32" i="5"/>
  <c r="I32" i="5"/>
  <c r="E32" i="5"/>
  <c r="J31" i="5"/>
  <c r="F31" i="5"/>
  <c r="M30" i="5"/>
  <c r="I30" i="5"/>
  <c r="E30" i="5"/>
  <c r="J29" i="5"/>
  <c r="F29" i="5"/>
  <c r="L28" i="5"/>
  <c r="J28" i="5"/>
  <c r="H28" i="5"/>
  <c r="F28" i="5"/>
  <c r="D28" i="5"/>
  <c r="M27" i="5"/>
  <c r="K27" i="5"/>
  <c r="I27" i="5"/>
  <c r="G27" i="5"/>
  <c r="E27" i="5"/>
  <c r="C27" i="5"/>
  <c r="L26" i="5"/>
  <c r="J26" i="5"/>
  <c r="H26" i="5"/>
  <c r="F26" i="5"/>
  <c r="D26" i="5"/>
  <c r="M25" i="5"/>
  <c r="K25" i="5"/>
  <c r="I25" i="5"/>
  <c r="G25" i="5"/>
  <c r="E25" i="5"/>
  <c r="C25" i="5"/>
  <c r="L24" i="5"/>
  <c r="J24" i="5"/>
  <c r="H24" i="5"/>
  <c r="F24" i="5"/>
  <c r="D24" i="5"/>
  <c r="M23" i="5"/>
  <c r="K23" i="5"/>
  <c r="I23" i="5"/>
  <c r="G23" i="5"/>
  <c r="E23" i="5"/>
  <c r="C23" i="5"/>
  <c r="L22" i="5"/>
  <c r="J22" i="5"/>
  <c r="H22" i="5"/>
  <c r="F22" i="5"/>
  <c r="D22" i="5"/>
  <c r="M21" i="5"/>
  <c r="K21" i="5"/>
  <c r="I21" i="5"/>
  <c r="G21" i="5"/>
  <c r="E21" i="5"/>
  <c r="C21" i="5"/>
  <c r="L20" i="5"/>
  <c r="J20" i="5"/>
  <c r="H20" i="5"/>
  <c r="F20" i="5"/>
  <c r="D20" i="5"/>
  <c r="M19" i="5"/>
  <c r="K19" i="5"/>
  <c r="I19" i="5"/>
  <c r="G19" i="5"/>
  <c r="E19" i="5"/>
  <c r="C19" i="5"/>
  <c r="L18" i="5"/>
  <c r="J18" i="5"/>
  <c r="H18" i="5"/>
  <c r="F18" i="5"/>
  <c r="D18" i="5"/>
  <c r="M17" i="5"/>
  <c r="K17" i="5"/>
  <c r="I17" i="5"/>
  <c r="G17" i="5"/>
  <c r="E17" i="5"/>
  <c r="C17" i="5"/>
  <c r="L16" i="5"/>
  <c r="J16" i="5"/>
  <c r="H16" i="5"/>
  <c r="F16" i="5"/>
  <c r="D16" i="5"/>
  <c r="M15" i="5"/>
  <c r="K15" i="5"/>
  <c r="I15" i="5"/>
  <c r="G15" i="5"/>
  <c r="E15" i="5"/>
  <c r="C15" i="5"/>
  <c r="L14" i="5"/>
  <c r="J14" i="5"/>
  <c r="H14" i="5"/>
  <c r="F14" i="5"/>
  <c r="D14" i="5"/>
  <c r="M13" i="5"/>
  <c r="K13" i="5"/>
  <c r="I13" i="5"/>
  <c r="G13" i="5"/>
  <c r="E13" i="5"/>
  <c r="C13" i="5"/>
  <c r="L12" i="5"/>
  <c r="J12" i="5"/>
  <c r="H12" i="5"/>
  <c r="F12" i="5"/>
  <c r="D12" i="5"/>
  <c r="M11" i="5"/>
  <c r="K11" i="5"/>
  <c r="I11" i="5"/>
  <c r="G11" i="5"/>
  <c r="E11" i="5"/>
  <c r="C11" i="5"/>
  <c r="L10" i="5"/>
  <c r="J10" i="5"/>
  <c r="H10" i="5"/>
  <c r="F10" i="5"/>
  <c r="D10" i="5"/>
  <c r="V97" i="5" l="1"/>
  <c r="V98" i="5" s="1"/>
  <c r="Q97" i="5"/>
  <c r="Q98" i="5" s="1"/>
  <c r="W97" i="5"/>
  <c r="C106" i="5" s="1"/>
  <c r="C8" i="1" s="1"/>
  <c r="T97" i="5"/>
  <c r="C109" i="5" s="1"/>
  <c r="C11" i="1" s="1"/>
  <c r="S97" i="5"/>
  <c r="C110" i="5" s="1"/>
  <c r="C12" i="1" s="1"/>
  <c r="P97" i="5"/>
  <c r="C113" i="5" s="1"/>
  <c r="C15" i="1" s="1"/>
  <c r="U97" i="5"/>
  <c r="U98" i="5" s="1"/>
  <c r="R97" i="5"/>
  <c r="R98" i="5" s="1"/>
  <c r="N97" i="5"/>
  <c r="C115" i="5" s="1"/>
  <c r="C17" i="1" s="1"/>
  <c r="O97" i="5"/>
  <c r="O98" i="5" s="1"/>
  <c r="F97" i="5"/>
  <c r="C123" i="5" s="1"/>
  <c r="C25" i="1" s="1"/>
  <c r="J97" i="5"/>
  <c r="C119" i="5" s="1"/>
  <c r="C21" i="1" s="1"/>
  <c r="D97" i="5"/>
  <c r="D98" i="5" s="1"/>
  <c r="C97" i="5"/>
  <c r="G97" i="5"/>
  <c r="K97" i="5"/>
  <c r="H97" i="5"/>
  <c r="L97" i="5"/>
  <c r="E97" i="5"/>
  <c r="I97" i="5"/>
  <c r="M97" i="5"/>
  <c r="C107" i="5" l="1"/>
  <c r="C9" i="1" s="1"/>
  <c r="C47" i="1" s="1"/>
  <c r="W98" i="5"/>
  <c r="C35" i="1"/>
  <c r="C39" i="1"/>
  <c r="C44" i="1"/>
  <c r="C31" i="1"/>
  <c r="C41" i="1"/>
  <c r="C45" i="1"/>
  <c r="C48" i="1"/>
  <c r="S98" i="5"/>
  <c r="C112" i="5"/>
  <c r="C14" i="1" s="1"/>
  <c r="P98" i="5"/>
  <c r="N98" i="5"/>
  <c r="C111" i="5"/>
  <c r="C13" i="1" s="1"/>
  <c r="C114" i="5"/>
  <c r="C16" i="1" s="1"/>
  <c r="T98" i="5"/>
  <c r="C108" i="5"/>
  <c r="C10" i="1" s="1"/>
  <c r="C125" i="5"/>
  <c r="C27" i="1" s="1"/>
  <c r="F98" i="5"/>
  <c r="J98" i="5"/>
  <c r="M98" i="5"/>
  <c r="C116" i="5"/>
  <c r="C18" i="1" s="1"/>
  <c r="E98" i="5"/>
  <c r="C124" i="5"/>
  <c r="C26" i="1" s="1"/>
  <c r="C121" i="5"/>
  <c r="C23" i="1" s="1"/>
  <c r="H98" i="5"/>
  <c r="C122" i="5"/>
  <c r="C24" i="1" s="1"/>
  <c r="G98" i="5"/>
  <c r="I98" i="5"/>
  <c r="C120" i="5"/>
  <c r="C22" i="1" s="1"/>
  <c r="C117" i="5"/>
  <c r="C19" i="1" s="1"/>
  <c r="L98" i="5"/>
  <c r="C118" i="5"/>
  <c r="C20" i="1" s="1"/>
  <c r="K98" i="5"/>
  <c r="C126" i="5"/>
  <c r="C28" i="1" s="1"/>
  <c r="C98" i="5"/>
  <c r="C36" i="1" l="1"/>
  <c r="C37" i="1"/>
  <c r="C32" i="1"/>
  <c r="C33" i="1"/>
  <c r="C46" i="1"/>
  <c r="C40" i="1"/>
  <c r="C42" i="1"/>
  <c r="C34" i="1"/>
  <c r="C30" i="1"/>
  <c r="C38" i="1"/>
  <c r="C29" i="1"/>
  <c r="C43" i="1"/>
</calcChain>
</file>

<file path=xl/sharedStrings.xml><?xml version="1.0" encoding="utf-8"?>
<sst xmlns="http://schemas.openxmlformats.org/spreadsheetml/2006/main" count="616" uniqueCount="114">
  <si>
    <t>! begin File Header</t>
  </si>
  <si>
    <t>DL001009.stp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</si>
  <si>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</si>
  <si>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</si>
  <si>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</si>
  <si>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</si>
  <si>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</si>
  <si>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</si>
  <si>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</si>
  <si>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</si>
  <si>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</si>
  <si>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Note: BdL,  I=10A w/ hyst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</si>
  <si>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</si>
  <si>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</si>
  <si>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</si>
  <si>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</si>
  <si>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</si>
  <si>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</si>
  <si>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</si>
  <si>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Hall Probe #1</t>
  </si>
  <si>
    <t>Voltmeter</t>
  </si>
  <si>
    <t>Note: BdL,  I=9A w/ hyst</t>
  </si>
  <si>
    <t>Note: BdL,  I=8A w/ hyst</t>
  </si>
  <si>
    <t>Note: BdL,  I=7A w/ hyst</t>
  </si>
  <si>
    <t>Note: BdL,  I=6A w/ hyst</t>
  </si>
  <si>
    <t>Note: BdL,  I=5A w/ hyst</t>
  </si>
  <si>
    <t>Note: BdL,  I=4A w/ hyst</t>
  </si>
  <si>
    <t>Note: BdL,  I=3A w/ hyst</t>
  </si>
  <si>
    <t>Note: BdL,  I=2A w/ hyst</t>
  </si>
  <si>
    <t>Note: BdL,  I=1A w/ hyst</t>
  </si>
  <si>
    <t>Note: BdL,  I=0A w/ hyst</t>
  </si>
  <si>
    <t>Note: BdL,  I=-1A w/ hyst</t>
  </si>
  <si>
    <t>Note: BdL,  I=-2A w/ hyst</t>
  </si>
  <si>
    <t>Note: BdL,  I=-3A w/ hyst</t>
  </si>
  <si>
    <t>Note: BdL,  I=-4A w/ hyst</t>
  </si>
  <si>
    <t>Note: BdL,  I=-5A w/ hyst</t>
  </si>
  <si>
    <t>Note: BdL,  I=-6A w/ hyst</t>
  </si>
  <si>
    <t>Note: BdL,  I=-7A w/ hyst</t>
  </si>
  <si>
    <t>Note: BdL,  I=-8A w/ hyst</t>
  </si>
  <si>
    <t>Note: BdL,  I=-9A w/ hyst</t>
  </si>
  <si>
    <t>Note: BdL,  I=-10A w/ hyst</t>
  </si>
  <si>
    <t>X cl</t>
  </si>
  <si>
    <t>Z cl</t>
  </si>
  <si>
    <t>NMR Corr</t>
  </si>
  <si>
    <t>Current</t>
  </si>
  <si>
    <t>NMR</t>
  </si>
  <si>
    <t>NMR Calibration</t>
  </si>
  <si>
    <t>Hall Probe</t>
  </si>
  <si>
    <t>Current (A)</t>
  </si>
  <si>
    <t>Core Field (G)</t>
  </si>
  <si>
    <t>Rows between values</t>
  </si>
  <si>
    <t>BdL (G-cm)</t>
  </si>
  <si>
    <t>Hall BdL</t>
  </si>
  <si>
    <t>Magnet Loc:</t>
  </si>
  <si>
    <t>Magnet ID:</t>
  </si>
  <si>
    <t>Meas. #:</t>
  </si>
  <si>
    <t>Meas. Date:</t>
  </si>
  <si>
    <t>Coil used:</t>
  </si>
  <si>
    <t>Current (Amps)</t>
  </si>
  <si>
    <t>Strength (Gauss)</t>
  </si>
  <si>
    <t>--------------</t>
  </si>
  <si>
    <t>-------------------</t>
  </si>
  <si>
    <t>MDL0L02</t>
  </si>
  <si>
    <t>DL001</t>
  </si>
  <si>
    <t>Hall Probe Stepper</t>
  </si>
  <si>
    <t>cm</t>
  </si>
  <si>
    <t>Pos. Curr</t>
  </si>
  <si>
    <t>Neg. Curr</t>
  </si>
  <si>
    <t>X-Position (cm)</t>
  </si>
  <si>
    <t>Z-Pos (cm)</t>
  </si>
  <si>
    <t>Eff. L (cm)</t>
  </si>
  <si>
    <t>DL001004.stp</t>
  </si>
  <si>
    <t>Note: Full Grid, I=5.5A</t>
  </si>
  <si>
    <t>X-Pos (cm)</t>
  </si>
  <si>
    <t>X, Z = 0cm</t>
  </si>
  <si>
    <t>CENTER CORE FIELD</t>
  </si>
  <si>
    <t>Correction</t>
  </si>
  <si>
    <t>X-Pos</t>
  </si>
  <si>
    <t>I = 5.5A</t>
  </si>
  <si>
    <t>Z=0cm</t>
  </si>
  <si>
    <t>DL001002.stp</t>
  </si>
  <si>
    <t>Note: X Transverse, I=5.5A</t>
  </si>
  <si>
    <t xml:space="preserve"> Position (Z, X)</t>
  </si>
  <si>
    <t>DL001003.stp</t>
  </si>
  <si>
    <t>Amps</t>
  </si>
  <si>
    <t>Probe=</t>
  </si>
  <si>
    <t>Z = 2.2</t>
  </si>
  <si>
    <t>Z = 0</t>
  </si>
  <si>
    <t>Z = -2</t>
  </si>
  <si>
    <t>Z Pos (cm)</t>
  </si>
  <si>
    <t xml:space="preserve"> X-Position (cm)</t>
  </si>
  <si>
    <t>Current=</t>
  </si>
  <si>
    <t>Magnet=</t>
  </si>
  <si>
    <t xml:space="preserve">DL001 </t>
  </si>
  <si>
    <t>DL0L02</t>
  </si>
  <si>
    <t>Location=</t>
  </si>
  <si>
    <t>Trial</t>
  </si>
  <si>
    <t>AVERAGE</t>
  </si>
  <si>
    <t>% DEV. FROM CENTER</t>
  </si>
  <si>
    <t>Position=</t>
  </si>
  <si>
    <t>+Z position is downstream of center, +X position is towards power terminals</t>
  </si>
  <si>
    <t>DL 001</t>
  </si>
  <si>
    <t>Location:</t>
  </si>
  <si>
    <t>Pole Gap:</t>
  </si>
  <si>
    <t>1.05"</t>
  </si>
  <si>
    <t>4"</t>
  </si>
  <si>
    <t>Pole Length:</t>
  </si>
  <si>
    <t>Top</t>
  </si>
  <si>
    <t>Bottom</t>
  </si>
  <si>
    <r>
      <t>Coil Temperature (</t>
    </r>
    <r>
      <rPr>
        <sz val="11"/>
        <color theme="1"/>
        <rFont val="Calibri"/>
        <family val="2"/>
      </rPr>
      <t>Ϲ)</t>
    </r>
  </si>
  <si>
    <t>Time (min)</t>
  </si>
  <si>
    <t>Meas. Position:</t>
  </si>
  <si>
    <t>+Z is downstream of Z center</t>
  </si>
  <si>
    <t>+X is towards the power terminal leads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</si>
</sst>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"/>
    <numFmt numFmtId="166" formatCode="0.0"/>
    <numFmt numFmtId="167" formatCode="0.0000000"/>
    <numFmt numFmtId="168" formatCode="0.000000"/>
    <numFmt numFmtId="169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 vertical="center"/>
    </xf>
    <xf numFmtId="10" fontId="0" fillId="2" borderId="1" xfId="0" applyNumberFormat="1" applyFill="1" applyBorder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1" applyNumberFormat="1" applyFont="1" applyAlignment="1">
      <alignment horizontal="left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/>
    <xf numFmtId="166" fontId="0" fillId="4" borderId="12" xfId="0" applyNumberFormat="1" applyFill="1" applyBorder="1" applyAlignment="1">
      <alignment horizontal="center"/>
    </xf>
    <xf numFmtId="166" fontId="0" fillId="4" borderId="1" xfId="0" applyNumberFormat="1" applyFill="1" applyBorder="1"/>
    <xf numFmtId="0" fontId="5" fillId="5" borderId="1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5" borderId="4" xfId="0" applyFont="1" applyFill="1" applyBorder="1"/>
    <xf numFmtId="0" fontId="5" fillId="5" borderId="7" xfId="0" applyFont="1" applyFill="1" applyBorder="1"/>
    <xf numFmtId="0" fontId="5" fillId="5" borderId="9" xfId="0" applyFont="1" applyFill="1" applyBorder="1"/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5" fillId="5" borderId="1" xfId="0" applyFont="1" applyFill="1" applyBorder="1"/>
    <xf numFmtId="166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/>
    <xf numFmtId="10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" xfId="0" applyBorder="1" applyAlignment="1">
      <alignment horizontal="right"/>
    </xf>
    <xf numFmtId="10" fontId="0" fillId="0" borderId="12" xfId="1" applyNumberFormat="1" applyFont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167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4" xfId="0" applyFill="1" applyBorder="1" applyAlignment="1">
      <alignment horizontal="right" vertical="center"/>
    </xf>
    <xf numFmtId="166" fontId="0" fillId="4" borderId="13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horizontal="center" vertical="center"/>
    </xf>
    <xf numFmtId="166" fontId="0" fillId="0" borderId="20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167" fontId="0" fillId="0" borderId="5" xfId="0" applyNumberFormat="1" applyBorder="1" applyAlignment="1">
      <alignment vertical="center"/>
    </xf>
    <xf numFmtId="167" fontId="0" fillId="0" borderId="5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7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7" fontId="0" fillId="0" borderId="10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Fill="1" applyBorder="1" applyAlignment="1">
      <alignment vertical="center"/>
    </xf>
    <xf numFmtId="167" fontId="0" fillId="0" borderId="11" xfId="0" applyNumberFormat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6" fontId="0" fillId="4" borderId="1" xfId="0" applyNumberForma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1" xfId="1" applyNumberFormat="1" applyFont="1" applyBorder="1" applyAlignment="1">
      <alignment horizontal="center" vertical="center"/>
    </xf>
    <xf numFmtId="169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0" fontId="0" fillId="2" borderId="2" xfId="0" applyNumberFormat="1" applyFill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quotePrefix="1"/>
    <xf numFmtId="167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08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Coil Temperature</a:t>
            </a:r>
            <a:r>
              <a:rPr lang="en-US" baseline="0"/>
              <a:t> Study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'Setup and Temperatures'!$B$21</c:f>
              <c:strCache>
                <c:ptCount val="1"/>
                <c:pt idx="0">
                  <c:v>Top</c:v>
                </c:pt>
              </c:strCache>
            </c:strRef>
          </c:tx>
          <c:xVal>
            <c:numRef>
              <c:f>'Setup and Temperatures'!$A$22:$A$33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'Setup and Temperatures'!$B$22:$B$33</c:f>
              <c:numCache>
                <c:formatCode>General</c:formatCode>
                <c:ptCount val="12"/>
                <c:pt idx="0">
                  <c:v>26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40</c:v>
                </c:pt>
                <c:pt idx="5">
                  <c:v>42</c:v>
                </c:pt>
                <c:pt idx="6">
                  <c:v>53</c:v>
                </c:pt>
                <c:pt idx="7">
                  <c:v>68</c:v>
                </c:pt>
                <c:pt idx="8">
                  <c:v>73</c:v>
                </c:pt>
                <c:pt idx="9">
                  <c:v>81</c:v>
                </c:pt>
                <c:pt idx="10">
                  <c:v>85</c:v>
                </c:pt>
                <c:pt idx="11">
                  <c:v>86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'Setup and Temperatures'!$C$21</c:f>
              <c:strCache>
                <c:ptCount val="1"/>
                <c:pt idx="0">
                  <c:v>Bottom</c:v>
                </c:pt>
              </c:strCache>
            </c:strRef>
          </c:tx>
          <c:xVal>
            <c:numRef>
              <c:f>'Setup and Temperatures'!$A$22:$A$33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'Setup and Temperatures'!$C$22:$C$33</c:f>
              <c:numCache>
                <c:formatCode>General</c:formatCode>
                <c:ptCount val="12"/>
                <c:pt idx="0">
                  <c:v>26</c:v>
                </c:pt>
                <c:pt idx="1">
                  <c:v>30</c:v>
                </c:pt>
                <c:pt idx="2">
                  <c:v>33</c:v>
                </c:pt>
                <c:pt idx="3">
                  <c:v>37</c:v>
                </c:pt>
                <c:pt idx="4">
                  <c:v>39</c:v>
                </c:pt>
                <c:pt idx="5">
                  <c:v>42</c:v>
                </c:pt>
                <c:pt idx="6">
                  <c:v>52</c:v>
                </c:pt>
                <c:pt idx="7">
                  <c:v>67</c:v>
                </c:pt>
                <c:pt idx="8">
                  <c:v>74</c:v>
                </c:pt>
                <c:pt idx="9">
                  <c:v>80</c:v>
                </c:pt>
                <c:pt idx="10">
                  <c:v>82</c:v>
                </c:pt>
                <c:pt idx="11">
                  <c:v>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71360"/>
        <c:axId val="194672896"/>
      </c:scatterChart>
      <c:valAx>
        <c:axId val="1946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4672896"/>
        <c:crosses val="autoZero"/>
        <c:crossBetween val="midCat"/>
      </c:valAx>
      <c:valAx>
        <c:axId val="19467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4671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BdL vs. X-Position</a:t>
            </a:r>
          </a:p>
        </c:rich>
      </c:tx>
      <c:layout>
        <c:manualLayout>
          <c:xMode val="edge"/>
          <c:yMode val="edge"/>
          <c:x val="0.24175699912510937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5.5A</c:v>
          </c:tx>
          <c:xVal>
            <c:numRef>
              <c:f>'Full Grid 5.5A Summary'!$D$94:$X$94</c:f>
              <c:numCache>
                <c:formatCode>0.0</c:formatCode>
                <c:ptCount val="21"/>
                <c:pt idx="0">
                  <c:v>-5</c:v>
                </c:pt>
                <c:pt idx="1">
                  <c:v>-4.5019999999999989</c:v>
                </c:pt>
                <c:pt idx="2">
                  <c:v>-4.0019999999999989</c:v>
                </c:pt>
                <c:pt idx="3">
                  <c:v>-3.5019999999999989</c:v>
                </c:pt>
                <c:pt idx="4">
                  <c:v>-3.0009999999999994</c:v>
                </c:pt>
                <c:pt idx="5">
                  <c:v>-2.5009999999999994</c:v>
                </c:pt>
                <c:pt idx="6">
                  <c:v>-2.0009999999999994</c:v>
                </c:pt>
                <c:pt idx="7">
                  <c:v>-1.5009999999999994</c:v>
                </c:pt>
                <c:pt idx="8">
                  <c:v>-1.0009999999999994</c:v>
                </c:pt>
                <c:pt idx="9">
                  <c:v>-0.50100000000000122</c:v>
                </c:pt>
                <c:pt idx="10">
                  <c:v>-1.0000000000012221E-3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3.5010000000000012</c:v>
                </c:pt>
                <c:pt idx="18">
                  <c:v>4.0010000000000012</c:v>
                </c:pt>
                <c:pt idx="19">
                  <c:v>4.5010000000000012</c:v>
                </c:pt>
                <c:pt idx="20">
                  <c:v>5.0010000000000012</c:v>
                </c:pt>
              </c:numCache>
            </c:numRef>
          </c:xVal>
          <c:yVal>
            <c:numRef>
              <c:f>'Full Grid 5.5A Summary'!$D$95:$X$95</c:f>
              <c:numCache>
                <c:formatCode>0</c:formatCode>
                <c:ptCount val="21"/>
                <c:pt idx="0">
                  <c:v>13282.454424316637</c:v>
                </c:pt>
                <c:pt idx="1">
                  <c:v>13308.64078653336</c:v>
                </c:pt>
                <c:pt idx="2">
                  <c:v>13327.52335071213</c:v>
                </c:pt>
                <c:pt idx="3">
                  <c:v>13339.864608823074</c:v>
                </c:pt>
                <c:pt idx="4">
                  <c:v>13349.1546482875</c:v>
                </c:pt>
                <c:pt idx="5">
                  <c:v>13354.94341848257</c:v>
                </c:pt>
                <c:pt idx="6">
                  <c:v>13359.81975487919</c:v>
                </c:pt>
                <c:pt idx="7">
                  <c:v>13361.74335794428</c:v>
                </c:pt>
                <c:pt idx="8">
                  <c:v>13362.079538830296</c:v>
                </c:pt>
                <c:pt idx="9">
                  <c:v>13362.066555879197</c:v>
                </c:pt>
                <c:pt idx="10">
                  <c:v>13361.288804563839</c:v>
                </c:pt>
                <c:pt idx="11">
                  <c:v>13359.622759233878</c:v>
                </c:pt>
                <c:pt idx="12">
                  <c:v>13357.683621655035</c:v>
                </c:pt>
                <c:pt idx="13">
                  <c:v>13354.36714055481</c:v>
                </c:pt>
                <c:pt idx="14">
                  <c:v>13350.251069764845</c:v>
                </c:pt>
                <c:pt idx="15">
                  <c:v>13346.159488973184</c:v>
                </c:pt>
                <c:pt idx="16">
                  <c:v>13340.180627361133</c:v>
                </c:pt>
                <c:pt idx="17">
                  <c:v>13330.611742124225</c:v>
                </c:pt>
                <c:pt idx="18">
                  <c:v>13317.5541202933</c:v>
                </c:pt>
                <c:pt idx="19">
                  <c:v>13297.279553615605</c:v>
                </c:pt>
                <c:pt idx="20">
                  <c:v>13265.963074580457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04480"/>
        <c:axId val="203206016"/>
      </c:scatterChart>
      <c:valAx>
        <c:axId val="2032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3206016"/>
        <c:crosses val="autoZero"/>
        <c:crossBetween val="midCat"/>
      </c:valAx>
      <c:valAx>
        <c:axId val="20320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BdL (G-cm)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0320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'Full Grid 5.5A Summary'!$D$50:$X$50</c:f>
              <c:numCache>
                <c:formatCode>0.00</c:formatCode>
                <c:ptCount val="21"/>
                <c:pt idx="0">
                  <c:v>1035.9344334842353</c:v>
                </c:pt>
                <c:pt idx="1">
                  <c:v>1036.0344947643941</c:v>
                </c:pt>
                <c:pt idx="2">
                  <c:v>1035.9844641243146</c:v>
                </c:pt>
                <c:pt idx="3">
                  <c:v>1035.8844028441558</c:v>
                </c:pt>
                <c:pt idx="4">
                  <c:v>1035.9344334842353</c:v>
                </c:pt>
                <c:pt idx="5">
                  <c:v>1035.7843415639973</c:v>
                </c:pt>
                <c:pt idx="6">
                  <c:v>1035.7843415639973</c:v>
                </c:pt>
                <c:pt idx="7">
                  <c:v>1035.8343722040765</c:v>
                </c:pt>
                <c:pt idx="8">
                  <c:v>1035.6342496437587</c:v>
                </c:pt>
                <c:pt idx="9">
                  <c:v>1035.5842190036794</c:v>
                </c:pt>
                <c:pt idx="10">
                  <c:v>1035.5842190036794</c:v>
                </c:pt>
                <c:pt idx="11">
                  <c:v>1035.5842190036794</c:v>
                </c:pt>
                <c:pt idx="12">
                  <c:v>1035.5341883636002</c:v>
                </c:pt>
                <c:pt idx="13">
                  <c:v>1035.4841577235204</c:v>
                </c:pt>
                <c:pt idx="14">
                  <c:v>1035.4841577235204</c:v>
                </c:pt>
                <c:pt idx="15">
                  <c:v>1035.5842190036794</c:v>
                </c:pt>
                <c:pt idx="16">
                  <c:v>1035.6342496437587</c:v>
                </c:pt>
                <c:pt idx="17">
                  <c:v>1035.5842190036794</c:v>
                </c:pt>
                <c:pt idx="18">
                  <c:v>1035.6842802838382</c:v>
                </c:pt>
                <c:pt idx="19">
                  <c:v>1035.6342496437587</c:v>
                </c:pt>
                <c:pt idx="20">
                  <c:v>1035.4841577235204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12736"/>
        <c:axId val="203182464"/>
      </c:scatterChart>
      <c:valAx>
        <c:axId val="20301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182464"/>
        <c:crosses val="autoZero"/>
        <c:crossBetween val="midCat"/>
      </c:valAx>
      <c:valAx>
        <c:axId val="203182464"/>
        <c:scaling>
          <c:orientation val="minMax"/>
          <c:max val="1036"/>
          <c:min val="103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301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  <a:r>
              <a:rPr lang="en-US" baseline="0"/>
              <a:t> Vs. Z-Position</a:t>
            </a:r>
            <a:endParaRPr lang="en-US"/>
          </a:p>
        </c:rich>
      </c:tx>
      <c:layout>
        <c:manualLayout>
          <c:xMode val="edge"/>
          <c:yMode val="edge"/>
          <c:x val="0.27113188976377955"/>
          <c:y val="2.314814814814814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'Full Grid 5.5A Summary'!$D$7</c:f>
              <c:strCache>
                <c:ptCount val="1"/>
                <c:pt idx="0">
                  <c:v>-5.0</c:v>
                </c:pt>
              </c:strCache>
            </c:strRef>
          </c:tx>
          <c:xVal>
            <c:numRef>
              <c:f>'Full Grid 5.5A Summary'!$C$8:$C$92</c:f>
              <c:numCache>
                <c:formatCode>0.0</c:formatCode>
                <c:ptCount val="85"/>
                <c:pt idx="0">
                  <c:v>-30.00800000000001</c:v>
                </c:pt>
                <c:pt idx="1">
                  <c:v>-29.01400000000001</c:v>
                </c:pt>
                <c:pt idx="2">
                  <c:v>-28.010000000000005</c:v>
                </c:pt>
                <c:pt idx="3">
                  <c:v>-27.010000000000005</c:v>
                </c:pt>
                <c:pt idx="4">
                  <c:v>-26.01400000000001</c:v>
                </c:pt>
                <c:pt idx="5">
                  <c:v>-25.012</c:v>
                </c:pt>
                <c:pt idx="6">
                  <c:v>-24.013000000000005</c:v>
                </c:pt>
                <c:pt idx="7">
                  <c:v>-23.012</c:v>
                </c:pt>
                <c:pt idx="8">
                  <c:v>-22.01400000000001</c:v>
                </c:pt>
                <c:pt idx="9">
                  <c:v>-21.01400000000001</c:v>
                </c:pt>
                <c:pt idx="10">
                  <c:v>-20.01100000000001</c:v>
                </c:pt>
                <c:pt idx="11">
                  <c:v>-19.012</c:v>
                </c:pt>
                <c:pt idx="12">
                  <c:v>-18.01400000000001</c:v>
                </c:pt>
                <c:pt idx="13">
                  <c:v>-17.013000000000005</c:v>
                </c:pt>
                <c:pt idx="14">
                  <c:v>-16.01100000000001</c:v>
                </c:pt>
                <c:pt idx="15">
                  <c:v>-15.01100000000001</c:v>
                </c:pt>
                <c:pt idx="16">
                  <c:v>-14.015000000000001</c:v>
                </c:pt>
                <c:pt idx="17">
                  <c:v>-13.013000000000005</c:v>
                </c:pt>
                <c:pt idx="18">
                  <c:v>-12.012</c:v>
                </c:pt>
                <c:pt idx="19">
                  <c:v>-11.515000000000001</c:v>
                </c:pt>
                <c:pt idx="20">
                  <c:v>-11.013000000000005</c:v>
                </c:pt>
                <c:pt idx="21">
                  <c:v>-10.512</c:v>
                </c:pt>
                <c:pt idx="22">
                  <c:v>-10.015000000000001</c:v>
                </c:pt>
                <c:pt idx="23">
                  <c:v>-9.5120000000000005</c:v>
                </c:pt>
                <c:pt idx="24">
                  <c:v>-9.0150000000000006</c:v>
                </c:pt>
                <c:pt idx="25">
                  <c:v>-8.5150000000000006</c:v>
                </c:pt>
                <c:pt idx="26">
                  <c:v>-8.0130000000000052</c:v>
                </c:pt>
                <c:pt idx="27">
                  <c:v>-7.5150000000000006</c:v>
                </c:pt>
                <c:pt idx="28">
                  <c:v>-7.0130000000000052</c:v>
                </c:pt>
                <c:pt idx="29">
                  <c:v>-6.51400000000001</c:v>
                </c:pt>
                <c:pt idx="30">
                  <c:v>-6.0160000000000053</c:v>
                </c:pt>
                <c:pt idx="31">
                  <c:v>-5.5130000000000052</c:v>
                </c:pt>
                <c:pt idx="32">
                  <c:v>-5.0150000000000006</c:v>
                </c:pt>
                <c:pt idx="33">
                  <c:v>-4.51400000000001</c:v>
                </c:pt>
                <c:pt idx="34">
                  <c:v>-4.0130000000000052</c:v>
                </c:pt>
                <c:pt idx="35">
                  <c:v>-3.5150000000000006</c:v>
                </c:pt>
                <c:pt idx="36">
                  <c:v>-3.0110000000000099</c:v>
                </c:pt>
                <c:pt idx="37">
                  <c:v>-2.5130000000000052</c:v>
                </c:pt>
                <c:pt idx="38">
                  <c:v>-2.01400000000001</c:v>
                </c:pt>
                <c:pt idx="39">
                  <c:v>-1.5120000000000005</c:v>
                </c:pt>
                <c:pt idx="40">
                  <c:v>-1.01400000000001</c:v>
                </c:pt>
                <c:pt idx="41">
                  <c:v>-0.51300000000000523</c:v>
                </c:pt>
                <c:pt idx="42">
                  <c:v>-1.2000000000000455E-2</c:v>
                </c:pt>
                <c:pt idx="43">
                  <c:v>0.48499999999999943</c:v>
                </c:pt>
                <c:pt idx="44">
                  <c:v>0.98699999999999477</c:v>
                </c:pt>
                <c:pt idx="45">
                  <c:v>1.48599999999999</c:v>
                </c:pt>
                <c:pt idx="46">
                  <c:v>1.98599999999999</c:v>
                </c:pt>
                <c:pt idx="47">
                  <c:v>2.4879999999999995</c:v>
                </c:pt>
                <c:pt idx="48">
                  <c:v>2.9849999999999994</c:v>
                </c:pt>
                <c:pt idx="49">
                  <c:v>3.48599999999999</c:v>
                </c:pt>
                <c:pt idx="50">
                  <c:v>3.98599999999999</c:v>
                </c:pt>
                <c:pt idx="51">
                  <c:v>4.4839999999999947</c:v>
                </c:pt>
                <c:pt idx="52">
                  <c:v>4.9869999999999948</c:v>
                </c:pt>
                <c:pt idx="53">
                  <c:v>5.48599999999999</c:v>
                </c:pt>
                <c:pt idx="54">
                  <c:v>5.9839999999999947</c:v>
                </c:pt>
                <c:pt idx="55">
                  <c:v>6.4849999999999994</c:v>
                </c:pt>
                <c:pt idx="56">
                  <c:v>6.9849999999999994</c:v>
                </c:pt>
                <c:pt idx="57">
                  <c:v>7.4839999999999947</c:v>
                </c:pt>
                <c:pt idx="58">
                  <c:v>7.98599999999999</c:v>
                </c:pt>
                <c:pt idx="59">
                  <c:v>8.4839999999999947</c:v>
                </c:pt>
                <c:pt idx="60">
                  <c:v>8.9849999999999994</c:v>
                </c:pt>
                <c:pt idx="61">
                  <c:v>9.4849999999999994</c:v>
                </c:pt>
                <c:pt idx="62">
                  <c:v>9.9829999999999899</c:v>
                </c:pt>
                <c:pt idx="63">
                  <c:v>10.48599999999999</c:v>
                </c:pt>
                <c:pt idx="64">
                  <c:v>10.984999999999999</c:v>
                </c:pt>
                <c:pt idx="65">
                  <c:v>11.48299999999999</c:v>
                </c:pt>
                <c:pt idx="66">
                  <c:v>11.984999999999999</c:v>
                </c:pt>
                <c:pt idx="67">
                  <c:v>12.984999999999999</c:v>
                </c:pt>
                <c:pt idx="68">
                  <c:v>13.981999999999999</c:v>
                </c:pt>
                <c:pt idx="69">
                  <c:v>14.98299999999999</c:v>
                </c:pt>
                <c:pt idx="70">
                  <c:v>15.98599999999999</c:v>
                </c:pt>
                <c:pt idx="71">
                  <c:v>16.984999999999999</c:v>
                </c:pt>
                <c:pt idx="72">
                  <c:v>17.98299999999999</c:v>
                </c:pt>
                <c:pt idx="73">
                  <c:v>18.98299999999999</c:v>
                </c:pt>
                <c:pt idx="74">
                  <c:v>19.98599999999999</c:v>
                </c:pt>
                <c:pt idx="75">
                  <c:v>20.984999999999999</c:v>
                </c:pt>
                <c:pt idx="76">
                  <c:v>21.98299999999999</c:v>
                </c:pt>
                <c:pt idx="77">
                  <c:v>22.983999999999995</c:v>
                </c:pt>
                <c:pt idx="78">
                  <c:v>23.98599999999999</c:v>
                </c:pt>
                <c:pt idx="79">
                  <c:v>24.98599999999999</c:v>
                </c:pt>
                <c:pt idx="80">
                  <c:v>25.983000000000004</c:v>
                </c:pt>
                <c:pt idx="81">
                  <c:v>26.984999999999985</c:v>
                </c:pt>
                <c:pt idx="82">
                  <c:v>27.98599999999999</c:v>
                </c:pt>
                <c:pt idx="83">
                  <c:v>28.98599999999999</c:v>
                </c:pt>
                <c:pt idx="84">
                  <c:v>29.98399999999998</c:v>
                </c:pt>
              </c:numCache>
            </c:numRef>
          </c:xVal>
          <c:yVal>
            <c:numRef>
              <c:f>'Full Grid 5.5A Summary'!$D$8:$D$92</c:f>
              <c:numCache>
                <c:formatCode>0.00</c:formatCode>
                <c:ptCount val="85"/>
                <c:pt idx="0">
                  <c:v>0.45027576071467779</c:v>
                </c:pt>
                <c:pt idx="1">
                  <c:v>0.50030640079408639</c:v>
                </c:pt>
                <c:pt idx="2">
                  <c:v>0.50030640079408639</c:v>
                </c:pt>
                <c:pt idx="3">
                  <c:v>0.55033704087349511</c:v>
                </c:pt>
                <c:pt idx="4">
                  <c:v>0.55033704087349511</c:v>
                </c:pt>
                <c:pt idx="5">
                  <c:v>0.65039832103231232</c:v>
                </c:pt>
                <c:pt idx="6">
                  <c:v>0.75045960119112953</c:v>
                </c:pt>
                <c:pt idx="7">
                  <c:v>0.80049024127053825</c:v>
                </c:pt>
                <c:pt idx="8">
                  <c:v>0.95058216150876407</c:v>
                </c:pt>
                <c:pt idx="9">
                  <c:v>1.1006740817469902</c:v>
                </c:pt>
                <c:pt idx="10">
                  <c:v>1.3508272821440332</c:v>
                </c:pt>
                <c:pt idx="11">
                  <c:v>1.6009804825410765</c:v>
                </c:pt>
                <c:pt idx="12">
                  <c:v>1.951194963096937</c:v>
                </c:pt>
                <c:pt idx="13">
                  <c:v>2.5015320039704321</c:v>
                </c:pt>
                <c:pt idx="14">
                  <c:v>3.2519916051615616</c:v>
                </c:pt>
                <c:pt idx="15">
                  <c:v>4.4026963269879609</c:v>
                </c:pt>
                <c:pt idx="16">
                  <c:v>6.0537074496084449</c:v>
                </c:pt>
                <c:pt idx="17">
                  <c:v>8.8053926539759217</c:v>
                </c:pt>
                <c:pt idx="18">
                  <c:v>13.308150261122698</c:v>
                </c:pt>
                <c:pt idx="19">
                  <c:v>16.710233786522483</c:v>
                </c:pt>
                <c:pt idx="20">
                  <c:v>21.363083313907492</c:v>
                </c:pt>
                <c:pt idx="21">
                  <c:v>27.767005244071793</c:v>
                </c:pt>
                <c:pt idx="22">
                  <c:v>36.522367257968305</c:v>
                </c:pt>
                <c:pt idx="23">
                  <c:v>49.180119198058691</c:v>
                </c:pt>
                <c:pt idx="24">
                  <c:v>67.19114962664581</c:v>
                </c:pt>
                <c:pt idx="25">
                  <c:v>93.457235668335343</c:v>
                </c:pt>
                <c:pt idx="26">
                  <c:v>132.03085916955939</c:v>
                </c:pt>
                <c:pt idx="27">
                  <c:v>187.26468581722654</c:v>
                </c:pt>
                <c:pt idx="28">
                  <c:v>265.91285202205694</c:v>
                </c:pt>
                <c:pt idx="29">
                  <c:v>373.57878947294432</c:v>
                </c:pt>
                <c:pt idx="30">
                  <c:v>516.21614433933837</c:v>
                </c:pt>
                <c:pt idx="31">
                  <c:v>690.67298629623622</c:v>
                </c:pt>
                <c:pt idx="32">
                  <c:v>856.37446623923768</c:v>
                </c:pt>
                <c:pt idx="33">
                  <c:v>964.44064881076031</c:v>
                </c:pt>
                <c:pt idx="34">
                  <c:v>1012.0197875262779</c:v>
                </c:pt>
                <c:pt idx="35">
                  <c:v>1028.3798068322446</c:v>
                </c:pt>
                <c:pt idx="36">
                  <c:v>1033.582993400503</c:v>
                </c:pt>
                <c:pt idx="37">
                  <c:v>1035.2340045231235</c:v>
                </c:pt>
                <c:pt idx="38">
                  <c:v>1035.7843415639973</c:v>
                </c:pt>
                <c:pt idx="39">
                  <c:v>1035.8844028441558</c:v>
                </c:pt>
                <c:pt idx="40">
                  <c:v>1035.8844028441558</c:v>
                </c:pt>
                <c:pt idx="41">
                  <c:v>1035.8844028441558</c:v>
                </c:pt>
                <c:pt idx="42">
                  <c:v>1035.9344334842353</c:v>
                </c:pt>
                <c:pt idx="43">
                  <c:v>1035.9344334842353</c:v>
                </c:pt>
                <c:pt idx="44">
                  <c:v>1035.8844028441558</c:v>
                </c:pt>
                <c:pt idx="45">
                  <c:v>1035.8844028441558</c:v>
                </c:pt>
                <c:pt idx="46">
                  <c:v>1035.7843415639973</c:v>
                </c:pt>
                <c:pt idx="47">
                  <c:v>1035.4341270834411</c:v>
                </c:pt>
                <c:pt idx="48">
                  <c:v>1034.183361081456</c:v>
                </c:pt>
                <c:pt idx="49">
                  <c:v>1030.1308792350239</c:v>
                </c:pt>
                <c:pt idx="50">
                  <c:v>1017.172943454457</c:v>
                </c:pt>
                <c:pt idx="51">
                  <c:v>978.99956507386821</c:v>
                </c:pt>
                <c:pt idx="52">
                  <c:v>885.64239068569179</c:v>
                </c:pt>
                <c:pt idx="53">
                  <c:v>729.49676299785733</c:v>
                </c:pt>
                <c:pt idx="54">
                  <c:v>555.08995168103888</c:v>
                </c:pt>
                <c:pt idx="55">
                  <c:v>404.59778632217768</c:v>
                </c:pt>
                <c:pt idx="56">
                  <c:v>289.92755926017304</c:v>
                </c:pt>
                <c:pt idx="57">
                  <c:v>205.37577752597247</c:v>
                </c:pt>
                <c:pt idx="58">
                  <c:v>144.6385804695704</c:v>
                </c:pt>
                <c:pt idx="59">
                  <c:v>102.41272024254948</c:v>
                </c:pt>
                <c:pt idx="60">
                  <c:v>73.294887716333662</c:v>
                </c:pt>
                <c:pt idx="61">
                  <c:v>53.232601044490792</c:v>
                </c:pt>
                <c:pt idx="62">
                  <c:v>39.424144382574006</c:v>
                </c:pt>
                <c:pt idx="63">
                  <c:v>29.568108286930507</c:v>
                </c:pt>
                <c:pt idx="64">
                  <c:v>22.713910596051523</c:v>
                </c:pt>
                <c:pt idx="65">
                  <c:v>17.810907868269478</c:v>
                </c:pt>
                <c:pt idx="66">
                  <c:v>14.008579222234419</c:v>
                </c:pt>
                <c:pt idx="67">
                  <c:v>9.2056377746111888</c:v>
                </c:pt>
                <c:pt idx="68">
                  <c:v>6.2538300099260802</c:v>
                </c:pt>
                <c:pt idx="69">
                  <c:v>4.4527269670673695</c:v>
                </c:pt>
                <c:pt idx="70">
                  <c:v>3.3020222452409702</c:v>
                </c:pt>
                <c:pt idx="71">
                  <c:v>2.4515013638910235</c:v>
                </c:pt>
                <c:pt idx="72">
                  <c:v>1.951194963096937</c:v>
                </c:pt>
                <c:pt idx="73">
                  <c:v>1.5509498424616679</c:v>
                </c:pt>
                <c:pt idx="74">
                  <c:v>1.3007966420646246</c:v>
                </c:pt>
                <c:pt idx="75">
                  <c:v>1.1507047218263986</c:v>
                </c:pt>
                <c:pt idx="76">
                  <c:v>0.85052088134994686</c:v>
                </c:pt>
                <c:pt idx="77">
                  <c:v>0.75045960119112953</c:v>
                </c:pt>
                <c:pt idx="78">
                  <c:v>0.6003676809529036</c:v>
                </c:pt>
                <c:pt idx="79">
                  <c:v>0.55033704087349511</c:v>
                </c:pt>
                <c:pt idx="80">
                  <c:v>0.50030640079408639</c:v>
                </c:pt>
                <c:pt idx="81">
                  <c:v>0.45027576071467779</c:v>
                </c:pt>
                <c:pt idx="82">
                  <c:v>0.40024512063526912</c:v>
                </c:pt>
                <c:pt idx="83">
                  <c:v>0.35021448055586046</c:v>
                </c:pt>
                <c:pt idx="84">
                  <c:v>0.35021448055586046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62688"/>
        <c:axId val="203364224"/>
      </c:scatterChart>
      <c:valAx>
        <c:axId val="2033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Z-Position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3364224"/>
        <c:crosses val="autoZero"/>
        <c:crossBetween val="midCat"/>
      </c:valAx>
      <c:valAx>
        <c:axId val="20336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 (G)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03362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NMR Deviations from Central Field (Z,X)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'NMR Transverse (Pre-Split)'!$K$9</c:f>
              <c:strCache>
                <c:ptCount val="1"/>
                <c:pt idx="0">
                  <c:v>Z = 2.2</c:v>
                </c:pt>
              </c:strCache>
            </c:strRef>
          </c:tx>
          <c:xVal>
            <c:numRef>
              <c:f>'NMR Transverse (Pre-Split)'!$C$26:$I$26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(Pre-Split)'!$C$27:$I$27</c:f>
              <c:numCache>
                <c:formatCode>0.000%</c:formatCode>
                <c:ptCount val="7"/>
                <c:pt idx="0">
                  <c:v>2.9950465793904257E-5</c:v>
                </c:pt>
                <c:pt idx="1">
                  <c:v>3.4040475639041112E-5</c:v>
                </c:pt>
                <c:pt idx="2">
                  <c:v>4.3798530623417875E-5</c:v>
                </c:pt>
                <c:pt idx="3">
                  <c:v>3.5103234102717984E-5</c:v>
                </c:pt>
                <c:pt idx="4">
                  <c:v>8.6952965206998911E-6</c:v>
                </c:pt>
                <c:pt idx="5">
                  <c:v>-2.6729985601381401E-5</c:v>
                </c:pt>
                <c:pt idx="6">
                  <c:v>-7.6003332553087333E-5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'NMR Transverse (Pre-Split)'!$K$10</c:f>
              <c:strCache>
                <c:ptCount val="1"/>
                <c:pt idx="0">
                  <c:v>Z = 0</c:v>
                </c:pt>
              </c:strCache>
            </c:strRef>
          </c:tx>
          <c:xVal>
            <c:numRef>
              <c:f>'NMR Transverse (Pre-Split)'!$C$26:$I$26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(Pre-Split)'!$C$28:$I$28</c:f>
              <c:numCache>
                <c:formatCode>0.000%</c:formatCode>
                <c:ptCount val="7"/>
                <c:pt idx="0">
                  <c:v>-3.6713474199645546E-5</c:v>
                </c:pt>
                <c:pt idx="1">
                  <c:v>-1.2881920771645738E-5</c:v>
                </c:pt>
                <c:pt idx="2">
                  <c:v>3.8645762312494725E-6</c:v>
                </c:pt>
                <c:pt idx="3">
                  <c:v>0</c:v>
                </c:pt>
                <c:pt idx="4">
                  <c:v>-3.7679618257513425E-5</c:v>
                </c:pt>
                <c:pt idx="5">
                  <c:v>-1.2076800723459513E-4</c:v>
                </c:pt>
                <c:pt idx="6">
                  <c:v>-2.1802650906077581E-4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'NMR Transverse (Pre-Split)'!$K$11</c:f>
              <c:strCache>
                <c:ptCount val="1"/>
                <c:pt idx="0">
                  <c:v>Z = -2</c:v>
                </c:pt>
              </c:strCache>
            </c:strRef>
          </c:tx>
          <c:xVal>
            <c:numRef>
              <c:f>'NMR Transverse (Pre-Split)'!$C$26:$I$26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(Pre-Split)'!$C$29:$I$29</c:f>
              <c:numCache>
                <c:formatCode>0.000%</c:formatCode>
                <c:ptCount val="7"/>
                <c:pt idx="0">
                  <c:v>2.3670529417940678E-4</c:v>
                </c:pt>
                <c:pt idx="1">
                  <c:v>2.209249412341574E-4</c:v>
                </c:pt>
                <c:pt idx="2">
                  <c:v>2.0450049225029243E-4</c:v>
                </c:pt>
                <c:pt idx="3">
                  <c:v>1.6810906607012122E-4</c:v>
                </c:pt>
                <c:pt idx="4">
                  <c:v>1.1980186317639419E-4</c:v>
                </c:pt>
                <c:pt idx="5">
                  <c:v>5.3459971202318712E-5</c:v>
                </c:pt>
                <c:pt idx="6">
                  <c:v>-7.0850564244384628E-6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28192"/>
        <c:axId val="206049280"/>
      </c:scatterChart>
      <c:valAx>
        <c:axId val="20472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(cm)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low"/>
        <c:crossAx val="206049280"/>
        <c:crosses val="autoZero"/>
        <c:crossBetween val="midCat"/>
      </c:valAx>
      <c:valAx>
        <c:axId val="206049280"/>
        <c:scaling>
          <c:orientation val="minMax"/>
          <c:max val="5.0000000000000012E-4"/>
          <c:min val="-5.0000000000000012E-4"/>
        </c:scaling>
        <c:delete val="0"/>
        <c:axPos val="l"/>
        <c:majorGridlines/>
        <c:numFmt formatCode="0.00%" sourceLinked="0"/>
        <c:majorTickMark val="out"/>
        <c:minorTickMark val="none"/>
        <c:tickLblPos val="low"/>
        <c:crossAx val="204728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NMR Deviations from Central Field (Z,X)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'NMR Transverse (Post-Split)'!$K$9</c:f>
              <c:strCache>
                <c:ptCount val="1"/>
                <c:pt idx="0">
                  <c:v>Z = 2.2</c:v>
                </c:pt>
              </c:strCache>
            </c:strRef>
          </c:tx>
          <c:xVal>
            <c:numRef>
              <c:f>'NMR Transverse (Post-Split)'!$C$26:$I$26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(Post-Split)'!$C$27:$I$27</c:f>
              <c:numCache>
                <c:formatCode>0.000%</c:formatCode>
                <c:ptCount val="7"/>
                <c:pt idx="0">
                  <c:v>1.1588757489078283E-5</c:v>
                </c:pt>
                <c:pt idx="1">
                  <c:v>4.5711210094889765E-5</c:v>
                </c:pt>
                <c:pt idx="2">
                  <c:v>8.5949951375674516E-5</c:v>
                </c:pt>
                <c:pt idx="3">
                  <c:v>9.4319609561965834E-5</c:v>
                </c:pt>
                <c:pt idx="4">
                  <c:v>1.055864571206655E-4</c:v>
                </c:pt>
                <c:pt idx="5">
                  <c:v>1.0365499753917096E-4</c:v>
                </c:pt>
                <c:pt idx="6">
                  <c:v>8.8525230817482203E-5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'NMR Transverse (Post-Split)'!$K$10</c:f>
              <c:strCache>
                <c:ptCount val="1"/>
                <c:pt idx="0">
                  <c:v>Z = 0</c:v>
                </c:pt>
              </c:strCache>
            </c:strRef>
          </c:tx>
          <c:xVal>
            <c:numRef>
              <c:f>'NMR Transverse (Post-Split)'!$C$26:$I$26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(Post-Split)'!$C$28:$I$28</c:f>
              <c:numCache>
                <c:formatCode>0.000%</c:formatCode>
                <c:ptCount val="7"/>
                <c:pt idx="0">
                  <c:v>-1.0140162802718677E-4</c:v>
                </c:pt>
                <c:pt idx="1">
                  <c:v>-5.7943787443948125E-5</c:v>
                </c:pt>
                <c:pt idx="2">
                  <c:v>-6.7601085351753909E-6</c:v>
                </c:pt>
                <c:pt idx="3">
                  <c:v>0</c:v>
                </c:pt>
                <c:pt idx="4">
                  <c:v>1.2876397210703772E-6</c:v>
                </c:pt>
                <c:pt idx="5">
                  <c:v>-3.7663461838421952E-5</c:v>
                </c:pt>
                <c:pt idx="6">
                  <c:v>-9.7860618794465282E-5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'NMR Transverse (Post-Split)'!$K$11</c:f>
              <c:strCache>
                <c:ptCount val="1"/>
                <c:pt idx="0">
                  <c:v>Z = -2</c:v>
                </c:pt>
              </c:strCache>
            </c:strRef>
          </c:tx>
          <c:xVal>
            <c:numRef>
              <c:f>'NMR Transverse (Post-Split)'!$C$26:$I$26</c:f>
              <c:numCache>
                <c:formatCode>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xVal>
          <c:yVal>
            <c:numRef>
              <c:f>'NMR Transverse (Post-Split)'!$C$29:$I$29</c:f>
              <c:numCache>
                <c:formatCode>0.000%</c:formatCode>
                <c:ptCount val="7"/>
                <c:pt idx="0">
                  <c:v>8.7881410957280082E-5</c:v>
                </c:pt>
                <c:pt idx="1">
                  <c:v>9.1744330119825079E-5</c:v>
                </c:pt>
                <c:pt idx="2">
                  <c:v>1.0365499753917096E-4</c:v>
                </c:pt>
                <c:pt idx="3">
                  <c:v>9.9470168446025298E-5</c:v>
                </c:pt>
                <c:pt idx="4">
                  <c:v>8.4662311654715161E-5</c:v>
                </c:pt>
                <c:pt idx="5">
                  <c:v>5.6012327863008693E-5</c:v>
                </c:pt>
                <c:pt idx="6">
                  <c:v>1.8026956093875057E-5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3680"/>
        <c:axId val="155869952"/>
      </c:scatterChart>
      <c:valAx>
        <c:axId val="1558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(cm)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low"/>
        <c:crossAx val="155869952"/>
        <c:crosses val="autoZero"/>
        <c:crossBetween val="midCat"/>
      </c:valAx>
      <c:valAx>
        <c:axId val="155869952"/>
        <c:scaling>
          <c:orientation val="minMax"/>
          <c:max val="5.0000000000000012E-4"/>
          <c:min val="-5.0000000000000012E-4"/>
        </c:scaling>
        <c:delete val="0"/>
        <c:axPos val="l"/>
        <c:majorGridlines/>
        <c:numFmt formatCode="0.00%" sourceLinked="0"/>
        <c:majorTickMark val="out"/>
        <c:minorTickMark val="none"/>
        <c:tickLblPos val="low"/>
        <c:crossAx val="155863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'X-Transverse Data'!$G$58:$AA$58</c:f>
              <c:numCache>
                <c:formatCode>0.0</c:formatCode>
                <c:ptCount val="21"/>
                <c:pt idx="0">
                  <c:v>-5</c:v>
                </c:pt>
                <c:pt idx="1">
                  <c:v>-4.5019999999999989</c:v>
                </c:pt>
                <c:pt idx="2">
                  <c:v>-4.0019999999999989</c:v>
                </c:pt>
                <c:pt idx="3">
                  <c:v>-3.5009999999999994</c:v>
                </c:pt>
                <c:pt idx="4">
                  <c:v>-3.0009999999999994</c:v>
                </c:pt>
                <c:pt idx="5">
                  <c:v>-2.5009999999999994</c:v>
                </c:pt>
                <c:pt idx="6">
                  <c:v>-2.0009999999999994</c:v>
                </c:pt>
                <c:pt idx="7">
                  <c:v>-1.5009999999999994</c:v>
                </c:pt>
                <c:pt idx="8">
                  <c:v>-1.0009999999999994</c:v>
                </c:pt>
                <c:pt idx="9">
                  <c:v>-0.50100000000000122</c:v>
                </c:pt>
                <c:pt idx="10">
                  <c:v>-1.0000000000012221E-3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3.5010000000000012</c:v>
                </c:pt>
                <c:pt idx="18">
                  <c:v>4.0010000000000012</c:v>
                </c:pt>
                <c:pt idx="19">
                  <c:v>4.5010000000000012</c:v>
                </c:pt>
                <c:pt idx="20">
                  <c:v>5.0010000000000012</c:v>
                </c:pt>
              </c:numCache>
            </c:numRef>
          </c:xVal>
          <c:yVal>
            <c:numRef>
              <c:f>'X-Transverse Data'!$G$60:$AA$60</c:f>
              <c:numCache>
                <c:formatCode>0.00%</c:formatCode>
                <c:ptCount val="21"/>
                <c:pt idx="0">
                  <c:v>9.6590360281978427E-5</c:v>
                </c:pt>
                <c:pt idx="1">
                  <c:v>2.8971511347175571E-4</c:v>
                </c:pt>
                <c:pt idx="2">
                  <c:v>2.4144091940703216E-4</c:v>
                </c:pt>
                <c:pt idx="3">
                  <c:v>2.4144091940703216E-4</c:v>
                </c:pt>
                <c:pt idx="4">
                  <c:v>1.9316206297093075E-4</c:v>
                </c:pt>
                <c:pt idx="5">
                  <c:v>1.448785434875477E-4</c:v>
                </c:pt>
                <c:pt idx="6">
                  <c:v>9.6590360281978427E-5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-4.8302178428105691E-5</c:v>
                </c:pt>
                <c:pt idx="14">
                  <c:v>-4.8302178428105691E-5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4.8297512678097121E-5</c:v>
                </c:pt>
                <c:pt idx="19">
                  <c:v>0</c:v>
                </c:pt>
                <c:pt idx="20">
                  <c:v>-2.4155756316734944E-4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46528"/>
        <c:axId val="207048064"/>
      </c:scatterChart>
      <c:valAx>
        <c:axId val="20704652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07048064"/>
        <c:crosses val="autoZero"/>
        <c:crossBetween val="midCat"/>
      </c:valAx>
      <c:valAx>
        <c:axId val="207048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046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'X-Transverse Data'!$G$18:$AA$18</c:f>
              <c:numCache>
                <c:formatCode>0.0</c:formatCode>
                <c:ptCount val="21"/>
                <c:pt idx="0">
                  <c:v>-5</c:v>
                </c:pt>
                <c:pt idx="1">
                  <c:v>-4.5019999999999989</c:v>
                </c:pt>
                <c:pt idx="2">
                  <c:v>-4.0019999999999989</c:v>
                </c:pt>
                <c:pt idx="3">
                  <c:v>-3.5009999999999994</c:v>
                </c:pt>
                <c:pt idx="4">
                  <c:v>-3.0009999999999994</c:v>
                </c:pt>
                <c:pt idx="5">
                  <c:v>-2.5009999999999994</c:v>
                </c:pt>
                <c:pt idx="6">
                  <c:v>-2.0009999999999994</c:v>
                </c:pt>
                <c:pt idx="7">
                  <c:v>-1.5009999999999994</c:v>
                </c:pt>
                <c:pt idx="8">
                  <c:v>-1.0009999999999994</c:v>
                </c:pt>
                <c:pt idx="9">
                  <c:v>-0.50100000000000122</c:v>
                </c:pt>
                <c:pt idx="10">
                  <c:v>-1.0000000000012221E-3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3.5010000000000012</c:v>
                </c:pt>
                <c:pt idx="18">
                  <c:v>4.0010000000000012</c:v>
                </c:pt>
                <c:pt idx="19">
                  <c:v>4.5010000000000012</c:v>
                </c:pt>
                <c:pt idx="20">
                  <c:v>5.0010000000000012</c:v>
                </c:pt>
              </c:numCache>
            </c:numRef>
          </c:xVal>
          <c:yVal>
            <c:numRef>
              <c:f>'X-Transverse Data'!$G$20:$AA$20</c:f>
              <c:numCache>
                <c:formatCode>0.00%</c:formatCode>
                <c:ptCount val="21"/>
                <c:pt idx="0">
                  <c:v>9.6590360281978427E-5</c:v>
                </c:pt>
                <c:pt idx="1">
                  <c:v>2.8971511347175571E-4</c:v>
                </c:pt>
                <c:pt idx="2">
                  <c:v>2.4144091940703216E-4</c:v>
                </c:pt>
                <c:pt idx="3">
                  <c:v>2.4144091940703216E-4</c:v>
                </c:pt>
                <c:pt idx="4">
                  <c:v>1.9316206297093075E-4</c:v>
                </c:pt>
                <c:pt idx="5">
                  <c:v>1.448785434875477E-4</c:v>
                </c:pt>
                <c:pt idx="6">
                  <c:v>9.6590360281978427E-5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-4.8302178428105691E-5</c:v>
                </c:pt>
                <c:pt idx="14">
                  <c:v>-4.8302178428105691E-5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4.8297512678097121E-5</c:v>
                </c:pt>
                <c:pt idx="19">
                  <c:v>0</c:v>
                </c:pt>
                <c:pt idx="20">
                  <c:v>-2.4155756316734944E-4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55872"/>
        <c:axId val="207074048"/>
      </c:scatterChart>
      <c:valAx>
        <c:axId val="2070558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07074048"/>
        <c:crosses val="autoZero"/>
        <c:crossBetween val="midCat"/>
      </c:valAx>
      <c:valAx>
        <c:axId val="207074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055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18</xdr:row>
      <xdr:rowOff>71437</xdr:rowOff>
    </xdr:from>
    <xdr:to>
      <xdr:col>12</xdr:col>
      <xdr:colOff>495299</xdr:colOff>
      <xdr:row>33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0</xdr:row>
      <xdr:rowOff>0</xdr:rowOff>
    </xdr:from>
    <xdr:to>
      <xdr:col>8</xdr:col>
      <xdr:colOff>552450</xdr:colOff>
      <xdr:row>19</xdr:row>
      <xdr:rowOff>76200</xdr:rowOff>
    </xdr:to>
    <xdr:grpSp>
      <xdr:nvGrpSpPr>
        <xdr:cNvPr id="52" name="Group 51"/>
        <xdr:cNvGrpSpPr/>
      </xdr:nvGrpSpPr>
      <xdr:grpSpPr>
        <a:xfrm>
          <a:off x="1419225" y="0"/>
          <a:ext cx="4457700" cy="3695700"/>
          <a:chOff x="8448675" y="781050"/>
          <a:chExt cx="5486400" cy="4386844"/>
        </a:xfrm>
      </xdr:grpSpPr>
      <xdr:grpSp>
        <xdr:nvGrpSpPr>
          <xdr:cNvPr id="48" name="Group 47"/>
          <xdr:cNvGrpSpPr/>
        </xdr:nvGrpSpPr>
        <xdr:grpSpPr>
          <a:xfrm>
            <a:off x="8867776" y="781050"/>
            <a:ext cx="5067299" cy="4038600"/>
            <a:chOff x="8867776" y="781050"/>
            <a:chExt cx="5067299" cy="4038600"/>
          </a:xfrm>
        </xdr:grpSpPr>
        <xdr:grpSp>
          <xdr:nvGrpSpPr>
            <xdr:cNvPr id="11" name="Group 10"/>
            <xdr:cNvGrpSpPr/>
          </xdr:nvGrpSpPr>
          <xdr:grpSpPr>
            <a:xfrm>
              <a:off x="10982325" y="781050"/>
              <a:ext cx="2952750" cy="3600450"/>
              <a:chOff x="10982325" y="781050"/>
              <a:chExt cx="2952750" cy="3600450"/>
            </a:xfrm>
          </xdr:grpSpPr>
          <xdr:grpSp>
            <xdr:nvGrpSpPr>
              <xdr:cNvPr id="9" name="Group 8"/>
              <xdr:cNvGrpSpPr/>
            </xdr:nvGrpSpPr>
            <xdr:grpSpPr>
              <a:xfrm>
                <a:off x="10982325" y="781050"/>
                <a:ext cx="2952750" cy="3600450"/>
                <a:chOff x="11115675" y="1276350"/>
                <a:chExt cx="2952750" cy="3600450"/>
              </a:xfrm>
            </xdr:grpSpPr>
            <xdr:sp macro="" textlink="">
              <xdr:nvSpPr>
                <xdr:cNvPr id="5" name="Cube 4"/>
                <xdr:cNvSpPr/>
              </xdr:nvSpPr>
              <xdr:spPr>
                <a:xfrm>
                  <a:off x="11115675" y="1276350"/>
                  <a:ext cx="2952750" cy="3600450"/>
                </a:xfrm>
                <a:prstGeom prst="cube">
                  <a:avLst>
                    <a:gd name="adj" fmla="val 56621"/>
                  </a:avLst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6" name="Parallelogram 5"/>
                <xdr:cNvSpPr/>
              </xdr:nvSpPr>
              <xdr:spPr>
                <a:xfrm rot="16200000" flipV="1">
                  <a:off x="12239626" y="2476501"/>
                  <a:ext cx="2019300" cy="1257298"/>
                </a:xfrm>
                <a:prstGeom prst="parallelogram">
                  <a:avLst>
                    <a:gd name="adj" fmla="val 102100"/>
                  </a:avLst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7" name="Parallelogram 6"/>
                <xdr:cNvSpPr/>
              </xdr:nvSpPr>
              <xdr:spPr>
                <a:xfrm rot="16200000" flipV="1">
                  <a:off x="12425362" y="1976438"/>
                  <a:ext cx="1590675" cy="1371600"/>
                </a:xfrm>
                <a:prstGeom prst="parallelogram">
                  <a:avLst>
                    <a:gd name="adj" fmla="val 102100"/>
                  </a:avLst>
                </a:prstGeom>
                <a:solidFill>
                  <a:srgbClr val="B08600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8" name="Parallelogram 7"/>
                <xdr:cNvSpPr/>
              </xdr:nvSpPr>
              <xdr:spPr>
                <a:xfrm rot="16200000" flipV="1">
                  <a:off x="12482512" y="2852738"/>
                  <a:ext cx="1590675" cy="1371600"/>
                </a:xfrm>
                <a:prstGeom prst="parallelogram">
                  <a:avLst>
                    <a:gd name="adj" fmla="val 102100"/>
                  </a:avLst>
                </a:prstGeom>
                <a:solidFill>
                  <a:srgbClr val="B08600"/>
                </a:solidFill>
                <a:ln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  <xdr:sp macro="" textlink="">
            <xdr:nvSpPr>
              <xdr:cNvPr id="10" name="Rectangle 9"/>
              <xdr:cNvSpPr/>
            </xdr:nvSpPr>
            <xdr:spPr>
              <a:xfrm>
                <a:off x="11353800" y="2714626"/>
                <a:ext cx="485775" cy="323850"/>
              </a:xfrm>
              <a:prstGeom prst="rect">
                <a:avLst/>
              </a:prstGeom>
              <a:solidFill>
                <a:schemeClr val="bg1">
                  <a:lumMod val="50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cxnSp macro="">
          <xdr:nvCxnSpPr>
            <xdr:cNvPr id="26" name="Straight Arrow Connector 25"/>
            <xdr:cNvCxnSpPr/>
          </xdr:nvCxnSpPr>
          <xdr:spPr>
            <a:xfrm flipH="1">
              <a:off x="8867776" y="3305175"/>
              <a:ext cx="2105024" cy="19050"/>
            </a:xfrm>
            <a:prstGeom prst="straightConnector1">
              <a:avLst/>
            </a:prstGeom>
            <a:ln w="12700">
              <a:solidFill>
                <a:schemeClr val="tx1"/>
              </a:solidFill>
              <a:prstDash val="sys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/>
            <xdr:cNvCxnSpPr/>
          </xdr:nvCxnSpPr>
          <xdr:spPr>
            <a:xfrm flipH="1">
              <a:off x="10048876" y="3409950"/>
              <a:ext cx="1523999" cy="1409700"/>
            </a:xfrm>
            <a:prstGeom prst="straightConnector1">
              <a:avLst/>
            </a:prstGeom>
            <a:ln w="12700">
              <a:solidFill>
                <a:schemeClr val="tx1"/>
              </a:solidFill>
              <a:prstDash val="sys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9" name="TextBox 48"/>
          <xdr:cNvSpPr txBox="1"/>
        </xdr:nvSpPr>
        <xdr:spPr>
          <a:xfrm>
            <a:off x="8448675" y="3171825"/>
            <a:ext cx="433754" cy="31143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+Z</a:t>
            </a:r>
          </a:p>
        </xdr:txBody>
      </xdr:sp>
      <xdr:sp macro="" textlink="">
        <xdr:nvSpPr>
          <xdr:cNvPr id="51" name="TextBox 50"/>
          <xdr:cNvSpPr txBox="1"/>
        </xdr:nvSpPr>
        <xdr:spPr>
          <a:xfrm>
            <a:off x="9648825" y="4876800"/>
            <a:ext cx="558311" cy="29109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/>
              <a:t>+X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98</xdr:row>
      <xdr:rowOff>123825</xdr:rowOff>
    </xdr:from>
    <xdr:to>
      <xdr:col>10</xdr:col>
      <xdr:colOff>161925</xdr:colOff>
      <xdr:row>113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50</xdr:row>
      <xdr:rowOff>9525</xdr:rowOff>
    </xdr:from>
    <xdr:to>
      <xdr:col>11</xdr:col>
      <xdr:colOff>161925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</xdr:colOff>
      <xdr:row>98</xdr:row>
      <xdr:rowOff>119062</xdr:rowOff>
    </xdr:from>
    <xdr:to>
      <xdr:col>17</xdr:col>
      <xdr:colOff>604837</xdr:colOff>
      <xdr:row>113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6</xdr:row>
      <xdr:rowOff>0</xdr:rowOff>
    </xdr:from>
    <xdr:to>
      <xdr:col>18</xdr:col>
      <xdr:colOff>209551</xdr:colOff>
      <xdr:row>28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6</xdr:row>
      <xdr:rowOff>0</xdr:rowOff>
    </xdr:from>
    <xdr:to>
      <xdr:col>18</xdr:col>
      <xdr:colOff>209551</xdr:colOff>
      <xdr:row>28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128587</xdr:colOff>
      <xdr:row>62</xdr:row>
      <xdr:rowOff>100012</xdr:rowOff>
    </xdr:from>
    <xdr:to>
      <xdr:col>24</xdr:col>
      <xdr:colOff>433387</xdr:colOff>
      <xdr:row>76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319087</xdr:colOff>
      <xdr:row>22</xdr:row>
      <xdr:rowOff>42862</xdr:rowOff>
    </xdr:from>
    <xdr:to>
      <xdr:col>14</xdr:col>
      <xdr:colOff>14287</xdr:colOff>
      <xdr:row>36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L001_Full%20Grid_08-29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L001_NMR_08-29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line"/>
      <sheetName val="NMR Calibration"/>
      <sheetName val="Transverse"/>
      <sheetName val="Transverse (Post-Split)"/>
      <sheetName val="Full Grid Raw (5.5A)"/>
      <sheetName val="Full Grid 5.5A"/>
      <sheetName val="Full Curve Hall Data"/>
      <sheetName val="Full Curve Hall"/>
      <sheetName val="Full Curve Hall Data (2)"/>
      <sheetName val="Full Curve Hall (2)"/>
    </sheetNames>
    <sheetDataSet>
      <sheetData sheetId="0" refreshError="1"/>
      <sheetData sheetId="1"/>
      <sheetData sheetId="2">
        <row r="18">
          <cell r="G18">
            <v>-5</v>
          </cell>
          <cell r="H18">
            <v>-4.5019999999999989</v>
          </cell>
          <cell r="I18">
            <v>-4.0019999999999989</v>
          </cell>
          <cell r="J18">
            <v>-3.5009999999999994</v>
          </cell>
          <cell r="K18">
            <v>-3.0009999999999994</v>
          </cell>
          <cell r="L18">
            <v>-2.5009999999999994</v>
          </cell>
          <cell r="M18">
            <v>-2.0009999999999994</v>
          </cell>
          <cell r="N18">
            <v>-1.5009999999999994</v>
          </cell>
          <cell r="O18">
            <v>-1.0009999999999994</v>
          </cell>
          <cell r="P18">
            <v>-0.50100000000000122</v>
          </cell>
          <cell r="Q18">
            <v>-1.0000000000012221E-3</v>
          </cell>
          <cell r="R18">
            <v>0.5</v>
          </cell>
          <cell r="S18">
            <v>1</v>
          </cell>
          <cell r="T18">
            <v>1.5</v>
          </cell>
          <cell r="U18">
            <v>2</v>
          </cell>
          <cell r="V18">
            <v>2.5</v>
          </cell>
          <cell r="W18">
            <v>3</v>
          </cell>
          <cell r="X18">
            <v>3.5010000000000012</v>
          </cell>
          <cell r="Y18">
            <v>4.0010000000000012</v>
          </cell>
          <cell r="Z18">
            <v>4.5010000000000012</v>
          </cell>
          <cell r="AA18">
            <v>5.0010000000000012</v>
          </cell>
        </row>
        <row r="20">
          <cell r="G20">
            <v>9.6590360281978427E-5</v>
          </cell>
          <cell r="H20">
            <v>2.8971511347175571E-4</v>
          </cell>
          <cell r="I20">
            <v>2.4144091940703216E-4</v>
          </cell>
          <cell r="J20">
            <v>2.4144091940703216E-4</v>
          </cell>
          <cell r="K20">
            <v>1.9316206297093075E-4</v>
          </cell>
          <cell r="L20">
            <v>1.448785434875477E-4</v>
          </cell>
          <cell r="M20">
            <v>9.6590360281978427E-5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-4.8302178428105691E-5</v>
          </cell>
          <cell r="U20">
            <v>-4.8302178428105691E-5</v>
          </cell>
          <cell r="V20">
            <v>0</v>
          </cell>
          <cell r="W20">
            <v>0</v>
          </cell>
          <cell r="X20">
            <v>0</v>
          </cell>
          <cell r="Y20">
            <v>4.8297512678097121E-5</v>
          </cell>
          <cell r="Z20">
            <v>0</v>
          </cell>
          <cell r="AA20">
            <v>-2.4155756316734944E-4</v>
          </cell>
        </row>
        <row r="58">
          <cell r="G58">
            <v>-5</v>
          </cell>
          <cell r="H58">
            <v>-4.5019999999999989</v>
          </cell>
          <cell r="I58">
            <v>-4.0019999999999989</v>
          </cell>
          <cell r="J58">
            <v>-3.5009999999999994</v>
          </cell>
          <cell r="K58">
            <v>-3.0009999999999994</v>
          </cell>
          <cell r="L58">
            <v>-2.5009999999999994</v>
          </cell>
          <cell r="M58">
            <v>-2.0009999999999994</v>
          </cell>
          <cell r="N58">
            <v>-1.5009999999999994</v>
          </cell>
          <cell r="O58">
            <v>-1.0009999999999994</v>
          </cell>
          <cell r="P58">
            <v>-0.50100000000000122</v>
          </cell>
          <cell r="Q58">
            <v>-1.0000000000012221E-3</v>
          </cell>
          <cell r="R58">
            <v>0.5</v>
          </cell>
          <cell r="S58">
            <v>1</v>
          </cell>
          <cell r="T58">
            <v>1.5</v>
          </cell>
          <cell r="U58">
            <v>2</v>
          </cell>
          <cell r="V58">
            <v>2.5</v>
          </cell>
          <cell r="W58">
            <v>3</v>
          </cell>
          <cell r="X58">
            <v>3.5010000000000012</v>
          </cell>
          <cell r="Y58">
            <v>4.0010000000000012</v>
          </cell>
          <cell r="Z58">
            <v>4.5010000000000012</v>
          </cell>
          <cell r="AA58">
            <v>5.0010000000000012</v>
          </cell>
        </row>
        <row r="60">
          <cell r="G60">
            <v>9.6590360281978427E-5</v>
          </cell>
          <cell r="H60">
            <v>2.8971511347175571E-4</v>
          </cell>
          <cell r="I60">
            <v>2.4144091940703216E-4</v>
          </cell>
          <cell r="J60">
            <v>2.4144091940703216E-4</v>
          </cell>
          <cell r="K60">
            <v>1.9316206297093075E-4</v>
          </cell>
          <cell r="L60">
            <v>1.448785434875477E-4</v>
          </cell>
          <cell r="M60">
            <v>9.6590360281978427E-5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-4.8302178428105691E-5</v>
          </cell>
          <cell r="U60">
            <v>-4.8302178428105691E-5</v>
          </cell>
          <cell r="V60">
            <v>0</v>
          </cell>
          <cell r="W60">
            <v>0</v>
          </cell>
          <cell r="X60">
            <v>0</v>
          </cell>
          <cell r="Y60">
            <v>4.8297512678097121E-5</v>
          </cell>
          <cell r="Z60">
            <v>0</v>
          </cell>
          <cell r="AA60">
            <v>-2.4155756316734944E-4</v>
          </cell>
        </row>
      </sheetData>
      <sheetData sheetId="3" refreshError="1"/>
      <sheetData sheetId="4" refreshError="1"/>
      <sheetData sheetId="5">
        <row r="9">
          <cell r="D9">
            <v>-5</v>
          </cell>
        </row>
        <row r="10">
          <cell r="C10">
            <v>-30.00800000000001</v>
          </cell>
          <cell r="D10">
            <v>0.45027576071467779</v>
          </cell>
        </row>
        <row r="11">
          <cell r="C11">
            <v>-29.01400000000001</v>
          </cell>
          <cell r="D11">
            <v>0.50030640079408639</v>
          </cell>
        </row>
        <row r="12">
          <cell r="C12">
            <v>-28.010000000000005</v>
          </cell>
          <cell r="D12">
            <v>0.50030640079408639</v>
          </cell>
        </row>
        <row r="13">
          <cell r="C13">
            <v>-27.010000000000005</v>
          </cell>
          <cell r="D13">
            <v>0.55033704087349511</v>
          </cell>
        </row>
        <row r="14">
          <cell r="C14">
            <v>-26.01400000000001</v>
          </cell>
          <cell r="D14">
            <v>0.55033704087349511</v>
          </cell>
        </row>
        <row r="15">
          <cell r="C15">
            <v>-25.012</v>
          </cell>
          <cell r="D15">
            <v>0.65039832103231232</v>
          </cell>
        </row>
        <row r="16">
          <cell r="C16">
            <v>-24.013000000000005</v>
          </cell>
          <cell r="D16">
            <v>0.75045960119112953</v>
          </cell>
        </row>
        <row r="17">
          <cell r="C17">
            <v>-23.012</v>
          </cell>
          <cell r="D17">
            <v>0.80049024127053825</v>
          </cell>
        </row>
        <row r="18">
          <cell r="C18">
            <v>-22.01400000000001</v>
          </cell>
          <cell r="D18">
            <v>0.95058216150876407</v>
          </cell>
        </row>
        <row r="19">
          <cell r="C19">
            <v>-21.01400000000001</v>
          </cell>
          <cell r="D19">
            <v>1.1006740817469902</v>
          </cell>
        </row>
        <row r="20">
          <cell r="C20">
            <v>-20.01100000000001</v>
          </cell>
          <cell r="D20">
            <v>1.3508272821440332</v>
          </cell>
        </row>
        <row r="21">
          <cell r="C21">
            <v>-19.012</v>
          </cell>
          <cell r="D21">
            <v>1.6009804825410765</v>
          </cell>
        </row>
        <row r="22">
          <cell r="C22">
            <v>-18.01400000000001</v>
          </cell>
          <cell r="D22">
            <v>1.951194963096937</v>
          </cell>
        </row>
        <row r="23">
          <cell r="C23">
            <v>-17.013000000000005</v>
          </cell>
          <cell r="D23">
            <v>2.5015320039704321</v>
          </cell>
        </row>
        <row r="24">
          <cell r="C24">
            <v>-16.01100000000001</v>
          </cell>
          <cell r="D24">
            <v>3.2519916051615616</v>
          </cell>
        </row>
        <row r="25">
          <cell r="C25">
            <v>-15.01100000000001</v>
          </cell>
          <cell r="D25">
            <v>4.4026963269879609</v>
          </cell>
        </row>
        <row r="26">
          <cell r="C26">
            <v>-14.015000000000001</v>
          </cell>
          <cell r="D26">
            <v>6.0537074496084449</v>
          </cell>
        </row>
        <row r="27">
          <cell r="C27">
            <v>-13.013000000000005</v>
          </cell>
          <cell r="D27">
            <v>8.8053926539759217</v>
          </cell>
        </row>
        <row r="28">
          <cell r="C28">
            <v>-12.012</v>
          </cell>
          <cell r="D28">
            <v>13.308150261122698</v>
          </cell>
        </row>
        <row r="29">
          <cell r="C29">
            <v>-11.515000000000001</v>
          </cell>
          <cell r="D29">
            <v>16.710233786522483</v>
          </cell>
        </row>
        <row r="30">
          <cell r="C30">
            <v>-11.013000000000005</v>
          </cell>
          <cell r="D30">
            <v>21.363083313907492</v>
          </cell>
        </row>
        <row r="31">
          <cell r="C31">
            <v>-10.512</v>
          </cell>
          <cell r="D31">
            <v>27.767005244071793</v>
          </cell>
        </row>
        <row r="32">
          <cell r="C32">
            <v>-10.015000000000001</v>
          </cell>
          <cell r="D32">
            <v>36.522367257968305</v>
          </cell>
        </row>
        <row r="33">
          <cell r="C33">
            <v>-9.5120000000000005</v>
          </cell>
          <cell r="D33">
            <v>49.180119198058691</v>
          </cell>
        </row>
        <row r="34">
          <cell r="C34">
            <v>-9.0150000000000006</v>
          </cell>
          <cell r="D34">
            <v>67.19114962664581</v>
          </cell>
        </row>
        <row r="35">
          <cell r="C35">
            <v>-8.5150000000000006</v>
          </cell>
          <cell r="D35">
            <v>93.457235668335343</v>
          </cell>
        </row>
        <row r="36">
          <cell r="C36">
            <v>-8.0130000000000052</v>
          </cell>
          <cell r="D36">
            <v>132.03085916955939</v>
          </cell>
        </row>
        <row r="37">
          <cell r="C37">
            <v>-7.5150000000000006</v>
          </cell>
          <cell r="D37">
            <v>187.26468581722654</v>
          </cell>
        </row>
        <row r="38">
          <cell r="C38">
            <v>-7.0130000000000052</v>
          </cell>
          <cell r="D38">
            <v>265.91285202205694</v>
          </cell>
        </row>
        <row r="39">
          <cell r="C39">
            <v>-6.51400000000001</v>
          </cell>
          <cell r="D39">
            <v>373.57878947294432</v>
          </cell>
        </row>
        <row r="40">
          <cell r="C40">
            <v>-6.0160000000000053</v>
          </cell>
          <cell r="D40">
            <v>516.21614433933837</v>
          </cell>
        </row>
        <row r="41">
          <cell r="C41">
            <v>-5.5130000000000052</v>
          </cell>
          <cell r="D41">
            <v>690.67298629623622</v>
          </cell>
        </row>
        <row r="42">
          <cell r="C42">
            <v>-5.0150000000000006</v>
          </cell>
          <cell r="D42">
            <v>856.37446623923768</v>
          </cell>
        </row>
        <row r="43">
          <cell r="C43">
            <v>-4.51400000000001</v>
          </cell>
          <cell r="D43">
            <v>964.44064881076031</v>
          </cell>
        </row>
        <row r="44">
          <cell r="C44">
            <v>-4.0130000000000052</v>
          </cell>
          <cell r="D44">
            <v>1012.0197875262779</v>
          </cell>
        </row>
        <row r="45">
          <cell r="C45">
            <v>-3.5150000000000006</v>
          </cell>
          <cell r="D45">
            <v>1028.3798068322446</v>
          </cell>
        </row>
        <row r="46">
          <cell r="C46">
            <v>-3.0110000000000099</v>
          </cell>
          <cell r="D46">
            <v>1033.582993400503</v>
          </cell>
        </row>
        <row r="47">
          <cell r="C47">
            <v>-2.5130000000000052</v>
          </cell>
          <cell r="D47">
            <v>1035.2340045231235</v>
          </cell>
        </row>
        <row r="48">
          <cell r="C48">
            <v>-2.01400000000001</v>
          </cell>
          <cell r="D48">
            <v>1035.7843415639973</v>
          </cell>
        </row>
        <row r="49">
          <cell r="C49">
            <v>-1.5120000000000005</v>
          </cell>
          <cell r="D49">
            <v>1035.8844028441558</v>
          </cell>
        </row>
        <row r="50">
          <cell r="C50">
            <v>-1.01400000000001</v>
          </cell>
          <cell r="D50">
            <v>1035.8844028441558</v>
          </cell>
        </row>
        <row r="51">
          <cell r="C51">
            <v>-0.51300000000000523</v>
          </cell>
          <cell r="D51">
            <v>1035.8844028441558</v>
          </cell>
        </row>
        <row r="52">
          <cell r="C52">
            <v>-1.2000000000000455E-2</v>
          </cell>
          <cell r="D52">
            <v>1035.9344334842353</v>
          </cell>
          <cell r="E52">
            <v>1036.0344947643941</v>
          </cell>
          <cell r="F52">
            <v>1035.9844641243146</v>
          </cell>
          <cell r="G52">
            <v>1035.8844028441558</v>
          </cell>
          <cell r="H52">
            <v>1035.9344334842353</v>
          </cell>
          <cell r="I52">
            <v>1035.7843415639973</v>
          </cell>
          <cell r="J52">
            <v>1035.7843415639973</v>
          </cell>
          <cell r="K52">
            <v>1035.8343722040765</v>
          </cell>
          <cell r="L52">
            <v>1035.6342496437587</v>
          </cell>
          <cell r="M52">
            <v>1035.5842190036794</v>
          </cell>
          <cell r="N52">
            <v>1035.5842190036794</v>
          </cell>
          <cell r="O52">
            <v>1035.5842190036794</v>
          </cell>
          <cell r="P52">
            <v>1035.5341883636002</v>
          </cell>
          <cell r="Q52">
            <v>1035.4841577235204</v>
          </cell>
          <cell r="R52">
            <v>1035.4841577235204</v>
          </cell>
          <cell r="S52">
            <v>1035.5842190036794</v>
          </cell>
          <cell r="T52">
            <v>1035.6342496437587</v>
          </cell>
          <cell r="U52">
            <v>1035.5842190036794</v>
          </cell>
          <cell r="V52">
            <v>1035.6842802838382</v>
          </cell>
          <cell r="W52">
            <v>1035.6342496437587</v>
          </cell>
          <cell r="X52">
            <v>1035.4841577235204</v>
          </cell>
        </row>
        <row r="53">
          <cell r="C53">
            <v>0.48499999999999943</v>
          </cell>
          <cell r="D53">
            <v>1035.9344334842353</v>
          </cell>
        </row>
        <row r="54">
          <cell r="C54">
            <v>0.98699999999999477</v>
          </cell>
          <cell r="D54">
            <v>1035.8844028441558</v>
          </cell>
        </row>
        <row r="55">
          <cell r="C55">
            <v>1.48599999999999</v>
          </cell>
          <cell r="D55">
            <v>1035.8844028441558</v>
          </cell>
        </row>
        <row r="56">
          <cell r="C56">
            <v>1.98599999999999</v>
          </cell>
          <cell r="D56">
            <v>1035.7843415639973</v>
          </cell>
        </row>
        <row r="57">
          <cell r="C57">
            <v>2.4879999999999995</v>
          </cell>
          <cell r="D57">
            <v>1035.4341270834411</v>
          </cell>
        </row>
        <row r="58">
          <cell r="C58">
            <v>2.9849999999999994</v>
          </cell>
          <cell r="D58">
            <v>1034.183361081456</v>
          </cell>
        </row>
        <row r="59">
          <cell r="C59">
            <v>3.48599999999999</v>
          </cell>
          <cell r="D59">
            <v>1030.1308792350239</v>
          </cell>
        </row>
        <row r="60">
          <cell r="C60">
            <v>3.98599999999999</v>
          </cell>
          <cell r="D60">
            <v>1017.172943454457</v>
          </cell>
        </row>
        <row r="61">
          <cell r="C61">
            <v>4.4839999999999947</v>
          </cell>
          <cell r="D61">
            <v>978.99956507386821</v>
          </cell>
        </row>
        <row r="62">
          <cell r="C62">
            <v>4.9869999999999948</v>
          </cell>
          <cell r="D62">
            <v>885.64239068569179</v>
          </cell>
        </row>
        <row r="63">
          <cell r="C63">
            <v>5.48599999999999</v>
          </cell>
          <cell r="D63">
            <v>729.49676299785733</v>
          </cell>
        </row>
        <row r="64">
          <cell r="C64">
            <v>5.9839999999999947</v>
          </cell>
          <cell r="D64">
            <v>555.08995168103888</v>
          </cell>
        </row>
        <row r="65">
          <cell r="C65">
            <v>6.4849999999999994</v>
          </cell>
          <cell r="D65">
            <v>404.59778632217768</v>
          </cell>
        </row>
        <row r="66">
          <cell r="C66">
            <v>6.9849999999999994</v>
          </cell>
          <cell r="D66">
            <v>289.92755926017304</v>
          </cell>
        </row>
        <row r="67">
          <cell r="C67">
            <v>7.4839999999999947</v>
          </cell>
          <cell r="D67">
            <v>205.37577752597247</v>
          </cell>
        </row>
        <row r="68">
          <cell r="C68">
            <v>7.98599999999999</v>
          </cell>
          <cell r="D68">
            <v>144.6385804695704</v>
          </cell>
        </row>
        <row r="69">
          <cell r="C69">
            <v>8.4839999999999947</v>
          </cell>
          <cell r="D69">
            <v>102.41272024254948</v>
          </cell>
        </row>
        <row r="70">
          <cell r="C70">
            <v>8.9849999999999994</v>
          </cell>
          <cell r="D70">
            <v>73.294887716333662</v>
          </cell>
        </row>
        <row r="71">
          <cell r="C71">
            <v>9.4849999999999994</v>
          </cell>
          <cell r="D71">
            <v>53.232601044490792</v>
          </cell>
        </row>
        <row r="72">
          <cell r="C72">
            <v>9.9829999999999899</v>
          </cell>
          <cell r="D72">
            <v>39.424144382574006</v>
          </cell>
        </row>
        <row r="73">
          <cell r="C73">
            <v>10.48599999999999</v>
          </cell>
          <cell r="D73">
            <v>29.568108286930507</v>
          </cell>
        </row>
        <row r="74">
          <cell r="C74">
            <v>10.984999999999999</v>
          </cell>
          <cell r="D74">
            <v>22.713910596051523</v>
          </cell>
        </row>
        <row r="75">
          <cell r="C75">
            <v>11.48299999999999</v>
          </cell>
          <cell r="D75">
            <v>17.810907868269478</v>
          </cell>
        </row>
        <row r="76">
          <cell r="C76">
            <v>11.984999999999999</v>
          </cell>
          <cell r="D76">
            <v>14.008579222234419</v>
          </cell>
        </row>
        <row r="77">
          <cell r="C77">
            <v>12.984999999999999</v>
          </cell>
          <cell r="D77">
            <v>9.2056377746111888</v>
          </cell>
        </row>
        <row r="78">
          <cell r="C78">
            <v>13.981999999999999</v>
          </cell>
          <cell r="D78">
            <v>6.2538300099260802</v>
          </cell>
        </row>
        <row r="79">
          <cell r="C79">
            <v>14.98299999999999</v>
          </cell>
          <cell r="D79">
            <v>4.4527269670673695</v>
          </cell>
        </row>
        <row r="80">
          <cell r="C80">
            <v>15.98599999999999</v>
          </cell>
          <cell r="D80">
            <v>3.3020222452409702</v>
          </cell>
        </row>
        <row r="81">
          <cell r="C81">
            <v>16.984999999999999</v>
          </cell>
          <cell r="D81">
            <v>2.4515013638910235</v>
          </cell>
        </row>
        <row r="82">
          <cell r="C82">
            <v>17.98299999999999</v>
          </cell>
          <cell r="D82">
            <v>1.951194963096937</v>
          </cell>
        </row>
        <row r="83">
          <cell r="C83">
            <v>18.98299999999999</v>
          </cell>
          <cell r="D83">
            <v>1.5509498424616679</v>
          </cell>
        </row>
        <row r="84">
          <cell r="C84">
            <v>19.98599999999999</v>
          </cell>
          <cell r="D84">
            <v>1.3007966420646246</v>
          </cell>
        </row>
        <row r="85">
          <cell r="C85">
            <v>20.984999999999999</v>
          </cell>
          <cell r="D85">
            <v>1.1507047218263986</v>
          </cell>
        </row>
        <row r="86">
          <cell r="C86">
            <v>21.98299999999999</v>
          </cell>
          <cell r="D86">
            <v>0.85052088134994686</v>
          </cell>
        </row>
        <row r="87">
          <cell r="C87">
            <v>22.983999999999995</v>
          </cell>
          <cell r="D87">
            <v>0.75045960119112953</v>
          </cell>
        </row>
        <row r="88">
          <cell r="C88">
            <v>23.98599999999999</v>
          </cell>
          <cell r="D88">
            <v>0.6003676809529036</v>
          </cell>
        </row>
        <row r="89">
          <cell r="C89">
            <v>24.98599999999999</v>
          </cell>
          <cell r="D89">
            <v>0.55033704087349511</v>
          </cell>
        </row>
        <row r="90">
          <cell r="C90">
            <v>25.983000000000004</v>
          </cell>
          <cell r="D90">
            <v>0.50030640079408639</v>
          </cell>
        </row>
        <row r="91">
          <cell r="C91">
            <v>26.984999999999985</v>
          </cell>
          <cell r="D91">
            <v>0.45027576071467779</v>
          </cell>
        </row>
        <row r="92">
          <cell r="C92">
            <v>27.98599999999999</v>
          </cell>
          <cell r="D92">
            <v>0.40024512063526912</v>
          </cell>
        </row>
        <row r="93">
          <cell r="C93">
            <v>28.98599999999999</v>
          </cell>
          <cell r="D93">
            <v>0.35021448055586046</v>
          </cell>
        </row>
        <row r="94">
          <cell r="C94">
            <v>29.98399999999998</v>
          </cell>
          <cell r="D94">
            <v>0.35021448055586046</v>
          </cell>
        </row>
        <row r="96">
          <cell r="D96">
            <v>-5</v>
          </cell>
          <cell r="E96">
            <v>-4.5019999999999989</v>
          </cell>
          <cell r="F96">
            <v>-4.0019999999999989</v>
          </cell>
          <cell r="G96">
            <v>-3.5019999999999989</v>
          </cell>
          <cell r="H96">
            <v>-3.0009999999999994</v>
          </cell>
          <cell r="I96">
            <v>-2.5009999999999994</v>
          </cell>
          <cell r="J96">
            <v>-2.0009999999999994</v>
          </cell>
          <cell r="K96">
            <v>-1.5009999999999994</v>
          </cell>
          <cell r="L96">
            <v>-1.0009999999999994</v>
          </cell>
          <cell r="M96">
            <v>-0.50100000000000122</v>
          </cell>
          <cell r="N96">
            <v>-1.0000000000012221E-3</v>
          </cell>
          <cell r="O96">
            <v>0.5</v>
          </cell>
          <cell r="P96">
            <v>1</v>
          </cell>
          <cell r="Q96">
            <v>1.5</v>
          </cell>
          <cell r="R96">
            <v>2</v>
          </cell>
          <cell r="S96">
            <v>2.5</v>
          </cell>
          <cell r="T96">
            <v>3</v>
          </cell>
          <cell r="U96">
            <v>3.5010000000000012</v>
          </cell>
          <cell r="V96">
            <v>4.0010000000000012</v>
          </cell>
          <cell r="W96">
            <v>4.5010000000000012</v>
          </cell>
          <cell r="X96">
            <v>5.0010000000000012</v>
          </cell>
        </row>
        <row r="97">
          <cell r="D97">
            <v>13282.454424316637</v>
          </cell>
          <cell r="E97">
            <v>13308.64078653336</v>
          </cell>
          <cell r="F97">
            <v>13327.52335071213</v>
          </cell>
          <cell r="G97">
            <v>13339.864608823074</v>
          </cell>
          <cell r="H97">
            <v>13349.1546482875</v>
          </cell>
          <cell r="I97">
            <v>13354.94341848257</v>
          </cell>
          <cell r="J97">
            <v>13359.81975487919</v>
          </cell>
          <cell r="K97">
            <v>13361.74335794428</v>
          </cell>
          <cell r="L97">
            <v>13362.079538830296</v>
          </cell>
          <cell r="M97">
            <v>13362.066555879197</v>
          </cell>
          <cell r="N97">
            <v>13361.288804563839</v>
          </cell>
          <cell r="O97">
            <v>13359.622759233878</v>
          </cell>
          <cell r="P97">
            <v>13357.683621655035</v>
          </cell>
          <cell r="Q97">
            <v>13354.36714055481</v>
          </cell>
          <cell r="R97">
            <v>13350.251069764845</v>
          </cell>
          <cell r="S97">
            <v>13346.159488973184</v>
          </cell>
          <cell r="T97">
            <v>13340.180627361133</v>
          </cell>
          <cell r="U97">
            <v>13330.611742124225</v>
          </cell>
          <cell r="V97">
            <v>13317.5541202933</v>
          </cell>
          <cell r="W97">
            <v>13297.279553615605</v>
          </cell>
          <cell r="X97">
            <v>13265.963074580457</v>
          </cell>
        </row>
        <row r="106">
          <cell r="H106">
            <v>-3.0009999999999994</v>
          </cell>
          <cell r="I106">
            <v>-2.0009999999999994</v>
          </cell>
          <cell r="J106">
            <v>-1.0009999999999994</v>
          </cell>
          <cell r="K106">
            <v>-1.0000000000012221E-3</v>
          </cell>
          <cell r="L106">
            <v>1</v>
          </cell>
          <cell r="M106">
            <v>2</v>
          </cell>
          <cell r="N106">
            <v>3</v>
          </cell>
        </row>
        <row r="107">
          <cell r="G107" t="str">
            <v>Hall</v>
          </cell>
          <cell r="H107">
            <v>13349.1546482875</v>
          </cell>
          <cell r="I107">
            <v>13359.81975487919</v>
          </cell>
          <cell r="J107">
            <v>13362.079538830296</v>
          </cell>
          <cell r="K107">
            <v>13361.288804563839</v>
          </cell>
          <cell r="L107">
            <v>13357.683621655035</v>
          </cell>
          <cell r="M107">
            <v>13350.251069764845</v>
          </cell>
          <cell r="N107">
            <v>13340.180627361133</v>
          </cell>
        </row>
        <row r="108">
          <cell r="G108" t="str">
            <v>SW</v>
          </cell>
          <cell r="H108">
            <v>13424.233333333332</v>
          </cell>
          <cell r="I108">
            <v>13388.696666666665</v>
          </cell>
          <cell r="J108">
            <v>13361.506666666668</v>
          </cell>
          <cell r="K108">
            <v>13398.88</v>
          </cell>
          <cell r="L108">
            <v>13429.826666666666</v>
          </cell>
          <cell r="M108">
            <v>13402.660000000002</v>
          </cell>
          <cell r="N108">
            <v>13382.296666666667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MR"/>
      <sheetName val="NMR (2)"/>
      <sheetName val="Sheet1"/>
    </sheetNames>
    <sheetDataSet>
      <sheetData sheetId="0">
        <row r="27">
          <cell r="D27">
            <v>3</v>
          </cell>
          <cell r="E27">
            <v>2</v>
          </cell>
          <cell r="F27">
            <v>1</v>
          </cell>
          <cell r="G27">
            <v>0</v>
          </cell>
          <cell r="H27">
            <v>-1</v>
          </cell>
          <cell r="I27">
            <v>-2</v>
          </cell>
          <cell r="J27">
            <v>-3</v>
          </cell>
        </row>
        <row r="28">
          <cell r="C28" t="str">
            <v>Z = 2.2</v>
          </cell>
          <cell r="D28">
            <v>2.9950465793904257E-5</v>
          </cell>
          <cell r="E28">
            <v>3.4040475639041112E-5</v>
          </cell>
          <cell r="F28">
            <v>4.3798530623417875E-5</v>
          </cell>
          <cell r="G28">
            <v>3.5103234102717984E-5</v>
          </cell>
          <cell r="H28">
            <v>8.6952965206998911E-6</v>
          </cell>
          <cell r="I28">
            <v>-2.6729985601381401E-5</v>
          </cell>
          <cell r="J28">
            <v>-7.6003332553087333E-5</v>
          </cell>
        </row>
        <row r="29">
          <cell r="C29" t="str">
            <v>Z = 0</v>
          </cell>
          <cell r="D29">
            <v>-3.6713474199645546E-5</v>
          </cell>
          <cell r="E29">
            <v>-1.2881920771645738E-5</v>
          </cell>
          <cell r="F29">
            <v>3.8645762312494725E-6</v>
          </cell>
          <cell r="G29">
            <v>0</v>
          </cell>
          <cell r="H29">
            <v>-3.7679618257513425E-5</v>
          </cell>
          <cell r="I29">
            <v>-1.2076800723459513E-4</v>
          </cell>
          <cell r="J29">
            <v>-2.1802650906077581E-4</v>
          </cell>
        </row>
        <row r="30">
          <cell r="C30" t="str">
            <v>Z = -2</v>
          </cell>
          <cell r="D30">
            <v>2.3670529417940678E-4</v>
          </cell>
          <cell r="E30">
            <v>2.209249412341574E-4</v>
          </cell>
          <cell r="F30">
            <v>2.0450049225029243E-4</v>
          </cell>
          <cell r="G30">
            <v>1.6810906607012122E-4</v>
          </cell>
          <cell r="H30">
            <v>1.1980186317639419E-4</v>
          </cell>
          <cell r="I30">
            <v>5.3459971202318712E-5</v>
          </cell>
          <cell r="J30">
            <v>-7.0850564244384628E-6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33"/>
  <sheetViews>
    <sheetView tabSelected="1" workbookViewId="0">
      <selection activeCell="C37" sqref="C37"/>
    </sheetView>
  </sheetViews>
  <sheetFormatPr defaultRowHeight="15" x14ac:dyDescent="0.25"/>
  <cols>
    <col min="1" max="1" width="13.7109375" customWidth="1"/>
    <col min="2" max="2" width="10.140625" customWidth="1"/>
    <col min="3" max="3" width="10.28515625" customWidth="1"/>
  </cols>
  <sheetData>
    <row r="1" spans="1:5" x14ac:dyDescent="0.25">
      <c r="A1" s="135" t="s">
        <v>54</v>
      </c>
      <c r="B1" s="74" t="s">
        <v>101</v>
      </c>
    </row>
    <row r="2" spans="1:5" x14ac:dyDescent="0.25">
      <c r="A2" s="135" t="s">
        <v>102</v>
      </c>
      <c r="B2" s="74" t="s">
        <v>62</v>
      </c>
    </row>
    <row r="3" spans="1:5" x14ac:dyDescent="0.25">
      <c r="A3" s="135" t="s">
        <v>103</v>
      </c>
      <c r="B3" s="74" t="s">
        <v>104</v>
      </c>
    </row>
    <row r="4" spans="1:5" x14ac:dyDescent="0.25">
      <c r="A4" s="135" t="s">
        <v>106</v>
      </c>
      <c r="B4" s="74" t="s">
        <v>105</v>
      </c>
    </row>
    <row r="5" spans="1:5" x14ac:dyDescent="0.25">
      <c r="A5" s="137" t="s">
        <v>111</v>
      </c>
      <c r="B5" s="138" t="s">
        <v>112</v>
      </c>
      <c r="C5" s="54"/>
      <c r="D5" s="54"/>
      <c r="E5" s="54"/>
    </row>
    <row r="6" spans="1:5" x14ac:dyDescent="0.25">
      <c r="A6" s="54"/>
      <c r="B6" s="138" t="s">
        <v>113</v>
      </c>
      <c r="C6" s="54"/>
      <c r="D6" s="54"/>
      <c r="E6" s="54"/>
    </row>
    <row r="7" spans="1:5" x14ac:dyDescent="0.25">
      <c r="A7" s="54"/>
      <c r="B7" s="138"/>
      <c r="C7" s="54"/>
      <c r="D7" s="54"/>
      <c r="E7" s="54"/>
    </row>
    <row r="8" spans="1:5" x14ac:dyDescent="0.25">
      <c r="A8" s="54"/>
      <c r="B8" s="138"/>
      <c r="C8" s="54"/>
      <c r="D8" s="54"/>
      <c r="E8" s="54"/>
    </row>
    <row r="9" spans="1:5" x14ac:dyDescent="0.25">
      <c r="A9" s="54"/>
      <c r="B9" s="138"/>
      <c r="C9" s="54"/>
      <c r="D9" s="54"/>
      <c r="E9" s="54"/>
    </row>
    <row r="10" spans="1:5" x14ac:dyDescent="0.25">
      <c r="A10" s="54"/>
      <c r="B10" s="138"/>
      <c r="C10" s="54"/>
      <c r="D10" s="54"/>
      <c r="E10" s="54"/>
    </row>
    <row r="11" spans="1:5" x14ac:dyDescent="0.25">
      <c r="A11" s="54"/>
      <c r="B11" s="138"/>
      <c r="C11" s="54"/>
      <c r="D11" s="54"/>
      <c r="E11" s="54"/>
    </row>
    <row r="12" spans="1:5" x14ac:dyDescent="0.25">
      <c r="A12" s="54"/>
      <c r="B12" s="138"/>
      <c r="C12" s="54"/>
      <c r="D12" s="54"/>
      <c r="E12" s="54"/>
    </row>
    <row r="13" spans="1:5" x14ac:dyDescent="0.25">
      <c r="A13" s="54"/>
      <c r="B13" s="138"/>
      <c r="C13" s="54"/>
      <c r="D13" s="54"/>
      <c r="E13" s="54"/>
    </row>
    <row r="14" spans="1:5" x14ac:dyDescent="0.25">
      <c r="A14" s="54"/>
      <c r="B14" s="138"/>
      <c r="C14" s="54"/>
      <c r="D14" s="54"/>
      <c r="E14" s="54"/>
    </row>
    <row r="15" spans="1:5" x14ac:dyDescent="0.25">
      <c r="A15" s="54"/>
      <c r="B15" s="138"/>
      <c r="C15" s="54"/>
      <c r="D15" s="54"/>
      <c r="E15" s="54"/>
    </row>
    <row r="16" spans="1:5" x14ac:dyDescent="0.25">
      <c r="A16" s="54"/>
      <c r="B16" s="138"/>
      <c r="C16" s="54"/>
      <c r="D16" s="54"/>
      <c r="E16" s="54"/>
    </row>
    <row r="20" spans="1:5" x14ac:dyDescent="0.25">
      <c r="B20" s="37" t="s">
        <v>109</v>
      </c>
      <c r="C20" s="37"/>
    </row>
    <row r="21" spans="1:5" x14ac:dyDescent="0.25">
      <c r="A21" s="39" t="s">
        <v>110</v>
      </c>
      <c r="B21" s="38" t="s">
        <v>107</v>
      </c>
      <c r="C21" s="75" t="s">
        <v>108</v>
      </c>
      <c r="E21" s="136"/>
    </row>
    <row r="22" spans="1:5" x14ac:dyDescent="0.25">
      <c r="A22" s="33">
        <v>0</v>
      </c>
      <c r="B22" s="33">
        <v>26</v>
      </c>
      <c r="C22" s="33">
        <v>26</v>
      </c>
    </row>
    <row r="23" spans="1:5" x14ac:dyDescent="0.25">
      <c r="A23" s="33">
        <v>1</v>
      </c>
      <c r="B23" s="33">
        <v>30</v>
      </c>
      <c r="C23" s="33">
        <v>30</v>
      </c>
    </row>
    <row r="24" spans="1:5" x14ac:dyDescent="0.25">
      <c r="A24" s="33">
        <v>2</v>
      </c>
      <c r="B24" s="33">
        <v>34</v>
      </c>
      <c r="C24" s="33">
        <v>33</v>
      </c>
    </row>
    <row r="25" spans="1:5" x14ac:dyDescent="0.25">
      <c r="A25" s="33">
        <v>3</v>
      </c>
      <c r="B25" s="33">
        <v>37</v>
      </c>
      <c r="C25" s="33">
        <v>37</v>
      </c>
    </row>
    <row r="26" spans="1:5" x14ac:dyDescent="0.25">
      <c r="A26" s="33">
        <v>4</v>
      </c>
      <c r="B26" s="33">
        <v>40</v>
      </c>
      <c r="C26" s="33">
        <v>39</v>
      </c>
    </row>
    <row r="27" spans="1:5" x14ac:dyDescent="0.25">
      <c r="A27" s="33">
        <v>5</v>
      </c>
      <c r="B27" s="33">
        <v>42</v>
      </c>
      <c r="C27" s="33">
        <v>42</v>
      </c>
    </row>
    <row r="28" spans="1:5" x14ac:dyDescent="0.25">
      <c r="A28" s="33">
        <v>10</v>
      </c>
      <c r="B28" s="33">
        <v>53</v>
      </c>
      <c r="C28" s="33">
        <v>52</v>
      </c>
    </row>
    <row r="29" spans="1:5" x14ac:dyDescent="0.25">
      <c r="A29" s="33">
        <v>20</v>
      </c>
      <c r="B29" s="33">
        <v>68</v>
      </c>
      <c r="C29" s="33">
        <v>67</v>
      </c>
    </row>
    <row r="30" spans="1:5" x14ac:dyDescent="0.25">
      <c r="A30" s="33">
        <v>30</v>
      </c>
      <c r="B30" s="33">
        <v>73</v>
      </c>
      <c r="C30" s="33">
        <v>74</v>
      </c>
    </row>
    <row r="31" spans="1:5" x14ac:dyDescent="0.25">
      <c r="A31" s="33">
        <v>40</v>
      </c>
      <c r="B31" s="33">
        <v>81</v>
      </c>
      <c r="C31" s="33">
        <v>80</v>
      </c>
    </row>
    <row r="32" spans="1:5" x14ac:dyDescent="0.25">
      <c r="A32" s="33">
        <v>50</v>
      </c>
      <c r="B32" s="33">
        <v>85</v>
      </c>
      <c r="C32" s="33">
        <v>82</v>
      </c>
    </row>
    <row r="33" spans="1:3" x14ac:dyDescent="0.25">
      <c r="A33" s="33">
        <v>60</v>
      </c>
      <c r="B33" s="33">
        <v>86</v>
      </c>
      <c r="C33" s="33">
        <v>85</v>
      </c>
    </row>
  </sheetData>
  <mergeCells count="1">
    <mergeCell ref="B20:C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1803"/>
  <sheetViews>
    <sheetView workbookViewId="0">
      <selection activeCell="L4" sqref="L4"/>
    </sheetView>
  </sheetViews>
  <sheetFormatPr defaultRowHeight="15" x14ac:dyDescent="0.25"/>
  <cols>
    <col min="1" max="1" width="12.42578125" customWidth="1"/>
  </cols>
  <sheetData>
    <row r="1" spans="1:2" x14ac:dyDescent="0.25">
      <c r="A1" t="s">
        <v>0</v>
      </c>
    </row>
    <row r="2" spans="1:2" x14ac:dyDescent="0.25">
      <c r="A2" t="s">
        <v>71</v>
      </c>
      <c r="B2" t="s">
        <v>2</v>
      </c>
    </row>
    <row r="3" spans="1:2" x14ac:dyDescent="0.25">
      <c r="A3" s="1">
        <v>41872</v>
      </c>
      <c r="B3" t="s">
        <v>3</v>
      </c>
    </row>
    <row r="4" spans="1:2" x14ac:dyDescent="0.25">
      <c r="A4" s="2">
        <v>0.44947916666666665</v>
      </c>
      <c r="B4" t="s">
        <v>4</v>
      </c>
    </row>
    <row r="5" spans="1:2" x14ac:dyDescent="0.25">
      <c r="A5">
        <v>5.0999999999999996</v>
      </c>
      <c r="B5" t="s">
        <v>5</v>
      </c>
    </row>
    <row r="6" spans="1:2" x14ac:dyDescent="0.25">
      <c r="A6">
        <v>0</v>
      </c>
      <c r="B6" t="s">
        <v>6</v>
      </c>
    </row>
    <row r="7" spans="1:2" x14ac:dyDescent="0.25">
      <c r="A7">
        <v>21</v>
      </c>
      <c r="B7" t="s">
        <v>7</v>
      </c>
    </row>
    <row r="8" spans="1:2" x14ac:dyDescent="0.25">
      <c r="A8">
        <v>85</v>
      </c>
      <c r="B8" t="s">
        <v>8</v>
      </c>
    </row>
    <row r="9" spans="1:2" x14ac:dyDescent="0.25">
      <c r="A9">
        <v>2</v>
      </c>
      <c r="B9" t="s">
        <v>9</v>
      </c>
    </row>
    <row r="10" spans="1:2" x14ac:dyDescent="0.25">
      <c r="A10">
        <v>0</v>
      </c>
      <c r="B10" t="s">
        <v>10</v>
      </c>
    </row>
    <row r="11" spans="1:2" x14ac:dyDescent="0.25">
      <c r="A11" t="s">
        <v>72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>
        <v>0</v>
      </c>
      <c r="B14" t="s">
        <v>14</v>
      </c>
    </row>
    <row r="15" spans="1:2" x14ac:dyDescent="0.25">
      <c r="A15">
        <v>0</v>
      </c>
      <c r="B15" t="s">
        <v>15</v>
      </c>
    </row>
    <row r="16" spans="1:2" x14ac:dyDescent="0.25">
      <c r="A16">
        <v>0</v>
      </c>
      <c r="B16" t="s">
        <v>16</v>
      </c>
    </row>
    <row r="17" spans="1:4" x14ac:dyDescent="0.25">
      <c r="A17" t="s">
        <v>17</v>
      </c>
    </row>
    <row r="18" spans="1:4" x14ac:dyDescent="0.25">
      <c r="A18" t="s">
        <v>18</v>
      </c>
      <c r="C18" t="s">
        <v>19</v>
      </c>
      <c r="D18" t="s">
        <v>20</v>
      </c>
    </row>
    <row r="19" spans="1:4" x14ac:dyDescent="0.25">
      <c r="A19">
        <v>11.93</v>
      </c>
      <c r="B19">
        <v>72.171999999999997</v>
      </c>
      <c r="C19">
        <v>0.45</v>
      </c>
      <c r="D19">
        <v>0.18359500000000001</v>
      </c>
    </row>
    <row r="20" spans="1:4" x14ac:dyDescent="0.25">
      <c r="A20">
        <v>11.93</v>
      </c>
      <c r="B20">
        <v>73.165999999999997</v>
      </c>
      <c r="C20">
        <v>0.5</v>
      </c>
      <c r="D20">
        <v>0.18359600000000001</v>
      </c>
    </row>
    <row r="21" spans="1:4" x14ac:dyDescent="0.25">
      <c r="A21">
        <v>11.93</v>
      </c>
      <c r="B21">
        <v>74.17</v>
      </c>
      <c r="C21">
        <v>0.5</v>
      </c>
      <c r="D21">
        <v>0.18359600000000001</v>
      </c>
    </row>
    <row r="22" spans="1:4" x14ac:dyDescent="0.25">
      <c r="A22">
        <v>11.93</v>
      </c>
      <c r="B22">
        <v>75.17</v>
      </c>
      <c r="C22">
        <v>0.55000000000000004</v>
      </c>
      <c r="D22">
        <v>0.18359700000000001</v>
      </c>
    </row>
    <row r="23" spans="1:4" x14ac:dyDescent="0.25">
      <c r="A23">
        <v>11.93</v>
      </c>
      <c r="B23">
        <v>76.165999999999997</v>
      </c>
      <c r="C23">
        <v>0.55000000000000004</v>
      </c>
      <c r="D23">
        <v>0.18359700000000001</v>
      </c>
    </row>
    <row r="24" spans="1:4" x14ac:dyDescent="0.25">
      <c r="A24">
        <v>11.93</v>
      </c>
      <c r="B24">
        <v>77.168000000000006</v>
      </c>
      <c r="C24">
        <v>0.65</v>
      </c>
      <c r="D24">
        <v>0.18359600000000001</v>
      </c>
    </row>
    <row r="25" spans="1:4" x14ac:dyDescent="0.25">
      <c r="A25">
        <v>11.93</v>
      </c>
      <c r="B25">
        <v>78.167000000000002</v>
      </c>
      <c r="C25">
        <v>0.75</v>
      </c>
      <c r="D25">
        <v>0.18359600000000001</v>
      </c>
    </row>
    <row r="26" spans="1:4" x14ac:dyDescent="0.25">
      <c r="A26">
        <v>11.93</v>
      </c>
      <c r="B26">
        <v>79.168000000000006</v>
      </c>
      <c r="C26">
        <v>0.8</v>
      </c>
      <c r="D26">
        <v>0.18359300000000001</v>
      </c>
    </row>
    <row r="27" spans="1:4" x14ac:dyDescent="0.25">
      <c r="A27">
        <v>11.93</v>
      </c>
      <c r="B27">
        <v>80.165999999999997</v>
      </c>
      <c r="C27">
        <v>0.95</v>
      </c>
      <c r="D27">
        <v>0.18359800000000001</v>
      </c>
    </row>
    <row r="28" spans="1:4" x14ac:dyDescent="0.25">
      <c r="A28">
        <v>11.93</v>
      </c>
      <c r="B28">
        <v>81.165999999999997</v>
      </c>
      <c r="C28">
        <v>1.1000000000000001</v>
      </c>
      <c r="D28">
        <v>0.18359400000000001</v>
      </c>
    </row>
    <row r="29" spans="1:4" x14ac:dyDescent="0.25">
      <c r="A29">
        <v>11.93</v>
      </c>
      <c r="B29">
        <v>82.168999999999997</v>
      </c>
      <c r="C29">
        <v>1.35</v>
      </c>
      <c r="D29">
        <v>0.18359600000000001</v>
      </c>
    </row>
    <row r="30" spans="1:4" x14ac:dyDescent="0.25">
      <c r="A30">
        <v>11.93</v>
      </c>
      <c r="B30">
        <v>83.168000000000006</v>
      </c>
      <c r="C30">
        <v>1.6</v>
      </c>
      <c r="D30">
        <v>0.18359300000000001</v>
      </c>
    </row>
    <row r="31" spans="1:4" x14ac:dyDescent="0.25">
      <c r="A31">
        <v>11.93</v>
      </c>
      <c r="B31">
        <v>84.165999999999997</v>
      </c>
      <c r="C31">
        <v>1.95</v>
      </c>
      <c r="D31">
        <v>0.18359500000000001</v>
      </c>
    </row>
    <row r="32" spans="1:4" x14ac:dyDescent="0.25">
      <c r="A32">
        <v>11.93</v>
      </c>
      <c r="B32">
        <v>85.167000000000002</v>
      </c>
      <c r="C32">
        <v>2.5</v>
      </c>
      <c r="D32">
        <v>0.18359200000000001</v>
      </c>
    </row>
    <row r="33" spans="1:4" x14ac:dyDescent="0.25">
      <c r="A33">
        <v>11.93</v>
      </c>
      <c r="B33">
        <v>86.168999999999997</v>
      </c>
      <c r="C33">
        <v>3.25</v>
      </c>
      <c r="D33">
        <v>0.18359400000000001</v>
      </c>
    </row>
    <row r="34" spans="1:4" x14ac:dyDescent="0.25">
      <c r="A34">
        <v>11.93</v>
      </c>
      <c r="B34">
        <v>87.168999999999997</v>
      </c>
      <c r="C34">
        <v>4.4000000000000004</v>
      </c>
      <c r="D34">
        <v>0.18359400000000001</v>
      </c>
    </row>
    <row r="35" spans="1:4" x14ac:dyDescent="0.25">
      <c r="A35">
        <v>11.93</v>
      </c>
      <c r="B35">
        <v>88.165000000000006</v>
      </c>
      <c r="C35">
        <v>6.05</v>
      </c>
      <c r="D35">
        <v>0.18359400000000001</v>
      </c>
    </row>
    <row r="36" spans="1:4" x14ac:dyDescent="0.25">
      <c r="A36">
        <v>11.93</v>
      </c>
      <c r="B36">
        <v>89.167000000000002</v>
      </c>
      <c r="C36">
        <v>8.8000000000000007</v>
      </c>
      <c r="D36">
        <v>0.183591</v>
      </c>
    </row>
    <row r="37" spans="1:4" x14ac:dyDescent="0.25">
      <c r="A37">
        <v>11.93</v>
      </c>
      <c r="B37">
        <v>90.168000000000006</v>
      </c>
      <c r="C37">
        <v>13.3</v>
      </c>
      <c r="D37">
        <v>0.183591</v>
      </c>
    </row>
    <row r="38" spans="1:4" x14ac:dyDescent="0.25">
      <c r="A38">
        <v>11.93</v>
      </c>
      <c r="B38">
        <v>90.665000000000006</v>
      </c>
      <c r="C38">
        <v>16.7</v>
      </c>
      <c r="D38">
        <v>0.183591</v>
      </c>
    </row>
    <row r="39" spans="1:4" x14ac:dyDescent="0.25">
      <c r="A39">
        <v>11.93</v>
      </c>
      <c r="B39">
        <v>91.167000000000002</v>
      </c>
      <c r="C39">
        <v>21.35</v>
      </c>
      <c r="D39">
        <v>0.183591</v>
      </c>
    </row>
    <row r="40" spans="1:4" x14ac:dyDescent="0.25">
      <c r="A40">
        <v>11.93</v>
      </c>
      <c r="B40">
        <v>91.668000000000006</v>
      </c>
      <c r="C40">
        <v>27.75</v>
      </c>
      <c r="D40">
        <v>0.18359200000000001</v>
      </c>
    </row>
    <row r="41" spans="1:4" x14ac:dyDescent="0.25">
      <c r="A41">
        <v>11.93</v>
      </c>
      <c r="B41">
        <v>92.165000000000006</v>
      </c>
      <c r="C41">
        <v>36.5</v>
      </c>
      <c r="D41">
        <v>0.18359500000000001</v>
      </c>
    </row>
    <row r="42" spans="1:4" x14ac:dyDescent="0.25">
      <c r="A42">
        <v>11.93</v>
      </c>
      <c r="B42">
        <v>92.668000000000006</v>
      </c>
      <c r="C42">
        <v>49.15</v>
      </c>
      <c r="D42">
        <v>0.18359300000000001</v>
      </c>
    </row>
    <row r="43" spans="1:4" x14ac:dyDescent="0.25">
      <c r="A43">
        <v>11.93</v>
      </c>
      <c r="B43">
        <v>93.165000000000006</v>
      </c>
      <c r="C43">
        <v>67.150000000000006</v>
      </c>
      <c r="D43">
        <v>0.18359300000000001</v>
      </c>
    </row>
    <row r="44" spans="1:4" x14ac:dyDescent="0.25">
      <c r="A44">
        <v>11.93</v>
      </c>
      <c r="B44">
        <v>93.665000000000006</v>
      </c>
      <c r="C44">
        <v>93.4</v>
      </c>
      <c r="D44">
        <v>0.18359200000000001</v>
      </c>
    </row>
    <row r="45" spans="1:4" x14ac:dyDescent="0.25">
      <c r="A45">
        <v>11.93</v>
      </c>
      <c r="B45">
        <v>94.167000000000002</v>
      </c>
      <c r="C45">
        <v>131.94999999999999</v>
      </c>
      <c r="D45">
        <v>0.18359400000000001</v>
      </c>
    </row>
    <row r="46" spans="1:4" x14ac:dyDescent="0.25">
      <c r="A46">
        <v>11.93</v>
      </c>
      <c r="B46">
        <v>94.665000000000006</v>
      </c>
      <c r="C46">
        <v>187.15</v>
      </c>
      <c r="D46">
        <v>0.18359300000000001</v>
      </c>
    </row>
    <row r="47" spans="1:4" x14ac:dyDescent="0.25">
      <c r="A47">
        <v>11.93</v>
      </c>
      <c r="B47">
        <v>95.167000000000002</v>
      </c>
      <c r="C47">
        <v>265.75</v>
      </c>
      <c r="D47">
        <v>0.18359400000000001</v>
      </c>
    </row>
    <row r="48" spans="1:4" x14ac:dyDescent="0.25">
      <c r="A48">
        <v>11.93</v>
      </c>
      <c r="B48">
        <v>95.665999999999997</v>
      </c>
      <c r="C48">
        <v>373.35</v>
      </c>
      <c r="D48">
        <v>0.18359200000000001</v>
      </c>
    </row>
    <row r="49" spans="1:4" x14ac:dyDescent="0.25">
      <c r="A49">
        <v>11.93</v>
      </c>
      <c r="B49">
        <v>96.164000000000001</v>
      </c>
      <c r="C49">
        <v>515.9</v>
      </c>
      <c r="D49">
        <v>0.18359300000000001</v>
      </c>
    </row>
    <row r="50" spans="1:4" x14ac:dyDescent="0.25">
      <c r="A50">
        <v>11.93</v>
      </c>
      <c r="B50">
        <v>96.667000000000002</v>
      </c>
      <c r="C50">
        <v>690.25</v>
      </c>
      <c r="D50">
        <v>0.18359400000000001</v>
      </c>
    </row>
    <row r="51" spans="1:4" x14ac:dyDescent="0.25">
      <c r="A51">
        <v>11.93</v>
      </c>
      <c r="B51">
        <v>97.165000000000006</v>
      </c>
      <c r="C51">
        <v>855.85</v>
      </c>
      <c r="D51">
        <v>0.18359400000000001</v>
      </c>
    </row>
    <row r="52" spans="1:4" x14ac:dyDescent="0.25">
      <c r="A52">
        <v>11.93</v>
      </c>
      <c r="B52">
        <v>97.665999999999997</v>
      </c>
      <c r="C52">
        <v>963.85</v>
      </c>
      <c r="D52">
        <v>0.18359300000000001</v>
      </c>
    </row>
    <row r="53" spans="1:4" x14ac:dyDescent="0.25">
      <c r="A53">
        <v>11.93</v>
      </c>
      <c r="B53">
        <v>98.167000000000002</v>
      </c>
      <c r="C53">
        <v>1011.4</v>
      </c>
      <c r="D53">
        <v>0.18359400000000001</v>
      </c>
    </row>
    <row r="54" spans="1:4" x14ac:dyDescent="0.25">
      <c r="A54">
        <v>11.93</v>
      </c>
      <c r="B54">
        <v>98.665000000000006</v>
      </c>
      <c r="C54">
        <v>1027.75</v>
      </c>
      <c r="D54">
        <v>0.18359500000000001</v>
      </c>
    </row>
    <row r="55" spans="1:4" x14ac:dyDescent="0.25">
      <c r="A55">
        <v>11.93</v>
      </c>
      <c r="B55">
        <v>99.168999999999997</v>
      </c>
      <c r="C55">
        <v>1032.95</v>
      </c>
      <c r="D55">
        <v>0.18359700000000001</v>
      </c>
    </row>
    <row r="56" spans="1:4" x14ac:dyDescent="0.25">
      <c r="A56">
        <v>11.93</v>
      </c>
      <c r="B56">
        <v>99.667000000000002</v>
      </c>
      <c r="C56">
        <v>1034.5999999999999</v>
      </c>
      <c r="D56">
        <v>0.18359400000000001</v>
      </c>
    </row>
    <row r="57" spans="1:4" x14ac:dyDescent="0.25">
      <c r="A57">
        <v>11.93</v>
      </c>
      <c r="B57">
        <v>100.166</v>
      </c>
      <c r="C57">
        <v>1035.1500000000001</v>
      </c>
      <c r="D57">
        <v>0.18359400000000001</v>
      </c>
    </row>
    <row r="58" spans="1:4" x14ac:dyDescent="0.25">
      <c r="A58">
        <v>11.93</v>
      </c>
      <c r="B58">
        <v>100.66800000000001</v>
      </c>
      <c r="C58">
        <v>1035.25</v>
      </c>
      <c r="D58">
        <v>0.183591</v>
      </c>
    </row>
    <row r="59" spans="1:4" x14ac:dyDescent="0.25">
      <c r="A59">
        <v>11.93</v>
      </c>
      <c r="B59">
        <v>101.166</v>
      </c>
      <c r="C59">
        <v>1035.25</v>
      </c>
      <c r="D59">
        <v>0.18359400000000001</v>
      </c>
    </row>
    <row r="60" spans="1:4" x14ac:dyDescent="0.25">
      <c r="A60">
        <v>11.93</v>
      </c>
      <c r="B60">
        <v>101.667</v>
      </c>
      <c r="C60">
        <v>1035.25</v>
      </c>
      <c r="D60">
        <v>0.18359300000000001</v>
      </c>
    </row>
    <row r="61" spans="1:4" x14ac:dyDescent="0.25">
      <c r="A61">
        <v>11.93</v>
      </c>
      <c r="B61">
        <v>102.16800000000001</v>
      </c>
      <c r="C61">
        <v>1035.3</v>
      </c>
      <c r="D61">
        <v>0.18359400000000001</v>
      </c>
    </row>
    <row r="62" spans="1:4" x14ac:dyDescent="0.25">
      <c r="A62">
        <v>11.93</v>
      </c>
      <c r="B62">
        <v>102.66500000000001</v>
      </c>
      <c r="C62">
        <v>1035.3</v>
      </c>
      <c r="D62">
        <v>0.18359300000000001</v>
      </c>
    </row>
    <row r="63" spans="1:4" x14ac:dyDescent="0.25">
      <c r="A63">
        <v>11.93</v>
      </c>
      <c r="B63">
        <v>103.167</v>
      </c>
      <c r="C63">
        <v>1035.25</v>
      </c>
      <c r="D63">
        <v>0.18359300000000001</v>
      </c>
    </row>
    <row r="64" spans="1:4" x14ac:dyDescent="0.25">
      <c r="A64">
        <v>11.93</v>
      </c>
      <c r="B64">
        <v>103.666</v>
      </c>
      <c r="C64">
        <v>1035.25</v>
      </c>
      <c r="D64">
        <v>0.18359400000000001</v>
      </c>
    </row>
    <row r="65" spans="1:4" x14ac:dyDescent="0.25">
      <c r="A65">
        <v>11.93</v>
      </c>
      <c r="B65">
        <v>104.166</v>
      </c>
      <c r="C65">
        <v>1035.1500000000001</v>
      </c>
      <c r="D65">
        <v>0.183591</v>
      </c>
    </row>
    <row r="66" spans="1:4" x14ac:dyDescent="0.25">
      <c r="A66">
        <v>11.93</v>
      </c>
      <c r="B66">
        <v>104.66800000000001</v>
      </c>
      <c r="C66">
        <v>1034.8</v>
      </c>
      <c r="D66">
        <v>0.183591</v>
      </c>
    </row>
    <row r="67" spans="1:4" x14ac:dyDescent="0.25">
      <c r="A67">
        <v>11.93</v>
      </c>
      <c r="B67">
        <v>105.16500000000001</v>
      </c>
      <c r="C67">
        <v>1033.55</v>
      </c>
      <c r="D67">
        <v>0.18359600000000001</v>
      </c>
    </row>
    <row r="68" spans="1:4" x14ac:dyDescent="0.25">
      <c r="A68">
        <v>11.93</v>
      </c>
      <c r="B68">
        <v>105.666</v>
      </c>
      <c r="C68">
        <v>1029.5</v>
      </c>
      <c r="D68">
        <v>0.18359700000000001</v>
      </c>
    </row>
    <row r="69" spans="1:4" x14ac:dyDescent="0.25">
      <c r="A69">
        <v>11.93</v>
      </c>
      <c r="B69">
        <v>106.166</v>
      </c>
      <c r="C69">
        <v>1016.55</v>
      </c>
      <c r="D69">
        <v>0.18359500000000001</v>
      </c>
    </row>
    <row r="70" spans="1:4" x14ac:dyDescent="0.25">
      <c r="A70">
        <v>11.93</v>
      </c>
      <c r="B70">
        <v>106.664</v>
      </c>
      <c r="C70">
        <v>978.4</v>
      </c>
      <c r="D70">
        <v>0.18359300000000001</v>
      </c>
    </row>
    <row r="71" spans="1:4" x14ac:dyDescent="0.25">
      <c r="A71">
        <v>11.93</v>
      </c>
      <c r="B71">
        <v>107.167</v>
      </c>
      <c r="C71">
        <v>885.1</v>
      </c>
      <c r="D71">
        <v>0.18359300000000001</v>
      </c>
    </row>
    <row r="72" spans="1:4" x14ac:dyDescent="0.25">
      <c r="A72">
        <v>11.93</v>
      </c>
      <c r="B72">
        <v>107.666</v>
      </c>
      <c r="C72">
        <v>729.05</v>
      </c>
      <c r="D72">
        <v>0.18359500000000001</v>
      </c>
    </row>
    <row r="73" spans="1:4" x14ac:dyDescent="0.25">
      <c r="A73">
        <v>11.93</v>
      </c>
      <c r="B73">
        <v>108.164</v>
      </c>
      <c r="C73">
        <v>554.75</v>
      </c>
      <c r="D73">
        <v>0.18359600000000001</v>
      </c>
    </row>
    <row r="74" spans="1:4" x14ac:dyDescent="0.25">
      <c r="A74">
        <v>11.93</v>
      </c>
      <c r="B74">
        <v>108.66500000000001</v>
      </c>
      <c r="C74">
        <v>404.35</v>
      </c>
      <c r="D74">
        <v>0.18359800000000001</v>
      </c>
    </row>
    <row r="75" spans="1:4" x14ac:dyDescent="0.25">
      <c r="A75">
        <v>11.93</v>
      </c>
      <c r="B75">
        <v>109.16500000000001</v>
      </c>
      <c r="C75">
        <v>289.75</v>
      </c>
      <c r="D75">
        <v>0.18359700000000001</v>
      </c>
    </row>
    <row r="76" spans="1:4" x14ac:dyDescent="0.25">
      <c r="A76">
        <v>11.93</v>
      </c>
      <c r="B76">
        <v>109.664</v>
      </c>
      <c r="C76">
        <v>205.25</v>
      </c>
      <c r="D76">
        <v>0.18359900000000001</v>
      </c>
    </row>
    <row r="77" spans="1:4" x14ac:dyDescent="0.25">
      <c r="A77">
        <v>11.93</v>
      </c>
      <c r="B77">
        <v>110.166</v>
      </c>
      <c r="C77">
        <v>144.55000000000001</v>
      </c>
      <c r="D77">
        <v>0.18359800000000001</v>
      </c>
    </row>
    <row r="78" spans="1:4" x14ac:dyDescent="0.25">
      <c r="A78">
        <v>11.93</v>
      </c>
      <c r="B78">
        <v>110.664</v>
      </c>
      <c r="C78">
        <v>102.35</v>
      </c>
      <c r="D78">
        <v>0.18359500000000001</v>
      </c>
    </row>
    <row r="79" spans="1:4" x14ac:dyDescent="0.25">
      <c r="A79">
        <v>11.93</v>
      </c>
      <c r="B79">
        <v>111.16500000000001</v>
      </c>
      <c r="C79">
        <v>73.25</v>
      </c>
      <c r="D79">
        <v>0.18359700000000001</v>
      </c>
    </row>
    <row r="80" spans="1:4" x14ac:dyDescent="0.25">
      <c r="A80">
        <v>11.93</v>
      </c>
      <c r="B80">
        <v>111.66500000000001</v>
      </c>
      <c r="C80">
        <v>53.2</v>
      </c>
      <c r="D80">
        <v>0.18359600000000001</v>
      </c>
    </row>
    <row r="81" spans="1:4" x14ac:dyDescent="0.25">
      <c r="A81">
        <v>11.93</v>
      </c>
      <c r="B81">
        <v>112.163</v>
      </c>
      <c r="C81">
        <v>39.4</v>
      </c>
      <c r="D81">
        <v>0.18359800000000001</v>
      </c>
    </row>
    <row r="82" spans="1:4" x14ac:dyDescent="0.25">
      <c r="A82">
        <v>11.93</v>
      </c>
      <c r="B82">
        <v>112.666</v>
      </c>
      <c r="C82">
        <v>29.55</v>
      </c>
      <c r="D82">
        <v>0.18359700000000001</v>
      </c>
    </row>
    <row r="83" spans="1:4" x14ac:dyDescent="0.25">
      <c r="A83">
        <v>11.93</v>
      </c>
      <c r="B83">
        <v>113.16500000000001</v>
      </c>
      <c r="C83">
        <v>22.7</v>
      </c>
      <c r="D83">
        <v>0.18359500000000001</v>
      </c>
    </row>
    <row r="84" spans="1:4" x14ac:dyDescent="0.25">
      <c r="A84">
        <v>11.93</v>
      </c>
      <c r="B84">
        <v>113.663</v>
      </c>
      <c r="C84">
        <v>17.8</v>
      </c>
      <c r="D84">
        <v>0.18359700000000001</v>
      </c>
    </row>
    <row r="85" spans="1:4" x14ac:dyDescent="0.25">
      <c r="A85">
        <v>11.93</v>
      </c>
      <c r="B85">
        <v>114.16500000000001</v>
      </c>
      <c r="C85">
        <v>14</v>
      </c>
      <c r="D85">
        <v>0.18359400000000001</v>
      </c>
    </row>
    <row r="86" spans="1:4" x14ac:dyDescent="0.25">
      <c r="A86">
        <v>11.93</v>
      </c>
      <c r="B86">
        <v>115.16500000000001</v>
      </c>
      <c r="C86">
        <v>9.1999999999999993</v>
      </c>
      <c r="D86">
        <v>0.18359400000000001</v>
      </c>
    </row>
    <row r="87" spans="1:4" x14ac:dyDescent="0.25">
      <c r="A87">
        <v>11.93</v>
      </c>
      <c r="B87">
        <v>116.16200000000001</v>
      </c>
      <c r="C87">
        <v>6.25</v>
      </c>
      <c r="D87">
        <v>0.18359500000000001</v>
      </c>
    </row>
    <row r="88" spans="1:4" x14ac:dyDescent="0.25">
      <c r="A88">
        <v>11.93</v>
      </c>
      <c r="B88">
        <v>117.163</v>
      </c>
      <c r="C88">
        <v>4.45</v>
      </c>
      <c r="D88">
        <v>0.18359300000000001</v>
      </c>
    </row>
    <row r="89" spans="1:4" x14ac:dyDescent="0.25">
      <c r="A89">
        <v>11.93</v>
      </c>
      <c r="B89">
        <v>118.166</v>
      </c>
      <c r="C89">
        <v>3.3</v>
      </c>
      <c r="D89">
        <v>0.18359600000000001</v>
      </c>
    </row>
    <row r="90" spans="1:4" x14ac:dyDescent="0.25">
      <c r="A90">
        <v>11.93</v>
      </c>
      <c r="B90">
        <v>119.16500000000001</v>
      </c>
      <c r="C90">
        <v>2.4500000000000002</v>
      </c>
      <c r="D90">
        <v>0.18359600000000001</v>
      </c>
    </row>
    <row r="91" spans="1:4" x14ac:dyDescent="0.25">
      <c r="A91">
        <v>11.93</v>
      </c>
      <c r="B91">
        <v>120.163</v>
      </c>
      <c r="C91">
        <v>1.95</v>
      </c>
      <c r="D91">
        <v>0.18359400000000001</v>
      </c>
    </row>
    <row r="92" spans="1:4" x14ac:dyDescent="0.25">
      <c r="A92">
        <v>11.93</v>
      </c>
      <c r="B92">
        <v>121.163</v>
      </c>
      <c r="C92">
        <v>1.55</v>
      </c>
      <c r="D92">
        <v>0.18359400000000001</v>
      </c>
    </row>
    <row r="93" spans="1:4" x14ac:dyDescent="0.25">
      <c r="A93">
        <v>11.93</v>
      </c>
      <c r="B93">
        <v>122.166</v>
      </c>
      <c r="C93">
        <v>1.3</v>
      </c>
      <c r="D93">
        <v>0.18359600000000001</v>
      </c>
    </row>
    <row r="94" spans="1:4" x14ac:dyDescent="0.25">
      <c r="A94">
        <v>11.93</v>
      </c>
      <c r="B94">
        <v>123.16500000000001</v>
      </c>
      <c r="C94">
        <v>1.1499999999999999</v>
      </c>
      <c r="D94">
        <v>0.18359400000000001</v>
      </c>
    </row>
    <row r="95" spans="1:4" x14ac:dyDescent="0.25">
      <c r="A95">
        <v>11.93</v>
      </c>
      <c r="B95">
        <v>124.163</v>
      </c>
      <c r="C95">
        <v>0.85</v>
      </c>
      <c r="D95">
        <v>0.18359500000000001</v>
      </c>
    </row>
    <row r="96" spans="1:4" x14ac:dyDescent="0.25">
      <c r="A96">
        <v>11.93</v>
      </c>
      <c r="B96">
        <v>125.164</v>
      </c>
      <c r="C96">
        <v>0.75</v>
      </c>
      <c r="D96">
        <v>0.18359600000000001</v>
      </c>
    </row>
    <row r="97" spans="1:4" x14ac:dyDescent="0.25">
      <c r="A97">
        <v>11.93</v>
      </c>
      <c r="B97">
        <v>126.166</v>
      </c>
      <c r="C97">
        <v>0.6</v>
      </c>
      <c r="D97">
        <v>0.18359500000000001</v>
      </c>
    </row>
    <row r="98" spans="1:4" x14ac:dyDescent="0.25">
      <c r="A98">
        <v>11.93</v>
      </c>
      <c r="B98">
        <v>127.166</v>
      </c>
      <c r="C98">
        <v>0.55000000000000004</v>
      </c>
      <c r="D98">
        <v>0.18359600000000001</v>
      </c>
    </row>
    <row r="99" spans="1:4" x14ac:dyDescent="0.25">
      <c r="A99">
        <v>11.93</v>
      </c>
      <c r="B99">
        <v>128.16300000000001</v>
      </c>
      <c r="C99">
        <v>0.5</v>
      </c>
      <c r="D99">
        <v>0.18359600000000001</v>
      </c>
    </row>
    <row r="100" spans="1:4" x14ac:dyDescent="0.25">
      <c r="A100">
        <v>11.93</v>
      </c>
      <c r="B100">
        <v>129.16499999999999</v>
      </c>
      <c r="C100">
        <v>0.45</v>
      </c>
      <c r="D100">
        <v>0.18359400000000001</v>
      </c>
    </row>
    <row r="101" spans="1:4" x14ac:dyDescent="0.25">
      <c r="A101">
        <v>11.93</v>
      </c>
      <c r="B101">
        <v>130.166</v>
      </c>
      <c r="C101">
        <v>0.4</v>
      </c>
      <c r="D101">
        <v>0.18359400000000001</v>
      </c>
    </row>
    <row r="102" spans="1:4" x14ac:dyDescent="0.25">
      <c r="A102">
        <v>11.93</v>
      </c>
      <c r="B102">
        <v>131.166</v>
      </c>
      <c r="C102">
        <v>0.35</v>
      </c>
      <c r="D102">
        <v>0.18359700000000001</v>
      </c>
    </row>
    <row r="103" spans="1:4" x14ac:dyDescent="0.25">
      <c r="A103">
        <v>11.93</v>
      </c>
      <c r="B103">
        <v>132.16399999999999</v>
      </c>
      <c r="C103">
        <v>0.35</v>
      </c>
      <c r="D103">
        <v>0.18359500000000001</v>
      </c>
    </row>
    <row r="104" spans="1:4" x14ac:dyDescent="0.25">
      <c r="A104">
        <v>12.428000000000001</v>
      </c>
      <c r="B104">
        <v>72.171999999999997</v>
      </c>
      <c r="C104">
        <v>0.4</v>
      </c>
      <c r="D104">
        <v>0.18359700000000001</v>
      </c>
    </row>
    <row r="105" spans="1:4" x14ac:dyDescent="0.25">
      <c r="A105">
        <v>12.428000000000001</v>
      </c>
      <c r="B105">
        <v>73.165999999999997</v>
      </c>
      <c r="C105">
        <v>0.45</v>
      </c>
      <c r="D105">
        <v>0.18359800000000001</v>
      </c>
    </row>
    <row r="106" spans="1:4" x14ac:dyDescent="0.25">
      <c r="A106">
        <v>12.428000000000001</v>
      </c>
      <c r="B106">
        <v>74.168999999999997</v>
      </c>
      <c r="C106">
        <v>0.5</v>
      </c>
      <c r="D106">
        <v>0.18359700000000001</v>
      </c>
    </row>
    <row r="107" spans="1:4" x14ac:dyDescent="0.25">
      <c r="A107">
        <v>12.428000000000001</v>
      </c>
      <c r="B107">
        <v>75.168999999999997</v>
      </c>
      <c r="C107">
        <v>0.5</v>
      </c>
      <c r="D107">
        <v>0.18359700000000001</v>
      </c>
    </row>
    <row r="108" spans="1:4" x14ac:dyDescent="0.25">
      <c r="A108">
        <v>12.428000000000001</v>
      </c>
      <c r="B108">
        <v>76.167000000000002</v>
      </c>
      <c r="C108">
        <v>0.55000000000000004</v>
      </c>
      <c r="D108">
        <v>0.18359800000000001</v>
      </c>
    </row>
    <row r="109" spans="1:4" x14ac:dyDescent="0.25">
      <c r="A109">
        <v>12.428000000000001</v>
      </c>
      <c r="B109">
        <v>77.168000000000006</v>
      </c>
      <c r="C109">
        <v>0.6</v>
      </c>
      <c r="D109">
        <v>0.18359300000000001</v>
      </c>
    </row>
    <row r="110" spans="1:4" x14ac:dyDescent="0.25">
      <c r="A110">
        <v>12.428000000000001</v>
      </c>
      <c r="B110">
        <v>78.168000000000006</v>
      </c>
      <c r="C110">
        <v>0.7</v>
      </c>
      <c r="D110">
        <v>0.18359600000000001</v>
      </c>
    </row>
    <row r="111" spans="1:4" x14ac:dyDescent="0.25">
      <c r="A111">
        <v>12.428000000000001</v>
      </c>
      <c r="B111">
        <v>79.17</v>
      </c>
      <c r="C111">
        <v>0.8</v>
      </c>
      <c r="D111">
        <v>0.18359600000000001</v>
      </c>
    </row>
    <row r="112" spans="1:4" x14ac:dyDescent="0.25">
      <c r="A112">
        <v>12.428000000000001</v>
      </c>
      <c r="B112">
        <v>80.168000000000006</v>
      </c>
      <c r="C112">
        <v>0.9</v>
      </c>
      <c r="D112">
        <v>0.18359600000000001</v>
      </c>
    </row>
    <row r="113" spans="1:4" x14ac:dyDescent="0.25">
      <c r="A113">
        <v>12.428000000000001</v>
      </c>
      <c r="B113">
        <v>81.167000000000002</v>
      </c>
      <c r="C113">
        <v>1.1499999999999999</v>
      </c>
      <c r="D113">
        <v>0.183591</v>
      </c>
    </row>
    <row r="114" spans="1:4" x14ac:dyDescent="0.25">
      <c r="A114">
        <v>12.428000000000001</v>
      </c>
      <c r="B114">
        <v>82.17</v>
      </c>
      <c r="C114">
        <v>1.35</v>
      </c>
      <c r="D114">
        <v>0.18359400000000001</v>
      </c>
    </row>
    <row r="115" spans="1:4" x14ac:dyDescent="0.25">
      <c r="A115">
        <v>12.428000000000001</v>
      </c>
      <c r="B115">
        <v>83.168000000000006</v>
      </c>
      <c r="C115">
        <v>1.65</v>
      </c>
      <c r="D115">
        <v>0.18359700000000001</v>
      </c>
    </row>
    <row r="116" spans="1:4" x14ac:dyDescent="0.25">
      <c r="A116">
        <v>12.428000000000001</v>
      </c>
      <c r="B116">
        <v>84.168000000000006</v>
      </c>
      <c r="C116">
        <v>2</v>
      </c>
      <c r="D116">
        <v>0.18359600000000001</v>
      </c>
    </row>
    <row r="117" spans="1:4" x14ac:dyDescent="0.25">
      <c r="A117">
        <v>12.428000000000001</v>
      </c>
      <c r="B117">
        <v>85.167000000000002</v>
      </c>
      <c r="C117">
        <v>2.5499999999999998</v>
      </c>
      <c r="D117">
        <v>0.18359200000000001</v>
      </c>
    </row>
    <row r="118" spans="1:4" x14ac:dyDescent="0.25">
      <c r="A118">
        <v>12.428000000000001</v>
      </c>
      <c r="B118">
        <v>86.17</v>
      </c>
      <c r="C118">
        <v>3.3</v>
      </c>
      <c r="D118">
        <v>0.18359400000000001</v>
      </c>
    </row>
    <row r="119" spans="1:4" x14ac:dyDescent="0.25">
      <c r="A119">
        <v>12.428000000000001</v>
      </c>
      <c r="B119">
        <v>87.168999999999997</v>
      </c>
      <c r="C119">
        <v>4.5</v>
      </c>
      <c r="D119">
        <v>0.18359700000000001</v>
      </c>
    </row>
    <row r="120" spans="1:4" x14ac:dyDescent="0.25">
      <c r="A120">
        <v>12.428000000000001</v>
      </c>
      <c r="B120">
        <v>88.165999999999997</v>
      </c>
      <c r="C120">
        <v>6.2</v>
      </c>
      <c r="D120">
        <v>0.18359300000000001</v>
      </c>
    </row>
    <row r="121" spans="1:4" x14ac:dyDescent="0.25">
      <c r="A121">
        <v>12.428000000000001</v>
      </c>
      <c r="B121">
        <v>89.167000000000002</v>
      </c>
      <c r="C121">
        <v>9</v>
      </c>
      <c r="D121">
        <v>0.18359400000000001</v>
      </c>
    </row>
    <row r="122" spans="1:4" x14ac:dyDescent="0.25">
      <c r="A122">
        <v>12.428000000000001</v>
      </c>
      <c r="B122">
        <v>90.168999999999997</v>
      </c>
      <c r="C122">
        <v>13.75</v>
      </c>
      <c r="D122">
        <v>0.18359600000000001</v>
      </c>
    </row>
    <row r="123" spans="1:4" x14ac:dyDescent="0.25">
      <c r="A123">
        <v>12.428000000000001</v>
      </c>
      <c r="B123">
        <v>90.665000000000006</v>
      </c>
      <c r="C123">
        <v>17.25</v>
      </c>
      <c r="D123">
        <v>0.18359600000000001</v>
      </c>
    </row>
    <row r="124" spans="1:4" x14ac:dyDescent="0.25">
      <c r="A124">
        <v>12.428000000000001</v>
      </c>
      <c r="B124">
        <v>91.167000000000002</v>
      </c>
      <c r="C124">
        <v>21.95</v>
      </c>
      <c r="D124">
        <v>0.18359200000000001</v>
      </c>
    </row>
    <row r="125" spans="1:4" x14ac:dyDescent="0.25">
      <c r="A125">
        <v>12.428000000000001</v>
      </c>
      <c r="B125">
        <v>91.667000000000002</v>
      </c>
      <c r="C125">
        <v>28.4</v>
      </c>
      <c r="D125">
        <v>0.18359600000000001</v>
      </c>
    </row>
    <row r="126" spans="1:4" x14ac:dyDescent="0.25">
      <c r="A126">
        <v>12.428000000000001</v>
      </c>
      <c r="B126">
        <v>92.165000000000006</v>
      </c>
      <c r="C126">
        <v>37.5</v>
      </c>
      <c r="D126">
        <v>0.18359900000000001</v>
      </c>
    </row>
    <row r="127" spans="1:4" x14ac:dyDescent="0.25">
      <c r="A127">
        <v>12.428000000000001</v>
      </c>
      <c r="B127">
        <v>92.67</v>
      </c>
      <c r="C127">
        <v>50.35</v>
      </c>
      <c r="D127">
        <v>0.18359700000000001</v>
      </c>
    </row>
    <row r="128" spans="1:4" x14ac:dyDescent="0.25">
      <c r="A128">
        <v>12.428000000000001</v>
      </c>
      <c r="B128">
        <v>93.167000000000002</v>
      </c>
      <c r="C128">
        <v>68.55</v>
      </c>
      <c r="D128">
        <v>0.18359600000000001</v>
      </c>
    </row>
    <row r="129" spans="1:4" x14ac:dyDescent="0.25">
      <c r="A129">
        <v>12.428000000000001</v>
      </c>
      <c r="B129">
        <v>93.665999999999997</v>
      </c>
      <c r="C129">
        <v>95.2</v>
      </c>
      <c r="D129">
        <v>0.18359800000000001</v>
      </c>
    </row>
    <row r="130" spans="1:4" x14ac:dyDescent="0.25">
      <c r="A130">
        <v>12.428000000000001</v>
      </c>
      <c r="B130">
        <v>94.167000000000002</v>
      </c>
      <c r="C130">
        <v>133.9</v>
      </c>
      <c r="D130">
        <v>0.18359700000000001</v>
      </c>
    </row>
    <row r="131" spans="1:4" x14ac:dyDescent="0.25">
      <c r="A131">
        <v>12.428000000000001</v>
      </c>
      <c r="B131">
        <v>94.665000000000006</v>
      </c>
      <c r="C131">
        <v>189.3</v>
      </c>
      <c r="D131">
        <v>0.18359400000000001</v>
      </c>
    </row>
    <row r="132" spans="1:4" x14ac:dyDescent="0.25">
      <c r="A132">
        <v>12.428000000000001</v>
      </c>
      <c r="B132">
        <v>95.167000000000002</v>
      </c>
      <c r="C132">
        <v>268.05</v>
      </c>
      <c r="D132">
        <v>0.18359800000000001</v>
      </c>
    </row>
    <row r="133" spans="1:4" x14ac:dyDescent="0.25">
      <c r="A133">
        <v>12.428000000000001</v>
      </c>
      <c r="B133">
        <v>95.665999999999997</v>
      </c>
      <c r="C133">
        <v>375.25</v>
      </c>
      <c r="D133">
        <v>0.18359600000000001</v>
      </c>
    </row>
    <row r="134" spans="1:4" x14ac:dyDescent="0.25">
      <c r="A134">
        <v>12.428000000000001</v>
      </c>
      <c r="B134">
        <v>96.164000000000001</v>
      </c>
      <c r="C134">
        <v>517.20000000000005</v>
      </c>
      <c r="D134">
        <v>0.18359800000000001</v>
      </c>
    </row>
    <row r="135" spans="1:4" x14ac:dyDescent="0.25">
      <c r="A135">
        <v>12.428000000000001</v>
      </c>
      <c r="B135">
        <v>96.667000000000002</v>
      </c>
      <c r="C135">
        <v>690.55</v>
      </c>
      <c r="D135">
        <v>0.18359700000000001</v>
      </c>
    </row>
    <row r="136" spans="1:4" x14ac:dyDescent="0.25">
      <c r="A136">
        <v>12.428000000000001</v>
      </c>
      <c r="B136">
        <v>97.165000000000006</v>
      </c>
      <c r="C136">
        <v>855.75</v>
      </c>
      <c r="D136">
        <v>0.18359600000000001</v>
      </c>
    </row>
    <row r="137" spans="1:4" x14ac:dyDescent="0.25">
      <c r="A137">
        <v>12.428000000000001</v>
      </c>
      <c r="B137">
        <v>97.665999999999997</v>
      </c>
      <c r="C137">
        <v>963.8</v>
      </c>
      <c r="D137">
        <v>0.18359400000000001</v>
      </c>
    </row>
    <row r="138" spans="1:4" x14ac:dyDescent="0.25">
      <c r="A138">
        <v>12.428000000000001</v>
      </c>
      <c r="B138">
        <v>98.167000000000002</v>
      </c>
      <c r="C138">
        <v>1011.5</v>
      </c>
      <c r="D138">
        <v>0.18359400000000001</v>
      </c>
    </row>
    <row r="139" spans="1:4" x14ac:dyDescent="0.25">
      <c r="A139">
        <v>12.428000000000001</v>
      </c>
      <c r="B139">
        <v>98.665000000000006</v>
      </c>
      <c r="C139">
        <v>1027.8499999999999</v>
      </c>
      <c r="D139">
        <v>0.18359400000000001</v>
      </c>
    </row>
    <row r="140" spans="1:4" x14ac:dyDescent="0.25">
      <c r="A140">
        <v>12.428000000000001</v>
      </c>
      <c r="B140">
        <v>99.168000000000006</v>
      </c>
      <c r="C140">
        <v>1033.1500000000001</v>
      </c>
      <c r="D140">
        <v>0.18359400000000001</v>
      </c>
    </row>
    <row r="141" spans="1:4" x14ac:dyDescent="0.25">
      <c r="A141">
        <v>12.428000000000001</v>
      </c>
      <c r="B141">
        <v>99.667000000000002</v>
      </c>
      <c r="C141">
        <v>1034.75</v>
      </c>
      <c r="D141">
        <v>0.18359500000000001</v>
      </c>
    </row>
    <row r="142" spans="1:4" x14ac:dyDescent="0.25">
      <c r="A142">
        <v>12.428000000000001</v>
      </c>
      <c r="B142">
        <v>100.16500000000001</v>
      </c>
      <c r="C142">
        <v>1035.2</v>
      </c>
      <c r="D142">
        <v>0.18359500000000001</v>
      </c>
    </row>
    <row r="143" spans="1:4" x14ac:dyDescent="0.25">
      <c r="A143">
        <v>12.428000000000001</v>
      </c>
      <c r="B143">
        <v>100.66800000000001</v>
      </c>
      <c r="C143">
        <v>1035.3</v>
      </c>
      <c r="D143">
        <v>0.18359300000000001</v>
      </c>
    </row>
    <row r="144" spans="1:4" x14ac:dyDescent="0.25">
      <c r="A144">
        <v>12.428000000000001</v>
      </c>
      <c r="B144">
        <v>101.16500000000001</v>
      </c>
      <c r="C144">
        <v>1035.3499999999999</v>
      </c>
      <c r="D144">
        <v>0.18359700000000001</v>
      </c>
    </row>
    <row r="145" spans="1:4" x14ac:dyDescent="0.25">
      <c r="A145">
        <v>12.428000000000001</v>
      </c>
      <c r="B145">
        <v>101.667</v>
      </c>
      <c r="C145">
        <v>1035.4000000000001</v>
      </c>
      <c r="D145">
        <v>0.18360099999999999</v>
      </c>
    </row>
    <row r="146" spans="1:4" x14ac:dyDescent="0.25">
      <c r="A146">
        <v>12.428000000000001</v>
      </c>
      <c r="B146">
        <v>102.16800000000001</v>
      </c>
      <c r="C146">
        <v>1035.4000000000001</v>
      </c>
      <c r="D146">
        <v>0.18359700000000001</v>
      </c>
    </row>
    <row r="147" spans="1:4" x14ac:dyDescent="0.25">
      <c r="A147">
        <v>12.428000000000001</v>
      </c>
      <c r="B147">
        <v>102.66500000000001</v>
      </c>
      <c r="C147">
        <v>1035.3499999999999</v>
      </c>
      <c r="D147">
        <v>0.18359600000000001</v>
      </c>
    </row>
    <row r="148" spans="1:4" x14ac:dyDescent="0.25">
      <c r="A148">
        <v>12.428000000000001</v>
      </c>
      <c r="B148">
        <v>103.167</v>
      </c>
      <c r="C148">
        <v>1035.4000000000001</v>
      </c>
      <c r="D148">
        <v>0.18359800000000001</v>
      </c>
    </row>
    <row r="149" spans="1:4" x14ac:dyDescent="0.25">
      <c r="A149">
        <v>12.428000000000001</v>
      </c>
      <c r="B149">
        <v>103.666</v>
      </c>
      <c r="C149">
        <v>1035.3</v>
      </c>
      <c r="D149">
        <v>0.18359800000000001</v>
      </c>
    </row>
    <row r="150" spans="1:4" x14ac:dyDescent="0.25">
      <c r="A150">
        <v>12.428000000000001</v>
      </c>
      <c r="B150">
        <v>104.16500000000001</v>
      </c>
      <c r="C150">
        <v>1035.2</v>
      </c>
      <c r="D150">
        <v>0.18359800000000001</v>
      </c>
    </row>
    <row r="151" spans="1:4" x14ac:dyDescent="0.25">
      <c r="A151">
        <v>12.428000000000001</v>
      </c>
      <c r="B151">
        <v>104.66800000000001</v>
      </c>
      <c r="C151">
        <v>1034.8499999999999</v>
      </c>
      <c r="D151">
        <v>0.18359800000000001</v>
      </c>
    </row>
    <row r="152" spans="1:4" x14ac:dyDescent="0.25">
      <c r="A152">
        <v>12.428000000000001</v>
      </c>
      <c r="B152">
        <v>105.16500000000001</v>
      </c>
      <c r="C152">
        <v>1033.5999999999999</v>
      </c>
      <c r="D152">
        <v>0.18359500000000001</v>
      </c>
    </row>
    <row r="153" spans="1:4" x14ac:dyDescent="0.25">
      <c r="A153">
        <v>12.428000000000001</v>
      </c>
      <c r="B153">
        <v>105.666</v>
      </c>
      <c r="C153">
        <v>1029.6500000000001</v>
      </c>
      <c r="D153">
        <v>0.18359900000000001</v>
      </c>
    </row>
    <row r="154" spans="1:4" x14ac:dyDescent="0.25">
      <c r="A154">
        <v>12.428000000000001</v>
      </c>
      <c r="B154">
        <v>106.167</v>
      </c>
      <c r="C154">
        <v>1016.95</v>
      </c>
      <c r="D154">
        <v>0.18359500000000001</v>
      </c>
    </row>
    <row r="155" spans="1:4" x14ac:dyDescent="0.25">
      <c r="A155">
        <v>12.428000000000001</v>
      </c>
      <c r="B155">
        <v>106.66500000000001</v>
      </c>
      <c r="C155">
        <v>979.3</v>
      </c>
      <c r="D155">
        <v>0.18359600000000001</v>
      </c>
    </row>
    <row r="156" spans="1:4" x14ac:dyDescent="0.25">
      <c r="A156">
        <v>12.428000000000001</v>
      </c>
      <c r="B156">
        <v>107.167</v>
      </c>
      <c r="C156">
        <v>886.9</v>
      </c>
      <c r="D156">
        <v>0.18359200000000001</v>
      </c>
    </row>
    <row r="157" spans="1:4" x14ac:dyDescent="0.25">
      <c r="A157">
        <v>12.428000000000001</v>
      </c>
      <c r="B157">
        <v>107.667</v>
      </c>
      <c r="C157">
        <v>731.85</v>
      </c>
      <c r="D157">
        <v>0.18359700000000001</v>
      </c>
    </row>
    <row r="158" spans="1:4" x14ac:dyDescent="0.25">
      <c r="A158">
        <v>12.428000000000001</v>
      </c>
      <c r="B158">
        <v>108.164</v>
      </c>
      <c r="C158">
        <v>558.15</v>
      </c>
      <c r="D158">
        <v>0.18359700000000001</v>
      </c>
    </row>
    <row r="159" spans="1:4" x14ac:dyDescent="0.25">
      <c r="A159">
        <v>12.428000000000001</v>
      </c>
      <c r="B159">
        <v>108.66500000000001</v>
      </c>
      <c r="C159">
        <v>407.95</v>
      </c>
      <c r="D159">
        <v>0.18359700000000001</v>
      </c>
    </row>
    <row r="160" spans="1:4" x14ac:dyDescent="0.25">
      <c r="A160">
        <v>12.428000000000001</v>
      </c>
      <c r="B160">
        <v>109.16500000000001</v>
      </c>
      <c r="C160">
        <v>293.2</v>
      </c>
      <c r="D160">
        <v>0.18359800000000001</v>
      </c>
    </row>
    <row r="161" spans="1:4" x14ac:dyDescent="0.25">
      <c r="A161">
        <v>12.428000000000001</v>
      </c>
      <c r="B161">
        <v>109.66500000000001</v>
      </c>
      <c r="C161">
        <v>208.2</v>
      </c>
      <c r="D161">
        <v>0.18359700000000001</v>
      </c>
    </row>
    <row r="162" spans="1:4" x14ac:dyDescent="0.25">
      <c r="A162">
        <v>12.428000000000001</v>
      </c>
      <c r="B162">
        <v>110.167</v>
      </c>
      <c r="C162">
        <v>147.15</v>
      </c>
      <c r="D162">
        <v>0.18359600000000001</v>
      </c>
    </row>
    <row r="163" spans="1:4" x14ac:dyDescent="0.25">
      <c r="A163">
        <v>12.428000000000001</v>
      </c>
      <c r="B163">
        <v>110.66500000000001</v>
      </c>
      <c r="C163">
        <v>104.45</v>
      </c>
      <c r="D163">
        <v>0.18359600000000001</v>
      </c>
    </row>
    <row r="164" spans="1:4" x14ac:dyDescent="0.25">
      <c r="A164">
        <v>12.428000000000001</v>
      </c>
      <c r="B164">
        <v>111.16500000000001</v>
      </c>
      <c r="C164">
        <v>74.95</v>
      </c>
      <c r="D164">
        <v>0.18359500000000001</v>
      </c>
    </row>
    <row r="165" spans="1:4" x14ac:dyDescent="0.25">
      <c r="A165">
        <v>12.428000000000001</v>
      </c>
      <c r="B165">
        <v>111.666</v>
      </c>
      <c r="C165">
        <v>54.55</v>
      </c>
      <c r="D165">
        <v>0.18359700000000001</v>
      </c>
    </row>
    <row r="166" spans="1:4" x14ac:dyDescent="0.25">
      <c r="A166">
        <v>12.428000000000001</v>
      </c>
      <c r="B166">
        <v>112.164</v>
      </c>
      <c r="C166">
        <v>40.5</v>
      </c>
      <c r="D166">
        <v>0.18360299999999999</v>
      </c>
    </row>
    <row r="167" spans="1:4" x14ac:dyDescent="0.25">
      <c r="A167">
        <v>12.428000000000001</v>
      </c>
      <c r="B167">
        <v>112.666</v>
      </c>
      <c r="C167">
        <v>30.45</v>
      </c>
      <c r="D167">
        <v>0.18360299999999999</v>
      </c>
    </row>
    <row r="168" spans="1:4" x14ac:dyDescent="0.25">
      <c r="A168">
        <v>12.428000000000001</v>
      </c>
      <c r="B168">
        <v>113.164</v>
      </c>
      <c r="C168">
        <v>23.35</v>
      </c>
      <c r="D168">
        <v>0.18359800000000001</v>
      </c>
    </row>
    <row r="169" spans="1:4" x14ac:dyDescent="0.25">
      <c r="A169">
        <v>12.428000000000001</v>
      </c>
      <c r="B169">
        <v>113.663</v>
      </c>
      <c r="C169">
        <v>18.25</v>
      </c>
      <c r="D169">
        <v>0.18360000000000001</v>
      </c>
    </row>
    <row r="170" spans="1:4" x14ac:dyDescent="0.25">
      <c r="A170">
        <v>12.428000000000001</v>
      </c>
      <c r="B170">
        <v>114.16500000000001</v>
      </c>
      <c r="C170">
        <v>14.45</v>
      </c>
      <c r="D170">
        <v>0.18359700000000001</v>
      </c>
    </row>
    <row r="171" spans="1:4" x14ac:dyDescent="0.25">
      <c r="A171">
        <v>12.428000000000001</v>
      </c>
      <c r="B171">
        <v>115.16500000000001</v>
      </c>
      <c r="C171">
        <v>9.4499999999999993</v>
      </c>
      <c r="D171">
        <v>0.18359900000000001</v>
      </c>
    </row>
    <row r="172" spans="1:4" x14ac:dyDescent="0.25">
      <c r="A172">
        <v>12.428000000000001</v>
      </c>
      <c r="B172">
        <v>116.161</v>
      </c>
      <c r="C172">
        <v>6.45</v>
      </c>
      <c r="D172">
        <v>0.18359600000000001</v>
      </c>
    </row>
    <row r="173" spans="1:4" x14ac:dyDescent="0.25">
      <c r="A173">
        <v>12.428000000000001</v>
      </c>
      <c r="B173">
        <v>117.163</v>
      </c>
      <c r="C173">
        <v>4.5999999999999996</v>
      </c>
      <c r="D173">
        <v>0.18359600000000001</v>
      </c>
    </row>
    <row r="174" spans="1:4" x14ac:dyDescent="0.25">
      <c r="A174">
        <v>12.428000000000001</v>
      </c>
      <c r="B174">
        <v>118.16500000000001</v>
      </c>
      <c r="C174">
        <v>3.35</v>
      </c>
      <c r="D174">
        <v>0.18359600000000001</v>
      </c>
    </row>
    <row r="175" spans="1:4" x14ac:dyDescent="0.25">
      <c r="A175">
        <v>12.428000000000001</v>
      </c>
      <c r="B175">
        <v>119.164</v>
      </c>
      <c r="C175">
        <v>2.5499999999999998</v>
      </c>
      <c r="D175">
        <v>0.18360099999999999</v>
      </c>
    </row>
    <row r="176" spans="1:4" x14ac:dyDescent="0.25">
      <c r="A176">
        <v>12.428000000000001</v>
      </c>
      <c r="B176">
        <v>120.16200000000001</v>
      </c>
      <c r="C176">
        <v>1.95</v>
      </c>
      <c r="D176">
        <v>0.18359600000000001</v>
      </c>
    </row>
    <row r="177" spans="1:4" x14ac:dyDescent="0.25">
      <c r="A177">
        <v>12.428000000000001</v>
      </c>
      <c r="B177">
        <v>121.163</v>
      </c>
      <c r="C177">
        <v>1.6</v>
      </c>
      <c r="D177">
        <v>0.18359600000000001</v>
      </c>
    </row>
    <row r="178" spans="1:4" x14ac:dyDescent="0.25">
      <c r="A178">
        <v>12.428000000000001</v>
      </c>
      <c r="B178">
        <v>122.16500000000001</v>
      </c>
      <c r="C178">
        <v>1.3</v>
      </c>
      <c r="D178">
        <v>0.18360199999999999</v>
      </c>
    </row>
    <row r="179" spans="1:4" x14ac:dyDescent="0.25">
      <c r="A179">
        <v>12.428000000000001</v>
      </c>
      <c r="B179">
        <v>123.16500000000001</v>
      </c>
      <c r="C179">
        <v>1.1499999999999999</v>
      </c>
      <c r="D179">
        <v>0.18359700000000001</v>
      </c>
    </row>
    <row r="180" spans="1:4" x14ac:dyDescent="0.25">
      <c r="A180">
        <v>12.428000000000001</v>
      </c>
      <c r="B180">
        <v>124.163</v>
      </c>
      <c r="C180">
        <v>0.85</v>
      </c>
      <c r="D180">
        <v>0.18360000000000001</v>
      </c>
    </row>
    <row r="181" spans="1:4" x14ac:dyDescent="0.25">
      <c r="A181">
        <v>12.428000000000001</v>
      </c>
      <c r="B181">
        <v>125.164</v>
      </c>
      <c r="C181">
        <v>0.7</v>
      </c>
      <c r="D181">
        <v>0.18359900000000001</v>
      </c>
    </row>
    <row r="182" spans="1:4" x14ac:dyDescent="0.25">
      <c r="A182">
        <v>12.428000000000001</v>
      </c>
      <c r="B182">
        <v>126.166</v>
      </c>
      <c r="C182">
        <v>0.6</v>
      </c>
      <c r="D182">
        <v>0.18359800000000001</v>
      </c>
    </row>
    <row r="183" spans="1:4" x14ac:dyDescent="0.25">
      <c r="A183">
        <v>12.428000000000001</v>
      </c>
      <c r="B183">
        <v>127.166</v>
      </c>
      <c r="C183">
        <v>0.55000000000000004</v>
      </c>
      <c r="D183">
        <v>0.18360000000000001</v>
      </c>
    </row>
    <row r="184" spans="1:4" x14ac:dyDescent="0.25">
      <c r="A184">
        <v>12.428000000000001</v>
      </c>
      <c r="B184">
        <v>128.16200000000001</v>
      </c>
      <c r="C184">
        <v>0.5</v>
      </c>
      <c r="D184">
        <v>0.18359800000000001</v>
      </c>
    </row>
    <row r="185" spans="1:4" x14ac:dyDescent="0.25">
      <c r="A185">
        <v>12.428000000000001</v>
      </c>
      <c r="B185">
        <v>129.16399999999999</v>
      </c>
      <c r="C185">
        <v>0.45</v>
      </c>
      <c r="D185">
        <v>0.18359900000000001</v>
      </c>
    </row>
    <row r="186" spans="1:4" x14ac:dyDescent="0.25">
      <c r="A186">
        <v>12.428000000000001</v>
      </c>
      <c r="B186">
        <v>130.166</v>
      </c>
      <c r="C186">
        <v>0.4</v>
      </c>
      <c r="D186">
        <v>0.18359900000000001</v>
      </c>
    </row>
    <row r="187" spans="1:4" x14ac:dyDescent="0.25">
      <c r="A187">
        <v>12.428000000000001</v>
      </c>
      <c r="B187">
        <v>131.166</v>
      </c>
      <c r="C187">
        <v>0.35</v>
      </c>
      <c r="D187">
        <v>0.18359900000000001</v>
      </c>
    </row>
    <row r="188" spans="1:4" x14ac:dyDescent="0.25">
      <c r="A188">
        <v>12.428000000000001</v>
      </c>
      <c r="B188">
        <v>132.16399999999999</v>
      </c>
      <c r="C188">
        <v>0.35</v>
      </c>
      <c r="D188">
        <v>0.18359900000000001</v>
      </c>
    </row>
    <row r="189" spans="1:4" x14ac:dyDescent="0.25">
      <c r="A189">
        <v>12.928000000000001</v>
      </c>
      <c r="B189">
        <v>72.171999999999997</v>
      </c>
      <c r="C189">
        <v>0.4</v>
      </c>
      <c r="D189">
        <v>0.18360299999999999</v>
      </c>
    </row>
    <row r="190" spans="1:4" x14ac:dyDescent="0.25">
      <c r="A190">
        <v>12.928000000000001</v>
      </c>
      <c r="B190">
        <v>73.165999999999997</v>
      </c>
      <c r="C190">
        <v>0.4</v>
      </c>
      <c r="D190">
        <v>0.18360000000000001</v>
      </c>
    </row>
    <row r="191" spans="1:4" x14ac:dyDescent="0.25">
      <c r="A191">
        <v>12.928000000000001</v>
      </c>
      <c r="B191">
        <v>74.168999999999997</v>
      </c>
      <c r="C191">
        <v>0.45</v>
      </c>
      <c r="D191">
        <v>0.18360299999999999</v>
      </c>
    </row>
    <row r="192" spans="1:4" x14ac:dyDescent="0.25">
      <c r="A192">
        <v>12.928000000000001</v>
      </c>
      <c r="B192">
        <v>75.168999999999997</v>
      </c>
      <c r="C192">
        <v>0.5</v>
      </c>
      <c r="D192">
        <v>0.18360099999999999</v>
      </c>
    </row>
    <row r="193" spans="1:4" x14ac:dyDescent="0.25">
      <c r="A193">
        <v>12.928000000000001</v>
      </c>
      <c r="B193">
        <v>76.167000000000002</v>
      </c>
      <c r="C193">
        <v>0.6</v>
      </c>
      <c r="D193">
        <v>0.18360199999999999</v>
      </c>
    </row>
    <row r="194" spans="1:4" x14ac:dyDescent="0.25">
      <c r="A194">
        <v>12.928000000000001</v>
      </c>
      <c r="B194">
        <v>77.168000000000006</v>
      </c>
      <c r="C194">
        <v>0.6</v>
      </c>
      <c r="D194">
        <v>0.18359900000000001</v>
      </c>
    </row>
    <row r="195" spans="1:4" x14ac:dyDescent="0.25">
      <c r="A195">
        <v>12.928000000000001</v>
      </c>
      <c r="B195">
        <v>78.168000000000006</v>
      </c>
      <c r="C195">
        <v>0.7</v>
      </c>
      <c r="D195">
        <v>0.18360099999999999</v>
      </c>
    </row>
    <row r="196" spans="1:4" x14ac:dyDescent="0.25">
      <c r="A196">
        <v>12.928000000000001</v>
      </c>
      <c r="B196">
        <v>79.17</v>
      </c>
      <c r="C196">
        <v>0.75</v>
      </c>
      <c r="D196">
        <v>0.18360199999999999</v>
      </c>
    </row>
    <row r="197" spans="1:4" x14ac:dyDescent="0.25">
      <c r="A197">
        <v>12.928000000000001</v>
      </c>
      <c r="B197">
        <v>80.168000000000006</v>
      </c>
      <c r="C197">
        <v>0.9</v>
      </c>
      <c r="D197">
        <v>0.18360599999999999</v>
      </c>
    </row>
    <row r="198" spans="1:4" x14ac:dyDescent="0.25">
      <c r="A198">
        <v>12.928000000000001</v>
      </c>
      <c r="B198">
        <v>81.167000000000002</v>
      </c>
      <c r="C198">
        <v>1.2</v>
      </c>
      <c r="D198">
        <v>0.18360299999999999</v>
      </c>
    </row>
    <row r="199" spans="1:4" x14ac:dyDescent="0.25">
      <c r="A199">
        <v>12.928000000000001</v>
      </c>
      <c r="B199">
        <v>82.168999999999997</v>
      </c>
      <c r="C199">
        <v>1.4</v>
      </c>
      <c r="D199">
        <v>0.18360099999999999</v>
      </c>
    </row>
    <row r="200" spans="1:4" x14ac:dyDescent="0.25">
      <c r="A200">
        <v>12.928000000000001</v>
      </c>
      <c r="B200">
        <v>83.168999999999997</v>
      </c>
      <c r="C200">
        <v>1.7</v>
      </c>
      <c r="D200">
        <v>0.18360199999999999</v>
      </c>
    </row>
    <row r="201" spans="1:4" x14ac:dyDescent="0.25">
      <c r="A201">
        <v>12.928000000000001</v>
      </c>
      <c r="B201">
        <v>84.168000000000006</v>
      </c>
      <c r="C201">
        <v>2.0499999999999998</v>
      </c>
      <c r="D201">
        <v>0.18360000000000001</v>
      </c>
    </row>
    <row r="202" spans="1:4" x14ac:dyDescent="0.25">
      <c r="A202">
        <v>12.928000000000001</v>
      </c>
      <c r="B202">
        <v>85.168000000000006</v>
      </c>
      <c r="C202">
        <v>2.6</v>
      </c>
      <c r="D202">
        <v>0.18360099999999999</v>
      </c>
    </row>
    <row r="203" spans="1:4" x14ac:dyDescent="0.25">
      <c r="A203">
        <v>12.928000000000001</v>
      </c>
      <c r="B203">
        <v>86.168000000000006</v>
      </c>
      <c r="C203">
        <v>3.4</v>
      </c>
      <c r="D203">
        <v>0.18360000000000001</v>
      </c>
    </row>
    <row r="204" spans="1:4" x14ac:dyDescent="0.25">
      <c r="A204">
        <v>12.928000000000001</v>
      </c>
      <c r="B204">
        <v>87.168999999999997</v>
      </c>
      <c r="C204">
        <v>4.55</v>
      </c>
      <c r="D204">
        <v>0.18360399999999999</v>
      </c>
    </row>
    <row r="205" spans="1:4" x14ac:dyDescent="0.25">
      <c r="A205">
        <v>12.928000000000001</v>
      </c>
      <c r="B205">
        <v>88.165000000000006</v>
      </c>
      <c r="C205">
        <v>6.4</v>
      </c>
      <c r="D205">
        <v>0.18360599999999999</v>
      </c>
    </row>
    <row r="206" spans="1:4" x14ac:dyDescent="0.25">
      <c r="A206">
        <v>12.928000000000001</v>
      </c>
      <c r="B206">
        <v>89.165999999999997</v>
      </c>
      <c r="C206">
        <v>9.1999999999999993</v>
      </c>
      <c r="D206">
        <v>0.18360399999999999</v>
      </c>
    </row>
    <row r="207" spans="1:4" x14ac:dyDescent="0.25">
      <c r="A207">
        <v>12.928000000000001</v>
      </c>
      <c r="B207">
        <v>90.168999999999997</v>
      </c>
      <c r="C207">
        <v>14</v>
      </c>
      <c r="D207">
        <v>0.18360299999999999</v>
      </c>
    </row>
    <row r="208" spans="1:4" x14ac:dyDescent="0.25">
      <c r="A208">
        <v>12.928000000000001</v>
      </c>
      <c r="B208">
        <v>90.665999999999997</v>
      </c>
      <c r="C208">
        <v>17.649999999999999</v>
      </c>
      <c r="D208">
        <v>0.18360099999999999</v>
      </c>
    </row>
    <row r="209" spans="1:4" x14ac:dyDescent="0.25">
      <c r="A209">
        <v>12.928000000000001</v>
      </c>
      <c r="B209">
        <v>91.167000000000002</v>
      </c>
      <c r="C209">
        <v>22.45</v>
      </c>
      <c r="D209">
        <v>0.18360299999999999</v>
      </c>
    </row>
    <row r="210" spans="1:4" x14ac:dyDescent="0.25">
      <c r="A210">
        <v>12.928000000000001</v>
      </c>
      <c r="B210">
        <v>91.667000000000002</v>
      </c>
      <c r="C210">
        <v>28.95</v>
      </c>
      <c r="D210">
        <v>0.18360099999999999</v>
      </c>
    </row>
    <row r="211" spans="1:4" x14ac:dyDescent="0.25">
      <c r="A211">
        <v>12.928000000000001</v>
      </c>
      <c r="B211">
        <v>92.165000000000006</v>
      </c>
      <c r="C211">
        <v>38.15</v>
      </c>
      <c r="D211">
        <v>0.18360299999999999</v>
      </c>
    </row>
    <row r="212" spans="1:4" x14ac:dyDescent="0.25">
      <c r="A212">
        <v>12.928000000000001</v>
      </c>
      <c r="B212">
        <v>92.67</v>
      </c>
      <c r="C212">
        <v>51.25</v>
      </c>
      <c r="D212">
        <v>0.18360000000000001</v>
      </c>
    </row>
    <row r="213" spans="1:4" x14ac:dyDescent="0.25">
      <c r="A213">
        <v>12.928000000000001</v>
      </c>
      <c r="B213">
        <v>93.165000000000006</v>
      </c>
      <c r="C213">
        <v>69.55</v>
      </c>
      <c r="D213">
        <v>0.18360000000000001</v>
      </c>
    </row>
    <row r="214" spans="1:4" x14ac:dyDescent="0.25">
      <c r="A214">
        <v>12.928000000000001</v>
      </c>
      <c r="B214">
        <v>93.665000000000006</v>
      </c>
      <c r="C214">
        <v>96.25</v>
      </c>
      <c r="D214">
        <v>0.18360399999999999</v>
      </c>
    </row>
    <row r="215" spans="1:4" x14ac:dyDescent="0.25">
      <c r="A215">
        <v>12.928000000000001</v>
      </c>
      <c r="B215">
        <v>94.168999999999997</v>
      </c>
      <c r="C215">
        <v>135.35</v>
      </c>
      <c r="D215">
        <v>0.18360099999999999</v>
      </c>
    </row>
    <row r="216" spans="1:4" x14ac:dyDescent="0.25">
      <c r="A216">
        <v>12.928000000000001</v>
      </c>
      <c r="B216">
        <v>94.665999999999997</v>
      </c>
      <c r="C216">
        <v>190.95</v>
      </c>
      <c r="D216">
        <v>0.18359800000000001</v>
      </c>
    </row>
    <row r="217" spans="1:4" x14ac:dyDescent="0.25">
      <c r="A217">
        <v>12.928000000000001</v>
      </c>
      <c r="B217">
        <v>95.168000000000006</v>
      </c>
      <c r="C217">
        <v>269.39999999999998</v>
      </c>
      <c r="D217">
        <v>0.18360099999999999</v>
      </c>
    </row>
    <row r="218" spans="1:4" x14ac:dyDescent="0.25">
      <c r="A218">
        <v>12.928000000000001</v>
      </c>
      <c r="B218">
        <v>95.665999999999997</v>
      </c>
      <c r="C218">
        <v>376.25</v>
      </c>
      <c r="D218">
        <v>0.18360000000000001</v>
      </c>
    </row>
    <row r="219" spans="1:4" x14ac:dyDescent="0.25">
      <c r="A219">
        <v>12.928000000000001</v>
      </c>
      <c r="B219">
        <v>96.165000000000006</v>
      </c>
      <c r="C219">
        <v>517.75</v>
      </c>
      <c r="D219">
        <v>0.18360099999999999</v>
      </c>
    </row>
    <row r="220" spans="1:4" x14ac:dyDescent="0.25">
      <c r="A220">
        <v>12.928000000000001</v>
      </c>
      <c r="B220">
        <v>96.667000000000002</v>
      </c>
      <c r="C220">
        <v>690.2</v>
      </c>
      <c r="D220">
        <v>0.18360099999999999</v>
      </c>
    </row>
    <row r="221" spans="1:4" x14ac:dyDescent="0.25">
      <c r="A221">
        <v>12.928000000000001</v>
      </c>
      <c r="B221">
        <v>97.165999999999997</v>
      </c>
      <c r="C221">
        <v>855.2</v>
      </c>
      <c r="D221">
        <v>0.18359800000000001</v>
      </c>
    </row>
    <row r="222" spans="1:4" x14ac:dyDescent="0.25">
      <c r="A222">
        <v>12.928000000000001</v>
      </c>
      <c r="B222">
        <v>97.667000000000002</v>
      </c>
      <c r="C222">
        <v>963.65</v>
      </c>
      <c r="D222">
        <v>0.18359900000000001</v>
      </c>
    </row>
    <row r="223" spans="1:4" x14ac:dyDescent="0.25">
      <c r="A223">
        <v>12.928000000000001</v>
      </c>
      <c r="B223">
        <v>98.167000000000002</v>
      </c>
      <c r="C223">
        <v>1011.3</v>
      </c>
      <c r="D223">
        <v>0.18360000000000001</v>
      </c>
    </row>
    <row r="224" spans="1:4" x14ac:dyDescent="0.25">
      <c r="A224">
        <v>12.928000000000001</v>
      </c>
      <c r="B224">
        <v>98.664000000000001</v>
      </c>
      <c r="C224">
        <v>1027.75</v>
      </c>
      <c r="D224">
        <v>0.18360000000000001</v>
      </c>
    </row>
    <row r="225" spans="1:4" x14ac:dyDescent="0.25">
      <c r="A225">
        <v>12.928000000000001</v>
      </c>
      <c r="B225">
        <v>99.168000000000006</v>
      </c>
      <c r="C225">
        <v>1033</v>
      </c>
      <c r="D225">
        <v>0.18360000000000001</v>
      </c>
    </row>
    <row r="226" spans="1:4" x14ac:dyDescent="0.25">
      <c r="A226">
        <v>12.928000000000001</v>
      </c>
      <c r="B226">
        <v>99.667000000000002</v>
      </c>
      <c r="C226">
        <v>1034.5999999999999</v>
      </c>
      <c r="D226">
        <v>0.18360299999999999</v>
      </c>
    </row>
    <row r="227" spans="1:4" x14ac:dyDescent="0.25">
      <c r="A227">
        <v>12.928000000000001</v>
      </c>
      <c r="B227">
        <v>100.16500000000001</v>
      </c>
      <c r="C227">
        <v>1035.1500000000001</v>
      </c>
      <c r="D227">
        <v>0.18360299999999999</v>
      </c>
    </row>
    <row r="228" spans="1:4" x14ac:dyDescent="0.25">
      <c r="A228">
        <v>12.928000000000001</v>
      </c>
      <c r="B228">
        <v>100.667</v>
      </c>
      <c r="C228">
        <v>1035.3</v>
      </c>
      <c r="D228">
        <v>0.18360199999999999</v>
      </c>
    </row>
    <row r="229" spans="1:4" x14ac:dyDescent="0.25">
      <c r="A229">
        <v>12.928000000000001</v>
      </c>
      <c r="B229">
        <v>101.16500000000001</v>
      </c>
      <c r="C229">
        <v>1035.3499999999999</v>
      </c>
      <c r="D229">
        <v>0.18360199999999999</v>
      </c>
    </row>
    <row r="230" spans="1:4" x14ac:dyDescent="0.25">
      <c r="A230">
        <v>12.928000000000001</v>
      </c>
      <c r="B230">
        <v>101.667</v>
      </c>
      <c r="C230">
        <v>1035.4000000000001</v>
      </c>
      <c r="D230">
        <v>0.18360399999999999</v>
      </c>
    </row>
    <row r="231" spans="1:4" x14ac:dyDescent="0.25">
      <c r="A231">
        <v>12.928000000000001</v>
      </c>
      <c r="B231">
        <v>102.16800000000001</v>
      </c>
      <c r="C231">
        <v>1035.3499999999999</v>
      </c>
      <c r="D231">
        <v>0.18360000000000001</v>
      </c>
    </row>
    <row r="232" spans="1:4" x14ac:dyDescent="0.25">
      <c r="A232">
        <v>12.928000000000001</v>
      </c>
      <c r="B232">
        <v>102.66500000000001</v>
      </c>
      <c r="C232">
        <v>1035.4000000000001</v>
      </c>
      <c r="D232">
        <v>0.18360299999999999</v>
      </c>
    </row>
    <row r="233" spans="1:4" x14ac:dyDescent="0.25">
      <c r="A233">
        <v>12.928000000000001</v>
      </c>
      <c r="B233">
        <v>103.16800000000001</v>
      </c>
      <c r="C233">
        <v>1035.3499999999999</v>
      </c>
      <c r="D233">
        <v>0.18360199999999999</v>
      </c>
    </row>
    <row r="234" spans="1:4" x14ac:dyDescent="0.25">
      <c r="A234">
        <v>12.928000000000001</v>
      </c>
      <c r="B234">
        <v>103.666</v>
      </c>
      <c r="C234">
        <v>1035.3</v>
      </c>
      <c r="D234">
        <v>0.18359800000000001</v>
      </c>
    </row>
    <row r="235" spans="1:4" x14ac:dyDescent="0.25">
      <c r="A235">
        <v>12.928000000000001</v>
      </c>
      <c r="B235">
        <v>104.16500000000001</v>
      </c>
      <c r="C235">
        <v>1035.2</v>
      </c>
      <c r="D235">
        <v>0.18360000000000001</v>
      </c>
    </row>
    <row r="236" spans="1:4" x14ac:dyDescent="0.25">
      <c r="A236">
        <v>12.928000000000001</v>
      </c>
      <c r="B236">
        <v>104.66800000000001</v>
      </c>
      <c r="C236">
        <v>1034.8499999999999</v>
      </c>
      <c r="D236">
        <v>0.18360199999999999</v>
      </c>
    </row>
    <row r="237" spans="1:4" x14ac:dyDescent="0.25">
      <c r="A237">
        <v>12.928000000000001</v>
      </c>
      <c r="B237">
        <v>105.16500000000001</v>
      </c>
      <c r="C237">
        <v>1033.75</v>
      </c>
      <c r="D237">
        <v>0.18360399999999999</v>
      </c>
    </row>
    <row r="238" spans="1:4" x14ac:dyDescent="0.25">
      <c r="A238">
        <v>12.928000000000001</v>
      </c>
      <c r="B238">
        <v>105.66500000000001</v>
      </c>
      <c r="C238">
        <v>1029.75</v>
      </c>
      <c r="D238">
        <v>0.18360199999999999</v>
      </c>
    </row>
    <row r="239" spans="1:4" x14ac:dyDescent="0.25">
      <c r="A239">
        <v>12.928000000000001</v>
      </c>
      <c r="B239">
        <v>106.166</v>
      </c>
      <c r="C239">
        <v>1017.3</v>
      </c>
      <c r="D239">
        <v>0.18360199999999999</v>
      </c>
    </row>
    <row r="240" spans="1:4" x14ac:dyDescent="0.25">
      <c r="A240">
        <v>12.928000000000001</v>
      </c>
      <c r="B240">
        <v>106.66500000000001</v>
      </c>
      <c r="C240">
        <v>979.9</v>
      </c>
      <c r="D240">
        <v>0.18360199999999999</v>
      </c>
    </row>
    <row r="241" spans="1:4" x14ac:dyDescent="0.25">
      <c r="A241">
        <v>12.928000000000001</v>
      </c>
      <c r="B241">
        <v>107.167</v>
      </c>
      <c r="C241">
        <v>888.3</v>
      </c>
      <c r="D241">
        <v>0.18360000000000001</v>
      </c>
    </row>
    <row r="242" spans="1:4" x14ac:dyDescent="0.25">
      <c r="A242">
        <v>12.928000000000001</v>
      </c>
      <c r="B242">
        <v>107.666</v>
      </c>
      <c r="C242">
        <v>734.2</v>
      </c>
      <c r="D242">
        <v>0.18359900000000001</v>
      </c>
    </row>
    <row r="243" spans="1:4" x14ac:dyDescent="0.25">
      <c r="A243">
        <v>12.928000000000001</v>
      </c>
      <c r="B243">
        <v>108.164</v>
      </c>
      <c r="C243">
        <v>560.6</v>
      </c>
      <c r="D243">
        <v>0.18359900000000001</v>
      </c>
    </row>
    <row r="244" spans="1:4" x14ac:dyDescent="0.25">
      <c r="A244">
        <v>12.928000000000001</v>
      </c>
      <c r="B244">
        <v>108.666</v>
      </c>
      <c r="C244">
        <v>410.6</v>
      </c>
      <c r="D244">
        <v>0.18359900000000001</v>
      </c>
    </row>
    <row r="245" spans="1:4" x14ac:dyDescent="0.25">
      <c r="A245">
        <v>12.928000000000001</v>
      </c>
      <c r="B245">
        <v>109.164</v>
      </c>
      <c r="C245">
        <v>295.8</v>
      </c>
      <c r="D245">
        <v>0.18360099999999999</v>
      </c>
    </row>
    <row r="246" spans="1:4" x14ac:dyDescent="0.25">
      <c r="A246">
        <v>12.928000000000001</v>
      </c>
      <c r="B246">
        <v>109.66500000000001</v>
      </c>
      <c r="C246">
        <v>210.55</v>
      </c>
      <c r="D246">
        <v>0.18360099999999999</v>
      </c>
    </row>
    <row r="247" spans="1:4" x14ac:dyDescent="0.25">
      <c r="A247">
        <v>12.928000000000001</v>
      </c>
      <c r="B247">
        <v>110.167</v>
      </c>
      <c r="C247">
        <v>149</v>
      </c>
      <c r="D247">
        <v>0.18360099999999999</v>
      </c>
    </row>
    <row r="248" spans="1:4" x14ac:dyDescent="0.25">
      <c r="A248">
        <v>12.928000000000001</v>
      </c>
      <c r="B248">
        <v>110.664</v>
      </c>
      <c r="C248">
        <v>106.15</v>
      </c>
      <c r="D248">
        <v>0.18359800000000001</v>
      </c>
    </row>
    <row r="249" spans="1:4" x14ac:dyDescent="0.25">
      <c r="A249">
        <v>12.928000000000001</v>
      </c>
      <c r="B249">
        <v>111.16500000000001</v>
      </c>
      <c r="C249">
        <v>76.3</v>
      </c>
      <c r="D249">
        <v>0.18359800000000001</v>
      </c>
    </row>
    <row r="250" spans="1:4" x14ac:dyDescent="0.25">
      <c r="A250">
        <v>12.928000000000001</v>
      </c>
      <c r="B250">
        <v>111.66500000000001</v>
      </c>
      <c r="C250">
        <v>55.65</v>
      </c>
      <c r="D250">
        <v>0.18359900000000001</v>
      </c>
    </row>
    <row r="251" spans="1:4" x14ac:dyDescent="0.25">
      <c r="A251">
        <v>12.928000000000001</v>
      </c>
      <c r="B251">
        <v>112.163</v>
      </c>
      <c r="C251">
        <v>41.45</v>
      </c>
      <c r="D251">
        <v>0.18360199999999999</v>
      </c>
    </row>
    <row r="252" spans="1:4" x14ac:dyDescent="0.25">
      <c r="A252">
        <v>12.928000000000001</v>
      </c>
      <c r="B252">
        <v>112.66500000000001</v>
      </c>
      <c r="C252">
        <v>31.2</v>
      </c>
      <c r="D252">
        <v>0.18360199999999999</v>
      </c>
    </row>
    <row r="253" spans="1:4" x14ac:dyDescent="0.25">
      <c r="A253">
        <v>12.928000000000001</v>
      </c>
      <c r="B253">
        <v>113.164</v>
      </c>
      <c r="C253">
        <v>23.95</v>
      </c>
      <c r="D253">
        <v>0.18359900000000001</v>
      </c>
    </row>
    <row r="254" spans="1:4" x14ac:dyDescent="0.25">
      <c r="A254">
        <v>12.928000000000001</v>
      </c>
      <c r="B254">
        <v>113.66200000000001</v>
      </c>
      <c r="C254">
        <v>18.75</v>
      </c>
      <c r="D254">
        <v>0.18360099999999999</v>
      </c>
    </row>
    <row r="255" spans="1:4" x14ac:dyDescent="0.25">
      <c r="A255">
        <v>12.928000000000001</v>
      </c>
      <c r="B255">
        <v>114.16500000000001</v>
      </c>
      <c r="C255">
        <v>14.8</v>
      </c>
      <c r="D255">
        <v>0.18360099999999999</v>
      </c>
    </row>
    <row r="256" spans="1:4" x14ac:dyDescent="0.25">
      <c r="A256">
        <v>12.928000000000001</v>
      </c>
      <c r="B256">
        <v>115.164</v>
      </c>
      <c r="C256">
        <v>9.75</v>
      </c>
      <c r="D256">
        <v>0.18359800000000001</v>
      </c>
    </row>
    <row r="257" spans="1:4" x14ac:dyDescent="0.25">
      <c r="A257">
        <v>12.928000000000001</v>
      </c>
      <c r="B257">
        <v>116.161</v>
      </c>
      <c r="C257">
        <v>6.65</v>
      </c>
      <c r="D257">
        <v>0.18360099999999999</v>
      </c>
    </row>
    <row r="258" spans="1:4" x14ac:dyDescent="0.25">
      <c r="A258">
        <v>12.928000000000001</v>
      </c>
      <c r="B258">
        <v>117.163</v>
      </c>
      <c r="C258">
        <v>4.75</v>
      </c>
      <c r="D258">
        <v>0.18360000000000001</v>
      </c>
    </row>
    <row r="259" spans="1:4" x14ac:dyDescent="0.25">
      <c r="A259">
        <v>12.928000000000001</v>
      </c>
      <c r="B259">
        <v>118.16500000000001</v>
      </c>
      <c r="C259">
        <v>3.5</v>
      </c>
      <c r="D259">
        <v>0.18360199999999999</v>
      </c>
    </row>
    <row r="260" spans="1:4" x14ac:dyDescent="0.25">
      <c r="A260">
        <v>12.928000000000001</v>
      </c>
      <c r="B260">
        <v>119.164</v>
      </c>
      <c r="C260">
        <v>2.6</v>
      </c>
      <c r="D260">
        <v>0.18360499999999999</v>
      </c>
    </row>
    <row r="261" spans="1:4" x14ac:dyDescent="0.25">
      <c r="A261">
        <v>12.928000000000001</v>
      </c>
      <c r="B261">
        <v>120.16200000000001</v>
      </c>
      <c r="C261">
        <v>2</v>
      </c>
      <c r="D261">
        <v>0.18360099999999999</v>
      </c>
    </row>
    <row r="262" spans="1:4" x14ac:dyDescent="0.25">
      <c r="A262">
        <v>12.928000000000001</v>
      </c>
      <c r="B262">
        <v>121.163</v>
      </c>
      <c r="C262">
        <v>1.65</v>
      </c>
      <c r="D262">
        <v>0.18360099999999999</v>
      </c>
    </row>
    <row r="263" spans="1:4" x14ac:dyDescent="0.25">
      <c r="A263">
        <v>12.928000000000001</v>
      </c>
      <c r="B263">
        <v>122.16500000000001</v>
      </c>
      <c r="C263">
        <v>1.35</v>
      </c>
      <c r="D263">
        <v>0.18360199999999999</v>
      </c>
    </row>
    <row r="264" spans="1:4" x14ac:dyDescent="0.25">
      <c r="A264">
        <v>12.928000000000001</v>
      </c>
      <c r="B264">
        <v>123.16500000000001</v>
      </c>
      <c r="C264">
        <v>1.1499999999999999</v>
      </c>
      <c r="D264">
        <v>0.18359900000000001</v>
      </c>
    </row>
    <row r="265" spans="1:4" x14ac:dyDescent="0.25">
      <c r="A265">
        <v>12.928000000000001</v>
      </c>
      <c r="B265">
        <v>124.16200000000001</v>
      </c>
      <c r="C265">
        <v>0.9</v>
      </c>
      <c r="D265">
        <v>0.18359900000000001</v>
      </c>
    </row>
    <row r="266" spans="1:4" x14ac:dyDescent="0.25">
      <c r="A266">
        <v>12.928000000000001</v>
      </c>
      <c r="B266">
        <v>125.163</v>
      </c>
      <c r="C266">
        <v>0.8</v>
      </c>
      <c r="D266">
        <v>0.18360099999999999</v>
      </c>
    </row>
    <row r="267" spans="1:4" x14ac:dyDescent="0.25">
      <c r="A267">
        <v>12.928000000000001</v>
      </c>
      <c r="B267">
        <v>126.16500000000001</v>
      </c>
      <c r="C267">
        <v>0.65</v>
      </c>
      <c r="D267">
        <v>0.18360099999999999</v>
      </c>
    </row>
    <row r="268" spans="1:4" x14ac:dyDescent="0.25">
      <c r="A268">
        <v>12.928000000000001</v>
      </c>
      <c r="B268">
        <v>127.166</v>
      </c>
      <c r="C268">
        <v>0.55000000000000004</v>
      </c>
      <c r="D268">
        <v>0.18360199999999999</v>
      </c>
    </row>
    <row r="269" spans="1:4" x14ac:dyDescent="0.25">
      <c r="A269">
        <v>12.928000000000001</v>
      </c>
      <c r="B269">
        <v>128.16300000000001</v>
      </c>
      <c r="C269">
        <v>0.5</v>
      </c>
      <c r="D269">
        <v>0.18360000000000001</v>
      </c>
    </row>
    <row r="270" spans="1:4" x14ac:dyDescent="0.25">
      <c r="A270">
        <v>12.928000000000001</v>
      </c>
      <c r="B270">
        <v>129.16399999999999</v>
      </c>
      <c r="C270">
        <v>0.45</v>
      </c>
      <c r="D270">
        <v>0.18359600000000001</v>
      </c>
    </row>
    <row r="271" spans="1:4" x14ac:dyDescent="0.25">
      <c r="A271">
        <v>12.928000000000001</v>
      </c>
      <c r="B271">
        <v>130.166</v>
      </c>
      <c r="C271">
        <v>0.4</v>
      </c>
      <c r="D271">
        <v>0.18359700000000001</v>
      </c>
    </row>
    <row r="272" spans="1:4" x14ac:dyDescent="0.25">
      <c r="A272">
        <v>12.928000000000001</v>
      </c>
      <c r="B272">
        <v>131.166</v>
      </c>
      <c r="C272">
        <v>0.35</v>
      </c>
      <c r="D272">
        <v>0.18360000000000001</v>
      </c>
    </row>
    <row r="273" spans="1:4" x14ac:dyDescent="0.25">
      <c r="A273">
        <v>12.928000000000001</v>
      </c>
      <c r="B273">
        <v>132.16399999999999</v>
      </c>
      <c r="C273">
        <v>0.3</v>
      </c>
      <c r="D273">
        <v>0.18359800000000001</v>
      </c>
    </row>
    <row r="274" spans="1:4" x14ac:dyDescent="0.25">
      <c r="A274">
        <v>13.428000000000001</v>
      </c>
      <c r="B274">
        <v>72.171000000000006</v>
      </c>
      <c r="C274">
        <v>0.4</v>
      </c>
      <c r="D274">
        <v>0.18360099999999999</v>
      </c>
    </row>
    <row r="275" spans="1:4" x14ac:dyDescent="0.25">
      <c r="A275">
        <v>13.428000000000001</v>
      </c>
      <c r="B275">
        <v>73.165000000000006</v>
      </c>
      <c r="C275">
        <v>0.4</v>
      </c>
      <c r="D275">
        <v>0.18360000000000001</v>
      </c>
    </row>
    <row r="276" spans="1:4" x14ac:dyDescent="0.25">
      <c r="A276">
        <v>13.428000000000001</v>
      </c>
      <c r="B276">
        <v>74.168999999999997</v>
      </c>
      <c r="C276">
        <v>0.45</v>
      </c>
      <c r="D276">
        <v>0.18360199999999999</v>
      </c>
    </row>
    <row r="277" spans="1:4" x14ac:dyDescent="0.25">
      <c r="A277">
        <v>13.428000000000001</v>
      </c>
      <c r="B277">
        <v>75.168999999999997</v>
      </c>
      <c r="C277">
        <v>0.5</v>
      </c>
      <c r="D277">
        <v>0.18360399999999999</v>
      </c>
    </row>
    <row r="278" spans="1:4" x14ac:dyDescent="0.25">
      <c r="A278">
        <v>13.428000000000001</v>
      </c>
      <c r="B278">
        <v>76.167000000000002</v>
      </c>
      <c r="C278">
        <v>0.55000000000000004</v>
      </c>
      <c r="D278">
        <v>0.18360199999999999</v>
      </c>
    </row>
    <row r="279" spans="1:4" x14ac:dyDescent="0.25">
      <c r="A279">
        <v>13.428000000000001</v>
      </c>
      <c r="B279">
        <v>77.168000000000006</v>
      </c>
      <c r="C279">
        <v>0.6</v>
      </c>
      <c r="D279">
        <v>0.18360199999999999</v>
      </c>
    </row>
    <row r="280" spans="1:4" x14ac:dyDescent="0.25">
      <c r="A280">
        <v>13.428000000000001</v>
      </c>
      <c r="B280">
        <v>78.167000000000002</v>
      </c>
      <c r="C280">
        <v>0.7</v>
      </c>
      <c r="D280">
        <v>0.18360099999999999</v>
      </c>
    </row>
    <row r="281" spans="1:4" x14ac:dyDescent="0.25">
      <c r="A281">
        <v>13.428000000000001</v>
      </c>
      <c r="B281">
        <v>79.17</v>
      </c>
      <c r="C281">
        <v>0.8</v>
      </c>
      <c r="D281">
        <v>0.18359900000000001</v>
      </c>
    </row>
    <row r="282" spans="1:4" x14ac:dyDescent="0.25">
      <c r="A282">
        <v>13.428000000000001</v>
      </c>
      <c r="B282">
        <v>80.165999999999997</v>
      </c>
      <c r="C282">
        <v>0.9</v>
      </c>
      <c r="D282">
        <v>0.18360099999999999</v>
      </c>
    </row>
    <row r="283" spans="1:4" x14ac:dyDescent="0.25">
      <c r="A283">
        <v>13.428000000000001</v>
      </c>
      <c r="B283">
        <v>81.165999999999997</v>
      </c>
      <c r="C283">
        <v>1.2</v>
      </c>
      <c r="D283">
        <v>0.18360199999999999</v>
      </c>
    </row>
    <row r="284" spans="1:4" x14ac:dyDescent="0.25">
      <c r="A284">
        <v>13.428000000000001</v>
      </c>
      <c r="B284">
        <v>82.17</v>
      </c>
      <c r="C284">
        <v>1.4</v>
      </c>
      <c r="D284">
        <v>0.18360299999999999</v>
      </c>
    </row>
    <row r="285" spans="1:4" x14ac:dyDescent="0.25">
      <c r="A285">
        <v>13.428000000000001</v>
      </c>
      <c r="B285">
        <v>83.167000000000002</v>
      </c>
      <c r="C285">
        <v>1.75</v>
      </c>
      <c r="D285">
        <v>0.18360499999999999</v>
      </c>
    </row>
    <row r="286" spans="1:4" x14ac:dyDescent="0.25">
      <c r="A286">
        <v>13.428000000000001</v>
      </c>
      <c r="B286">
        <v>84.168000000000006</v>
      </c>
      <c r="C286">
        <v>2.0499999999999998</v>
      </c>
      <c r="D286">
        <v>0.18360199999999999</v>
      </c>
    </row>
    <row r="287" spans="1:4" x14ac:dyDescent="0.25">
      <c r="A287">
        <v>13.428000000000001</v>
      </c>
      <c r="B287">
        <v>85.167000000000002</v>
      </c>
      <c r="C287">
        <v>2.65</v>
      </c>
      <c r="D287">
        <v>0.18360199999999999</v>
      </c>
    </row>
    <row r="288" spans="1:4" x14ac:dyDescent="0.25">
      <c r="A288">
        <v>13.428000000000001</v>
      </c>
      <c r="B288">
        <v>86.168999999999997</v>
      </c>
      <c r="C288">
        <v>3.5</v>
      </c>
      <c r="D288">
        <v>0.18360799999999999</v>
      </c>
    </row>
    <row r="289" spans="1:4" x14ac:dyDescent="0.25">
      <c r="A289">
        <v>13.428000000000001</v>
      </c>
      <c r="B289">
        <v>87.168999999999997</v>
      </c>
      <c r="C289">
        <v>4.7</v>
      </c>
      <c r="D289">
        <v>0.18360799999999999</v>
      </c>
    </row>
    <row r="290" spans="1:4" x14ac:dyDescent="0.25">
      <c r="A290">
        <v>13.428000000000001</v>
      </c>
      <c r="B290">
        <v>88.165999999999997</v>
      </c>
      <c r="C290">
        <v>6.5</v>
      </c>
      <c r="D290">
        <v>0.18360399999999999</v>
      </c>
    </row>
    <row r="291" spans="1:4" x14ac:dyDescent="0.25">
      <c r="A291">
        <v>13.428000000000001</v>
      </c>
      <c r="B291">
        <v>89.167000000000002</v>
      </c>
      <c r="C291">
        <v>9.5</v>
      </c>
      <c r="D291">
        <v>0.18360699999999999</v>
      </c>
    </row>
    <row r="292" spans="1:4" x14ac:dyDescent="0.25">
      <c r="A292">
        <v>13.428000000000001</v>
      </c>
      <c r="B292">
        <v>90.168000000000006</v>
      </c>
      <c r="C292">
        <v>14.35</v>
      </c>
      <c r="D292">
        <v>0.18360299999999999</v>
      </c>
    </row>
    <row r="293" spans="1:4" x14ac:dyDescent="0.25">
      <c r="A293">
        <v>13.428000000000001</v>
      </c>
      <c r="B293">
        <v>90.665000000000006</v>
      </c>
      <c r="C293">
        <v>17.95</v>
      </c>
      <c r="D293">
        <v>0.18360299999999999</v>
      </c>
    </row>
    <row r="294" spans="1:4" x14ac:dyDescent="0.25">
      <c r="A294">
        <v>13.428000000000001</v>
      </c>
      <c r="B294">
        <v>91.168000000000006</v>
      </c>
      <c r="C294">
        <v>22.8</v>
      </c>
      <c r="D294">
        <v>0.18360199999999999</v>
      </c>
    </row>
    <row r="295" spans="1:4" x14ac:dyDescent="0.25">
      <c r="A295">
        <v>13.428000000000001</v>
      </c>
      <c r="B295">
        <v>91.668000000000006</v>
      </c>
      <c r="C295">
        <v>29.5</v>
      </c>
      <c r="D295">
        <v>0.18360199999999999</v>
      </c>
    </row>
    <row r="296" spans="1:4" x14ac:dyDescent="0.25">
      <c r="A296">
        <v>13.428000000000001</v>
      </c>
      <c r="B296">
        <v>92.165999999999997</v>
      </c>
      <c r="C296">
        <v>38.75</v>
      </c>
      <c r="D296">
        <v>0.18360399999999999</v>
      </c>
    </row>
    <row r="297" spans="1:4" x14ac:dyDescent="0.25">
      <c r="A297">
        <v>13.428000000000001</v>
      </c>
      <c r="B297">
        <v>92.668000000000006</v>
      </c>
      <c r="C297">
        <v>51.85</v>
      </c>
      <c r="D297">
        <v>0.18360099999999999</v>
      </c>
    </row>
    <row r="298" spans="1:4" x14ac:dyDescent="0.25">
      <c r="A298">
        <v>13.428000000000001</v>
      </c>
      <c r="B298">
        <v>93.165999999999997</v>
      </c>
      <c r="C298">
        <v>70.349999999999994</v>
      </c>
      <c r="D298">
        <v>0.18360299999999999</v>
      </c>
    </row>
    <row r="299" spans="1:4" x14ac:dyDescent="0.25">
      <c r="A299">
        <v>13.428000000000001</v>
      </c>
      <c r="B299">
        <v>93.665999999999997</v>
      </c>
      <c r="C299">
        <v>97.15</v>
      </c>
      <c r="D299">
        <v>0.18360599999999999</v>
      </c>
    </row>
    <row r="300" spans="1:4" x14ac:dyDescent="0.25">
      <c r="A300">
        <v>13.428000000000001</v>
      </c>
      <c r="B300">
        <v>94.167000000000002</v>
      </c>
      <c r="C300">
        <v>136</v>
      </c>
      <c r="D300">
        <v>0.18360099999999999</v>
      </c>
    </row>
    <row r="301" spans="1:4" x14ac:dyDescent="0.25">
      <c r="A301">
        <v>13.428000000000001</v>
      </c>
      <c r="B301">
        <v>94.665000000000006</v>
      </c>
      <c r="C301">
        <v>191.5</v>
      </c>
      <c r="D301">
        <v>0.18360299999999999</v>
      </c>
    </row>
    <row r="302" spans="1:4" x14ac:dyDescent="0.25">
      <c r="A302">
        <v>13.428000000000001</v>
      </c>
      <c r="B302">
        <v>95.168999999999997</v>
      </c>
      <c r="C302">
        <v>270.25</v>
      </c>
      <c r="D302">
        <v>0.18360599999999999</v>
      </c>
    </row>
    <row r="303" spans="1:4" x14ac:dyDescent="0.25">
      <c r="A303">
        <v>13.428000000000001</v>
      </c>
      <c r="B303">
        <v>95.667000000000002</v>
      </c>
      <c r="C303">
        <v>376.85</v>
      </c>
      <c r="D303">
        <v>0.18360199999999999</v>
      </c>
    </row>
    <row r="304" spans="1:4" x14ac:dyDescent="0.25">
      <c r="A304">
        <v>13.428000000000001</v>
      </c>
      <c r="B304">
        <v>96.164000000000001</v>
      </c>
      <c r="C304">
        <v>517.25</v>
      </c>
      <c r="D304">
        <v>0.18360799999999999</v>
      </c>
    </row>
    <row r="305" spans="1:4" x14ac:dyDescent="0.25">
      <c r="A305">
        <v>13.428000000000001</v>
      </c>
      <c r="B305">
        <v>96.667000000000002</v>
      </c>
      <c r="C305">
        <v>689.35</v>
      </c>
      <c r="D305">
        <v>0.18360699999999999</v>
      </c>
    </row>
    <row r="306" spans="1:4" x14ac:dyDescent="0.25">
      <c r="A306">
        <v>13.428000000000001</v>
      </c>
      <c r="B306">
        <v>97.165999999999997</v>
      </c>
      <c r="C306">
        <v>854.65</v>
      </c>
      <c r="D306">
        <v>0.18360399999999999</v>
      </c>
    </row>
    <row r="307" spans="1:4" x14ac:dyDescent="0.25">
      <c r="A307">
        <v>13.428000000000001</v>
      </c>
      <c r="B307">
        <v>97.667000000000002</v>
      </c>
      <c r="C307">
        <v>963.25</v>
      </c>
      <c r="D307">
        <v>0.18360199999999999</v>
      </c>
    </row>
    <row r="308" spans="1:4" x14ac:dyDescent="0.25">
      <c r="A308">
        <v>13.428000000000001</v>
      </c>
      <c r="B308">
        <v>98.167000000000002</v>
      </c>
      <c r="C308">
        <v>1011.2</v>
      </c>
      <c r="D308">
        <v>0.18360099999999999</v>
      </c>
    </row>
    <row r="309" spans="1:4" x14ac:dyDescent="0.25">
      <c r="A309">
        <v>13.428000000000001</v>
      </c>
      <c r="B309">
        <v>98.664000000000001</v>
      </c>
      <c r="C309">
        <v>1027.75</v>
      </c>
      <c r="D309">
        <v>0.18360199999999999</v>
      </c>
    </row>
    <row r="310" spans="1:4" x14ac:dyDescent="0.25">
      <c r="A310">
        <v>13.428000000000001</v>
      </c>
      <c r="B310">
        <v>99.168000000000006</v>
      </c>
      <c r="C310">
        <v>1033.05</v>
      </c>
      <c r="D310">
        <v>0.18360399999999999</v>
      </c>
    </row>
    <row r="311" spans="1:4" x14ac:dyDescent="0.25">
      <c r="A311">
        <v>13.428000000000001</v>
      </c>
      <c r="B311">
        <v>99.667000000000002</v>
      </c>
      <c r="C311">
        <v>1034.6500000000001</v>
      </c>
      <c r="D311">
        <v>0.18360299999999999</v>
      </c>
    </row>
    <row r="312" spans="1:4" x14ac:dyDescent="0.25">
      <c r="A312">
        <v>13.428000000000001</v>
      </c>
      <c r="B312">
        <v>100.16500000000001</v>
      </c>
      <c r="C312">
        <v>1035.1500000000001</v>
      </c>
      <c r="D312">
        <v>0.18360299999999999</v>
      </c>
    </row>
    <row r="313" spans="1:4" x14ac:dyDescent="0.25">
      <c r="A313">
        <v>13.428000000000001</v>
      </c>
      <c r="B313">
        <v>100.667</v>
      </c>
      <c r="C313">
        <v>1035.25</v>
      </c>
      <c r="D313">
        <v>0.18360199999999999</v>
      </c>
    </row>
    <row r="314" spans="1:4" x14ac:dyDescent="0.25">
      <c r="A314">
        <v>13.428000000000001</v>
      </c>
      <c r="B314">
        <v>101.16500000000001</v>
      </c>
      <c r="C314">
        <v>1035.3</v>
      </c>
      <c r="D314">
        <v>0.18360299999999999</v>
      </c>
    </row>
    <row r="315" spans="1:4" x14ac:dyDescent="0.25">
      <c r="A315">
        <v>13.428000000000001</v>
      </c>
      <c r="B315">
        <v>101.666</v>
      </c>
      <c r="C315">
        <v>1035.25</v>
      </c>
      <c r="D315">
        <v>0.18360299999999999</v>
      </c>
    </row>
    <row r="316" spans="1:4" x14ac:dyDescent="0.25">
      <c r="A316">
        <v>13.428000000000001</v>
      </c>
      <c r="B316">
        <v>102.167</v>
      </c>
      <c r="C316">
        <v>1035.25</v>
      </c>
      <c r="D316">
        <v>0.18360299999999999</v>
      </c>
    </row>
    <row r="317" spans="1:4" x14ac:dyDescent="0.25">
      <c r="A317">
        <v>13.428000000000001</v>
      </c>
      <c r="B317">
        <v>102.66500000000001</v>
      </c>
      <c r="C317">
        <v>1035.3</v>
      </c>
      <c r="D317">
        <v>0.18360299999999999</v>
      </c>
    </row>
    <row r="318" spans="1:4" x14ac:dyDescent="0.25">
      <c r="A318">
        <v>13.428000000000001</v>
      </c>
      <c r="B318">
        <v>103.166</v>
      </c>
      <c r="C318">
        <v>1035.3</v>
      </c>
      <c r="D318">
        <v>0.18360499999999999</v>
      </c>
    </row>
    <row r="319" spans="1:4" x14ac:dyDescent="0.25">
      <c r="A319">
        <v>13.428000000000001</v>
      </c>
      <c r="B319">
        <v>103.66500000000001</v>
      </c>
      <c r="C319">
        <v>1035.3</v>
      </c>
      <c r="D319">
        <v>0.18360099999999999</v>
      </c>
    </row>
    <row r="320" spans="1:4" x14ac:dyDescent="0.25">
      <c r="A320">
        <v>13.428000000000001</v>
      </c>
      <c r="B320">
        <v>104.164</v>
      </c>
      <c r="C320">
        <v>1035.2</v>
      </c>
      <c r="D320">
        <v>0.18359700000000001</v>
      </c>
    </row>
    <row r="321" spans="1:4" x14ac:dyDescent="0.25">
      <c r="A321">
        <v>13.428000000000001</v>
      </c>
      <c r="B321">
        <v>104.66800000000001</v>
      </c>
      <c r="C321">
        <v>1034.8499999999999</v>
      </c>
      <c r="D321">
        <v>0.18360099999999999</v>
      </c>
    </row>
    <row r="322" spans="1:4" x14ac:dyDescent="0.25">
      <c r="A322">
        <v>13.428000000000001</v>
      </c>
      <c r="B322">
        <v>105.166</v>
      </c>
      <c r="C322">
        <v>1033.75</v>
      </c>
      <c r="D322">
        <v>0.18359700000000001</v>
      </c>
    </row>
    <row r="323" spans="1:4" x14ac:dyDescent="0.25">
      <c r="A323">
        <v>13.428000000000001</v>
      </c>
      <c r="B323">
        <v>105.664</v>
      </c>
      <c r="C323">
        <v>1029.8499999999999</v>
      </c>
      <c r="D323">
        <v>0.18360199999999999</v>
      </c>
    </row>
    <row r="324" spans="1:4" x14ac:dyDescent="0.25">
      <c r="A324">
        <v>13.428000000000001</v>
      </c>
      <c r="B324">
        <v>106.16500000000001</v>
      </c>
      <c r="C324">
        <v>1017.5</v>
      </c>
      <c r="D324">
        <v>0.18360399999999999</v>
      </c>
    </row>
    <row r="325" spans="1:4" x14ac:dyDescent="0.25">
      <c r="A325">
        <v>13.428000000000001</v>
      </c>
      <c r="B325">
        <v>106.664</v>
      </c>
      <c r="C325">
        <v>980.45</v>
      </c>
      <c r="D325">
        <v>0.18359900000000001</v>
      </c>
    </row>
    <row r="326" spans="1:4" x14ac:dyDescent="0.25">
      <c r="A326">
        <v>13.428000000000001</v>
      </c>
      <c r="B326">
        <v>107.167</v>
      </c>
      <c r="C326">
        <v>889.5</v>
      </c>
      <c r="D326">
        <v>0.18360099999999999</v>
      </c>
    </row>
    <row r="327" spans="1:4" x14ac:dyDescent="0.25">
      <c r="A327">
        <v>13.428000000000001</v>
      </c>
      <c r="B327">
        <v>107.666</v>
      </c>
      <c r="C327">
        <v>735.8</v>
      </c>
      <c r="D327">
        <v>0.18360099999999999</v>
      </c>
    </row>
    <row r="328" spans="1:4" x14ac:dyDescent="0.25">
      <c r="A328">
        <v>13.428000000000001</v>
      </c>
      <c r="B328">
        <v>108.164</v>
      </c>
      <c r="C328">
        <v>562.6</v>
      </c>
      <c r="D328">
        <v>0.18360199999999999</v>
      </c>
    </row>
    <row r="329" spans="1:4" x14ac:dyDescent="0.25">
      <c r="A329">
        <v>13.428000000000001</v>
      </c>
      <c r="B329">
        <v>108.666</v>
      </c>
      <c r="C329">
        <v>412.4</v>
      </c>
      <c r="D329">
        <v>0.18359800000000001</v>
      </c>
    </row>
    <row r="330" spans="1:4" x14ac:dyDescent="0.25">
      <c r="A330">
        <v>13.428000000000001</v>
      </c>
      <c r="B330">
        <v>109.16500000000001</v>
      </c>
      <c r="C330">
        <v>297.39999999999998</v>
      </c>
      <c r="D330">
        <v>0.18359800000000001</v>
      </c>
    </row>
    <row r="331" spans="1:4" x14ac:dyDescent="0.25">
      <c r="A331">
        <v>13.428000000000001</v>
      </c>
      <c r="B331">
        <v>109.66500000000001</v>
      </c>
      <c r="C331">
        <v>212.2</v>
      </c>
      <c r="D331">
        <v>0.18359800000000001</v>
      </c>
    </row>
    <row r="332" spans="1:4" x14ac:dyDescent="0.25">
      <c r="A332">
        <v>13.428000000000001</v>
      </c>
      <c r="B332">
        <v>110.166</v>
      </c>
      <c r="C332">
        <v>150.4</v>
      </c>
      <c r="D332">
        <v>0.18359800000000001</v>
      </c>
    </row>
    <row r="333" spans="1:4" x14ac:dyDescent="0.25">
      <c r="A333">
        <v>13.428000000000001</v>
      </c>
      <c r="B333">
        <v>110.664</v>
      </c>
      <c r="C333">
        <v>107.3</v>
      </c>
      <c r="D333">
        <v>0.18359900000000001</v>
      </c>
    </row>
    <row r="334" spans="1:4" x14ac:dyDescent="0.25">
      <c r="A334">
        <v>13.428000000000001</v>
      </c>
      <c r="B334">
        <v>111.166</v>
      </c>
      <c r="C334">
        <v>77.3</v>
      </c>
      <c r="D334">
        <v>0.18359900000000001</v>
      </c>
    </row>
    <row r="335" spans="1:4" x14ac:dyDescent="0.25">
      <c r="A335">
        <v>13.428000000000001</v>
      </c>
      <c r="B335">
        <v>111.666</v>
      </c>
      <c r="C335">
        <v>56.45</v>
      </c>
      <c r="D335">
        <v>0.18360000000000001</v>
      </c>
    </row>
    <row r="336" spans="1:4" x14ac:dyDescent="0.25">
      <c r="A336">
        <v>13.428000000000001</v>
      </c>
      <c r="B336">
        <v>112.164</v>
      </c>
      <c r="C336">
        <v>42.05</v>
      </c>
      <c r="D336">
        <v>0.18359800000000001</v>
      </c>
    </row>
    <row r="337" spans="1:4" x14ac:dyDescent="0.25">
      <c r="A337">
        <v>13.428000000000001</v>
      </c>
      <c r="B337">
        <v>112.666</v>
      </c>
      <c r="C337">
        <v>31.75</v>
      </c>
      <c r="D337">
        <v>0.18360000000000001</v>
      </c>
    </row>
    <row r="338" spans="1:4" x14ac:dyDescent="0.25">
      <c r="A338">
        <v>13.428000000000001</v>
      </c>
      <c r="B338">
        <v>113.164</v>
      </c>
      <c r="C338">
        <v>24.45</v>
      </c>
      <c r="D338">
        <v>0.18359800000000001</v>
      </c>
    </row>
    <row r="339" spans="1:4" x14ac:dyDescent="0.25">
      <c r="A339">
        <v>13.428000000000001</v>
      </c>
      <c r="B339">
        <v>113.66200000000001</v>
      </c>
      <c r="C339">
        <v>19.149999999999999</v>
      </c>
      <c r="D339">
        <v>0.18359900000000001</v>
      </c>
    </row>
    <row r="340" spans="1:4" x14ac:dyDescent="0.25">
      <c r="A340">
        <v>13.428000000000001</v>
      </c>
      <c r="B340">
        <v>114.164</v>
      </c>
      <c r="C340">
        <v>15.2</v>
      </c>
      <c r="D340">
        <v>0.18359900000000001</v>
      </c>
    </row>
    <row r="341" spans="1:4" x14ac:dyDescent="0.25">
      <c r="A341">
        <v>13.428000000000001</v>
      </c>
      <c r="B341">
        <v>115.16500000000001</v>
      </c>
      <c r="C341">
        <v>9.9</v>
      </c>
      <c r="D341">
        <v>0.18359800000000001</v>
      </c>
    </row>
    <row r="342" spans="1:4" x14ac:dyDescent="0.25">
      <c r="A342">
        <v>13.428000000000001</v>
      </c>
      <c r="B342">
        <v>116.161</v>
      </c>
      <c r="C342">
        <v>6.8</v>
      </c>
      <c r="D342">
        <v>0.18359800000000001</v>
      </c>
    </row>
    <row r="343" spans="1:4" x14ac:dyDescent="0.25">
      <c r="A343">
        <v>13.428000000000001</v>
      </c>
      <c r="B343">
        <v>117.16200000000001</v>
      </c>
      <c r="C343">
        <v>4.8</v>
      </c>
      <c r="D343">
        <v>0.18359500000000001</v>
      </c>
    </row>
    <row r="344" spans="1:4" x14ac:dyDescent="0.25">
      <c r="A344">
        <v>13.428000000000001</v>
      </c>
      <c r="B344">
        <v>118.16500000000001</v>
      </c>
      <c r="C344">
        <v>3.55</v>
      </c>
      <c r="D344">
        <v>0.18359600000000001</v>
      </c>
    </row>
    <row r="345" spans="1:4" x14ac:dyDescent="0.25">
      <c r="A345">
        <v>13.428000000000001</v>
      </c>
      <c r="B345">
        <v>119.164</v>
      </c>
      <c r="C345">
        <v>2.65</v>
      </c>
      <c r="D345">
        <v>0.18360000000000001</v>
      </c>
    </row>
    <row r="346" spans="1:4" x14ac:dyDescent="0.25">
      <c r="A346">
        <v>13.428000000000001</v>
      </c>
      <c r="B346">
        <v>120.16200000000001</v>
      </c>
      <c r="C346">
        <v>2.1</v>
      </c>
      <c r="D346">
        <v>0.18359700000000001</v>
      </c>
    </row>
    <row r="347" spans="1:4" x14ac:dyDescent="0.25">
      <c r="A347">
        <v>13.428000000000001</v>
      </c>
      <c r="B347">
        <v>121.163</v>
      </c>
      <c r="C347">
        <v>1.65</v>
      </c>
      <c r="D347">
        <v>0.18360000000000001</v>
      </c>
    </row>
    <row r="348" spans="1:4" x14ac:dyDescent="0.25">
      <c r="A348">
        <v>13.428000000000001</v>
      </c>
      <c r="B348">
        <v>122.16500000000001</v>
      </c>
      <c r="C348">
        <v>1.35</v>
      </c>
      <c r="D348">
        <v>0.18359800000000001</v>
      </c>
    </row>
    <row r="349" spans="1:4" x14ac:dyDescent="0.25">
      <c r="A349">
        <v>13.428000000000001</v>
      </c>
      <c r="B349">
        <v>123.16500000000001</v>
      </c>
      <c r="C349">
        <v>1.1499999999999999</v>
      </c>
      <c r="D349">
        <v>0.18359900000000001</v>
      </c>
    </row>
    <row r="350" spans="1:4" x14ac:dyDescent="0.25">
      <c r="A350">
        <v>13.428000000000001</v>
      </c>
      <c r="B350">
        <v>124.16200000000001</v>
      </c>
      <c r="C350">
        <v>0.85</v>
      </c>
      <c r="D350">
        <v>0.18359900000000001</v>
      </c>
    </row>
    <row r="351" spans="1:4" x14ac:dyDescent="0.25">
      <c r="A351">
        <v>13.428000000000001</v>
      </c>
      <c r="B351">
        <v>125.164</v>
      </c>
      <c r="C351">
        <v>0.8</v>
      </c>
      <c r="D351">
        <v>0.18359900000000001</v>
      </c>
    </row>
    <row r="352" spans="1:4" x14ac:dyDescent="0.25">
      <c r="A352">
        <v>13.428000000000001</v>
      </c>
      <c r="B352">
        <v>126.16500000000001</v>
      </c>
      <c r="C352">
        <v>0.65</v>
      </c>
      <c r="D352">
        <v>0.18359400000000001</v>
      </c>
    </row>
    <row r="353" spans="1:4" x14ac:dyDescent="0.25">
      <c r="A353">
        <v>13.428000000000001</v>
      </c>
      <c r="B353">
        <v>127.166</v>
      </c>
      <c r="C353">
        <v>0.55000000000000004</v>
      </c>
      <c r="D353">
        <v>0.18359600000000001</v>
      </c>
    </row>
    <row r="354" spans="1:4" x14ac:dyDescent="0.25">
      <c r="A354">
        <v>13.428000000000001</v>
      </c>
      <c r="B354">
        <v>128.16200000000001</v>
      </c>
      <c r="C354">
        <v>0.5</v>
      </c>
      <c r="D354">
        <v>0.18359900000000001</v>
      </c>
    </row>
    <row r="355" spans="1:4" x14ac:dyDescent="0.25">
      <c r="A355">
        <v>13.428000000000001</v>
      </c>
      <c r="B355">
        <v>129.16399999999999</v>
      </c>
      <c r="C355">
        <v>0.45</v>
      </c>
      <c r="D355">
        <v>0.18359800000000001</v>
      </c>
    </row>
    <row r="356" spans="1:4" x14ac:dyDescent="0.25">
      <c r="A356">
        <v>13.428000000000001</v>
      </c>
      <c r="B356">
        <v>130.16499999999999</v>
      </c>
      <c r="C356">
        <v>0.4</v>
      </c>
      <c r="D356">
        <v>0.18359700000000001</v>
      </c>
    </row>
    <row r="357" spans="1:4" x14ac:dyDescent="0.25">
      <c r="A357">
        <v>13.428000000000001</v>
      </c>
      <c r="B357">
        <v>131.166</v>
      </c>
      <c r="C357">
        <v>0.35</v>
      </c>
      <c r="D357">
        <v>0.18359900000000001</v>
      </c>
    </row>
    <row r="358" spans="1:4" x14ac:dyDescent="0.25">
      <c r="A358">
        <v>13.428000000000001</v>
      </c>
      <c r="B358">
        <v>132.16399999999999</v>
      </c>
      <c r="C358">
        <v>0.3</v>
      </c>
      <c r="D358">
        <v>0.18359800000000001</v>
      </c>
    </row>
    <row r="359" spans="1:4" x14ac:dyDescent="0.25">
      <c r="A359">
        <v>13.929</v>
      </c>
      <c r="B359">
        <v>72.171000000000006</v>
      </c>
      <c r="C359">
        <v>0.4</v>
      </c>
      <c r="D359">
        <v>0.18359900000000001</v>
      </c>
    </row>
    <row r="360" spans="1:4" x14ac:dyDescent="0.25">
      <c r="A360">
        <v>13.929</v>
      </c>
      <c r="B360">
        <v>73.165999999999997</v>
      </c>
      <c r="C360">
        <v>0.45</v>
      </c>
      <c r="D360">
        <v>0.18360000000000001</v>
      </c>
    </row>
    <row r="361" spans="1:4" x14ac:dyDescent="0.25">
      <c r="A361">
        <v>13.929</v>
      </c>
      <c r="B361">
        <v>74.168999999999997</v>
      </c>
      <c r="C361">
        <v>0.45</v>
      </c>
      <c r="D361">
        <v>0.18360000000000001</v>
      </c>
    </row>
    <row r="362" spans="1:4" x14ac:dyDescent="0.25">
      <c r="A362">
        <v>13.929</v>
      </c>
      <c r="B362">
        <v>75.168999999999997</v>
      </c>
      <c r="C362">
        <v>0.5</v>
      </c>
      <c r="D362">
        <v>0.18359800000000001</v>
      </c>
    </row>
    <row r="363" spans="1:4" x14ac:dyDescent="0.25">
      <c r="A363">
        <v>13.929</v>
      </c>
      <c r="B363">
        <v>76.165000000000006</v>
      </c>
      <c r="C363">
        <v>0.6</v>
      </c>
      <c r="D363">
        <v>0.18360099999999999</v>
      </c>
    </row>
    <row r="364" spans="1:4" x14ac:dyDescent="0.25">
      <c r="A364">
        <v>13.929</v>
      </c>
      <c r="B364">
        <v>77.168000000000006</v>
      </c>
      <c r="C364">
        <v>0.6</v>
      </c>
      <c r="D364">
        <v>0.18359500000000001</v>
      </c>
    </row>
    <row r="365" spans="1:4" x14ac:dyDescent="0.25">
      <c r="A365">
        <v>13.929</v>
      </c>
      <c r="B365">
        <v>78.168000000000006</v>
      </c>
      <c r="C365">
        <v>0.75</v>
      </c>
      <c r="D365">
        <v>0.18359700000000001</v>
      </c>
    </row>
    <row r="366" spans="1:4" x14ac:dyDescent="0.25">
      <c r="A366">
        <v>13.929</v>
      </c>
      <c r="B366">
        <v>79.168999999999997</v>
      </c>
      <c r="C366">
        <v>0.8</v>
      </c>
      <c r="D366">
        <v>0.18359700000000001</v>
      </c>
    </row>
    <row r="367" spans="1:4" x14ac:dyDescent="0.25">
      <c r="A367">
        <v>13.929</v>
      </c>
      <c r="B367">
        <v>80.168000000000006</v>
      </c>
      <c r="C367">
        <v>0.95</v>
      </c>
      <c r="D367">
        <v>0.18360000000000001</v>
      </c>
    </row>
    <row r="368" spans="1:4" x14ac:dyDescent="0.25">
      <c r="A368">
        <v>13.929</v>
      </c>
      <c r="B368">
        <v>81.165999999999997</v>
      </c>
      <c r="C368">
        <v>1.2</v>
      </c>
      <c r="D368">
        <v>0.18359800000000001</v>
      </c>
    </row>
    <row r="369" spans="1:4" x14ac:dyDescent="0.25">
      <c r="A369">
        <v>13.929</v>
      </c>
      <c r="B369">
        <v>82.168999999999997</v>
      </c>
      <c r="C369">
        <v>1.4</v>
      </c>
      <c r="D369">
        <v>0.18359800000000001</v>
      </c>
    </row>
    <row r="370" spans="1:4" x14ac:dyDescent="0.25">
      <c r="A370">
        <v>13.929</v>
      </c>
      <c r="B370">
        <v>83.168999999999997</v>
      </c>
      <c r="C370">
        <v>1.75</v>
      </c>
      <c r="D370">
        <v>0.18359800000000001</v>
      </c>
    </row>
    <row r="371" spans="1:4" x14ac:dyDescent="0.25">
      <c r="A371">
        <v>13.929</v>
      </c>
      <c r="B371">
        <v>84.165999999999997</v>
      </c>
      <c r="C371">
        <v>2.1</v>
      </c>
      <c r="D371">
        <v>0.18360099999999999</v>
      </c>
    </row>
    <row r="372" spans="1:4" x14ac:dyDescent="0.25">
      <c r="A372">
        <v>13.929</v>
      </c>
      <c r="B372">
        <v>85.167000000000002</v>
      </c>
      <c r="C372">
        <v>2.65</v>
      </c>
      <c r="D372">
        <v>0.18359700000000001</v>
      </c>
    </row>
    <row r="373" spans="1:4" x14ac:dyDescent="0.25">
      <c r="A373">
        <v>13.929</v>
      </c>
      <c r="B373">
        <v>86.167000000000002</v>
      </c>
      <c r="C373">
        <v>3.5</v>
      </c>
      <c r="D373">
        <v>0.18359700000000001</v>
      </c>
    </row>
    <row r="374" spans="1:4" x14ac:dyDescent="0.25">
      <c r="A374">
        <v>13.929</v>
      </c>
      <c r="B374">
        <v>87.17</v>
      </c>
      <c r="C374">
        <v>4.8</v>
      </c>
      <c r="D374">
        <v>0.18359600000000001</v>
      </c>
    </row>
    <row r="375" spans="1:4" x14ac:dyDescent="0.25">
      <c r="A375">
        <v>13.929</v>
      </c>
      <c r="B375">
        <v>88.165000000000006</v>
      </c>
      <c r="C375">
        <v>6.6</v>
      </c>
      <c r="D375">
        <v>0.18359700000000001</v>
      </c>
    </row>
    <row r="376" spans="1:4" x14ac:dyDescent="0.25">
      <c r="A376">
        <v>13.929</v>
      </c>
      <c r="B376">
        <v>89.165999999999997</v>
      </c>
      <c r="C376">
        <v>9.6</v>
      </c>
      <c r="D376">
        <v>0.18359900000000001</v>
      </c>
    </row>
    <row r="377" spans="1:4" x14ac:dyDescent="0.25">
      <c r="A377">
        <v>13.929</v>
      </c>
      <c r="B377">
        <v>90.168000000000006</v>
      </c>
      <c r="C377">
        <v>14.55</v>
      </c>
      <c r="D377">
        <v>0.18360099999999999</v>
      </c>
    </row>
    <row r="378" spans="1:4" x14ac:dyDescent="0.25">
      <c r="A378">
        <v>13.929</v>
      </c>
      <c r="B378">
        <v>90.665000000000006</v>
      </c>
      <c r="C378">
        <v>18.2</v>
      </c>
      <c r="D378">
        <v>0.18359800000000001</v>
      </c>
    </row>
    <row r="379" spans="1:4" x14ac:dyDescent="0.25">
      <c r="A379">
        <v>13.929</v>
      </c>
      <c r="B379">
        <v>91.168000000000006</v>
      </c>
      <c r="C379">
        <v>23.15</v>
      </c>
      <c r="D379">
        <v>0.18360000000000001</v>
      </c>
    </row>
    <row r="380" spans="1:4" x14ac:dyDescent="0.25">
      <c r="A380">
        <v>13.929</v>
      </c>
      <c r="B380">
        <v>91.668000000000006</v>
      </c>
      <c r="C380">
        <v>29.85</v>
      </c>
      <c r="D380">
        <v>0.18360000000000001</v>
      </c>
    </row>
    <row r="381" spans="1:4" x14ac:dyDescent="0.25">
      <c r="A381">
        <v>13.929</v>
      </c>
      <c r="B381">
        <v>92.165999999999997</v>
      </c>
      <c r="C381">
        <v>39.15</v>
      </c>
      <c r="D381">
        <v>0.18359800000000001</v>
      </c>
    </row>
    <row r="382" spans="1:4" x14ac:dyDescent="0.25">
      <c r="A382">
        <v>13.929</v>
      </c>
      <c r="B382">
        <v>92.668000000000006</v>
      </c>
      <c r="C382">
        <v>52.3</v>
      </c>
      <c r="D382">
        <v>0.18360000000000001</v>
      </c>
    </row>
    <row r="383" spans="1:4" x14ac:dyDescent="0.25">
      <c r="A383">
        <v>13.929</v>
      </c>
      <c r="B383">
        <v>93.165999999999997</v>
      </c>
      <c r="C383">
        <v>70.8</v>
      </c>
      <c r="D383">
        <v>0.18360000000000001</v>
      </c>
    </row>
    <row r="384" spans="1:4" x14ac:dyDescent="0.25">
      <c r="A384">
        <v>13.929</v>
      </c>
      <c r="B384">
        <v>93.665999999999997</v>
      </c>
      <c r="C384">
        <v>97.65</v>
      </c>
      <c r="D384">
        <v>0.18360000000000001</v>
      </c>
    </row>
    <row r="385" spans="1:4" x14ac:dyDescent="0.25">
      <c r="A385">
        <v>13.929</v>
      </c>
      <c r="B385">
        <v>94.167000000000002</v>
      </c>
      <c r="C385">
        <v>136.44999999999999</v>
      </c>
      <c r="D385">
        <v>0.18359700000000001</v>
      </c>
    </row>
    <row r="386" spans="1:4" x14ac:dyDescent="0.25">
      <c r="A386">
        <v>13.929</v>
      </c>
      <c r="B386">
        <v>94.664000000000001</v>
      </c>
      <c r="C386">
        <v>191.75</v>
      </c>
      <c r="D386">
        <v>0.18359700000000001</v>
      </c>
    </row>
    <row r="387" spans="1:4" x14ac:dyDescent="0.25">
      <c r="A387">
        <v>13.929</v>
      </c>
      <c r="B387">
        <v>95.167000000000002</v>
      </c>
      <c r="C387">
        <v>270.05</v>
      </c>
      <c r="D387">
        <v>0.18359600000000001</v>
      </c>
    </row>
    <row r="388" spans="1:4" x14ac:dyDescent="0.25">
      <c r="A388">
        <v>13.929</v>
      </c>
      <c r="B388">
        <v>95.665999999999997</v>
      </c>
      <c r="C388">
        <v>376.5</v>
      </c>
      <c r="D388">
        <v>0.18360000000000001</v>
      </c>
    </row>
    <row r="389" spans="1:4" x14ac:dyDescent="0.25">
      <c r="A389">
        <v>13.929</v>
      </c>
      <c r="B389">
        <v>96.165000000000006</v>
      </c>
      <c r="C389">
        <v>516.79999999999995</v>
      </c>
      <c r="D389">
        <v>0.18360099999999999</v>
      </c>
    </row>
    <row r="390" spans="1:4" x14ac:dyDescent="0.25">
      <c r="A390">
        <v>13.929</v>
      </c>
      <c r="B390">
        <v>96.668000000000006</v>
      </c>
      <c r="C390">
        <v>688.55</v>
      </c>
      <c r="D390">
        <v>0.18359700000000001</v>
      </c>
    </row>
    <row r="391" spans="1:4" x14ac:dyDescent="0.25">
      <c r="A391">
        <v>13.929</v>
      </c>
      <c r="B391">
        <v>97.165999999999997</v>
      </c>
      <c r="C391">
        <v>853.75</v>
      </c>
      <c r="D391">
        <v>0.18359700000000001</v>
      </c>
    </row>
    <row r="392" spans="1:4" x14ac:dyDescent="0.25">
      <c r="A392">
        <v>13.929</v>
      </c>
      <c r="B392">
        <v>97.667000000000002</v>
      </c>
      <c r="C392">
        <v>962.55</v>
      </c>
      <c r="D392">
        <v>0.18360000000000001</v>
      </c>
    </row>
    <row r="393" spans="1:4" x14ac:dyDescent="0.25">
      <c r="A393">
        <v>13.929</v>
      </c>
      <c r="B393">
        <v>98.165999999999997</v>
      </c>
      <c r="C393">
        <v>1010.85</v>
      </c>
      <c r="D393">
        <v>0.18359900000000001</v>
      </c>
    </row>
    <row r="394" spans="1:4" x14ac:dyDescent="0.25">
      <c r="A394">
        <v>13.929</v>
      </c>
      <c r="B394">
        <v>98.665000000000006</v>
      </c>
      <c r="C394">
        <v>1027.6500000000001</v>
      </c>
      <c r="D394">
        <v>0.18360000000000001</v>
      </c>
    </row>
    <row r="395" spans="1:4" x14ac:dyDescent="0.25">
      <c r="A395">
        <v>13.929</v>
      </c>
      <c r="B395">
        <v>99.168000000000006</v>
      </c>
      <c r="C395">
        <v>1032.95</v>
      </c>
      <c r="D395">
        <v>0.18359900000000001</v>
      </c>
    </row>
    <row r="396" spans="1:4" x14ac:dyDescent="0.25">
      <c r="A396">
        <v>13.929</v>
      </c>
      <c r="B396">
        <v>99.667000000000002</v>
      </c>
      <c r="C396">
        <v>1034.5999999999999</v>
      </c>
      <c r="D396">
        <v>0.18359900000000001</v>
      </c>
    </row>
    <row r="397" spans="1:4" x14ac:dyDescent="0.25">
      <c r="A397">
        <v>13.929</v>
      </c>
      <c r="B397">
        <v>100.164</v>
      </c>
      <c r="C397">
        <v>1035.05</v>
      </c>
      <c r="D397">
        <v>0.18359700000000001</v>
      </c>
    </row>
    <row r="398" spans="1:4" x14ac:dyDescent="0.25">
      <c r="A398">
        <v>13.929</v>
      </c>
      <c r="B398">
        <v>100.667</v>
      </c>
      <c r="C398">
        <v>1035.2</v>
      </c>
      <c r="D398">
        <v>0.18360000000000001</v>
      </c>
    </row>
    <row r="399" spans="1:4" x14ac:dyDescent="0.25">
      <c r="A399">
        <v>13.929</v>
      </c>
      <c r="B399">
        <v>101.16500000000001</v>
      </c>
      <c r="C399">
        <v>1035.25</v>
      </c>
      <c r="D399">
        <v>0.18359800000000001</v>
      </c>
    </row>
    <row r="400" spans="1:4" x14ac:dyDescent="0.25">
      <c r="A400">
        <v>13.929</v>
      </c>
      <c r="B400">
        <v>101.666</v>
      </c>
      <c r="C400">
        <v>1035.25</v>
      </c>
      <c r="D400">
        <v>0.18359900000000001</v>
      </c>
    </row>
    <row r="401" spans="1:4" x14ac:dyDescent="0.25">
      <c r="A401">
        <v>13.929</v>
      </c>
      <c r="B401">
        <v>102.167</v>
      </c>
      <c r="C401">
        <v>1035.3</v>
      </c>
      <c r="D401">
        <v>0.18359800000000001</v>
      </c>
    </row>
    <row r="402" spans="1:4" x14ac:dyDescent="0.25">
      <c r="A402">
        <v>13.929</v>
      </c>
      <c r="B402">
        <v>102.664</v>
      </c>
      <c r="C402">
        <v>1035.3</v>
      </c>
      <c r="D402">
        <v>0.18359800000000001</v>
      </c>
    </row>
    <row r="403" spans="1:4" x14ac:dyDescent="0.25">
      <c r="A403">
        <v>13.929</v>
      </c>
      <c r="B403">
        <v>103.167</v>
      </c>
      <c r="C403">
        <v>1035.3</v>
      </c>
      <c r="D403">
        <v>0.18359900000000001</v>
      </c>
    </row>
    <row r="404" spans="1:4" x14ac:dyDescent="0.25">
      <c r="A404">
        <v>13.929</v>
      </c>
      <c r="B404">
        <v>103.66500000000001</v>
      </c>
      <c r="C404">
        <v>1035.25</v>
      </c>
      <c r="D404">
        <v>0.18359900000000001</v>
      </c>
    </row>
    <row r="405" spans="1:4" x14ac:dyDescent="0.25">
      <c r="A405">
        <v>13.929</v>
      </c>
      <c r="B405">
        <v>104.16500000000001</v>
      </c>
      <c r="C405">
        <v>1035.2</v>
      </c>
      <c r="D405">
        <v>0.18360000000000001</v>
      </c>
    </row>
    <row r="406" spans="1:4" x14ac:dyDescent="0.25">
      <c r="A406">
        <v>13.929</v>
      </c>
      <c r="B406">
        <v>104.66800000000001</v>
      </c>
      <c r="C406">
        <v>1034.8499999999999</v>
      </c>
      <c r="D406">
        <v>0.18359600000000001</v>
      </c>
    </row>
    <row r="407" spans="1:4" x14ac:dyDescent="0.25">
      <c r="A407">
        <v>13.929</v>
      </c>
      <c r="B407">
        <v>105.16500000000001</v>
      </c>
      <c r="C407">
        <v>1033.75</v>
      </c>
      <c r="D407">
        <v>0.18359700000000001</v>
      </c>
    </row>
    <row r="408" spans="1:4" x14ac:dyDescent="0.25">
      <c r="A408">
        <v>13.929</v>
      </c>
      <c r="B408">
        <v>105.66500000000001</v>
      </c>
      <c r="C408">
        <v>1029.8499999999999</v>
      </c>
      <c r="D408">
        <v>0.18360000000000001</v>
      </c>
    </row>
    <row r="409" spans="1:4" x14ac:dyDescent="0.25">
      <c r="A409">
        <v>13.929</v>
      </c>
      <c r="B409">
        <v>106.166</v>
      </c>
      <c r="C409">
        <v>1017.6</v>
      </c>
      <c r="D409">
        <v>0.18360199999999999</v>
      </c>
    </row>
    <row r="410" spans="1:4" x14ac:dyDescent="0.25">
      <c r="A410">
        <v>13.929</v>
      </c>
      <c r="B410">
        <v>106.664</v>
      </c>
      <c r="C410">
        <v>981</v>
      </c>
      <c r="D410">
        <v>0.18359700000000001</v>
      </c>
    </row>
    <row r="411" spans="1:4" x14ac:dyDescent="0.25">
      <c r="A411">
        <v>13.929</v>
      </c>
      <c r="B411">
        <v>107.167</v>
      </c>
      <c r="C411">
        <v>890.8</v>
      </c>
      <c r="D411">
        <v>0.18359700000000001</v>
      </c>
    </row>
    <row r="412" spans="1:4" x14ac:dyDescent="0.25">
      <c r="A412">
        <v>13.929</v>
      </c>
      <c r="B412">
        <v>107.666</v>
      </c>
      <c r="C412">
        <v>737.6</v>
      </c>
      <c r="D412">
        <v>0.18359900000000001</v>
      </c>
    </row>
    <row r="413" spans="1:4" x14ac:dyDescent="0.25">
      <c r="A413">
        <v>13.929</v>
      </c>
      <c r="B413">
        <v>108.164</v>
      </c>
      <c r="C413">
        <v>564.5</v>
      </c>
      <c r="D413">
        <v>0.18359700000000001</v>
      </c>
    </row>
    <row r="414" spans="1:4" x14ac:dyDescent="0.25">
      <c r="A414">
        <v>13.929</v>
      </c>
      <c r="B414">
        <v>108.666</v>
      </c>
      <c r="C414">
        <v>414.25</v>
      </c>
      <c r="D414">
        <v>0.18359700000000001</v>
      </c>
    </row>
    <row r="415" spans="1:4" x14ac:dyDescent="0.25">
      <c r="A415">
        <v>13.929</v>
      </c>
      <c r="B415">
        <v>109.164</v>
      </c>
      <c r="C415">
        <v>299.2</v>
      </c>
      <c r="D415">
        <v>0.18359900000000001</v>
      </c>
    </row>
    <row r="416" spans="1:4" x14ac:dyDescent="0.25">
      <c r="A416">
        <v>13.929</v>
      </c>
      <c r="B416">
        <v>109.664</v>
      </c>
      <c r="C416">
        <v>213.6</v>
      </c>
      <c r="D416">
        <v>0.18359900000000001</v>
      </c>
    </row>
    <row r="417" spans="1:4" x14ac:dyDescent="0.25">
      <c r="A417">
        <v>13.929</v>
      </c>
      <c r="B417">
        <v>110.166</v>
      </c>
      <c r="C417">
        <v>151.69999999999999</v>
      </c>
      <c r="D417">
        <v>0.18359600000000001</v>
      </c>
    </row>
    <row r="418" spans="1:4" x14ac:dyDescent="0.25">
      <c r="A418">
        <v>13.929</v>
      </c>
      <c r="B418">
        <v>110.664</v>
      </c>
      <c r="C418">
        <v>108.2</v>
      </c>
      <c r="D418">
        <v>0.18359600000000001</v>
      </c>
    </row>
    <row r="419" spans="1:4" x14ac:dyDescent="0.25">
      <c r="A419">
        <v>13.929</v>
      </c>
      <c r="B419">
        <v>111.16500000000001</v>
      </c>
      <c r="C419">
        <v>78</v>
      </c>
      <c r="D419">
        <v>0.18360000000000001</v>
      </c>
    </row>
    <row r="420" spans="1:4" x14ac:dyDescent="0.25">
      <c r="A420">
        <v>13.929</v>
      </c>
      <c r="B420">
        <v>111.66500000000001</v>
      </c>
      <c r="C420">
        <v>57.2</v>
      </c>
      <c r="D420">
        <v>0.18359900000000001</v>
      </c>
    </row>
    <row r="421" spans="1:4" x14ac:dyDescent="0.25">
      <c r="A421">
        <v>13.929</v>
      </c>
      <c r="B421">
        <v>112.163</v>
      </c>
      <c r="C421">
        <v>42.6</v>
      </c>
      <c r="D421">
        <v>0.18359900000000001</v>
      </c>
    </row>
    <row r="422" spans="1:4" x14ac:dyDescent="0.25">
      <c r="A422">
        <v>13.929</v>
      </c>
      <c r="B422">
        <v>112.66500000000001</v>
      </c>
      <c r="C422">
        <v>32.25</v>
      </c>
      <c r="D422">
        <v>0.18359800000000001</v>
      </c>
    </row>
    <row r="423" spans="1:4" x14ac:dyDescent="0.25">
      <c r="A423">
        <v>13.929</v>
      </c>
      <c r="B423">
        <v>113.164</v>
      </c>
      <c r="C423">
        <v>24.8</v>
      </c>
      <c r="D423">
        <v>0.18359700000000001</v>
      </c>
    </row>
    <row r="424" spans="1:4" x14ac:dyDescent="0.25">
      <c r="A424">
        <v>13.929</v>
      </c>
      <c r="B424">
        <v>113.66200000000001</v>
      </c>
      <c r="C424">
        <v>19.45</v>
      </c>
      <c r="D424">
        <v>0.18360000000000001</v>
      </c>
    </row>
    <row r="425" spans="1:4" x14ac:dyDescent="0.25">
      <c r="A425">
        <v>13.929</v>
      </c>
      <c r="B425">
        <v>114.164</v>
      </c>
      <c r="C425">
        <v>15.45</v>
      </c>
      <c r="D425">
        <v>0.18359800000000001</v>
      </c>
    </row>
    <row r="426" spans="1:4" x14ac:dyDescent="0.25">
      <c r="A426">
        <v>13.929</v>
      </c>
      <c r="B426">
        <v>115.16500000000001</v>
      </c>
      <c r="C426">
        <v>10.1</v>
      </c>
      <c r="D426">
        <v>0.18359700000000001</v>
      </c>
    </row>
    <row r="427" spans="1:4" x14ac:dyDescent="0.25">
      <c r="A427">
        <v>13.929</v>
      </c>
      <c r="B427">
        <v>116.161</v>
      </c>
      <c r="C427">
        <v>6.9</v>
      </c>
      <c r="D427">
        <v>0.18359600000000001</v>
      </c>
    </row>
    <row r="428" spans="1:4" x14ac:dyDescent="0.25">
      <c r="A428">
        <v>13.929</v>
      </c>
      <c r="B428">
        <v>117.16200000000001</v>
      </c>
      <c r="C428">
        <v>4.9000000000000004</v>
      </c>
      <c r="D428">
        <v>0.18359700000000001</v>
      </c>
    </row>
    <row r="429" spans="1:4" x14ac:dyDescent="0.25">
      <c r="A429">
        <v>13.929</v>
      </c>
      <c r="B429">
        <v>118.16500000000001</v>
      </c>
      <c r="C429">
        <v>3.6</v>
      </c>
      <c r="D429">
        <v>0.18359800000000001</v>
      </c>
    </row>
    <row r="430" spans="1:4" x14ac:dyDescent="0.25">
      <c r="A430">
        <v>13.929</v>
      </c>
      <c r="B430">
        <v>119.164</v>
      </c>
      <c r="C430">
        <v>2.75</v>
      </c>
      <c r="D430">
        <v>0.18359900000000001</v>
      </c>
    </row>
    <row r="431" spans="1:4" x14ac:dyDescent="0.25">
      <c r="A431">
        <v>13.929</v>
      </c>
      <c r="B431">
        <v>120.16200000000001</v>
      </c>
      <c r="C431">
        <v>2.15</v>
      </c>
      <c r="D431">
        <v>0.18359700000000001</v>
      </c>
    </row>
    <row r="432" spans="1:4" x14ac:dyDescent="0.25">
      <c r="A432">
        <v>13.929</v>
      </c>
      <c r="B432">
        <v>121.163</v>
      </c>
      <c r="C432">
        <v>1.75</v>
      </c>
      <c r="D432">
        <v>0.18359900000000001</v>
      </c>
    </row>
    <row r="433" spans="1:4" x14ac:dyDescent="0.25">
      <c r="A433">
        <v>13.929</v>
      </c>
      <c r="B433">
        <v>122.16500000000001</v>
      </c>
      <c r="C433">
        <v>1.4</v>
      </c>
      <c r="D433">
        <v>0.18359800000000001</v>
      </c>
    </row>
    <row r="434" spans="1:4" x14ac:dyDescent="0.25">
      <c r="A434">
        <v>13.929</v>
      </c>
      <c r="B434">
        <v>123.164</v>
      </c>
      <c r="C434">
        <v>1.1499999999999999</v>
      </c>
      <c r="D434">
        <v>0.18359900000000001</v>
      </c>
    </row>
    <row r="435" spans="1:4" x14ac:dyDescent="0.25">
      <c r="A435">
        <v>13.929</v>
      </c>
      <c r="B435">
        <v>124.16200000000001</v>
      </c>
      <c r="C435">
        <v>0.9</v>
      </c>
      <c r="D435">
        <v>0.18359800000000001</v>
      </c>
    </row>
    <row r="436" spans="1:4" x14ac:dyDescent="0.25">
      <c r="A436">
        <v>13.929</v>
      </c>
      <c r="B436">
        <v>125.164</v>
      </c>
      <c r="C436">
        <v>0.75</v>
      </c>
      <c r="D436">
        <v>0.18360199999999999</v>
      </c>
    </row>
    <row r="437" spans="1:4" x14ac:dyDescent="0.25">
      <c r="A437">
        <v>13.929</v>
      </c>
      <c r="B437">
        <v>126.16500000000001</v>
      </c>
      <c r="C437">
        <v>0.65</v>
      </c>
      <c r="D437">
        <v>0.18359700000000001</v>
      </c>
    </row>
    <row r="438" spans="1:4" x14ac:dyDescent="0.25">
      <c r="A438">
        <v>13.929</v>
      </c>
      <c r="B438">
        <v>127.166</v>
      </c>
      <c r="C438">
        <v>0.55000000000000004</v>
      </c>
      <c r="D438">
        <v>0.18359800000000001</v>
      </c>
    </row>
    <row r="439" spans="1:4" x14ac:dyDescent="0.25">
      <c r="A439">
        <v>13.929</v>
      </c>
      <c r="B439">
        <v>128.16200000000001</v>
      </c>
      <c r="C439">
        <v>0.5</v>
      </c>
      <c r="D439">
        <v>0.18359700000000001</v>
      </c>
    </row>
    <row r="440" spans="1:4" x14ac:dyDescent="0.25">
      <c r="A440">
        <v>13.929</v>
      </c>
      <c r="B440">
        <v>129.16399999999999</v>
      </c>
      <c r="C440">
        <v>0.45</v>
      </c>
      <c r="D440">
        <v>0.18359800000000001</v>
      </c>
    </row>
    <row r="441" spans="1:4" x14ac:dyDescent="0.25">
      <c r="A441">
        <v>13.929</v>
      </c>
      <c r="B441">
        <v>130.16499999999999</v>
      </c>
      <c r="C441">
        <v>0.4</v>
      </c>
      <c r="D441">
        <v>0.18359700000000001</v>
      </c>
    </row>
    <row r="442" spans="1:4" x14ac:dyDescent="0.25">
      <c r="A442">
        <v>13.929</v>
      </c>
      <c r="B442">
        <v>131.16499999999999</v>
      </c>
      <c r="C442">
        <v>0.35</v>
      </c>
      <c r="D442">
        <v>0.18359900000000001</v>
      </c>
    </row>
    <row r="443" spans="1:4" x14ac:dyDescent="0.25">
      <c r="A443">
        <v>13.929</v>
      </c>
      <c r="B443">
        <v>132.16399999999999</v>
      </c>
      <c r="C443">
        <v>0.3</v>
      </c>
      <c r="D443">
        <v>0.18359600000000001</v>
      </c>
    </row>
    <row r="444" spans="1:4" x14ac:dyDescent="0.25">
      <c r="A444">
        <v>14.429</v>
      </c>
      <c r="B444">
        <v>72.171000000000006</v>
      </c>
      <c r="C444">
        <v>0.4</v>
      </c>
      <c r="D444">
        <v>0.18359600000000001</v>
      </c>
    </row>
    <row r="445" spans="1:4" x14ac:dyDescent="0.25">
      <c r="A445">
        <v>14.429</v>
      </c>
      <c r="B445">
        <v>73.165000000000006</v>
      </c>
      <c r="C445">
        <v>0.45</v>
      </c>
      <c r="D445">
        <v>0.18360000000000001</v>
      </c>
    </row>
    <row r="446" spans="1:4" x14ac:dyDescent="0.25">
      <c r="A446">
        <v>14.429</v>
      </c>
      <c r="B446">
        <v>74.168999999999997</v>
      </c>
      <c r="C446">
        <v>0.5</v>
      </c>
      <c r="D446">
        <v>0.18359700000000001</v>
      </c>
    </row>
    <row r="447" spans="1:4" x14ac:dyDescent="0.25">
      <c r="A447">
        <v>14.429</v>
      </c>
      <c r="B447">
        <v>75.168000000000006</v>
      </c>
      <c r="C447">
        <v>0.5</v>
      </c>
      <c r="D447">
        <v>0.18359900000000001</v>
      </c>
    </row>
    <row r="448" spans="1:4" x14ac:dyDescent="0.25">
      <c r="A448">
        <v>14.429</v>
      </c>
      <c r="B448">
        <v>76.165999999999997</v>
      </c>
      <c r="C448">
        <v>0.55000000000000004</v>
      </c>
      <c r="D448">
        <v>0.18359900000000001</v>
      </c>
    </row>
    <row r="449" spans="1:4" x14ac:dyDescent="0.25">
      <c r="A449">
        <v>14.429</v>
      </c>
      <c r="B449">
        <v>77.168000000000006</v>
      </c>
      <c r="C449">
        <v>0.6</v>
      </c>
      <c r="D449">
        <v>0.18359900000000001</v>
      </c>
    </row>
    <row r="450" spans="1:4" x14ac:dyDescent="0.25">
      <c r="A450">
        <v>14.429</v>
      </c>
      <c r="B450">
        <v>78.167000000000002</v>
      </c>
      <c r="C450">
        <v>0.7</v>
      </c>
      <c r="D450">
        <v>0.18359800000000001</v>
      </c>
    </row>
    <row r="451" spans="1:4" x14ac:dyDescent="0.25">
      <c r="A451">
        <v>14.429</v>
      </c>
      <c r="B451">
        <v>79.168000000000006</v>
      </c>
      <c r="C451">
        <v>0.8</v>
      </c>
      <c r="D451">
        <v>0.18359900000000001</v>
      </c>
    </row>
    <row r="452" spans="1:4" x14ac:dyDescent="0.25">
      <c r="A452">
        <v>14.429</v>
      </c>
      <c r="B452">
        <v>80.165999999999997</v>
      </c>
      <c r="C452">
        <v>0.95</v>
      </c>
      <c r="D452">
        <v>0.18360199999999999</v>
      </c>
    </row>
    <row r="453" spans="1:4" x14ac:dyDescent="0.25">
      <c r="A453">
        <v>14.429</v>
      </c>
      <c r="B453">
        <v>81.167000000000002</v>
      </c>
      <c r="C453">
        <v>1.1499999999999999</v>
      </c>
      <c r="D453">
        <v>0.18359800000000001</v>
      </c>
    </row>
    <row r="454" spans="1:4" x14ac:dyDescent="0.25">
      <c r="A454">
        <v>14.429</v>
      </c>
      <c r="B454">
        <v>82.168999999999997</v>
      </c>
      <c r="C454">
        <v>1.45</v>
      </c>
      <c r="D454">
        <v>0.18359900000000001</v>
      </c>
    </row>
    <row r="455" spans="1:4" x14ac:dyDescent="0.25">
      <c r="A455">
        <v>14.429</v>
      </c>
      <c r="B455">
        <v>83.168000000000006</v>
      </c>
      <c r="C455">
        <v>1.75</v>
      </c>
      <c r="D455">
        <v>0.18359800000000001</v>
      </c>
    </row>
    <row r="456" spans="1:4" x14ac:dyDescent="0.25">
      <c r="A456">
        <v>14.429</v>
      </c>
      <c r="B456">
        <v>84.167000000000002</v>
      </c>
      <c r="C456">
        <v>2.15</v>
      </c>
      <c r="D456">
        <v>0.18359900000000001</v>
      </c>
    </row>
    <row r="457" spans="1:4" x14ac:dyDescent="0.25">
      <c r="A457">
        <v>14.429</v>
      </c>
      <c r="B457">
        <v>85.167000000000002</v>
      </c>
      <c r="C457">
        <v>2.7</v>
      </c>
      <c r="D457">
        <v>0.18359800000000001</v>
      </c>
    </row>
    <row r="458" spans="1:4" x14ac:dyDescent="0.25">
      <c r="A458">
        <v>14.429</v>
      </c>
      <c r="B458">
        <v>86.168999999999997</v>
      </c>
      <c r="C458">
        <v>3.55</v>
      </c>
      <c r="D458">
        <v>0.18359800000000001</v>
      </c>
    </row>
    <row r="459" spans="1:4" x14ac:dyDescent="0.25">
      <c r="A459">
        <v>14.429</v>
      </c>
      <c r="B459">
        <v>87.168000000000006</v>
      </c>
      <c r="C459">
        <v>4.75</v>
      </c>
      <c r="D459">
        <v>0.18360000000000001</v>
      </c>
    </row>
    <row r="460" spans="1:4" x14ac:dyDescent="0.25">
      <c r="A460">
        <v>14.429</v>
      </c>
      <c r="B460">
        <v>88.165000000000006</v>
      </c>
      <c r="C460">
        <v>6.7</v>
      </c>
      <c r="D460">
        <v>0.18359900000000001</v>
      </c>
    </row>
    <row r="461" spans="1:4" x14ac:dyDescent="0.25">
      <c r="A461">
        <v>14.429</v>
      </c>
      <c r="B461">
        <v>89.165999999999997</v>
      </c>
      <c r="C461">
        <v>9.8000000000000007</v>
      </c>
      <c r="D461">
        <v>0.18360099999999999</v>
      </c>
    </row>
    <row r="462" spans="1:4" x14ac:dyDescent="0.25">
      <c r="A462">
        <v>14.429</v>
      </c>
      <c r="B462">
        <v>90.168000000000006</v>
      </c>
      <c r="C462">
        <v>14.75</v>
      </c>
      <c r="D462">
        <v>0.18359900000000001</v>
      </c>
    </row>
    <row r="463" spans="1:4" x14ac:dyDescent="0.25">
      <c r="A463">
        <v>14.429</v>
      </c>
      <c r="B463">
        <v>90.665000000000006</v>
      </c>
      <c r="C463">
        <v>18.399999999999999</v>
      </c>
      <c r="D463">
        <v>0.18359600000000001</v>
      </c>
    </row>
    <row r="464" spans="1:4" x14ac:dyDescent="0.25">
      <c r="A464">
        <v>14.429</v>
      </c>
      <c r="B464">
        <v>91.168000000000006</v>
      </c>
      <c r="C464">
        <v>23.4</v>
      </c>
      <c r="D464">
        <v>0.18359500000000001</v>
      </c>
    </row>
    <row r="465" spans="1:4" x14ac:dyDescent="0.25">
      <c r="A465">
        <v>14.429</v>
      </c>
      <c r="B465">
        <v>91.667000000000002</v>
      </c>
      <c r="C465">
        <v>30.15</v>
      </c>
      <c r="D465">
        <v>0.18359700000000001</v>
      </c>
    </row>
    <row r="466" spans="1:4" x14ac:dyDescent="0.25">
      <c r="A466">
        <v>14.429</v>
      </c>
      <c r="B466">
        <v>92.165999999999997</v>
      </c>
      <c r="C466">
        <v>39.450000000000003</v>
      </c>
      <c r="D466">
        <v>0.18360099999999999</v>
      </c>
    </row>
    <row r="467" spans="1:4" x14ac:dyDescent="0.25">
      <c r="A467">
        <v>14.429</v>
      </c>
      <c r="B467">
        <v>92.668000000000006</v>
      </c>
      <c r="C467">
        <v>52.6</v>
      </c>
      <c r="D467">
        <v>0.18360000000000001</v>
      </c>
    </row>
    <row r="468" spans="1:4" x14ac:dyDescent="0.25">
      <c r="A468">
        <v>14.429</v>
      </c>
      <c r="B468">
        <v>93.165000000000006</v>
      </c>
      <c r="C468">
        <v>71.150000000000006</v>
      </c>
      <c r="D468">
        <v>0.18360099999999999</v>
      </c>
    </row>
    <row r="469" spans="1:4" x14ac:dyDescent="0.25">
      <c r="A469">
        <v>14.429</v>
      </c>
      <c r="B469">
        <v>93.665999999999997</v>
      </c>
      <c r="C469">
        <v>97.95</v>
      </c>
      <c r="D469">
        <v>0.18360000000000001</v>
      </c>
    </row>
    <row r="470" spans="1:4" x14ac:dyDescent="0.25">
      <c r="A470">
        <v>14.429</v>
      </c>
      <c r="B470">
        <v>94.168000000000006</v>
      </c>
      <c r="C470">
        <v>136.75</v>
      </c>
      <c r="D470">
        <v>0.18359800000000001</v>
      </c>
    </row>
    <row r="471" spans="1:4" x14ac:dyDescent="0.25">
      <c r="A471">
        <v>14.429</v>
      </c>
      <c r="B471">
        <v>94.665000000000006</v>
      </c>
      <c r="C471">
        <v>192</v>
      </c>
      <c r="D471">
        <v>0.18359600000000001</v>
      </c>
    </row>
    <row r="472" spans="1:4" x14ac:dyDescent="0.25">
      <c r="A472">
        <v>14.429</v>
      </c>
      <c r="B472">
        <v>95.167000000000002</v>
      </c>
      <c r="C472">
        <v>269.8</v>
      </c>
      <c r="D472">
        <v>0.18360000000000001</v>
      </c>
    </row>
    <row r="473" spans="1:4" x14ac:dyDescent="0.25">
      <c r="A473">
        <v>14.429</v>
      </c>
      <c r="B473">
        <v>95.667000000000002</v>
      </c>
      <c r="C473">
        <v>376.05</v>
      </c>
      <c r="D473">
        <v>0.18359900000000001</v>
      </c>
    </row>
    <row r="474" spans="1:4" x14ac:dyDescent="0.25">
      <c r="A474">
        <v>14.429</v>
      </c>
      <c r="B474">
        <v>96.164000000000001</v>
      </c>
      <c r="C474">
        <v>515.6</v>
      </c>
      <c r="D474">
        <v>0.18360199999999999</v>
      </c>
    </row>
    <row r="475" spans="1:4" x14ac:dyDescent="0.25">
      <c r="A475">
        <v>14.429</v>
      </c>
      <c r="B475">
        <v>96.668000000000006</v>
      </c>
      <c r="C475">
        <v>687.4</v>
      </c>
      <c r="D475">
        <v>0.18360099999999999</v>
      </c>
    </row>
    <row r="476" spans="1:4" x14ac:dyDescent="0.25">
      <c r="A476">
        <v>14.429</v>
      </c>
      <c r="B476">
        <v>97.165999999999997</v>
      </c>
      <c r="C476">
        <v>852.65</v>
      </c>
      <c r="D476">
        <v>0.18359600000000001</v>
      </c>
    </row>
    <row r="477" spans="1:4" x14ac:dyDescent="0.25">
      <c r="A477">
        <v>14.429</v>
      </c>
      <c r="B477">
        <v>97.667000000000002</v>
      </c>
      <c r="C477">
        <v>962</v>
      </c>
      <c r="D477">
        <v>0.18359700000000001</v>
      </c>
    </row>
    <row r="478" spans="1:4" x14ac:dyDescent="0.25">
      <c r="A478">
        <v>14.429</v>
      </c>
      <c r="B478">
        <v>98.167000000000002</v>
      </c>
      <c r="C478">
        <v>1010.6</v>
      </c>
      <c r="D478">
        <v>0.18359900000000001</v>
      </c>
    </row>
    <row r="479" spans="1:4" x14ac:dyDescent="0.25">
      <c r="A479">
        <v>14.429</v>
      </c>
      <c r="B479">
        <v>98.664000000000001</v>
      </c>
      <c r="C479">
        <v>1027.55</v>
      </c>
      <c r="D479">
        <v>0.18360000000000001</v>
      </c>
    </row>
    <row r="480" spans="1:4" x14ac:dyDescent="0.25">
      <c r="A480">
        <v>14.429</v>
      </c>
      <c r="B480">
        <v>99.168000000000006</v>
      </c>
      <c r="C480">
        <v>1032.95</v>
      </c>
      <c r="D480">
        <v>0.18360099999999999</v>
      </c>
    </row>
    <row r="481" spans="1:4" x14ac:dyDescent="0.25">
      <c r="A481">
        <v>14.429</v>
      </c>
      <c r="B481">
        <v>99.667000000000002</v>
      </c>
      <c r="C481">
        <v>1034.55</v>
      </c>
      <c r="D481">
        <v>0.18359700000000001</v>
      </c>
    </row>
    <row r="482" spans="1:4" x14ac:dyDescent="0.25">
      <c r="A482">
        <v>14.429</v>
      </c>
      <c r="B482">
        <v>100.16500000000001</v>
      </c>
      <c r="C482">
        <v>1035</v>
      </c>
      <c r="D482">
        <v>0.18359900000000001</v>
      </c>
    </row>
    <row r="483" spans="1:4" x14ac:dyDescent="0.25">
      <c r="A483">
        <v>14.429</v>
      </c>
      <c r="B483">
        <v>100.667</v>
      </c>
      <c r="C483">
        <v>1035.2</v>
      </c>
      <c r="D483">
        <v>0.18359500000000001</v>
      </c>
    </row>
    <row r="484" spans="1:4" x14ac:dyDescent="0.25">
      <c r="A484">
        <v>14.429</v>
      </c>
      <c r="B484">
        <v>101.16500000000001</v>
      </c>
      <c r="C484">
        <v>1035.2</v>
      </c>
      <c r="D484">
        <v>0.18359800000000001</v>
      </c>
    </row>
    <row r="485" spans="1:4" x14ac:dyDescent="0.25">
      <c r="A485">
        <v>14.429</v>
      </c>
      <c r="B485">
        <v>101.666</v>
      </c>
      <c r="C485">
        <v>1035.2</v>
      </c>
      <c r="D485">
        <v>0.18359900000000001</v>
      </c>
    </row>
    <row r="486" spans="1:4" x14ac:dyDescent="0.25">
      <c r="A486">
        <v>14.429</v>
      </c>
      <c r="B486">
        <v>102.167</v>
      </c>
      <c r="C486">
        <v>1035.1500000000001</v>
      </c>
      <c r="D486">
        <v>0.18359600000000001</v>
      </c>
    </row>
    <row r="487" spans="1:4" x14ac:dyDescent="0.25">
      <c r="A487">
        <v>14.429</v>
      </c>
      <c r="B487">
        <v>102.664</v>
      </c>
      <c r="C487">
        <v>1035.2</v>
      </c>
      <c r="D487">
        <v>0.18359700000000001</v>
      </c>
    </row>
    <row r="488" spans="1:4" x14ac:dyDescent="0.25">
      <c r="A488">
        <v>14.429</v>
      </c>
      <c r="B488">
        <v>103.167</v>
      </c>
      <c r="C488">
        <v>1035.2</v>
      </c>
      <c r="D488">
        <v>0.18359600000000001</v>
      </c>
    </row>
    <row r="489" spans="1:4" x14ac:dyDescent="0.25">
      <c r="A489">
        <v>14.429</v>
      </c>
      <c r="B489">
        <v>103.66500000000001</v>
      </c>
      <c r="C489">
        <v>1035.25</v>
      </c>
      <c r="D489">
        <v>0.18359600000000001</v>
      </c>
    </row>
    <row r="490" spans="1:4" x14ac:dyDescent="0.25">
      <c r="A490">
        <v>14.429</v>
      </c>
      <c r="B490">
        <v>104.16500000000001</v>
      </c>
      <c r="C490">
        <v>1035.1500000000001</v>
      </c>
      <c r="D490">
        <v>0.18359800000000001</v>
      </c>
    </row>
    <row r="491" spans="1:4" x14ac:dyDescent="0.25">
      <c r="A491">
        <v>14.429</v>
      </c>
      <c r="B491">
        <v>104.667</v>
      </c>
      <c r="C491">
        <v>1034.75</v>
      </c>
      <c r="D491">
        <v>0.18359700000000001</v>
      </c>
    </row>
    <row r="492" spans="1:4" x14ac:dyDescent="0.25">
      <c r="A492">
        <v>14.429</v>
      </c>
      <c r="B492">
        <v>105.16500000000001</v>
      </c>
      <c r="C492">
        <v>1033.75</v>
      </c>
      <c r="D492">
        <v>0.18360000000000001</v>
      </c>
    </row>
    <row r="493" spans="1:4" x14ac:dyDescent="0.25">
      <c r="A493">
        <v>14.429</v>
      </c>
      <c r="B493">
        <v>105.66500000000001</v>
      </c>
      <c r="C493">
        <v>1029.9000000000001</v>
      </c>
      <c r="D493">
        <v>0.18360299999999999</v>
      </c>
    </row>
    <row r="494" spans="1:4" x14ac:dyDescent="0.25">
      <c r="A494">
        <v>14.429</v>
      </c>
      <c r="B494">
        <v>106.16500000000001</v>
      </c>
      <c r="C494">
        <v>1017.8</v>
      </c>
      <c r="D494">
        <v>0.18359900000000001</v>
      </c>
    </row>
    <row r="495" spans="1:4" x14ac:dyDescent="0.25">
      <c r="A495">
        <v>14.429</v>
      </c>
      <c r="B495">
        <v>106.664</v>
      </c>
      <c r="C495">
        <v>981.6</v>
      </c>
      <c r="D495">
        <v>0.18360000000000001</v>
      </c>
    </row>
    <row r="496" spans="1:4" x14ac:dyDescent="0.25">
      <c r="A496">
        <v>14.429</v>
      </c>
      <c r="B496">
        <v>107.167</v>
      </c>
      <c r="C496">
        <v>891.9</v>
      </c>
      <c r="D496">
        <v>0.18360000000000001</v>
      </c>
    </row>
    <row r="497" spans="1:4" x14ac:dyDescent="0.25">
      <c r="A497">
        <v>14.429</v>
      </c>
      <c r="B497">
        <v>107.666</v>
      </c>
      <c r="C497">
        <v>739.2</v>
      </c>
      <c r="D497">
        <v>0.18359900000000001</v>
      </c>
    </row>
    <row r="498" spans="1:4" x14ac:dyDescent="0.25">
      <c r="A498">
        <v>14.429</v>
      </c>
      <c r="B498">
        <v>108.164</v>
      </c>
      <c r="C498">
        <v>566.04999999999995</v>
      </c>
      <c r="D498">
        <v>0.18359700000000001</v>
      </c>
    </row>
    <row r="499" spans="1:4" x14ac:dyDescent="0.25">
      <c r="A499">
        <v>14.429</v>
      </c>
      <c r="B499">
        <v>108.666</v>
      </c>
      <c r="C499">
        <v>415.45</v>
      </c>
      <c r="D499">
        <v>0.18360000000000001</v>
      </c>
    </row>
    <row r="500" spans="1:4" x14ac:dyDescent="0.25">
      <c r="A500">
        <v>14.429</v>
      </c>
      <c r="B500">
        <v>109.16500000000001</v>
      </c>
      <c r="C500">
        <v>300.10000000000002</v>
      </c>
      <c r="D500">
        <v>0.18359800000000001</v>
      </c>
    </row>
    <row r="501" spans="1:4" x14ac:dyDescent="0.25">
      <c r="A501">
        <v>14.429</v>
      </c>
      <c r="B501">
        <v>109.66500000000001</v>
      </c>
      <c r="C501">
        <v>214.55</v>
      </c>
      <c r="D501">
        <v>0.18359900000000001</v>
      </c>
    </row>
    <row r="502" spans="1:4" x14ac:dyDescent="0.25">
      <c r="A502">
        <v>14.429</v>
      </c>
      <c r="B502">
        <v>110.166</v>
      </c>
      <c r="C502">
        <v>152.4</v>
      </c>
      <c r="D502">
        <v>0.18359700000000001</v>
      </c>
    </row>
    <row r="503" spans="1:4" x14ac:dyDescent="0.25">
      <c r="A503">
        <v>14.429</v>
      </c>
      <c r="B503">
        <v>110.664</v>
      </c>
      <c r="C503">
        <v>108.95</v>
      </c>
      <c r="D503">
        <v>0.18359700000000001</v>
      </c>
    </row>
    <row r="504" spans="1:4" x14ac:dyDescent="0.25">
      <c r="A504">
        <v>14.429</v>
      </c>
      <c r="B504">
        <v>111.164</v>
      </c>
      <c r="C504">
        <v>78.75</v>
      </c>
      <c r="D504">
        <v>0.18359600000000001</v>
      </c>
    </row>
    <row r="505" spans="1:4" x14ac:dyDescent="0.25">
      <c r="A505">
        <v>14.429</v>
      </c>
      <c r="B505">
        <v>111.66500000000001</v>
      </c>
      <c r="C505">
        <v>57.7</v>
      </c>
      <c r="D505">
        <v>0.18359400000000001</v>
      </c>
    </row>
    <row r="506" spans="1:4" x14ac:dyDescent="0.25">
      <c r="A506">
        <v>14.429</v>
      </c>
      <c r="B506">
        <v>112.163</v>
      </c>
      <c r="C506">
        <v>43.05</v>
      </c>
      <c r="D506">
        <v>0.18359800000000001</v>
      </c>
    </row>
    <row r="507" spans="1:4" x14ac:dyDescent="0.25">
      <c r="A507">
        <v>14.429</v>
      </c>
      <c r="B507">
        <v>112.66500000000001</v>
      </c>
      <c r="C507">
        <v>32.549999999999997</v>
      </c>
      <c r="D507">
        <v>0.18359700000000001</v>
      </c>
    </row>
    <row r="508" spans="1:4" x14ac:dyDescent="0.25">
      <c r="A508">
        <v>14.429</v>
      </c>
      <c r="B508">
        <v>113.163</v>
      </c>
      <c r="C508">
        <v>25.15</v>
      </c>
      <c r="D508">
        <v>0.18359500000000001</v>
      </c>
    </row>
    <row r="509" spans="1:4" x14ac:dyDescent="0.25">
      <c r="A509">
        <v>14.429</v>
      </c>
      <c r="B509">
        <v>113.66200000000001</v>
      </c>
      <c r="C509">
        <v>19.7</v>
      </c>
      <c r="D509">
        <v>0.18359500000000001</v>
      </c>
    </row>
    <row r="510" spans="1:4" x14ac:dyDescent="0.25">
      <c r="A510">
        <v>14.429</v>
      </c>
      <c r="B510">
        <v>114.164</v>
      </c>
      <c r="C510">
        <v>15.6</v>
      </c>
      <c r="D510">
        <v>0.18359500000000001</v>
      </c>
    </row>
    <row r="511" spans="1:4" x14ac:dyDescent="0.25">
      <c r="A511">
        <v>14.429</v>
      </c>
      <c r="B511">
        <v>115.164</v>
      </c>
      <c r="C511">
        <v>10.15</v>
      </c>
      <c r="D511">
        <v>0.18359600000000001</v>
      </c>
    </row>
    <row r="512" spans="1:4" x14ac:dyDescent="0.25">
      <c r="A512">
        <v>14.429</v>
      </c>
      <c r="B512">
        <v>116.161</v>
      </c>
      <c r="C512">
        <v>7.05</v>
      </c>
      <c r="D512">
        <v>0.18359500000000001</v>
      </c>
    </row>
    <row r="513" spans="1:4" x14ac:dyDescent="0.25">
      <c r="A513">
        <v>14.429</v>
      </c>
      <c r="B513">
        <v>117.16200000000001</v>
      </c>
      <c r="C513">
        <v>4.95</v>
      </c>
      <c r="D513">
        <v>0.18359900000000001</v>
      </c>
    </row>
    <row r="514" spans="1:4" x14ac:dyDescent="0.25">
      <c r="A514">
        <v>14.429</v>
      </c>
      <c r="B514">
        <v>118.16500000000001</v>
      </c>
      <c r="C514">
        <v>3.65</v>
      </c>
      <c r="D514">
        <v>0.18359700000000001</v>
      </c>
    </row>
    <row r="515" spans="1:4" x14ac:dyDescent="0.25">
      <c r="A515">
        <v>14.429</v>
      </c>
      <c r="B515">
        <v>119.164</v>
      </c>
      <c r="C515">
        <v>2.8</v>
      </c>
      <c r="D515">
        <v>0.18359800000000001</v>
      </c>
    </row>
    <row r="516" spans="1:4" x14ac:dyDescent="0.25">
      <c r="A516">
        <v>14.429</v>
      </c>
      <c r="B516">
        <v>120.16200000000001</v>
      </c>
      <c r="C516">
        <v>2.15</v>
      </c>
      <c r="D516">
        <v>0.18359300000000001</v>
      </c>
    </row>
    <row r="517" spans="1:4" x14ac:dyDescent="0.25">
      <c r="A517">
        <v>14.429</v>
      </c>
      <c r="B517">
        <v>121.163</v>
      </c>
      <c r="C517">
        <v>1.75</v>
      </c>
      <c r="D517">
        <v>0.18359900000000001</v>
      </c>
    </row>
    <row r="518" spans="1:4" x14ac:dyDescent="0.25">
      <c r="A518">
        <v>14.429</v>
      </c>
      <c r="B518">
        <v>122.16500000000001</v>
      </c>
      <c r="C518">
        <v>1.4</v>
      </c>
      <c r="D518">
        <v>0.18359900000000001</v>
      </c>
    </row>
    <row r="519" spans="1:4" x14ac:dyDescent="0.25">
      <c r="A519">
        <v>14.429</v>
      </c>
      <c r="B519">
        <v>123.16500000000001</v>
      </c>
      <c r="C519">
        <v>1.2</v>
      </c>
      <c r="D519">
        <v>0.18359700000000001</v>
      </c>
    </row>
    <row r="520" spans="1:4" x14ac:dyDescent="0.25">
      <c r="A520">
        <v>14.429</v>
      </c>
      <c r="B520">
        <v>124.16200000000001</v>
      </c>
      <c r="C520">
        <v>0.9</v>
      </c>
      <c r="D520">
        <v>0.18359900000000001</v>
      </c>
    </row>
    <row r="521" spans="1:4" x14ac:dyDescent="0.25">
      <c r="A521">
        <v>14.429</v>
      </c>
      <c r="B521">
        <v>125.163</v>
      </c>
      <c r="C521">
        <v>0.8</v>
      </c>
      <c r="D521">
        <v>0.18360099999999999</v>
      </c>
    </row>
    <row r="522" spans="1:4" x14ac:dyDescent="0.25">
      <c r="A522">
        <v>14.429</v>
      </c>
      <c r="B522">
        <v>126.16500000000001</v>
      </c>
      <c r="C522">
        <v>0.7</v>
      </c>
      <c r="D522">
        <v>0.18359800000000001</v>
      </c>
    </row>
    <row r="523" spans="1:4" x14ac:dyDescent="0.25">
      <c r="A523">
        <v>14.429</v>
      </c>
      <c r="B523">
        <v>127.16500000000001</v>
      </c>
      <c r="C523">
        <v>0.6</v>
      </c>
      <c r="D523">
        <v>0.18359800000000001</v>
      </c>
    </row>
    <row r="524" spans="1:4" x14ac:dyDescent="0.25">
      <c r="A524">
        <v>14.429</v>
      </c>
      <c r="B524">
        <v>128.16200000000001</v>
      </c>
      <c r="C524">
        <v>0.5</v>
      </c>
      <c r="D524">
        <v>0.18359900000000001</v>
      </c>
    </row>
    <row r="525" spans="1:4" x14ac:dyDescent="0.25">
      <c r="A525">
        <v>14.429</v>
      </c>
      <c r="B525">
        <v>129.16399999999999</v>
      </c>
      <c r="C525">
        <v>0.45</v>
      </c>
      <c r="D525">
        <v>0.18359800000000001</v>
      </c>
    </row>
    <row r="526" spans="1:4" x14ac:dyDescent="0.25">
      <c r="A526">
        <v>14.429</v>
      </c>
      <c r="B526">
        <v>130.16499999999999</v>
      </c>
      <c r="C526">
        <v>0.45</v>
      </c>
      <c r="D526">
        <v>0.18360000000000001</v>
      </c>
    </row>
    <row r="527" spans="1:4" x14ac:dyDescent="0.25">
      <c r="A527">
        <v>14.429</v>
      </c>
      <c r="B527">
        <v>131.16499999999999</v>
      </c>
      <c r="C527">
        <v>0.4</v>
      </c>
      <c r="D527">
        <v>0.18360099999999999</v>
      </c>
    </row>
    <row r="528" spans="1:4" x14ac:dyDescent="0.25">
      <c r="A528">
        <v>14.429</v>
      </c>
      <c r="B528">
        <v>132.16399999999999</v>
      </c>
      <c r="C528">
        <v>0.35</v>
      </c>
      <c r="D528">
        <v>0.18360000000000001</v>
      </c>
    </row>
    <row r="529" spans="1:4" x14ac:dyDescent="0.25">
      <c r="A529">
        <v>14.929</v>
      </c>
      <c r="B529">
        <v>72.171000000000006</v>
      </c>
      <c r="C529">
        <v>0.35</v>
      </c>
      <c r="D529">
        <v>0.18360000000000001</v>
      </c>
    </row>
    <row r="530" spans="1:4" x14ac:dyDescent="0.25">
      <c r="A530">
        <v>14.929</v>
      </c>
      <c r="B530">
        <v>73.165000000000006</v>
      </c>
      <c r="C530">
        <v>0.4</v>
      </c>
      <c r="D530">
        <v>0.18360299999999999</v>
      </c>
    </row>
    <row r="531" spans="1:4" x14ac:dyDescent="0.25">
      <c r="A531">
        <v>14.929</v>
      </c>
      <c r="B531">
        <v>74.168999999999997</v>
      </c>
      <c r="C531">
        <v>0.45</v>
      </c>
      <c r="D531">
        <v>0.18359900000000001</v>
      </c>
    </row>
    <row r="532" spans="1:4" x14ac:dyDescent="0.25">
      <c r="A532">
        <v>14.929</v>
      </c>
      <c r="B532">
        <v>75.168999999999997</v>
      </c>
      <c r="C532">
        <v>0.5</v>
      </c>
      <c r="D532">
        <v>0.18359800000000001</v>
      </c>
    </row>
    <row r="533" spans="1:4" x14ac:dyDescent="0.25">
      <c r="A533">
        <v>14.929</v>
      </c>
      <c r="B533">
        <v>76.165000000000006</v>
      </c>
      <c r="C533">
        <v>0.55000000000000004</v>
      </c>
      <c r="D533">
        <v>0.18360299999999999</v>
      </c>
    </row>
    <row r="534" spans="1:4" x14ac:dyDescent="0.25">
      <c r="A534">
        <v>14.929</v>
      </c>
      <c r="B534">
        <v>77.167000000000002</v>
      </c>
      <c r="C534">
        <v>0.6</v>
      </c>
      <c r="D534">
        <v>0.18360099999999999</v>
      </c>
    </row>
    <row r="535" spans="1:4" x14ac:dyDescent="0.25">
      <c r="A535">
        <v>14.929</v>
      </c>
      <c r="B535">
        <v>78.168000000000006</v>
      </c>
      <c r="C535">
        <v>0.7</v>
      </c>
      <c r="D535">
        <v>0.18360000000000001</v>
      </c>
    </row>
    <row r="536" spans="1:4" x14ac:dyDescent="0.25">
      <c r="A536">
        <v>14.929</v>
      </c>
      <c r="B536">
        <v>79.168000000000006</v>
      </c>
      <c r="C536">
        <v>0.8</v>
      </c>
      <c r="D536">
        <v>0.18359900000000001</v>
      </c>
    </row>
    <row r="537" spans="1:4" x14ac:dyDescent="0.25">
      <c r="A537">
        <v>14.929</v>
      </c>
      <c r="B537">
        <v>80.167000000000002</v>
      </c>
      <c r="C537">
        <v>0.95</v>
      </c>
      <c r="D537">
        <v>0.18359800000000001</v>
      </c>
    </row>
    <row r="538" spans="1:4" x14ac:dyDescent="0.25">
      <c r="A538">
        <v>14.929</v>
      </c>
      <c r="B538">
        <v>81.165999999999997</v>
      </c>
      <c r="C538">
        <v>1.2</v>
      </c>
      <c r="D538">
        <v>0.18359900000000001</v>
      </c>
    </row>
    <row r="539" spans="1:4" x14ac:dyDescent="0.25">
      <c r="A539">
        <v>14.929</v>
      </c>
      <c r="B539">
        <v>82.168000000000006</v>
      </c>
      <c r="C539">
        <v>1.4</v>
      </c>
      <c r="D539">
        <v>0.18359700000000001</v>
      </c>
    </row>
    <row r="540" spans="1:4" x14ac:dyDescent="0.25">
      <c r="A540">
        <v>14.929</v>
      </c>
      <c r="B540">
        <v>83.168000000000006</v>
      </c>
      <c r="C540">
        <v>1.75</v>
      </c>
      <c r="D540">
        <v>0.18360000000000001</v>
      </c>
    </row>
    <row r="541" spans="1:4" x14ac:dyDescent="0.25">
      <c r="A541">
        <v>14.929</v>
      </c>
      <c r="B541">
        <v>84.167000000000002</v>
      </c>
      <c r="C541">
        <v>2.15</v>
      </c>
      <c r="D541">
        <v>0.18359900000000001</v>
      </c>
    </row>
    <row r="542" spans="1:4" x14ac:dyDescent="0.25">
      <c r="A542">
        <v>14.929</v>
      </c>
      <c r="B542">
        <v>85.167000000000002</v>
      </c>
      <c r="C542">
        <v>2.75</v>
      </c>
      <c r="D542">
        <v>0.18359800000000001</v>
      </c>
    </row>
    <row r="543" spans="1:4" x14ac:dyDescent="0.25">
      <c r="A543">
        <v>14.929</v>
      </c>
      <c r="B543">
        <v>86.168999999999997</v>
      </c>
      <c r="C543">
        <v>3.6</v>
      </c>
      <c r="D543">
        <v>0.18359700000000001</v>
      </c>
    </row>
    <row r="544" spans="1:4" x14ac:dyDescent="0.25">
      <c r="A544">
        <v>14.929</v>
      </c>
      <c r="B544">
        <v>87.17</v>
      </c>
      <c r="C544">
        <v>4.9000000000000004</v>
      </c>
      <c r="D544">
        <v>0.18359900000000001</v>
      </c>
    </row>
    <row r="545" spans="1:4" x14ac:dyDescent="0.25">
      <c r="A545">
        <v>14.929</v>
      </c>
      <c r="B545">
        <v>88.165000000000006</v>
      </c>
      <c r="C545">
        <v>6.75</v>
      </c>
      <c r="D545">
        <v>0.18359900000000001</v>
      </c>
    </row>
    <row r="546" spans="1:4" x14ac:dyDescent="0.25">
      <c r="A546">
        <v>14.929</v>
      </c>
      <c r="B546">
        <v>89.167000000000002</v>
      </c>
      <c r="C546">
        <v>9.8000000000000007</v>
      </c>
      <c r="D546">
        <v>0.18359900000000001</v>
      </c>
    </row>
    <row r="547" spans="1:4" x14ac:dyDescent="0.25">
      <c r="A547">
        <v>14.929</v>
      </c>
      <c r="B547">
        <v>90.167000000000002</v>
      </c>
      <c r="C547">
        <v>14.8</v>
      </c>
      <c r="D547">
        <v>0.18360099999999999</v>
      </c>
    </row>
    <row r="548" spans="1:4" x14ac:dyDescent="0.25">
      <c r="A548">
        <v>14.929</v>
      </c>
      <c r="B548">
        <v>90.665999999999997</v>
      </c>
      <c r="C548">
        <v>18.55</v>
      </c>
      <c r="D548">
        <v>0.18360099999999999</v>
      </c>
    </row>
    <row r="549" spans="1:4" x14ac:dyDescent="0.25">
      <c r="A549">
        <v>14.929</v>
      </c>
      <c r="B549">
        <v>91.167000000000002</v>
      </c>
      <c r="C549">
        <v>23.5</v>
      </c>
      <c r="D549">
        <v>0.18359900000000001</v>
      </c>
    </row>
    <row r="550" spans="1:4" x14ac:dyDescent="0.25">
      <c r="A550">
        <v>14.929</v>
      </c>
      <c r="B550">
        <v>91.667000000000002</v>
      </c>
      <c r="C550">
        <v>30.3</v>
      </c>
      <c r="D550">
        <v>0.18359900000000001</v>
      </c>
    </row>
    <row r="551" spans="1:4" x14ac:dyDescent="0.25">
      <c r="A551">
        <v>14.929</v>
      </c>
      <c r="B551">
        <v>92.165999999999997</v>
      </c>
      <c r="C551">
        <v>39.65</v>
      </c>
      <c r="D551">
        <v>0.18360000000000001</v>
      </c>
    </row>
    <row r="552" spans="1:4" x14ac:dyDescent="0.25">
      <c r="A552">
        <v>14.929</v>
      </c>
      <c r="B552">
        <v>92.668000000000006</v>
      </c>
      <c r="C552">
        <v>52.8</v>
      </c>
      <c r="D552">
        <v>0.18359800000000001</v>
      </c>
    </row>
    <row r="553" spans="1:4" x14ac:dyDescent="0.25">
      <c r="A553">
        <v>14.929</v>
      </c>
      <c r="B553">
        <v>93.165000000000006</v>
      </c>
      <c r="C553">
        <v>71.349999999999994</v>
      </c>
      <c r="D553">
        <v>0.18359600000000001</v>
      </c>
    </row>
    <row r="554" spans="1:4" x14ac:dyDescent="0.25">
      <c r="A554">
        <v>14.929</v>
      </c>
      <c r="B554">
        <v>93.665999999999997</v>
      </c>
      <c r="C554">
        <v>98.15</v>
      </c>
      <c r="D554">
        <v>0.18359700000000001</v>
      </c>
    </row>
    <row r="555" spans="1:4" x14ac:dyDescent="0.25">
      <c r="A555">
        <v>14.929</v>
      </c>
      <c r="B555">
        <v>94.167000000000002</v>
      </c>
      <c r="C555">
        <v>136.80000000000001</v>
      </c>
      <c r="D555">
        <v>0.18359600000000001</v>
      </c>
    </row>
    <row r="556" spans="1:4" x14ac:dyDescent="0.25">
      <c r="A556">
        <v>14.929</v>
      </c>
      <c r="B556">
        <v>94.664000000000001</v>
      </c>
      <c r="C556">
        <v>191.85</v>
      </c>
      <c r="D556">
        <v>0.18360000000000001</v>
      </c>
    </row>
    <row r="557" spans="1:4" x14ac:dyDescent="0.25">
      <c r="A557">
        <v>14.929</v>
      </c>
      <c r="B557">
        <v>95.168000000000006</v>
      </c>
      <c r="C557">
        <v>269.85000000000002</v>
      </c>
      <c r="D557">
        <v>0.18360199999999999</v>
      </c>
    </row>
    <row r="558" spans="1:4" x14ac:dyDescent="0.25">
      <c r="A558">
        <v>14.929</v>
      </c>
      <c r="B558">
        <v>95.665000000000006</v>
      </c>
      <c r="C558">
        <v>375.2</v>
      </c>
      <c r="D558">
        <v>0.18360499999999999</v>
      </c>
    </row>
    <row r="559" spans="1:4" x14ac:dyDescent="0.25">
      <c r="A559">
        <v>14.929</v>
      </c>
      <c r="B559">
        <v>96.162999999999997</v>
      </c>
      <c r="C559">
        <v>514.54999999999995</v>
      </c>
      <c r="D559">
        <v>0.18360299999999999</v>
      </c>
    </row>
    <row r="560" spans="1:4" x14ac:dyDescent="0.25">
      <c r="A560">
        <v>14.929</v>
      </c>
      <c r="B560">
        <v>96.668000000000006</v>
      </c>
      <c r="C560">
        <v>686.3</v>
      </c>
      <c r="D560">
        <v>0.18360299999999999</v>
      </c>
    </row>
    <row r="561" spans="1:4" x14ac:dyDescent="0.25">
      <c r="A561">
        <v>14.929</v>
      </c>
      <c r="B561">
        <v>97.165999999999997</v>
      </c>
      <c r="C561">
        <v>851.55</v>
      </c>
      <c r="D561">
        <v>0.18360099999999999</v>
      </c>
    </row>
    <row r="562" spans="1:4" x14ac:dyDescent="0.25">
      <c r="A562">
        <v>14.929</v>
      </c>
      <c r="B562">
        <v>97.665999999999997</v>
      </c>
      <c r="C562">
        <v>961.35</v>
      </c>
      <c r="D562">
        <v>0.18360399999999999</v>
      </c>
    </row>
    <row r="563" spans="1:4" x14ac:dyDescent="0.25">
      <c r="A563">
        <v>14.929</v>
      </c>
      <c r="B563">
        <v>98.165999999999997</v>
      </c>
      <c r="C563">
        <v>1010.4</v>
      </c>
      <c r="D563">
        <v>0.18360099999999999</v>
      </c>
    </row>
    <row r="564" spans="1:4" x14ac:dyDescent="0.25">
      <c r="A564">
        <v>14.929</v>
      </c>
      <c r="B564">
        <v>98.664000000000001</v>
      </c>
      <c r="C564">
        <v>1027.5</v>
      </c>
      <c r="D564">
        <v>0.18359800000000001</v>
      </c>
    </row>
    <row r="565" spans="1:4" x14ac:dyDescent="0.25">
      <c r="A565">
        <v>14.929</v>
      </c>
      <c r="B565">
        <v>99.167000000000002</v>
      </c>
      <c r="C565">
        <v>1032.8499999999999</v>
      </c>
      <c r="D565">
        <v>0.18360099999999999</v>
      </c>
    </row>
    <row r="566" spans="1:4" x14ac:dyDescent="0.25">
      <c r="A566">
        <v>14.929</v>
      </c>
      <c r="B566">
        <v>99.665999999999997</v>
      </c>
      <c r="C566">
        <v>1034.5</v>
      </c>
      <c r="D566">
        <v>0.18360000000000001</v>
      </c>
    </row>
    <row r="567" spans="1:4" x14ac:dyDescent="0.25">
      <c r="A567">
        <v>14.929</v>
      </c>
      <c r="B567">
        <v>100.16500000000001</v>
      </c>
      <c r="C567">
        <v>1034.9000000000001</v>
      </c>
      <c r="D567">
        <v>0.18359900000000001</v>
      </c>
    </row>
    <row r="568" spans="1:4" x14ac:dyDescent="0.25">
      <c r="A568">
        <v>14.929</v>
      </c>
      <c r="B568">
        <v>100.667</v>
      </c>
      <c r="C568">
        <v>1035.05</v>
      </c>
      <c r="D568">
        <v>0.18359800000000001</v>
      </c>
    </row>
    <row r="569" spans="1:4" x14ac:dyDescent="0.25">
      <c r="A569">
        <v>14.929</v>
      </c>
      <c r="B569">
        <v>101.16500000000001</v>
      </c>
      <c r="C569">
        <v>1035.1500000000001</v>
      </c>
      <c r="D569">
        <v>0.18359900000000001</v>
      </c>
    </row>
    <row r="570" spans="1:4" x14ac:dyDescent="0.25">
      <c r="A570">
        <v>14.929</v>
      </c>
      <c r="B570">
        <v>101.666</v>
      </c>
      <c r="C570">
        <v>1035.2</v>
      </c>
      <c r="D570">
        <v>0.18360099999999999</v>
      </c>
    </row>
    <row r="571" spans="1:4" x14ac:dyDescent="0.25">
      <c r="A571">
        <v>14.929</v>
      </c>
      <c r="B571">
        <v>102.167</v>
      </c>
      <c r="C571">
        <v>1035.1500000000001</v>
      </c>
      <c r="D571">
        <v>0.18359900000000001</v>
      </c>
    </row>
    <row r="572" spans="1:4" x14ac:dyDescent="0.25">
      <c r="A572">
        <v>14.929</v>
      </c>
      <c r="B572">
        <v>102.664</v>
      </c>
      <c r="C572">
        <v>1035.2</v>
      </c>
      <c r="D572">
        <v>0.18360199999999999</v>
      </c>
    </row>
    <row r="573" spans="1:4" x14ac:dyDescent="0.25">
      <c r="A573">
        <v>14.929</v>
      </c>
      <c r="B573">
        <v>103.166</v>
      </c>
      <c r="C573">
        <v>1035.25</v>
      </c>
      <c r="D573">
        <v>0.18360099999999999</v>
      </c>
    </row>
    <row r="574" spans="1:4" x14ac:dyDescent="0.25">
      <c r="A574">
        <v>14.929</v>
      </c>
      <c r="B574">
        <v>103.66500000000001</v>
      </c>
      <c r="C574">
        <v>1035.2</v>
      </c>
      <c r="D574">
        <v>0.18359800000000001</v>
      </c>
    </row>
    <row r="575" spans="1:4" x14ac:dyDescent="0.25">
      <c r="A575">
        <v>14.929</v>
      </c>
      <c r="B575">
        <v>104.16500000000001</v>
      </c>
      <c r="C575">
        <v>1035.1500000000001</v>
      </c>
      <c r="D575">
        <v>0.18359800000000001</v>
      </c>
    </row>
    <row r="576" spans="1:4" x14ac:dyDescent="0.25">
      <c r="A576">
        <v>14.929</v>
      </c>
      <c r="B576">
        <v>104.667</v>
      </c>
      <c r="C576">
        <v>1034.8</v>
      </c>
      <c r="D576">
        <v>0.18359900000000001</v>
      </c>
    </row>
    <row r="577" spans="1:4" x14ac:dyDescent="0.25">
      <c r="A577">
        <v>14.929</v>
      </c>
      <c r="B577">
        <v>105.16500000000001</v>
      </c>
      <c r="C577">
        <v>1033.8</v>
      </c>
      <c r="D577">
        <v>0.18360299999999999</v>
      </c>
    </row>
    <row r="578" spans="1:4" x14ac:dyDescent="0.25">
      <c r="A578">
        <v>14.929</v>
      </c>
      <c r="B578">
        <v>105.66500000000001</v>
      </c>
      <c r="C578">
        <v>1029.95</v>
      </c>
      <c r="D578">
        <v>0.18360199999999999</v>
      </c>
    </row>
    <row r="579" spans="1:4" x14ac:dyDescent="0.25">
      <c r="A579">
        <v>14.929</v>
      </c>
      <c r="B579">
        <v>106.16500000000001</v>
      </c>
      <c r="C579">
        <v>1018</v>
      </c>
      <c r="D579">
        <v>0.18360199999999999</v>
      </c>
    </row>
    <row r="580" spans="1:4" x14ac:dyDescent="0.25">
      <c r="A580">
        <v>14.929</v>
      </c>
      <c r="B580">
        <v>106.664</v>
      </c>
      <c r="C580">
        <v>982.05</v>
      </c>
      <c r="D580">
        <v>0.18360099999999999</v>
      </c>
    </row>
    <row r="581" spans="1:4" x14ac:dyDescent="0.25">
      <c r="A581">
        <v>14.929</v>
      </c>
      <c r="B581">
        <v>107.167</v>
      </c>
      <c r="C581">
        <v>892.85</v>
      </c>
      <c r="D581">
        <v>0.18360099999999999</v>
      </c>
    </row>
    <row r="582" spans="1:4" x14ac:dyDescent="0.25">
      <c r="A582">
        <v>14.929</v>
      </c>
      <c r="B582">
        <v>107.666</v>
      </c>
      <c r="C582">
        <v>740.7</v>
      </c>
      <c r="D582">
        <v>0.18360000000000001</v>
      </c>
    </row>
    <row r="583" spans="1:4" x14ac:dyDescent="0.25">
      <c r="A583">
        <v>14.929</v>
      </c>
      <c r="B583">
        <v>108.163</v>
      </c>
      <c r="C583">
        <v>567.70000000000005</v>
      </c>
      <c r="D583">
        <v>0.18360199999999999</v>
      </c>
    </row>
    <row r="584" spans="1:4" x14ac:dyDescent="0.25">
      <c r="A584">
        <v>14.929</v>
      </c>
      <c r="B584">
        <v>108.66500000000001</v>
      </c>
      <c r="C584">
        <v>417.05</v>
      </c>
      <c r="D584">
        <v>0.18360199999999999</v>
      </c>
    </row>
    <row r="585" spans="1:4" x14ac:dyDescent="0.25">
      <c r="A585">
        <v>14.929</v>
      </c>
      <c r="B585">
        <v>109.164</v>
      </c>
      <c r="C585">
        <v>301.35000000000002</v>
      </c>
      <c r="D585">
        <v>0.18360099999999999</v>
      </c>
    </row>
    <row r="586" spans="1:4" x14ac:dyDescent="0.25">
      <c r="A586">
        <v>14.929</v>
      </c>
      <c r="B586">
        <v>109.664</v>
      </c>
      <c r="C586">
        <v>215.5</v>
      </c>
      <c r="D586">
        <v>0.18359900000000001</v>
      </c>
    </row>
    <row r="587" spans="1:4" x14ac:dyDescent="0.25">
      <c r="A587">
        <v>14.929</v>
      </c>
      <c r="B587">
        <v>110.166</v>
      </c>
      <c r="C587">
        <v>153.25</v>
      </c>
      <c r="D587">
        <v>0.18359900000000001</v>
      </c>
    </row>
    <row r="588" spans="1:4" x14ac:dyDescent="0.25">
      <c r="A588">
        <v>14.929</v>
      </c>
      <c r="B588">
        <v>110.663</v>
      </c>
      <c r="C588">
        <v>109.65</v>
      </c>
      <c r="D588">
        <v>0.18360000000000001</v>
      </c>
    </row>
    <row r="589" spans="1:4" x14ac:dyDescent="0.25">
      <c r="A589">
        <v>14.929</v>
      </c>
      <c r="B589">
        <v>111.16500000000001</v>
      </c>
      <c r="C589">
        <v>79.2</v>
      </c>
      <c r="D589">
        <v>0.18360099999999999</v>
      </c>
    </row>
    <row r="590" spans="1:4" x14ac:dyDescent="0.25">
      <c r="A590">
        <v>14.929</v>
      </c>
      <c r="B590">
        <v>111.66500000000001</v>
      </c>
      <c r="C590">
        <v>58.15</v>
      </c>
      <c r="D590">
        <v>0.18360299999999999</v>
      </c>
    </row>
    <row r="591" spans="1:4" x14ac:dyDescent="0.25">
      <c r="A591">
        <v>14.929</v>
      </c>
      <c r="B591">
        <v>112.163</v>
      </c>
      <c r="C591">
        <v>43.4</v>
      </c>
      <c r="D591">
        <v>0.18360099999999999</v>
      </c>
    </row>
    <row r="592" spans="1:4" x14ac:dyDescent="0.25">
      <c r="A592">
        <v>14.929</v>
      </c>
      <c r="B592">
        <v>112.66500000000001</v>
      </c>
      <c r="C592">
        <v>32.85</v>
      </c>
      <c r="D592">
        <v>0.18360199999999999</v>
      </c>
    </row>
    <row r="593" spans="1:4" x14ac:dyDescent="0.25">
      <c r="A593">
        <v>14.929</v>
      </c>
      <c r="B593">
        <v>113.163</v>
      </c>
      <c r="C593">
        <v>25.4</v>
      </c>
      <c r="D593">
        <v>0.18360199999999999</v>
      </c>
    </row>
    <row r="594" spans="1:4" x14ac:dyDescent="0.25">
      <c r="A594">
        <v>14.929</v>
      </c>
      <c r="B594">
        <v>113.661</v>
      </c>
      <c r="C594">
        <v>19.899999999999999</v>
      </c>
      <c r="D594">
        <v>0.18360000000000001</v>
      </c>
    </row>
    <row r="595" spans="1:4" x14ac:dyDescent="0.25">
      <c r="A595">
        <v>14.929</v>
      </c>
      <c r="B595">
        <v>114.16500000000001</v>
      </c>
      <c r="C595">
        <v>15.75</v>
      </c>
      <c r="D595">
        <v>0.18360000000000001</v>
      </c>
    </row>
    <row r="596" spans="1:4" x14ac:dyDescent="0.25">
      <c r="A596">
        <v>14.929</v>
      </c>
      <c r="B596">
        <v>115.16500000000001</v>
      </c>
      <c r="C596">
        <v>10.3</v>
      </c>
      <c r="D596">
        <v>0.18360099999999999</v>
      </c>
    </row>
    <row r="597" spans="1:4" x14ac:dyDescent="0.25">
      <c r="A597">
        <v>14.929</v>
      </c>
      <c r="B597">
        <v>116.161</v>
      </c>
      <c r="C597">
        <v>7.15</v>
      </c>
      <c r="D597">
        <v>0.18360099999999999</v>
      </c>
    </row>
    <row r="598" spans="1:4" x14ac:dyDescent="0.25">
      <c r="A598">
        <v>14.929</v>
      </c>
      <c r="B598">
        <v>117.16200000000001</v>
      </c>
      <c r="C598">
        <v>5.0999999999999996</v>
      </c>
      <c r="D598">
        <v>0.18360199999999999</v>
      </c>
    </row>
    <row r="599" spans="1:4" x14ac:dyDescent="0.25">
      <c r="A599">
        <v>14.929</v>
      </c>
      <c r="B599">
        <v>118.164</v>
      </c>
      <c r="C599">
        <v>3.75</v>
      </c>
      <c r="D599">
        <v>0.18359800000000001</v>
      </c>
    </row>
    <row r="600" spans="1:4" x14ac:dyDescent="0.25">
      <c r="A600">
        <v>14.929</v>
      </c>
      <c r="B600">
        <v>119.164</v>
      </c>
      <c r="C600">
        <v>2.85</v>
      </c>
      <c r="D600">
        <v>0.18359800000000001</v>
      </c>
    </row>
    <row r="601" spans="1:4" x14ac:dyDescent="0.25">
      <c r="A601">
        <v>14.929</v>
      </c>
      <c r="B601">
        <v>120.161</v>
      </c>
      <c r="C601">
        <v>2.15</v>
      </c>
      <c r="D601">
        <v>0.18360000000000001</v>
      </c>
    </row>
    <row r="602" spans="1:4" x14ac:dyDescent="0.25">
      <c r="A602">
        <v>14.929</v>
      </c>
      <c r="B602">
        <v>121.16200000000001</v>
      </c>
      <c r="C602">
        <v>1.75</v>
      </c>
      <c r="D602">
        <v>0.18360199999999999</v>
      </c>
    </row>
    <row r="603" spans="1:4" x14ac:dyDescent="0.25">
      <c r="A603">
        <v>14.929</v>
      </c>
      <c r="B603">
        <v>122.16500000000001</v>
      </c>
      <c r="C603">
        <v>1.45</v>
      </c>
      <c r="D603">
        <v>0.18359900000000001</v>
      </c>
    </row>
    <row r="604" spans="1:4" x14ac:dyDescent="0.25">
      <c r="A604">
        <v>14.929</v>
      </c>
      <c r="B604">
        <v>123.164</v>
      </c>
      <c r="C604">
        <v>1.1499999999999999</v>
      </c>
      <c r="D604">
        <v>0.18359900000000001</v>
      </c>
    </row>
    <row r="605" spans="1:4" x14ac:dyDescent="0.25">
      <c r="A605">
        <v>14.929</v>
      </c>
      <c r="B605">
        <v>124.16200000000001</v>
      </c>
      <c r="C605">
        <v>0.9</v>
      </c>
      <c r="D605">
        <v>0.18359900000000001</v>
      </c>
    </row>
    <row r="606" spans="1:4" x14ac:dyDescent="0.25">
      <c r="A606">
        <v>14.929</v>
      </c>
      <c r="B606">
        <v>125.163</v>
      </c>
      <c r="C606">
        <v>0.8</v>
      </c>
      <c r="D606">
        <v>0.18360199999999999</v>
      </c>
    </row>
    <row r="607" spans="1:4" x14ac:dyDescent="0.25">
      <c r="A607">
        <v>14.929</v>
      </c>
      <c r="B607">
        <v>126.16500000000001</v>
      </c>
      <c r="C607">
        <v>0.7</v>
      </c>
      <c r="D607">
        <v>0.18359500000000001</v>
      </c>
    </row>
    <row r="608" spans="1:4" x14ac:dyDescent="0.25">
      <c r="A608">
        <v>14.929</v>
      </c>
      <c r="B608">
        <v>127.16500000000001</v>
      </c>
      <c r="C608">
        <v>0.6</v>
      </c>
      <c r="D608">
        <v>0.18359600000000001</v>
      </c>
    </row>
    <row r="609" spans="1:4" x14ac:dyDescent="0.25">
      <c r="A609">
        <v>14.929</v>
      </c>
      <c r="B609">
        <v>128.16200000000001</v>
      </c>
      <c r="C609">
        <v>0.5</v>
      </c>
      <c r="D609">
        <v>0.18359900000000001</v>
      </c>
    </row>
    <row r="610" spans="1:4" x14ac:dyDescent="0.25">
      <c r="A610">
        <v>14.929</v>
      </c>
      <c r="B610">
        <v>129.16399999999999</v>
      </c>
      <c r="C610">
        <v>0.5</v>
      </c>
      <c r="D610">
        <v>0.18359800000000001</v>
      </c>
    </row>
    <row r="611" spans="1:4" x14ac:dyDescent="0.25">
      <c r="A611">
        <v>14.929</v>
      </c>
      <c r="B611">
        <v>130.16499999999999</v>
      </c>
      <c r="C611">
        <v>0.5</v>
      </c>
      <c r="D611">
        <v>0.18359800000000001</v>
      </c>
    </row>
    <row r="612" spans="1:4" x14ac:dyDescent="0.25">
      <c r="A612">
        <v>14.929</v>
      </c>
      <c r="B612">
        <v>131.16499999999999</v>
      </c>
      <c r="C612">
        <v>0.35</v>
      </c>
      <c r="D612">
        <v>0.18360099999999999</v>
      </c>
    </row>
    <row r="613" spans="1:4" x14ac:dyDescent="0.25">
      <c r="A613">
        <v>14.929</v>
      </c>
      <c r="B613">
        <v>132.16300000000001</v>
      </c>
      <c r="C613">
        <v>0.3</v>
      </c>
      <c r="D613">
        <v>0.18359700000000001</v>
      </c>
    </row>
    <row r="614" spans="1:4" x14ac:dyDescent="0.25">
      <c r="A614">
        <v>15.429</v>
      </c>
      <c r="B614">
        <v>72.171000000000006</v>
      </c>
      <c r="C614">
        <v>0.4</v>
      </c>
      <c r="D614">
        <v>0.18360099999999999</v>
      </c>
    </row>
    <row r="615" spans="1:4" x14ac:dyDescent="0.25">
      <c r="A615">
        <v>15.429</v>
      </c>
      <c r="B615">
        <v>73.165000000000006</v>
      </c>
      <c r="C615">
        <v>0.45</v>
      </c>
      <c r="D615">
        <v>0.18360000000000001</v>
      </c>
    </row>
    <row r="616" spans="1:4" x14ac:dyDescent="0.25">
      <c r="A616">
        <v>15.429</v>
      </c>
      <c r="B616">
        <v>74.168999999999997</v>
      </c>
      <c r="C616">
        <v>0.45</v>
      </c>
      <c r="D616">
        <v>0.18359800000000001</v>
      </c>
    </row>
    <row r="617" spans="1:4" x14ac:dyDescent="0.25">
      <c r="A617">
        <v>15.429</v>
      </c>
      <c r="B617">
        <v>75.168000000000006</v>
      </c>
      <c r="C617">
        <v>0.45</v>
      </c>
      <c r="D617">
        <v>0.18359900000000001</v>
      </c>
    </row>
    <row r="618" spans="1:4" x14ac:dyDescent="0.25">
      <c r="A618">
        <v>15.429</v>
      </c>
      <c r="B618">
        <v>76.167000000000002</v>
      </c>
      <c r="C618">
        <v>0.55000000000000004</v>
      </c>
      <c r="D618">
        <v>0.18360199999999999</v>
      </c>
    </row>
    <row r="619" spans="1:4" x14ac:dyDescent="0.25">
      <c r="A619">
        <v>15.429</v>
      </c>
      <c r="B619">
        <v>77.167000000000002</v>
      </c>
      <c r="C619">
        <v>0.6</v>
      </c>
      <c r="D619">
        <v>0.18360199999999999</v>
      </c>
    </row>
    <row r="620" spans="1:4" x14ac:dyDescent="0.25">
      <c r="A620">
        <v>15.429</v>
      </c>
      <c r="B620">
        <v>78.165999999999997</v>
      </c>
      <c r="C620">
        <v>0.7</v>
      </c>
      <c r="D620">
        <v>0.18359600000000001</v>
      </c>
    </row>
    <row r="621" spans="1:4" x14ac:dyDescent="0.25">
      <c r="A621">
        <v>15.429</v>
      </c>
      <c r="B621">
        <v>79.168999999999997</v>
      </c>
      <c r="C621">
        <v>0.8</v>
      </c>
      <c r="D621">
        <v>0.18360000000000001</v>
      </c>
    </row>
    <row r="622" spans="1:4" x14ac:dyDescent="0.25">
      <c r="A622">
        <v>15.429</v>
      </c>
      <c r="B622">
        <v>80.167000000000002</v>
      </c>
      <c r="C622">
        <v>0.95</v>
      </c>
      <c r="D622">
        <v>0.18360000000000001</v>
      </c>
    </row>
    <row r="623" spans="1:4" x14ac:dyDescent="0.25">
      <c r="A623">
        <v>15.429</v>
      </c>
      <c r="B623">
        <v>81.165999999999997</v>
      </c>
      <c r="C623">
        <v>1.2</v>
      </c>
      <c r="D623">
        <v>0.18360199999999999</v>
      </c>
    </row>
    <row r="624" spans="1:4" x14ac:dyDescent="0.25">
      <c r="A624">
        <v>15.429</v>
      </c>
      <c r="B624">
        <v>82.168999999999997</v>
      </c>
      <c r="C624">
        <v>1.45</v>
      </c>
      <c r="D624">
        <v>0.18360199999999999</v>
      </c>
    </row>
    <row r="625" spans="1:4" x14ac:dyDescent="0.25">
      <c r="A625">
        <v>15.429</v>
      </c>
      <c r="B625">
        <v>83.168000000000006</v>
      </c>
      <c r="C625">
        <v>1.75</v>
      </c>
      <c r="D625">
        <v>0.18360000000000001</v>
      </c>
    </row>
    <row r="626" spans="1:4" x14ac:dyDescent="0.25">
      <c r="A626">
        <v>15.429</v>
      </c>
      <c r="B626">
        <v>84.167000000000002</v>
      </c>
      <c r="C626">
        <v>2.2000000000000002</v>
      </c>
      <c r="D626">
        <v>0.18359800000000001</v>
      </c>
    </row>
    <row r="627" spans="1:4" x14ac:dyDescent="0.25">
      <c r="A627">
        <v>15.429</v>
      </c>
      <c r="B627">
        <v>85.165999999999997</v>
      </c>
      <c r="C627">
        <v>2.75</v>
      </c>
      <c r="D627">
        <v>0.18359600000000001</v>
      </c>
    </row>
    <row r="628" spans="1:4" x14ac:dyDescent="0.25">
      <c r="A628">
        <v>15.429</v>
      </c>
      <c r="B628">
        <v>86.168999999999997</v>
      </c>
      <c r="C628">
        <v>3.65</v>
      </c>
      <c r="D628">
        <v>0.18359800000000001</v>
      </c>
    </row>
    <row r="629" spans="1:4" x14ac:dyDescent="0.25">
      <c r="A629">
        <v>15.429</v>
      </c>
      <c r="B629">
        <v>87.168999999999997</v>
      </c>
      <c r="C629">
        <v>4.9000000000000004</v>
      </c>
      <c r="D629">
        <v>0.18360299999999999</v>
      </c>
    </row>
    <row r="630" spans="1:4" x14ac:dyDescent="0.25">
      <c r="A630">
        <v>15.429</v>
      </c>
      <c r="B630">
        <v>88.164000000000001</v>
      </c>
      <c r="C630">
        <v>6.8</v>
      </c>
      <c r="D630">
        <v>0.18360000000000001</v>
      </c>
    </row>
    <row r="631" spans="1:4" x14ac:dyDescent="0.25">
      <c r="A631">
        <v>15.429</v>
      </c>
      <c r="B631">
        <v>89.165999999999997</v>
      </c>
      <c r="C631">
        <v>9.85</v>
      </c>
      <c r="D631">
        <v>0.18360000000000001</v>
      </c>
    </row>
    <row r="632" spans="1:4" x14ac:dyDescent="0.25">
      <c r="A632">
        <v>15.429</v>
      </c>
      <c r="B632">
        <v>90.168000000000006</v>
      </c>
      <c r="C632">
        <v>14.9</v>
      </c>
      <c r="D632">
        <v>0.18359900000000001</v>
      </c>
    </row>
    <row r="633" spans="1:4" x14ac:dyDescent="0.25">
      <c r="A633">
        <v>15.429</v>
      </c>
      <c r="B633">
        <v>90.665000000000006</v>
      </c>
      <c r="C633">
        <v>18.600000000000001</v>
      </c>
      <c r="D633">
        <v>0.18359900000000001</v>
      </c>
    </row>
    <row r="634" spans="1:4" x14ac:dyDescent="0.25">
      <c r="A634">
        <v>15.429</v>
      </c>
      <c r="B634">
        <v>91.167000000000002</v>
      </c>
      <c r="C634">
        <v>23.6</v>
      </c>
      <c r="D634">
        <v>0.18359800000000001</v>
      </c>
    </row>
    <row r="635" spans="1:4" x14ac:dyDescent="0.25">
      <c r="A635">
        <v>15.429</v>
      </c>
      <c r="B635">
        <v>91.665999999999997</v>
      </c>
      <c r="C635">
        <v>30.4</v>
      </c>
      <c r="D635">
        <v>0.18359700000000001</v>
      </c>
    </row>
    <row r="636" spans="1:4" x14ac:dyDescent="0.25">
      <c r="A636">
        <v>15.429</v>
      </c>
      <c r="B636">
        <v>92.165999999999997</v>
      </c>
      <c r="C636">
        <v>39.75</v>
      </c>
      <c r="D636">
        <v>0.18359900000000001</v>
      </c>
    </row>
    <row r="637" spans="1:4" x14ac:dyDescent="0.25">
      <c r="A637">
        <v>15.429</v>
      </c>
      <c r="B637">
        <v>92.668000000000006</v>
      </c>
      <c r="C637">
        <v>52.85</v>
      </c>
      <c r="D637">
        <v>0.18359900000000001</v>
      </c>
    </row>
    <row r="638" spans="1:4" x14ac:dyDescent="0.25">
      <c r="A638">
        <v>15.429</v>
      </c>
      <c r="B638">
        <v>93.164000000000001</v>
      </c>
      <c r="C638">
        <v>71.45</v>
      </c>
      <c r="D638">
        <v>0.18359800000000001</v>
      </c>
    </row>
    <row r="639" spans="1:4" x14ac:dyDescent="0.25">
      <c r="A639">
        <v>15.429</v>
      </c>
      <c r="B639">
        <v>93.665999999999997</v>
      </c>
      <c r="C639">
        <v>98.15</v>
      </c>
      <c r="D639">
        <v>0.18360000000000001</v>
      </c>
    </row>
    <row r="640" spans="1:4" x14ac:dyDescent="0.25">
      <c r="A640">
        <v>15.429</v>
      </c>
      <c r="B640">
        <v>94.168000000000006</v>
      </c>
      <c r="C640">
        <v>136.9</v>
      </c>
      <c r="D640">
        <v>0.18360000000000001</v>
      </c>
    </row>
    <row r="641" spans="1:4" x14ac:dyDescent="0.25">
      <c r="A641">
        <v>15.429</v>
      </c>
      <c r="B641">
        <v>94.664000000000001</v>
      </c>
      <c r="C641">
        <v>191.8</v>
      </c>
      <c r="D641">
        <v>0.18359700000000001</v>
      </c>
    </row>
    <row r="642" spans="1:4" x14ac:dyDescent="0.25">
      <c r="A642">
        <v>15.429</v>
      </c>
      <c r="B642">
        <v>95.168000000000006</v>
      </c>
      <c r="C642">
        <v>269.55</v>
      </c>
      <c r="D642">
        <v>0.18360099999999999</v>
      </c>
    </row>
    <row r="643" spans="1:4" x14ac:dyDescent="0.25">
      <c r="A643">
        <v>15.429</v>
      </c>
      <c r="B643">
        <v>95.665999999999997</v>
      </c>
      <c r="C643">
        <v>374.9</v>
      </c>
      <c r="D643">
        <v>0.18359700000000001</v>
      </c>
    </row>
    <row r="644" spans="1:4" x14ac:dyDescent="0.25">
      <c r="A644">
        <v>15.429</v>
      </c>
      <c r="B644">
        <v>96.164000000000001</v>
      </c>
      <c r="C644">
        <v>513.95000000000005</v>
      </c>
      <c r="D644">
        <v>0.18360099999999999</v>
      </c>
    </row>
    <row r="645" spans="1:4" x14ac:dyDescent="0.25">
      <c r="A645">
        <v>15.429</v>
      </c>
      <c r="B645">
        <v>96.668000000000006</v>
      </c>
      <c r="C645">
        <v>685.15</v>
      </c>
      <c r="D645">
        <v>0.18360000000000001</v>
      </c>
    </row>
    <row r="646" spans="1:4" x14ac:dyDescent="0.25">
      <c r="A646">
        <v>15.429</v>
      </c>
      <c r="B646">
        <v>97.165999999999997</v>
      </c>
      <c r="C646">
        <v>850.5</v>
      </c>
      <c r="D646">
        <v>0.18360000000000001</v>
      </c>
    </row>
    <row r="647" spans="1:4" x14ac:dyDescent="0.25">
      <c r="A647">
        <v>15.429</v>
      </c>
      <c r="B647">
        <v>97.665999999999997</v>
      </c>
      <c r="C647">
        <v>960.8</v>
      </c>
      <c r="D647">
        <v>0.18360000000000001</v>
      </c>
    </row>
    <row r="648" spans="1:4" x14ac:dyDescent="0.25">
      <c r="A648">
        <v>15.429</v>
      </c>
      <c r="B648">
        <v>98.165999999999997</v>
      </c>
      <c r="C648">
        <v>1010.1</v>
      </c>
      <c r="D648">
        <v>0.18359900000000001</v>
      </c>
    </row>
    <row r="649" spans="1:4" x14ac:dyDescent="0.25">
      <c r="A649">
        <v>15.429</v>
      </c>
      <c r="B649">
        <v>98.662999999999997</v>
      </c>
      <c r="C649">
        <v>1027.3499999999999</v>
      </c>
      <c r="D649">
        <v>0.18359800000000001</v>
      </c>
    </row>
    <row r="650" spans="1:4" x14ac:dyDescent="0.25">
      <c r="A650">
        <v>15.429</v>
      </c>
      <c r="B650">
        <v>99.167000000000002</v>
      </c>
      <c r="C650">
        <v>1032.75</v>
      </c>
      <c r="D650">
        <v>0.18359700000000001</v>
      </c>
    </row>
    <row r="651" spans="1:4" x14ac:dyDescent="0.25">
      <c r="A651">
        <v>15.429</v>
      </c>
      <c r="B651">
        <v>99.667000000000002</v>
      </c>
      <c r="C651">
        <v>1034.45</v>
      </c>
      <c r="D651">
        <v>0.18360000000000001</v>
      </c>
    </row>
    <row r="652" spans="1:4" x14ac:dyDescent="0.25">
      <c r="A652">
        <v>15.429</v>
      </c>
      <c r="B652">
        <v>100.16500000000001</v>
      </c>
      <c r="C652">
        <v>1034.95</v>
      </c>
      <c r="D652">
        <v>0.18360000000000001</v>
      </c>
    </row>
    <row r="653" spans="1:4" x14ac:dyDescent="0.25">
      <c r="A653">
        <v>15.429</v>
      </c>
      <c r="B653">
        <v>100.666</v>
      </c>
      <c r="C653">
        <v>1035</v>
      </c>
      <c r="D653">
        <v>0.18359900000000001</v>
      </c>
    </row>
    <row r="654" spans="1:4" x14ac:dyDescent="0.25">
      <c r="A654">
        <v>15.429</v>
      </c>
      <c r="B654">
        <v>101.164</v>
      </c>
      <c r="C654">
        <v>1035.1500000000001</v>
      </c>
      <c r="D654">
        <v>0.18359700000000001</v>
      </c>
    </row>
    <row r="655" spans="1:4" x14ac:dyDescent="0.25">
      <c r="A655">
        <v>15.429</v>
      </c>
      <c r="B655">
        <v>101.666</v>
      </c>
      <c r="C655">
        <v>1035.0999999999999</v>
      </c>
      <c r="D655">
        <v>0.18360000000000001</v>
      </c>
    </row>
    <row r="656" spans="1:4" x14ac:dyDescent="0.25">
      <c r="A656">
        <v>15.429</v>
      </c>
      <c r="B656">
        <v>102.167</v>
      </c>
      <c r="C656">
        <v>1035.2</v>
      </c>
      <c r="D656">
        <v>0.18359800000000001</v>
      </c>
    </row>
    <row r="657" spans="1:4" x14ac:dyDescent="0.25">
      <c r="A657">
        <v>15.429</v>
      </c>
      <c r="B657">
        <v>102.66500000000001</v>
      </c>
      <c r="C657">
        <v>1035.1500000000001</v>
      </c>
      <c r="D657">
        <v>0.18360099999999999</v>
      </c>
    </row>
    <row r="658" spans="1:4" x14ac:dyDescent="0.25">
      <c r="A658">
        <v>15.429</v>
      </c>
      <c r="B658">
        <v>103.166</v>
      </c>
      <c r="C658">
        <v>1035.2</v>
      </c>
      <c r="D658">
        <v>0.18359900000000001</v>
      </c>
    </row>
    <row r="659" spans="1:4" x14ac:dyDescent="0.25">
      <c r="A659">
        <v>15.429</v>
      </c>
      <c r="B659">
        <v>103.66500000000001</v>
      </c>
      <c r="C659">
        <v>1035.1500000000001</v>
      </c>
      <c r="D659">
        <v>0.18359900000000001</v>
      </c>
    </row>
    <row r="660" spans="1:4" x14ac:dyDescent="0.25">
      <c r="A660">
        <v>15.429</v>
      </c>
      <c r="B660">
        <v>104.164</v>
      </c>
      <c r="C660">
        <v>1035.0999999999999</v>
      </c>
      <c r="D660">
        <v>0.18360099999999999</v>
      </c>
    </row>
    <row r="661" spans="1:4" x14ac:dyDescent="0.25">
      <c r="A661">
        <v>15.429</v>
      </c>
      <c r="B661">
        <v>104.667</v>
      </c>
      <c r="C661">
        <v>1034.75</v>
      </c>
      <c r="D661">
        <v>0.18360000000000001</v>
      </c>
    </row>
    <row r="662" spans="1:4" x14ac:dyDescent="0.25">
      <c r="A662">
        <v>15.429</v>
      </c>
      <c r="B662">
        <v>105.164</v>
      </c>
      <c r="C662">
        <v>1033.6500000000001</v>
      </c>
      <c r="D662">
        <v>0.18359600000000001</v>
      </c>
    </row>
    <row r="663" spans="1:4" x14ac:dyDescent="0.25">
      <c r="A663">
        <v>15.429</v>
      </c>
      <c r="B663">
        <v>105.664</v>
      </c>
      <c r="C663">
        <v>1029.95</v>
      </c>
      <c r="D663">
        <v>0.18360000000000001</v>
      </c>
    </row>
    <row r="664" spans="1:4" x14ac:dyDescent="0.25">
      <c r="A664">
        <v>15.429</v>
      </c>
      <c r="B664">
        <v>106.166</v>
      </c>
      <c r="C664">
        <v>1018</v>
      </c>
      <c r="D664">
        <v>0.18360099999999999</v>
      </c>
    </row>
    <row r="665" spans="1:4" x14ac:dyDescent="0.25">
      <c r="A665">
        <v>15.429</v>
      </c>
      <c r="B665">
        <v>106.664</v>
      </c>
      <c r="C665">
        <v>982.35</v>
      </c>
      <c r="D665">
        <v>0.18359600000000001</v>
      </c>
    </row>
    <row r="666" spans="1:4" x14ac:dyDescent="0.25">
      <c r="A666">
        <v>15.429</v>
      </c>
      <c r="B666">
        <v>107.166</v>
      </c>
      <c r="C666">
        <v>893.75</v>
      </c>
      <c r="D666">
        <v>0.18359600000000001</v>
      </c>
    </row>
    <row r="667" spans="1:4" x14ac:dyDescent="0.25">
      <c r="A667">
        <v>15.429</v>
      </c>
      <c r="B667">
        <v>107.66500000000001</v>
      </c>
      <c r="C667">
        <v>742.15</v>
      </c>
      <c r="D667">
        <v>0.18359600000000001</v>
      </c>
    </row>
    <row r="668" spans="1:4" x14ac:dyDescent="0.25">
      <c r="A668">
        <v>15.429</v>
      </c>
      <c r="B668">
        <v>108.164</v>
      </c>
      <c r="C668">
        <v>568.70000000000005</v>
      </c>
      <c r="D668">
        <v>0.18359600000000001</v>
      </c>
    </row>
    <row r="669" spans="1:4" x14ac:dyDescent="0.25">
      <c r="A669">
        <v>15.429</v>
      </c>
      <c r="B669">
        <v>108.66500000000001</v>
      </c>
      <c r="C669">
        <v>418</v>
      </c>
      <c r="D669">
        <v>0.18359900000000001</v>
      </c>
    </row>
    <row r="670" spans="1:4" x14ac:dyDescent="0.25">
      <c r="A670">
        <v>15.429</v>
      </c>
      <c r="B670">
        <v>109.164</v>
      </c>
      <c r="C670">
        <v>302.25</v>
      </c>
      <c r="D670">
        <v>0.18359800000000001</v>
      </c>
    </row>
    <row r="671" spans="1:4" x14ac:dyDescent="0.25">
      <c r="A671">
        <v>15.429</v>
      </c>
      <c r="B671">
        <v>109.664</v>
      </c>
      <c r="C671">
        <v>216.2</v>
      </c>
      <c r="D671">
        <v>0.18359600000000001</v>
      </c>
    </row>
    <row r="672" spans="1:4" x14ac:dyDescent="0.25">
      <c r="A672">
        <v>15.429</v>
      </c>
      <c r="B672">
        <v>110.166</v>
      </c>
      <c r="C672">
        <v>153.80000000000001</v>
      </c>
      <c r="D672">
        <v>0.18359800000000001</v>
      </c>
    </row>
    <row r="673" spans="1:4" x14ac:dyDescent="0.25">
      <c r="A673">
        <v>15.429</v>
      </c>
      <c r="B673">
        <v>110.664</v>
      </c>
      <c r="C673">
        <v>110.15</v>
      </c>
      <c r="D673">
        <v>0.18359400000000001</v>
      </c>
    </row>
    <row r="674" spans="1:4" x14ac:dyDescent="0.25">
      <c r="A674">
        <v>15.429</v>
      </c>
      <c r="B674">
        <v>111.16500000000001</v>
      </c>
      <c r="C674">
        <v>79.55</v>
      </c>
      <c r="D674">
        <v>0.18359700000000001</v>
      </c>
    </row>
    <row r="675" spans="1:4" x14ac:dyDescent="0.25">
      <c r="A675">
        <v>15.429</v>
      </c>
      <c r="B675">
        <v>111.66500000000001</v>
      </c>
      <c r="C675">
        <v>58.4</v>
      </c>
      <c r="D675">
        <v>0.18359900000000001</v>
      </c>
    </row>
    <row r="676" spans="1:4" x14ac:dyDescent="0.25">
      <c r="A676">
        <v>15.429</v>
      </c>
      <c r="B676">
        <v>112.163</v>
      </c>
      <c r="C676">
        <v>43.65</v>
      </c>
      <c r="D676">
        <v>0.18359800000000001</v>
      </c>
    </row>
    <row r="677" spans="1:4" x14ac:dyDescent="0.25">
      <c r="A677">
        <v>15.429</v>
      </c>
      <c r="B677">
        <v>112.66500000000001</v>
      </c>
      <c r="C677">
        <v>33.1</v>
      </c>
      <c r="D677">
        <v>0.18359800000000001</v>
      </c>
    </row>
    <row r="678" spans="1:4" x14ac:dyDescent="0.25">
      <c r="A678">
        <v>15.429</v>
      </c>
      <c r="B678">
        <v>113.163</v>
      </c>
      <c r="C678">
        <v>25.5</v>
      </c>
      <c r="D678">
        <v>0.18359700000000001</v>
      </c>
    </row>
    <row r="679" spans="1:4" x14ac:dyDescent="0.25">
      <c r="A679">
        <v>15.429</v>
      </c>
      <c r="B679">
        <v>113.661</v>
      </c>
      <c r="C679">
        <v>20</v>
      </c>
      <c r="D679">
        <v>0.18359700000000001</v>
      </c>
    </row>
    <row r="680" spans="1:4" x14ac:dyDescent="0.25">
      <c r="A680">
        <v>15.429</v>
      </c>
      <c r="B680">
        <v>114.16500000000001</v>
      </c>
      <c r="C680">
        <v>15.85</v>
      </c>
      <c r="D680">
        <v>0.18360099999999999</v>
      </c>
    </row>
    <row r="681" spans="1:4" x14ac:dyDescent="0.25">
      <c r="A681">
        <v>15.429</v>
      </c>
      <c r="B681">
        <v>115.16500000000001</v>
      </c>
      <c r="C681">
        <v>10.35</v>
      </c>
      <c r="D681">
        <v>0.18359900000000001</v>
      </c>
    </row>
    <row r="682" spans="1:4" x14ac:dyDescent="0.25">
      <c r="A682">
        <v>15.429</v>
      </c>
      <c r="B682">
        <v>116.161</v>
      </c>
      <c r="C682">
        <v>7.15</v>
      </c>
      <c r="D682">
        <v>0.18360000000000001</v>
      </c>
    </row>
    <row r="683" spans="1:4" x14ac:dyDescent="0.25">
      <c r="A683">
        <v>15.429</v>
      </c>
      <c r="B683">
        <v>117.16200000000001</v>
      </c>
      <c r="C683">
        <v>5.05</v>
      </c>
      <c r="D683">
        <v>0.18359500000000001</v>
      </c>
    </row>
    <row r="684" spans="1:4" x14ac:dyDescent="0.25">
      <c r="A684">
        <v>15.429</v>
      </c>
      <c r="B684">
        <v>118.164</v>
      </c>
      <c r="C684">
        <v>3.75</v>
      </c>
      <c r="D684">
        <v>0.18359800000000001</v>
      </c>
    </row>
    <row r="685" spans="1:4" x14ac:dyDescent="0.25">
      <c r="A685">
        <v>15.429</v>
      </c>
      <c r="B685">
        <v>119.164</v>
      </c>
      <c r="C685">
        <v>2.8</v>
      </c>
      <c r="D685">
        <v>0.18359900000000001</v>
      </c>
    </row>
    <row r="686" spans="1:4" x14ac:dyDescent="0.25">
      <c r="A686">
        <v>15.429</v>
      </c>
      <c r="B686">
        <v>120.16200000000001</v>
      </c>
      <c r="C686">
        <v>2.15</v>
      </c>
      <c r="D686">
        <v>0.18359800000000001</v>
      </c>
    </row>
    <row r="687" spans="1:4" x14ac:dyDescent="0.25">
      <c r="A687">
        <v>15.429</v>
      </c>
      <c r="B687">
        <v>121.16200000000001</v>
      </c>
      <c r="C687">
        <v>1.75</v>
      </c>
      <c r="D687">
        <v>0.18360099999999999</v>
      </c>
    </row>
    <row r="688" spans="1:4" x14ac:dyDescent="0.25">
      <c r="A688">
        <v>15.429</v>
      </c>
      <c r="B688">
        <v>122.164</v>
      </c>
      <c r="C688">
        <v>1.4</v>
      </c>
      <c r="D688">
        <v>0.18359900000000001</v>
      </c>
    </row>
    <row r="689" spans="1:4" x14ac:dyDescent="0.25">
      <c r="A689">
        <v>15.429</v>
      </c>
      <c r="B689">
        <v>123.164</v>
      </c>
      <c r="C689">
        <v>1.2</v>
      </c>
      <c r="D689">
        <v>0.18359900000000001</v>
      </c>
    </row>
    <row r="690" spans="1:4" x14ac:dyDescent="0.25">
      <c r="A690">
        <v>15.429</v>
      </c>
      <c r="B690">
        <v>124.16200000000001</v>
      </c>
      <c r="C690">
        <v>0.9</v>
      </c>
      <c r="D690">
        <v>0.18359900000000001</v>
      </c>
    </row>
    <row r="691" spans="1:4" x14ac:dyDescent="0.25">
      <c r="A691">
        <v>15.429</v>
      </c>
      <c r="B691">
        <v>125.163</v>
      </c>
      <c r="C691">
        <v>0.75</v>
      </c>
      <c r="D691">
        <v>0.18360000000000001</v>
      </c>
    </row>
    <row r="692" spans="1:4" x14ac:dyDescent="0.25">
      <c r="A692">
        <v>15.429</v>
      </c>
      <c r="B692">
        <v>126.16500000000001</v>
      </c>
      <c r="C692">
        <v>0.6</v>
      </c>
      <c r="D692">
        <v>0.18359600000000001</v>
      </c>
    </row>
    <row r="693" spans="1:4" x14ac:dyDescent="0.25">
      <c r="A693">
        <v>15.429</v>
      </c>
      <c r="B693">
        <v>127.16500000000001</v>
      </c>
      <c r="C693">
        <v>0.55000000000000004</v>
      </c>
      <c r="D693">
        <v>0.18359700000000001</v>
      </c>
    </row>
    <row r="694" spans="1:4" x14ac:dyDescent="0.25">
      <c r="A694">
        <v>15.429</v>
      </c>
      <c r="B694">
        <v>128.16200000000001</v>
      </c>
      <c r="C694">
        <v>0.5</v>
      </c>
      <c r="D694">
        <v>0.18359900000000001</v>
      </c>
    </row>
    <row r="695" spans="1:4" x14ac:dyDescent="0.25">
      <c r="A695">
        <v>15.429</v>
      </c>
      <c r="B695">
        <v>129.16300000000001</v>
      </c>
      <c r="C695">
        <v>0.4</v>
      </c>
      <c r="D695">
        <v>0.18359800000000001</v>
      </c>
    </row>
    <row r="696" spans="1:4" x14ac:dyDescent="0.25">
      <c r="A696">
        <v>15.429</v>
      </c>
      <c r="B696">
        <v>130.16499999999999</v>
      </c>
      <c r="C696">
        <v>0.35</v>
      </c>
      <c r="D696">
        <v>0.18359700000000001</v>
      </c>
    </row>
    <row r="697" spans="1:4" x14ac:dyDescent="0.25">
      <c r="A697">
        <v>15.429</v>
      </c>
      <c r="B697">
        <v>131.16499999999999</v>
      </c>
      <c r="C697">
        <v>0.3</v>
      </c>
      <c r="D697">
        <v>0.18360000000000001</v>
      </c>
    </row>
    <row r="698" spans="1:4" x14ac:dyDescent="0.25">
      <c r="A698">
        <v>15.429</v>
      </c>
      <c r="B698">
        <v>132.16300000000001</v>
      </c>
      <c r="C698">
        <v>0.3</v>
      </c>
      <c r="D698">
        <v>0.18359900000000001</v>
      </c>
    </row>
    <row r="699" spans="1:4" x14ac:dyDescent="0.25">
      <c r="A699">
        <v>15.929</v>
      </c>
      <c r="B699">
        <v>72.171000000000006</v>
      </c>
      <c r="C699">
        <v>0.3</v>
      </c>
      <c r="D699">
        <v>0.18359800000000001</v>
      </c>
    </row>
    <row r="700" spans="1:4" x14ac:dyDescent="0.25">
      <c r="A700">
        <v>15.929</v>
      </c>
      <c r="B700">
        <v>73.165000000000006</v>
      </c>
      <c r="C700">
        <v>0.4</v>
      </c>
      <c r="D700">
        <v>0.18359500000000001</v>
      </c>
    </row>
    <row r="701" spans="1:4" x14ac:dyDescent="0.25">
      <c r="A701">
        <v>15.929</v>
      </c>
      <c r="B701">
        <v>74.168999999999997</v>
      </c>
      <c r="C701">
        <v>0.45</v>
      </c>
      <c r="D701">
        <v>0.18359700000000001</v>
      </c>
    </row>
    <row r="702" spans="1:4" x14ac:dyDescent="0.25">
      <c r="A702">
        <v>15.929</v>
      </c>
      <c r="B702">
        <v>75.168000000000006</v>
      </c>
      <c r="C702">
        <v>0.5</v>
      </c>
      <c r="D702">
        <v>0.18359800000000001</v>
      </c>
    </row>
    <row r="703" spans="1:4" x14ac:dyDescent="0.25">
      <c r="A703">
        <v>15.929</v>
      </c>
      <c r="B703">
        <v>76.165999999999997</v>
      </c>
      <c r="C703">
        <v>0.5</v>
      </c>
      <c r="D703">
        <v>0.18359800000000001</v>
      </c>
    </row>
    <row r="704" spans="1:4" x14ac:dyDescent="0.25">
      <c r="A704">
        <v>15.929</v>
      </c>
      <c r="B704">
        <v>77.167000000000002</v>
      </c>
      <c r="C704">
        <v>0.55000000000000004</v>
      </c>
      <c r="D704">
        <v>0.18359600000000001</v>
      </c>
    </row>
    <row r="705" spans="1:4" x14ac:dyDescent="0.25">
      <c r="A705">
        <v>15.929</v>
      </c>
      <c r="B705">
        <v>78.167000000000002</v>
      </c>
      <c r="C705">
        <v>0.65</v>
      </c>
      <c r="D705">
        <v>0.18359900000000001</v>
      </c>
    </row>
    <row r="706" spans="1:4" x14ac:dyDescent="0.25">
      <c r="A706">
        <v>15.929</v>
      </c>
      <c r="B706">
        <v>79.168999999999997</v>
      </c>
      <c r="C706">
        <v>0.8</v>
      </c>
      <c r="D706">
        <v>0.18360199999999999</v>
      </c>
    </row>
    <row r="707" spans="1:4" x14ac:dyDescent="0.25">
      <c r="A707">
        <v>15.929</v>
      </c>
      <c r="B707">
        <v>80.165000000000006</v>
      </c>
      <c r="C707">
        <v>0.9</v>
      </c>
      <c r="D707">
        <v>0.18359900000000001</v>
      </c>
    </row>
    <row r="708" spans="1:4" x14ac:dyDescent="0.25">
      <c r="A708">
        <v>15.929</v>
      </c>
      <c r="B708">
        <v>81.165999999999997</v>
      </c>
      <c r="C708">
        <v>1.2</v>
      </c>
      <c r="D708">
        <v>0.18359800000000001</v>
      </c>
    </row>
    <row r="709" spans="1:4" x14ac:dyDescent="0.25">
      <c r="A709">
        <v>15.929</v>
      </c>
      <c r="B709">
        <v>82.168999999999997</v>
      </c>
      <c r="C709">
        <v>1.4</v>
      </c>
      <c r="D709">
        <v>0.18359800000000001</v>
      </c>
    </row>
    <row r="710" spans="1:4" x14ac:dyDescent="0.25">
      <c r="A710">
        <v>15.929</v>
      </c>
      <c r="B710">
        <v>83.168000000000006</v>
      </c>
      <c r="C710">
        <v>1.75</v>
      </c>
      <c r="D710">
        <v>0.18360000000000001</v>
      </c>
    </row>
    <row r="711" spans="1:4" x14ac:dyDescent="0.25">
      <c r="A711">
        <v>15.929</v>
      </c>
      <c r="B711">
        <v>84.167000000000002</v>
      </c>
      <c r="C711">
        <v>2.15</v>
      </c>
      <c r="D711">
        <v>0.18359800000000001</v>
      </c>
    </row>
    <row r="712" spans="1:4" x14ac:dyDescent="0.25">
      <c r="A712">
        <v>15.929</v>
      </c>
      <c r="B712">
        <v>85.165999999999997</v>
      </c>
      <c r="C712">
        <v>2.75</v>
      </c>
      <c r="D712">
        <v>0.18359700000000001</v>
      </c>
    </row>
    <row r="713" spans="1:4" x14ac:dyDescent="0.25">
      <c r="A713">
        <v>15.929</v>
      </c>
      <c r="B713">
        <v>86.168999999999997</v>
      </c>
      <c r="C713">
        <v>3.55</v>
      </c>
      <c r="D713">
        <v>0.18359700000000001</v>
      </c>
    </row>
    <row r="714" spans="1:4" x14ac:dyDescent="0.25">
      <c r="A714">
        <v>15.929</v>
      </c>
      <c r="B714">
        <v>87.168000000000006</v>
      </c>
      <c r="C714">
        <v>4.9000000000000004</v>
      </c>
      <c r="D714">
        <v>0.18359800000000001</v>
      </c>
    </row>
    <row r="715" spans="1:4" x14ac:dyDescent="0.25">
      <c r="A715">
        <v>15.929</v>
      </c>
      <c r="B715">
        <v>88.165000000000006</v>
      </c>
      <c r="C715">
        <v>6.8</v>
      </c>
      <c r="D715">
        <v>0.18359700000000001</v>
      </c>
    </row>
    <row r="716" spans="1:4" x14ac:dyDescent="0.25">
      <c r="A716">
        <v>15.929</v>
      </c>
      <c r="B716">
        <v>89.165999999999997</v>
      </c>
      <c r="C716">
        <v>9.9</v>
      </c>
      <c r="D716">
        <v>0.18359800000000001</v>
      </c>
    </row>
    <row r="717" spans="1:4" x14ac:dyDescent="0.25">
      <c r="A717">
        <v>15.929</v>
      </c>
      <c r="B717">
        <v>90.167000000000002</v>
      </c>
      <c r="C717">
        <v>14.95</v>
      </c>
      <c r="D717">
        <v>0.18359700000000001</v>
      </c>
    </row>
    <row r="718" spans="1:4" x14ac:dyDescent="0.25">
      <c r="A718">
        <v>15.929</v>
      </c>
      <c r="B718">
        <v>90.664000000000001</v>
      </c>
      <c r="C718">
        <v>18.649999999999999</v>
      </c>
      <c r="D718">
        <v>0.18359400000000001</v>
      </c>
    </row>
    <row r="719" spans="1:4" x14ac:dyDescent="0.25">
      <c r="A719">
        <v>15.929</v>
      </c>
      <c r="B719">
        <v>91.167000000000002</v>
      </c>
      <c r="C719">
        <v>23.7</v>
      </c>
      <c r="D719">
        <v>0.18359900000000001</v>
      </c>
    </row>
    <row r="720" spans="1:4" x14ac:dyDescent="0.25">
      <c r="A720">
        <v>15.929</v>
      </c>
      <c r="B720">
        <v>91.665999999999997</v>
      </c>
      <c r="C720">
        <v>30.45</v>
      </c>
      <c r="D720">
        <v>0.18359600000000001</v>
      </c>
    </row>
    <row r="721" spans="1:4" x14ac:dyDescent="0.25">
      <c r="A721">
        <v>15.929</v>
      </c>
      <c r="B721">
        <v>92.165000000000006</v>
      </c>
      <c r="C721">
        <v>39.799999999999997</v>
      </c>
      <c r="D721">
        <v>0.18360099999999999</v>
      </c>
    </row>
    <row r="722" spans="1:4" x14ac:dyDescent="0.25">
      <c r="A722">
        <v>15.929</v>
      </c>
      <c r="B722">
        <v>92.668000000000006</v>
      </c>
      <c r="C722">
        <v>52.9</v>
      </c>
      <c r="D722">
        <v>0.18359700000000001</v>
      </c>
    </row>
    <row r="723" spans="1:4" x14ac:dyDescent="0.25">
      <c r="A723">
        <v>15.929</v>
      </c>
      <c r="B723">
        <v>93.164000000000001</v>
      </c>
      <c r="C723">
        <v>71.45</v>
      </c>
      <c r="D723">
        <v>0.18360000000000001</v>
      </c>
    </row>
    <row r="724" spans="1:4" x14ac:dyDescent="0.25">
      <c r="A724">
        <v>15.929</v>
      </c>
      <c r="B724">
        <v>93.665000000000006</v>
      </c>
      <c r="C724">
        <v>97.95</v>
      </c>
      <c r="D724">
        <v>0.18360099999999999</v>
      </c>
    </row>
    <row r="725" spans="1:4" x14ac:dyDescent="0.25">
      <c r="A725">
        <v>15.929</v>
      </c>
      <c r="B725">
        <v>94.168000000000006</v>
      </c>
      <c r="C725">
        <v>136.69999999999999</v>
      </c>
      <c r="D725">
        <v>0.18359800000000001</v>
      </c>
    </row>
    <row r="726" spans="1:4" x14ac:dyDescent="0.25">
      <c r="A726">
        <v>15.929</v>
      </c>
      <c r="B726">
        <v>94.665000000000006</v>
      </c>
      <c r="C726">
        <v>191.6</v>
      </c>
      <c r="D726">
        <v>0.18359800000000001</v>
      </c>
    </row>
    <row r="727" spans="1:4" x14ac:dyDescent="0.25">
      <c r="A727">
        <v>15.929</v>
      </c>
      <c r="B727">
        <v>95.165999999999997</v>
      </c>
      <c r="C727">
        <v>268.8</v>
      </c>
      <c r="D727">
        <v>0.18359700000000001</v>
      </c>
    </row>
    <row r="728" spans="1:4" x14ac:dyDescent="0.25">
      <c r="A728">
        <v>15.929</v>
      </c>
      <c r="B728">
        <v>95.665999999999997</v>
      </c>
      <c r="C728">
        <v>374.15</v>
      </c>
      <c r="D728">
        <v>0.18359900000000001</v>
      </c>
    </row>
    <row r="729" spans="1:4" x14ac:dyDescent="0.25">
      <c r="A729">
        <v>15.929</v>
      </c>
      <c r="B729">
        <v>96.164000000000001</v>
      </c>
      <c r="C729">
        <v>512.95000000000005</v>
      </c>
      <c r="D729">
        <v>0.18359800000000001</v>
      </c>
    </row>
    <row r="730" spans="1:4" x14ac:dyDescent="0.25">
      <c r="A730">
        <v>15.929</v>
      </c>
      <c r="B730">
        <v>96.667000000000002</v>
      </c>
      <c r="C730">
        <v>683.65</v>
      </c>
      <c r="D730">
        <v>0.18359800000000001</v>
      </c>
    </row>
    <row r="731" spans="1:4" x14ac:dyDescent="0.25">
      <c r="A731">
        <v>15.929</v>
      </c>
      <c r="B731">
        <v>97.165000000000006</v>
      </c>
      <c r="C731">
        <v>849.3</v>
      </c>
      <c r="D731">
        <v>0.18359500000000001</v>
      </c>
    </row>
    <row r="732" spans="1:4" x14ac:dyDescent="0.25">
      <c r="A732">
        <v>15.929</v>
      </c>
      <c r="B732">
        <v>97.665999999999997</v>
      </c>
      <c r="C732">
        <v>960.15</v>
      </c>
      <c r="D732">
        <v>0.18359500000000001</v>
      </c>
    </row>
    <row r="733" spans="1:4" x14ac:dyDescent="0.25">
      <c r="A733">
        <v>15.929</v>
      </c>
      <c r="B733">
        <v>98.165999999999997</v>
      </c>
      <c r="C733">
        <v>1009.8</v>
      </c>
      <c r="D733">
        <v>0.18359600000000001</v>
      </c>
    </row>
    <row r="734" spans="1:4" x14ac:dyDescent="0.25">
      <c r="A734">
        <v>15.929</v>
      </c>
      <c r="B734">
        <v>98.664000000000001</v>
      </c>
      <c r="C734">
        <v>1027.2</v>
      </c>
      <c r="D734">
        <v>0.18359600000000001</v>
      </c>
    </row>
    <row r="735" spans="1:4" x14ac:dyDescent="0.25">
      <c r="A735">
        <v>15.929</v>
      </c>
      <c r="B735">
        <v>99.167000000000002</v>
      </c>
      <c r="C735">
        <v>1032.75</v>
      </c>
      <c r="D735">
        <v>0.18359700000000001</v>
      </c>
    </row>
    <row r="736" spans="1:4" x14ac:dyDescent="0.25">
      <c r="A736">
        <v>15.929</v>
      </c>
      <c r="B736">
        <v>99.665999999999997</v>
      </c>
      <c r="C736">
        <v>1034.4000000000001</v>
      </c>
      <c r="D736">
        <v>0.18359600000000001</v>
      </c>
    </row>
    <row r="737" spans="1:4" x14ac:dyDescent="0.25">
      <c r="A737">
        <v>15.929</v>
      </c>
      <c r="B737">
        <v>100.164</v>
      </c>
      <c r="C737">
        <v>1034.8499999999999</v>
      </c>
      <c r="D737">
        <v>0.18359500000000001</v>
      </c>
    </row>
    <row r="738" spans="1:4" x14ac:dyDescent="0.25">
      <c r="A738">
        <v>15.929</v>
      </c>
      <c r="B738">
        <v>100.666</v>
      </c>
      <c r="C738">
        <v>1035</v>
      </c>
      <c r="D738">
        <v>0.18359700000000001</v>
      </c>
    </row>
    <row r="739" spans="1:4" x14ac:dyDescent="0.25">
      <c r="A739">
        <v>15.929</v>
      </c>
      <c r="B739">
        <v>101.164</v>
      </c>
      <c r="C739">
        <v>1035</v>
      </c>
      <c r="D739">
        <v>0.18359700000000001</v>
      </c>
    </row>
    <row r="740" spans="1:4" x14ac:dyDescent="0.25">
      <c r="A740">
        <v>15.929</v>
      </c>
      <c r="B740">
        <v>101.66500000000001</v>
      </c>
      <c r="C740">
        <v>1035</v>
      </c>
      <c r="D740">
        <v>0.18359900000000001</v>
      </c>
    </row>
    <row r="741" spans="1:4" x14ac:dyDescent="0.25">
      <c r="A741">
        <v>15.929</v>
      </c>
      <c r="B741">
        <v>102.167</v>
      </c>
      <c r="C741">
        <v>1035</v>
      </c>
      <c r="D741">
        <v>0.18359900000000001</v>
      </c>
    </row>
    <row r="742" spans="1:4" x14ac:dyDescent="0.25">
      <c r="A742">
        <v>15.929</v>
      </c>
      <c r="B742">
        <v>102.663</v>
      </c>
      <c r="C742">
        <v>1035.05</v>
      </c>
      <c r="D742">
        <v>0.18359700000000001</v>
      </c>
    </row>
    <row r="743" spans="1:4" x14ac:dyDescent="0.25">
      <c r="A743">
        <v>15.929</v>
      </c>
      <c r="B743">
        <v>103.167</v>
      </c>
      <c r="C743">
        <v>1035.05</v>
      </c>
      <c r="D743">
        <v>0.18359800000000001</v>
      </c>
    </row>
    <row r="744" spans="1:4" x14ac:dyDescent="0.25">
      <c r="A744">
        <v>15.929</v>
      </c>
      <c r="B744">
        <v>103.66500000000001</v>
      </c>
      <c r="C744">
        <v>1035.1500000000001</v>
      </c>
      <c r="D744">
        <v>0.18359700000000001</v>
      </c>
    </row>
    <row r="745" spans="1:4" x14ac:dyDescent="0.25">
      <c r="A745">
        <v>15.929</v>
      </c>
      <c r="B745">
        <v>104.16500000000001</v>
      </c>
      <c r="C745">
        <v>1034.95</v>
      </c>
      <c r="D745">
        <v>0.18359700000000001</v>
      </c>
    </row>
    <row r="746" spans="1:4" x14ac:dyDescent="0.25">
      <c r="A746">
        <v>15.929</v>
      </c>
      <c r="B746">
        <v>104.667</v>
      </c>
      <c r="C746">
        <v>1034.75</v>
      </c>
      <c r="D746">
        <v>0.18359700000000001</v>
      </c>
    </row>
    <row r="747" spans="1:4" x14ac:dyDescent="0.25">
      <c r="A747">
        <v>15.929</v>
      </c>
      <c r="B747">
        <v>105.164</v>
      </c>
      <c r="C747">
        <v>1033.6500000000001</v>
      </c>
      <c r="D747">
        <v>0.18359800000000001</v>
      </c>
    </row>
    <row r="748" spans="1:4" x14ac:dyDescent="0.25">
      <c r="A748">
        <v>15.929</v>
      </c>
      <c r="B748">
        <v>105.66500000000001</v>
      </c>
      <c r="C748">
        <v>1030</v>
      </c>
      <c r="D748">
        <v>0.18359600000000001</v>
      </c>
    </row>
    <row r="749" spans="1:4" x14ac:dyDescent="0.25">
      <c r="A749">
        <v>15.929</v>
      </c>
      <c r="B749">
        <v>106.16500000000001</v>
      </c>
      <c r="C749">
        <v>1018.2</v>
      </c>
      <c r="D749">
        <v>0.18359700000000001</v>
      </c>
    </row>
    <row r="750" spans="1:4" x14ac:dyDescent="0.25">
      <c r="A750">
        <v>15.929</v>
      </c>
      <c r="B750">
        <v>106.664</v>
      </c>
      <c r="C750">
        <v>982.75</v>
      </c>
      <c r="D750">
        <v>0.18359700000000001</v>
      </c>
    </row>
    <row r="751" spans="1:4" x14ac:dyDescent="0.25">
      <c r="A751">
        <v>15.929</v>
      </c>
      <c r="B751">
        <v>107.166</v>
      </c>
      <c r="C751">
        <v>894.75</v>
      </c>
      <c r="D751">
        <v>0.18359600000000001</v>
      </c>
    </row>
    <row r="752" spans="1:4" x14ac:dyDescent="0.25">
      <c r="A752">
        <v>15.929</v>
      </c>
      <c r="B752">
        <v>107.66500000000001</v>
      </c>
      <c r="C752">
        <v>743.3</v>
      </c>
      <c r="D752">
        <v>0.18359600000000001</v>
      </c>
    </row>
    <row r="753" spans="1:4" x14ac:dyDescent="0.25">
      <c r="A753">
        <v>15.929</v>
      </c>
      <c r="B753">
        <v>108.163</v>
      </c>
      <c r="C753">
        <v>570.15</v>
      </c>
      <c r="D753">
        <v>0.18359800000000001</v>
      </c>
    </row>
    <row r="754" spans="1:4" x14ac:dyDescent="0.25">
      <c r="A754">
        <v>15.929</v>
      </c>
      <c r="B754">
        <v>108.66500000000001</v>
      </c>
      <c r="C754">
        <v>418.9</v>
      </c>
      <c r="D754">
        <v>0.18360199999999999</v>
      </c>
    </row>
    <row r="755" spans="1:4" x14ac:dyDescent="0.25">
      <c r="A755">
        <v>15.929</v>
      </c>
      <c r="B755">
        <v>109.164</v>
      </c>
      <c r="C755">
        <v>302.95</v>
      </c>
      <c r="D755">
        <v>0.18359700000000001</v>
      </c>
    </row>
    <row r="756" spans="1:4" x14ac:dyDescent="0.25">
      <c r="A756">
        <v>15.929</v>
      </c>
      <c r="B756">
        <v>109.664</v>
      </c>
      <c r="C756">
        <v>216.75</v>
      </c>
      <c r="D756">
        <v>0.18359900000000001</v>
      </c>
    </row>
    <row r="757" spans="1:4" x14ac:dyDescent="0.25">
      <c r="A757">
        <v>15.929</v>
      </c>
      <c r="B757">
        <v>110.16500000000001</v>
      </c>
      <c r="C757">
        <v>154.35</v>
      </c>
      <c r="D757">
        <v>0.18359800000000001</v>
      </c>
    </row>
    <row r="758" spans="1:4" x14ac:dyDescent="0.25">
      <c r="A758">
        <v>15.929</v>
      </c>
      <c r="B758">
        <v>110.663</v>
      </c>
      <c r="C758">
        <v>110.5</v>
      </c>
      <c r="D758">
        <v>0.18359600000000001</v>
      </c>
    </row>
    <row r="759" spans="1:4" x14ac:dyDescent="0.25">
      <c r="A759">
        <v>15.929</v>
      </c>
      <c r="B759">
        <v>111.16500000000001</v>
      </c>
      <c r="C759">
        <v>79.8</v>
      </c>
      <c r="D759">
        <v>0.18359600000000001</v>
      </c>
    </row>
    <row r="760" spans="1:4" x14ac:dyDescent="0.25">
      <c r="A760">
        <v>15.929</v>
      </c>
      <c r="B760">
        <v>111.66500000000001</v>
      </c>
      <c r="C760">
        <v>58.6</v>
      </c>
      <c r="D760">
        <v>0.18359700000000001</v>
      </c>
    </row>
    <row r="761" spans="1:4" x14ac:dyDescent="0.25">
      <c r="A761">
        <v>15.929</v>
      </c>
      <c r="B761">
        <v>112.163</v>
      </c>
      <c r="C761">
        <v>43.8</v>
      </c>
      <c r="D761">
        <v>0.18359900000000001</v>
      </c>
    </row>
    <row r="762" spans="1:4" x14ac:dyDescent="0.25">
      <c r="A762">
        <v>15.929</v>
      </c>
      <c r="B762">
        <v>112.66500000000001</v>
      </c>
      <c r="C762">
        <v>33.200000000000003</v>
      </c>
      <c r="D762">
        <v>0.18359800000000001</v>
      </c>
    </row>
    <row r="763" spans="1:4" x14ac:dyDescent="0.25">
      <c r="A763">
        <v>15.929</v>
      </c>
      <c r="B763">
        <v>113.163</v>
      </c>
      <c r="C763">
        <v>25.6</v>
      </c>
      <c r="D763">
        <v>0.18359700000000001</v>
      </c>
    </row>
    <row r="764" spans="1:4" x14ac:dyDescent="0.25">
      <c r="A764">
        <v>15.929</v>
      </c>
      <c r="B764">
        <v>113.661</v>
      </c>
      <c r="C764">
        <v>20.149999999999999</v>
      </c>
      <c r="D764">
        <v>0.18359900000000001</v>
      </c>
    </row>
    <row r="765" spans="1:4" x14ac:dyDescent="0.25">
      <c r="A765">
        <v>15.929</v>
      </c>
      <c r="B765">
        <v>114.164</v>
      </c>
      <c r="C765">
        <v>15.95</v>
      </c>
      <c r="D765">
        <v>0.18359800000000001</v>
      </c>
    </row>
    <row r="766" spans="1:4" x14ac:dyDescent="0.25">
      <c r="A766">
        <v>15.929</v>
      </c>
      <c r="B766">
        <v>115.164</v>
      </c>
      <c r="C766">
        <v>10.45</v>
      </c>
      <c r="D766">
        <v>0.18359600000000001</v>
      </c>
    </row>
    <row r="767" spans="1:4" x14ac:dyDescent="0.25">
      <c r="A767">
        <v>15.929</v>
      </c>
      <c r="B767">
        <v>116.16</v>
      </c>
      <c r="C767">
        <v>7.25</v>
      </c>
      <c r="D767">
        <v>0.18359500000000001</v>
      </c>
    </row>
    <row r="768" spans="1:4" x14ac:dyDescent="0.25">
      <c r="A768">
        <v>15.929</v>
      </c>
      <c r="B768">
        <v>117.16200000000001</v>
      </c>
      <c r="C768">
        <v>5.0999999999999996</v>
      </c>
      <c r="D768">
        <v>0.18359700000000001</v>
      </c>
    </row>
    <row r="769" spans="1:4" x14ac:dyDescent="0.25">
      <c r="A769">
        <v>15.929</v>
      </c>
      <c r="B769">
        <v>118.164</v>
      </c>
      <c r="C769">
        <v>3.75</v>
      </c>
      <c r="D769">
        <v>0.18359500000000001</v>
      </c>
    </row>
    <row r="770" spans="1:4" x14ac:dyDescent="0.25">
      <c r="A770">
        <v>15.929</v>
      </c>
      <c r="B770">
        <v>119.163</v>
      </c>
      <c r="C770">
        <v>2.75</v>
      </c>
      <c r="D770">
        <v>0.18359700000000001</v>
      </c>
    </row>
    <row r="771" spans="1:4" x14ac:dyDescent="0.25">
      <c r="A771">
        <v>15.929</v>
      </c>
      <c r="B771">
        <v>120.161</v>
      </c>
      <c r="C771">
        <v>2.15</v>
      </c>
      <c r="D771">
        <v>0.18359700000000001</v>
      </c>
    </row>
    <row r="772" spans="1:4" x14ac:dyDescent="0.25">
      <c r="A772">
        <v>15.929</v>
      </c>
      <c r="B772">
        <v>121.16200000000001</v>
      </c>
      <c r="C772">
        <v>1.75</v>
      </c>
      <c r="D772">
        <v>0.18359600000000001</v>
      </c>
    </row>
    <row r="773" spans="1:4" x14ac:dyDescent="0.25">
      <c r="A773">
        <v>15.929</v>
      </c>
      <c r="B773">
        <v>122.164</v>
      </c>
      <c r="C773">
        <v>1.4</v>
      </c>
      <c r="D773">
        <v>0.18359900000000001</v>
      </c>
    </row>
    <row r="774" spans="1:4" x14ac:dyDescent="0.25">
      <c r="A774">
        <v>15.929</v>
      </c>
      <c r="B774">
        <v>123.164</v>
      </c>
      <c r="C774">
        <v>1.1499999999999999</v>
      </c>
      <c r="D774">
        <v>0.18359800000000001</v>
      </c>
    </row>
    <row r="775" spans="1:4" x14ac:dyDescent="0.25">
      <c r="A775">
        <v>15.929</v>
      </c>
      <c r="B775">
        <v>124.161</v>
      </c>
      <c r="C775">
        <v>0.9</v>
      </c>
      <c r="D775">
        <v>0.18359900000000001</v>
      </c>
    </row>
    <row r="776" spans="1:4" x14ac:dyDescent="0.25">
      <c r="A776">
        <v>15.929</v>
      </c>
      <c r="B776">
        <v>125.163</v>
      </c>
      <c r="C776">
        <v>0.75</v>
      </c>
      <c r="D776">
        <v>0.18359900000000001</v>
      </c>
    </row>
    <row r="777" spans="1:4" x14ac:dyDescent="0.25">
      <c r="A777">
        <v>15.929</v>
      </c>
      <c r="B777">
        <v>126.164</v>
      </c>
      <c r="C777">
        <v>0.65</v>
      </c>
      <c r="D777">
        <v>0.18359900000000001</v>
      </c>
    </row>
    <row r="778" spans="1:4" x14ac:dyDescent="0.25">
      <c r="A778">
        <v>15.929</v>
      </c>
      <c r="B778">
        <v>127.16500000000001</v>
      </c>
      <c r="C778">
        <v>0.55000000000000004</v>
      </c>
      <c r="D778">
        <v>0.18359800000000001</v>
      </c>
    </row>
    <row r="779" spans="1:4" x14ac:dyDescent="0.25">
      <c r="A779">
        <v>15.929</v>
      </c>
      <c r="B779">
        <v>128.16200000000001</v>
      </c>
      <c r="C779">
        <v>0.5</v>
      </c>
      <c r="D779">
        <v>0.18359700000000001</v>
      </c>
    </row>
    <row r="780" spans="1:4" x14ac:dyDescent="0.25">
      <c r="A780">
        <v>15.929</v>
      </c>
      <c r="B780">
        <v>129.16300000000001</v>
      </c>
      <c r="C780">
        <v>0.45</v>
      </c>
      <c r="D780">
        <v>0.18359700000000001</v>
      </c>
    </row>
    <row r="781" spans="1:4" x14ac:dyDescent="0.25">
      <c r="A781">
        <v>15.929</v>
      </c>
      <c r="B781">
        <v>130.16499999999999</v>
      </c>
      <c r="C781">
        <v>0.35</v>
      </c>
      <c r="D781">
        <v>0.18359900000000001</v>
      </c>
    </row>
    <row r="782" spans="1:4" x14ac:dyDescent="0.25">
      <c r="A782">
        <v>15.929</v>
      </c>
      <c r="B782">
        <v>131.16499999999999</v>
      </c>
      <c r="C782">
        <v>0.35</v>
      </c>
      <c r="D782">
        <v>0.18359600000000001</v>
      </c>
    </row>
    <row r="783" spans="1:4" x14ac:dyDescent="0.25">
      <c r="A783">
        <v>15.929</v>
      </c>
      <c r="B783">
        <v>132.16300000000001</v>
      </c>
      <c r="C783">
        <v>0.3</v>
      </c>
      <c r="D783">
        <v>0.18359900000000001</v>
      </c>
    </row>
    <row r="784" spans="1:4" x14ac:dyDescent="0.25">
      <c r="A784">
        <v>16.428999999999998</v>
      </c>
      <c r="B784">
        <v>72.17</v>
      </c>
      <c r="C784">
        <v>0.3</v>
      </c>
      <c r="D784">
        <v>0.18359700000000001</v>
      </c>
    </row>
    <row r="785" spans="1:4" x14ac:dyDescent="0.25">
      <c r="A785">
        <v>16.428999999999998</v>
      </c>
      <c r="B785">
        <v>73.165000000000006</v>
      </c>
      <c r="C785">
        <v>0.3</v>
      </c>
      <c r="D785">
        <v>0.18359700000000001</v>
      </c>
    </row>
    <row r="786" spans="1:4" x14ac:dyDescent="0.25">
      <c r="A786">
        <v>16.428999999999998</v>
      </c>
      <c r="B786">
        <v>74.168000000000006</v>
      </c>
      <c r="C786">
        <v>0.4</v>
      </c>
      <c r="D786">
        <v>0.18360099999999999</v>
      </c>
    </row>
    <row r="787" spans="1:4" x14ac:dyDescent="0.25">
      <c r="A787">
        <v>16.428999999999998</v>
      </c>
      <c r="B787">
        <v>75.168000000000006</v>
      </c>
      <c r="C787">
        <v>0.45</v>
      </c>
      <c r="D787">
        <v>0.18360000000000001</v>
      </c>
    </row>
    <row r="788" spans="1:4" x14ac:dyDescent="0.25">
      <c r="A788">
        <v>16.428999999999998</v>
      </c>
      <c r="B788">
        <v>76.165999999999997</v>
      </c>
      <c r="C788">
        <v>0.5</v>
      </c>
      <c r="D788">
        <v>0.18359800000000001</v>
      </c>
    </row>
    <row r="789" spans="1:4" x14ac:dyDescent="0.25">
      <c r="A789">
        <v>16.428999999999998</v>
      </c>
      <c r="B789">
        <v>77.165999999999997</v>
      </c>
      <c r="C789">
        <v>0.55000000000000004</v>
      </c>
      <c r="D789">
        <v>0.18359600000000001</v>
      </c>
    </row>
    <row r="790" spans="1:4" x14ac:dyDescent="0.25">
      <c r="A790">
        <v>16.428999999999998</v>
      </c>
      <c r="B790">
        <v>78.165999999999997</v>
      </c>
      <c r="C790">
        <v>0.65</v>
      </c>
      <c r="D790">
        <v>0.18359900000000001</v>
      </c>
    </row>
    <row r="791" spans="1:4" x14ac:dyDescent="0.25">
      <c r="A791">
        <v>16.428999999999998</v>
      </c>
      <c r="B791">
        <v>79.168999999999997</v>
      </c>
      <c r="C791">
        <v>0.75</v>
      </c>
      <c r="D791">
        <v>0.18359900000000001</v>
      </c>
    </row>
    <row r="792" spans="1:4" x14ac:dyDescent="0.25">
      <c r="A792">
        <v>16.428999999999998</v>
      </c>
      <c r="B792">
        <v>80.165999999999997</v>
      </c>
      <c r="C792">
        <v>0.9</v>
      </c>
      <c r="D792">
        <v>0.18359800000000001</v>
      </c>
    </row>
    <row r="793" spans="1:4" x14ac:dyDescent="0.25">
      <c r="A793">
        <v>16.428999999999998</v>
      </c>
      <c r="B793">
        <v>81.165000000000006</v>
      </c>
      <c r="C793">
        <v>1.2</v>
      </c>
      <c r="D793">
        <v>0.18359500000000001</v>
      </c>
    </row>
    <row r="794" spans="1:4" x14ac:dyDescent="0.25">
      <c r="A794">
        <v>16.428999999999998</v>
      </c>
      <c r="B794">
        <v>82.168999999999997</v>
      </c>
      <c r="C794">
        <v>1.4</v>
      </c>
      <c r="D794">
        <v>0.18359500000000001</v>
      </c>
    </row>
    <row r="795" spans="1:4" x14ac:dyDescent="0.25">
      <c r="A795">
        <v>16.428999999999998</v>
      </c>
      <c r="B795">
        <v>83.168000000000006</v>
      </c>
      <c r="C795">
        <v>1.75</v>
      </c>
      <c r="D795">
        <v>0.18359600000000001</v>
      </c>
    </row>
    <row r="796" spans="1:4" x14ac:dyDescent="0.25">
      <c r="A796">
        <v>16.428999999999998</v>
      </c>
      <c r="B796">
        <v>84.165999999999997</v>
      </c>
      <c r="C796">
        <v>2.15</v>
      </c>
      <c r="D796">
        <v>0.18359900000000001</v>
      </c>
    </row>
    <row r="797" spans="1:4" x14ac:dyDescent="0.25">
      <c r="A797">
        <v>16.428999999999998</v>
      </c>
      <c r="B797">
        <v>85.165999999999997</v>
      </c>
      <c r="C797">
        <v>2.7</v>
      </c>
      <c r="D797">
        <v>0.18359400000000001</v>
      </c>
    </row>
    <row r="798" spans="1:4" x14ac:dyDescent="0.25">
      <c r="A798">
        <v>16.428999999999998</v>
      </c>
      <c r="B798">
        <v>86.168000000000006</v>
      </c>
      <c r="C798">
        <v>3.6</v>
      </c>
      <c r="D798">
        <v>0.18359600000000001</v>
      </c>
    </row>
    <row r="799" spans="1:4" x14ac:dyDescent="0.25">
      <c r="A799">
        <v>16.428999999999998</v>
      </c>
      <c r="B799">
        <v>87.168000000000006</v>
      </c>
      <c r="C799">
        <v>4.9000000000000004</v>
      </c>
      <c r="D799">
        <v>0.18359800000000001</v>
      </c>
    </row>
    <row r="800" spans="1:4" x14ac:dyDescent="0.25">
      <c r="A800">
        <v>16.428999999999998</v>
      </c>
      <c r="B800">
        <v>88.165000000000006</v>
      </c>
      <c r="C800">
        <v>6.8</v>
      </c>
      <c r="D800">
        <v>0.18359800000000001</v>
      </c>
    </row>
    <row r="801" spans="1:4" x14ac:dyDescent="0.25">
      <c r="A801">
        <v>16.428999999999998</v>
      </c>
      <c r="B801">
        <v>89.165999999999997</v>
      </c>
      <c r="C801">
        <v>9.9</v>
      </c>
      <c r="D801">
        <v>0.18359900000000001</v>
      </c>
    </row>
    <row r="802" spans="1:4" x14ac:dyDescent="0.25">
      <c r="A802">
        <v>16.428999999999998</v>
      </c>
      <c r="B802">
        <v>90.167000000000002</v>
      </c>
      <c r="C802">
        <v>14.95</v>
      </c>
      <c r="D802">
        <v>0.18359800000000001</v>
      </c>
    </row>
    <row r="803" spans="1:4" x14ac:dyDescent="0.25">
      <c r="A803">
        <v>16.428999999999998</v>
      </c>
      <c r="B803">
        <v>90.665000000000006</v>
      </c>
      <c r="C803">
        <v>18.649999999999999</v>
      </c>
      <c r="D803">
        <v>0.18359600000000001</v>
      </c>
    </row>
    <row r="804" spans="1:4" x14ac:dyDescent="0.25">
      <c r="A804">
        <v>16.428999999999998</v>
      </c>
      <c r="B804">
        <v>91.167000000000002</v>
      </c>
      <c r="C804">
        <v>23.7</v>
      </c>
      <c r="D804">
        <v>0.18359800000000001</v>
      </c>
    </row>
    <row r="805" spans="1:4" x14ac:dyDescent="0.25">
      <c r="A805">
        <v>16.428999999999998</v>
      </c>
      <c r="B805">
        <v>91.665000000000006</v>
      </c>
      <c r="C805">
        <v>30.45</v>
      </c>
      <c r="D805">
        <v>0.18359800000000001</v>
      </c>
    </row>
    <row r="806" spans="1:4" x14ac:dyDescent="0.25">
      <c r="A806">
        <v>16.428999999999998</v>
      </c>
      <c r="B806">
        <v>92.165000000000006</v>
      </c>
      <c r="C806">
        <v>39.799999999999997</v>
      </c>
      <c r="D806">
        <v>0.18360199999999999</v>
      </c>
    </row>
    <row r="807" spans="1:4" x14ac:dyDescent="0.25">
      <c r="A807">
        <v>16.428999999999998</v>
      </c>
      <c r="B807">
        <v>92.668000000000006</v>
      </c>
      <c r="C807">
        <v>52.85</v>
      </c>
      <c r="D807">
        <v>0.18359900000000001</v>
      </c>
    </row>
    <row r="808" spans="1:4" x14ac:dyDescent="0.25">
      <c r="A808">
        <v>16.428999999999998</v>
      </c>
      <c r="B808">
        <v>93.165000000000006</v>
      </c>
      <c r="C808">
        <v>71.400000000000006</v>
      </c>
      <c r="D808">
        <v>0.18359700000000001</v>
      </c>
    </row>
    <row r="809" spans="1:4" x14ac:dyDescent="0.25">
      <c r="A809">
        <v>16.428999999999998</v>
      </c>
      <c r="B809">
        <v>93.664000000000001</v>
      </c>
      <c r="C809">
        <v>97.85</v>
      </c>
      <c r="D809">
        <v>0.18359700000000001</v>
      </c>
    </row>
    <row r="810" spans="1:4" x14ac:dyDescent="0.25">
      <c r="A810">
        <v>16.428999999999998</v>
      </c>
      <c r="B810">
        <v>94.167000000000002</v>
      </c>
      <c r="C810">
        <v>136.4</v>
      </c>
      <c r="D810">
        <v>0.18359600000000001</v>
      </c>
    </row>
    <row r="811" spans="1:4" x14ac:dyDescent="0.25">
      <c r="A811">
        <v>16.428999999999998</v>
      </c>
      <c r="B811">
        <v>94.665000000000006</v>
      </c>
      <c r="C811">
        <v>191.35</v>
      </c>
      <c r="D811">
        <v>0.18359700000000001</v>
      </c>
    </row>
    <row r="812" spans="1:4" x14ac:dyDescent="0.25">
      <c r="A812">
        <v>16.428999999999998</v>
      </c>
      <c r="B812">
        <v>95.167000000000002</v>
      </c>
      <c r="C812">
        <v>268.25</v>
      </c>
      <c r="D812">
        <v>0.18359900000000001</v>
      </c>
    </row>
    <row r="813" spans="1:4" x14ac:dyDescent="0.25">
      <c r="A813">
        <v>16.428999999999998</v>
      </c>
      <c r="B813">
        <v>95.664000000000001</v>
      </c>
      <c r="C813">
        <v>372.8</v>
      </c>
      <c r="D813">
        <v>0.18360000000000001</v>
      </c>
    </row>
    <row r="814" spans="1:4" x14ac:dyDescent="0.25">
      <c r="A814">
        <v>16.428999999999998</v>
      </c>
      <c r="B814">
        <v>96.164000000000001</v>
      </c>
      <c r="C814">
        <v>511.9</v>
      </c>
      <c r="D814">
        <v>0.18360000000000001</v>
      </c>
    </row>
    <row r="815" spans="1:4" x14ac:dyDescent="0.25">
      <c r="A815">
        <v>16.428999999999998</v>
      </c>
      <c r="B815">
        <v>96.667000000000002</v>
      </c>
      <c r="C815">
        <v>682.45</v>
      </c>
      <c r="D815">
        <v>0.18360099999999999</v>
      </c>
    </row>
    <row r="816" spans="1:4" x14ac:dyDescent="0.25">
      <c r="A816">
        <v>16.428999999999998</v>
      </c>
      <c r="B816">
        <v>97.165000000000006</v>
      </c>
      <c r="C816">
        <v>848</v>
      </c>
      <c r="D816">
        <v>0.18359700000000001</v>
      </c>
    </row>
    <row r="817" spans="1:4" x14ac:dyDescent="0.25">
      <c r="A817">
        <v>16.428999999999998</v>
      </c>
      <c r="B817">
        <v>97.665000000000006</v>
      </c>
      <c r="C817">
        <v>959.35</v>
      </c>
      <c r="D817">
        <v>0.18359700000000001</v>
      </c>
    </row>
    <row r="818" spans="1:4" x14ac:dyDescent="0.25">
      <c r="A818">
        <v>16.428999999999998</v>
      </c>
      <c r="B818">
        <v>98.167000000000002</v>
      </c>
      <c r="C818">
        <v>1009.6</v>
      </c>
      <c r="D818">
        <v>0.18359700000000001</v>
      </c>
    </row>
    <row r="819" spans="1:4" x14ac:dyDescent="0.25">
      <c r="A819">
        <v>16.428999999999998</v>
      </c>
      <c r="B819">
        <v>98.662999999999997</v>
      </c>
      <c r="C819">
        <v>1027.1500000000001</v>
      </c>
      <c r="D819">
        <v>0.18359800000000001</v>
      </c>
    </row>
    <row r="820" spans="1:4" x14ac:dyDescent="0.25">
      <c r="A820">
        <v>16.428999999999998</v>
      </c>
      <c r="B820">
        <v>99.167000000000002</v>
      </c>
      <c r="C820">
        <v>1032.6500000000001</v>
      </c>
      <c r="D820">
        <v>0.18360000000000001</v>
      </c>
    </row>
    <row r="821" spans="1:4" x14ac:dyDescent="0.25">
      <c r="A821">
        <v>16.428999999999998</v>
      </c>
      <c r="B821">
        <v>99.665999999999997</v>
      </c>
      <c r="C821">
        <v>1034.3499999999999</v>
      </c>
      <c r="D821">
        <v>0.18360099999999999</v>
      </c>
    </row>
    <row r="822" spans="1:4" x14ac:dyDescent="0.25">
      <c r="A822">
        <v>16.428999999999998</v>
      </c>
      <c r="B822">
        <v>100.164</v>
      </c>
      <c r="C822">
        <v>1034.8</v>
      </c>
      <c r="D822">
        <v>0.18359900000000001</v>
      </c>
    </row>
    <row r="823" spans="1:4" x14ac:dyDescent="0.25">
      <c r="A823">
        <v>16.428999999999998</v>
      </c>
      <c r="B823">
        <v>100.666</v>
      </c>
      <c r="C823">
        <v>1034.95</v>
      </c>
      <c r="D823">
        <v>0.18359900000000001</v>
      </c>
    </row>
    <row r="824" spans="1:4" x14ac:dyDescent="0.25">
      <c r="A824">
        <v>16.428999999999998</v>
      </c>
      <c r="B824">
        <v>101.164</v>
      </c>
      <c r="C824">
        <v>1035</v>
      </c>
      <c r="D824">
        <v>0.18359900000000001</v>
      </c>
    </row>
    <row r="825" spans="1:4" x14ac:dyDescent="0.25">
      <c r="A825">
        <v>16.428999999999998</v>
      </c>
      <c r="B825">
        <v>101.66500000000001</v>
      </c>
      <c r="C825">
        <v>1035</v>
      </c>
      <c r="D825">
        <v>0.18360000000000001</v>
      </c>
    </row>
    <row r="826" spans="1:4" x14ac:dyDescent="0.25">
      <c r="A826">
        <v>16.428999999999998</v>
      </c>
      <c r="B826">
        <v>102.167</v>
      </c>
      <c r="C826">
        <v>1034.95</v>
      </c>
      <c r="D826">
        <v>0.18359700000000001</v>
      </c>
    </row>
    <row r="827" spans="1:4" x14ac:dyDescent="0.25">
      <c r="A827">
        <v>16.428999999999998</v>
      </c>
      <c r="B827">
        <v>102.664</v>
      </c>
      <c r="C827">
        <v>1035</v>
      </c>
      <c r="D827">
        <v>0.18359700000000001</v>
      </c>
    </row>
    <row r="828" spans="1:4" x14ac:dyDescent="0.25">
      <c r="A828">
        <v>16.428999999999998</v>
      </c>
      <c r="B828">
        <v>103.166</v>
      </c>
      <c r="C828">
        <v>1035</v>
      </c>
      <c r="D828">
        <v>0.18359900000000001</v>
      </c>
    </row>
    <row r="829" spans="1:4" x14ac:dyDescent="0.25">
      <c r="A829">
        <v>16.428999999999998</v>
      </c>
      <c r="B829">
        <v>103.66500000000001</v>
      </c>
      <c r="C829">
        <v>1035</v>
      </c>
      <c r="D829">
        <v>0.18359800000000001</v>
      </c>
    </row>
    <row r="830" spans="1:4" x14ac:dyDescent="0.25">
      <c r="A830">
        <v>16.428999999999998</v>
      </c>
      <c r="B830">
        <v>104.164</v>
      </c>
      <c r="C830">
        <v>1034.95</v>
      </c>
      <c r="D830">
        <v>0.18359800000000001</v>
      </c>
    </row>
    <row r="831" spans="1:4" x14ac:dyDescent="0.25">
      <c r="A831">
        <v>16.428999999999998</v>
      </c>
      <c r="B831">
        <v>104.666</v>
      </c>
      <c r="C831">
        <v>1034.75</v>
      </c>
      <c r="D831">
        <v>0.18359900000000001</v>
      </c>
    </row>
    <row r="832" spans="1:4" x14ac:dyDescent="0.25">
      <c r="A832">
        <v>16.428999999999998</v>
      </c>
      <c r="B832">
        <v>105.164</v>
      </c>
      <c r="C832">
        <v>1033.5999999999999</v>
      </c>
      <c r="D832">
        <v>0.18359800000000001</v>
      </c>
    </row>
    <row r="833" spans="1:4" x14ac:dyDescent="0.25">
      <c r="A833">
        <v>16.428999999999998</v>
      </c>
      <c r="B833">
        <v>105.664</v>
      </c>
      <c r="C833">
        <v>1029.95</v>
      </c>
      <c r="D833">
        <v>0.18360000000000001</v>
      </c>
    </row>
    <row r="834" spans="1:4" x14ac:dyDescent="0.25">
      <c r="A834">
        <v>16.428999999999998</v>
      </c>
      <c r="B834">
        <v>106.16500000000001</v>
      </c>
      <c r="C834">
        <v>1018.25</v>
      </c>
      <c r="D834">
        <v>0.18359800000000001</v>
      </c>
    </row>
    <row r="835" spans="1:4" x14ac:dyDescent="0.25">
      <c r="A835">
        <v>16.428999999999998</v>
      </c>
      <c r="B835">
        <v>106.663</v>
      </c>
      <c r="C835">
        <v>983.2</v>
      </c>
      <c r="D835">
        <v>0.18359600000000001</v>
      </c>
    </row>
    <row r="836" spans="1:4" x14ac:dyDescent="0.25">
      <c r="A836">
        <v>16.428999999999998</v>
      </c>
      <c r="B836">
        <v>107.166</v>
      </c>
      <c r="C836">
        <v>895.65</v>
      </c>
      <c r="D836">
        <v>0.18359800000000001</v>
      </c>
    </row>
    <row r="837" spans="1:4" x14ac:dyDescent="0.25">
      <c r="A837">
        <v>16.428999999999998</v>
      </c>
      <c r="B837">
        <v>107.66500000000001</v>
      </c>
      <c r="C837">
        <v>744.5</v>
      </c>
      <c r="D837">
        <v>0.18359800000000001</v>
      </c>
    </row>
    <row r="838" spans="1:4" x14ac:dyDescent="0.25">
      <c r="A838">
        <v>16.428999999999998</v>
      </c>
      <c r="B838">
        <v>108.163</v>
      </c>
      <c r="C838">
        <v>571.4</v>
      </c>
      <c r="D838">
        <v>0.18359800000000001</v>
      </c>
    </row>
    <row r="839" spans="1:4" x14ac:dyDescent="0.25">
      <c r="A839">
        <v>16.428999999999998</v>
      </c>
      <c r="B839">
        <v>108.66500000000001</v>
      </c>
      <c r="C839">
        <v>419.95</v>
      </c>
      <c r="D839">
        <v>0.18359600000000001</v>
      </c>
    </row>
    <row r="840" spans="1:4" x14ac:dyDescent="0.25">
      <c r="A840">
        <v>16.428999999999998</v>
      </c>
      <c r="B840">
        <v>109.163</v>
      </c>
      <c r="C840">
        <v>303.85000000000002</v>
      </c>
      <c r="D840">
        <v>0.18359700000000001</v>
      </c>
    </row>
    <row r="841" spans="1:4" x14ac:dyDescent="0.25">
      <c r="A841">
        <v>16.428999999999998</v>
      </c>
      <c r="B841">
        <v>109.664</v>
      </c>
      <c r="C841">
        <v>217.4</v>
      </c>
      <c r="D841">
        <v>0.18359600000000001</v>
      </c>
    </row>
    <row r="842" spans="1:4" x14ac:dyDescent="0.25">
      <c r="A842">
        <v>16.428999999999998</v>
      </c>
      <c r="B842">
        <v>110.16500000000001</v>
      </c>
      <c r="C842">
        <v>154.80000000000001</v>
      </c>
      <c r="D842">
        <v>0.18359800000000001</v>
      </c>
    </row>
    <row r="843" spans="1:4" x14ac:dyDescent="0.25">
      <c r="A843">
        <v>16.428999999999998</v>
      </c>
      <c r="B843">
        <v>110.663</v>
      </c>
      <c r="C843">
        <v>110.85</v>
      </c>
      <c r="D843">
        <v>0.18359700000000001</v>
      </c>
    </row>
    <row r="844" spans="1:4" x14ac:dyDescent="0.25">
      <c r="A844">
        <v>16.428999999999998</v>
      </c>
      <c r="B844">
        <v>111.16500000000001</v>
      </c>
      <c r="C844">
        <v>80.099999999999994</v>
      </c>
      <c r="D844">
        <v>0.18359500000000001</v>
      </c>
    </row>
    <row r="845" spans="1:4" x14ac:dyDescent="0.25">
      <c r="A845">
        <v>16.428999999999998</v>
      </c>
      <c r="B845">
        <v>111.66500000000001</v>
      </c>
      <c r="C845">
        <v>58.8</v>
      </c>
      <c r="D845">
        <v>0.18359700000000001</v>
      </c>
    </row>
    <row r="846" spans="1:4" x14ac:dyDescent="0.25">
      <c r="A846">
        <v>16.428999999999998</v>
      </c>
      <c r="B846">
        <v>112.163</v>
      </c>
      <c r="C846">
        <v>43.95</v>
      </c>
      <c r="D846">
        <v>0.18359700000000001</v>
      </c>
    </row>
    <row r="847" spans="1:4" x14ac:dyDescent="0.25">
      <c r="A847">
        <v>16.428999999999998</v>
      </c>
      <c r="B847">
        <v>112.664</v>
      </c>
      <c r="C847">
        <v>33.35</v>
      </c>
      <c r="D847">
        <v>0.18360199999999999</v>
      </c>
    </row>
    <row r="848" spans="1:4" x14ac:dyDescent="0.25">
      <c r="A848">
        <v>16.428999999999998</v>
      </c>
      <c r="B848">
        <v>113.163</v>
      </c>
      <c r="C848">
        <v>25.75</v>
      </c>
      <c r="D848">
        <v>0.18359800000000001</v>
      </c>
    </row>
    <row r="849" spans="1:4" x14ac:dyDescent="0.25">
      <c r="A849">
        <v>16.428999999999998</v>
      </c>
      <c r="B849">
        <v>113.66200000000001</v>
      </c>
      <c r="C849">
        <v>20.2</v>
      </c>
      <c r="D849">
        <v>0.18360000000000001</v>
      </c>
    </row>
    <row r="850" spans="1:4" x14ac:dyDescent="0.25">
      <c r="A850">
        <v>16.428999999999998</v>
      </c>
      <c r="B850">
        <v>114.16500000000001</v>
      </c>
      <c r="C850">
        <v>16</v>
      </c>
      <c r="D850">
        <v>0.18359900000000001</v>
      </c>
    </row>
    <row r="851" spans="1:4" x14ac:dyDescent="0.25">
      <c r="A851">
        <v>16.428999999999998</v>
      </c>
      <c r="B851">
        <v>115.164</v>
      </c>
      <c r="C851">
        <v>10.45</v>
      </c>
      <c r="D851">
        <v>0.18359800000000001</v>
      </c>
    </row>
    <row r="852" spans="1:4" x14ac:dyDescent="0.25">
      <c r="A852">
        <v>16.428999999999998</v>
      </c>
      <c r="B852">
        <v>116.16</v>
      </c>
      <c r="C852">
        <v>7.25</v>
      </c>
      <c r="D852">
        <v>0.18359900000000001</v>
      </c>
    </row>
    <row r="853" spans="1:4" x14ac:dyDescent="0.25">
      <c r="A853">
        <v>16.428999999999998</v>
      </c>
      <c r="B853">
        <v>117.161</v>
      </c>
      <c r="C853">
        <v>5.15</v>
      </c>
      <c r="D853">
        <v>0.18359800000000001</v>
      </c>
    </row>
    <row r="854" spans="1:4" x14ac:dyDescent="0.25">
      <c r="A854">
        <v>16.428999999999998</v>
      </c>
      <c r="B854">
        <v>118.164</v>
      </c>
      <c r="C854">
        <v>3.75</v>
      </c>
      <c r="D854">
        <v>0.18359600000000001</v>
      </c>
    </row>
    <row r="855" spans="1:4" x14ac:dyDescent="0.25">
      <c r="A855">
        <v>16.428999999999998</v>
      </c>
      <c r="B855">
        <v>119.163</v>
      </c>
      <c r="C855">
        <v>2.8</v>
      </c>
      <c r="D855">
        <v>0.18359700000000001</v>
      </c>
    </row>
    <row r="856" spans="1:4" x14ac:dyDescent="0.25">
      <c r="A856">
        <v>16.428999999999998</v>
      </c>
      <c r="B856">
        <v>120.161</v>
      </c>
      <c r="C856">
        <v>2.2000000000000002</v>
      </c>
      <c r="D856">
        <v>0.18359600000000001</v>
      </c>
    </row>
    <row r="857" spans="1:4" x14ac:dyDescent="0.25">
      <c r="A857">
        <v>16.428999999999998</v>
      </c>
      <c r="B857">
        <v>121.16200000000001</v>
      </c>
      <c r="C857">
        <v>1.75</v>
      </c>
      <c r="D857">
        <v>0.18359700000000001</v>
      </c>
    </row>
    <row r="858" spans="1:4" x14ac:dyDescent="0.25">
      <c r="A858">
        <v>16.428999999999998</v>
      </c>
      <c r="B858">
        <v>122.164</v>
      </c>
      <c r="C858">
        <v>1.4</v>
      </c>
      <c r="D858">
        <v>0.18359600000000001</v>
      </c>
    </row>
    <row r="859" spans="1:4" x14ac:dyDescent="0.25">
      <c r="A859">
        <v>16.428999999999998</v>
      </c>
      <c r="B859">
        <v>123.164</v>
      </c>
      <c r="C859">
        <v>1.2</v>
      </c>
      <c r="D859">
        <v>0.18359900000000001</v>
      </c>
    </row>
    <row r="860" spans="1:4" x14ac:dyDescent="0.25">
      <c r="A860">
        <v>16.428999999999998</v>
      </c>
      <c r="B860">
        <v>124.161</v>
      </c>
      <c r="C860">
        <v>0.9</v>
      </c>
      <c r="D860">
        <v>0.18359700000000001</v>
      </c>
    </row>
    <row r="861" spans="1:4" x14ac:dyDescent="0.25">
      <c r="A861">
        <v>16.428999999999998</v>
      </c>
      <c r="B861">
        <v>125.163</v>
      </c>
      <c r="C861">
        <v>0.75</v>
      </c>
      <c r="D861">
        <v>0.18359900000000001</v>
      </c>
    </row>
    <row r="862" spans="1:4" x14ac:dyDescent="0.25">
      <c r="A862">
        <v>16.428999999999998</v>
      </c>
      <c r="B862">
        <v>126.16500000000001</v>
      </c>
      <c r="C862">
        <v>0.65</v>
      </c>
      <c r="D862">
        <v>0.18359900000000001</v>
      </c>
    </row>
    <row r="863" spans="1:4" x14ac:dyDescent="0.25">
      <c r="A863">
        <v>16.428999999999998</v>
      </c>
      <c r="B863">
        <v>127.16500000000001</v>
      </c>
      <c r="C863">
        <v>0.55000000000000004</v>
      </c>
      <c r="D863">
        <v>0.18359800000000001</v>
      </c>
    </row>
    <row r="864" spans="1:4" x14ac:dyDescent="0.25">
      <c r="A864">
        <v>16.428999999999998</v>
      </c>
      <c r="B864">
        <v>128.16200000000001</v>
      </c>
      <c r="C864">
        <v>0.45</v>
      </c>
      <c r="D864">
        <v>0.18359600000000001</v>
      </c>
    </row>
    <row r="865" spans="1:4" x14ac:dyDescent="0.25">
      <c r="A865">
        <v>16.428999999999998</v>
      </c>
      <c r="B865">
        <v>129.16300000000001</v>
      </c>
      <c r="C865">
        <v>0.4</v>
      </c>
      <c r="D865">
        <v>0.18360099999999999</v>
      </c>
    </row>
    <row r="866" spans="1:4" x14ac:dyDescent="0.25">
      <c r="A866">
        <v>16.428999999999998</v>
      </c>
      <c r="B866">
        <v>130.16399999999999</v>
      </c>
      <c r="C866">
        <v>0.35</v>
      </c>
      <c r="D866">
        <v>0.18359600000000001</v>
      </c>
    </row>
    <row r="867" spans="1:4" x14ac:dyDescent="0.25">
      <c r="A867">
        <v>16.428999999999998</v>
      </c>
      <c r="B867">
        <v>131.16499999999999</v>
      </c>
      <c r="C867">
        <v>0.3</v>
      </c>
      <c r="D867">
        <v>0.18360000000000001</v>
      </c>
    </row>
    <row r="868" spans="1:4" x14ac:dyDescent="0.25">
      <c r="A868">
        <v>16.428999999999998</v>
      </c>
      <c r="B868">
        <v>132.16300000000001</v>
      </c>
      <c r="C868">
        <v>0.25</v>
      </c>
      <c r="D868">
        <v>0.18359700000000001</v>
      </c>
    </row>
    <row r="869" spans="1:4" x14ac:dyDescent="0.25">
      <c r="A869">
        <v>16.928999999999998</v>
      </c>
      <c r="B869">
        <v>72.17</v>
      </c>
      <c r="C869">
        <v>0.35</v>
      </c>
      <c r="D869">
        <v>0.18359400000000001</v>
      </c>
    </row>
    <row r="870" spans="1:4" x14ac:dyDescent="0.25">
      <c r="A870">
        <v>16.928999999999998</v>
      </c>
      <c r="B870">
        <v>73.165000000000006</v>
      </c>
      <c r="C870">
        <v>0.35</v>
      </c>
      <c r="D870">
        <v>0.18359800000000001</v>
      </c>
    </row>
    <row r="871" spans="1:4" x14ac:dyDescent="0.25">
      <c r="A871">
        <v>16.928999999999998</v>
      </c>
      <c r="B871">
        <v>74.168000000000006</v>
      </c>
      <c r="C871">
        <v>0.4</v>
      </c>
      <c r="D871">
        <v>0.18359700000000001</v>
      </c>
    </row>
    <row r="872" spans="1:4" x14ac:dyDescent="0.25">
      <c r="A872">
        <v>16.928999999999998</v>
      </c>
      <c r="B872">
        <v>75.167000000000002</v>
      </c>
      <c r="C872">
        <v>0.4</v>
      </c>
      <c r="D872">
        <v>0.18359700000000001</v>
      </c>
    </row>
    <row r="873" spans="1:4" x14ac:dyDescent="0.25">
      <c r="A873">
        <v>16.928999999999998</v>
      </c>
      <c r="B873">
        <v>76.165999999999997</v>
      </c>
      <c r="C873">
        <v>0.45</v>
      </c>
      <c r="D873">
        <v>0.18359700000000001</v>
      </c>
    </row>
    <row r="874" spans="1:4" x14ac:dyDescent="0.25">
      <c r="A874">
        <v>16.928999999999998</v>
      </c>
      <c r="B874">
        <v>77.167000000000002</v>
      </c>
      <c r="C874">
        <v>0.55000000000000004</v>
      </c>
      <c r="D874">
        <v>0.18359700000000001</v>
      </c>
    </row>
    <row r="875" spans="1:4" x14ac:dyDescent="0.25">
      <c r="A875">
        <v>16.928999999999998</v>
      </c>
      <c r="B875">
        <v>78.165999999999997</v>
      </c>
      <c r="C875">
        <v>0.65</v>
      </c>
      <c r="D875">
        <v>0.18359600000000001</v>
      </c>
    </row>
    <row r="876" spans="1:4" x14ac:dyDescent="0.25">
      <c r="A876">
        <v>16.928999999999998</v>
      </c>
      <c r="B876">
        <v>79.168000000000006</v>
      </c>
      <c r="C876">
        <v>0.75</v>
      </c>
      <c r="D876">
        <v>0.18359300000000001</v>
      </c>
    </row>
    <row r="877" spans="1:4" x14ac:dyDescent="0.25">
      <c r="A877">
        <v>16.928999999999998</v>
      </c>
      <c r="B877">
        <v>80.165999999999997</v>
      </c>
      <c r="C877">
        <v>0.85</v>
      </c>
      <c r="D877">
        <v>0.18359900000000001</v>
      </c>
    </row>
    <row r="878" spans="1:4" x14ac:dyDescent="0.25">
      <c r="A878">
        <v>16.928999999999998</v>
      </c>
      <c r="B878">
        <v>81.165000000000006</v>
      </c>
      <c r="C878">
        <v>1.1499999999999999</v>
      </c>
      <c r="D878">
        <v>0.18359600000000001</v>
      </c>
    </row>
    <row r="879" spans="1:4" x14ac:dyDescent="0.25">
      <c r="A879">
        <v>16.928999999999998</v>
      </c>
      <c r="B879">
        <v>82.168000000000006</v>
      </c>
      <c r="C879">
        <v>1.35</v>
      </c>
      <c r="D879">
        <v>0.18359800000000001</v>
      </c>
    </row>
    <row r="880" spans="1:4" x14ac:dyDescent="0.25">
      <c r="A880">
        <v>16.928999999999998</v>
      </c>
      <c r="B880">
        <v>83.168000000000006</v>
      </c>
      <c r="C880">
        <v>1.75</v>
      </c>
      <c r="D880">
        <v>0.18359800000000001</v>
      </c>
    </row>
    <row r="881" spans="1:4" x14ac:dyDescent="0.25">
      <c r="A881">
        <v>16.928999999999998</v>
      </c>
      <c r="B881">
        <v>84.165999999999997</v>
      </c>
      <c r="C881">
        <v>2.15</v>
      </c>
      <c r="D881">
        <v>0.18359700000000001</v>
      </c>
    </row>
    <row r="882" spans="1:4" x14ac:dyDescent="0.25">
      <c r="A882">
        <v>16.928999999999998</v>
      </c>
      <c r="B882">
        <v>85.167000000000002</v>
      </c>
      <c r="C882">
        <v>2.75</v>
      </c>
      <c r="D882">
        <v>0.18359600000000001</v>
      </c>
    </row>
    <row r="883" spans="1:4" x14ac:dyDescent="0.25">
      <c r="A883">
        <v>16.928999999999998</v>
      </c>
      <c r="B883">
        <v>86.168000000000006</v>
      </c>
      <c r="C883">
        <v>3.6</v>
      </c>
      <c r="D883">
        <v>0.18359600000000001</v>
      </c>
    </row>
    <row r="884" spans="1:4" x14ac:dyDescent="0.25">
      <c r="A884">
        <v>16.928999999999998</v>
      </c>
      <c r="B884">
        <v>87.168999999999997</v>
      </c>
      <c r="C884">
        <v>4.9000000000000004</v>
      </c>
      <c r="D884">
        <v>0.18359600000000001</v>
      </c>
    </row>
    <row r="885" spans="1:4" x14ac:dyDescent="0.25">
      <c r="A885">
        <v>16.928999999999998</v>
      </c>
      <c r="B885">
        <v>88.164000000000001</v>
      </c>
      <c r="C885">
        <v>6.8</v>
      </c>
      <c r="D885">
        <v>0.18359700000000001</v>
      </c>
    </row>
    <row r="886" spans="1:4" x14ac:dyDescent="0.25">
      <c r="A886">
        <v>16.928999999999998</v>
      </c>
      <c r="B886">
        <v>89.165999999999997</v>
      </c>
      <c r="C886">
        <v>9.9</v>
      </c>
      <c r="D886">
        <v>0.18359500000000001</v>
      </c>
    </row>
    <row r="887" spans="1:4" x14ac:dyDescent="0.25">
      <c r="A887">
        <v>16.928999999999998</v>
      </c>
      <c r="B887">
        <v>90.167000000000002</v>
      </c>
      <c r="C887">
        <v>14.95</v>
      </c>
      <c r="D887">
        <v>0.18359800000000001</v>
      </c>
    </row>
    <row r="888" spans="1:4" x14ac:dyDescent="0.25">
      <c r="A888">
        <v>16.928999999999998</v>
      </c>
      <c r="B888">
        <v>90.665000000000006</v>
      </c>
      <c r="C888">
        <v>18.649999999999999</v>
      </c>
      <c r="D888">
        <v>0.18359800000000001</v>
      </c>
    </row>
    <row r="889" spans="1:4" x14ac:dyDescent="0.25">
      <c r="A889">
        <v>16.928999999999998</v>
      </c>
      <c r="B889">
        <v>91.165999999999997</v>
      </c>
      <c r="C889">
        <v>23.6</v>
      </c>
      <c r="D889">
        <v>0.18359700000000001</v>
      </c>
    </row>
    <row r="890" spans="1:4" x14ac:dyDescent="0.25">
      <c r="A890">
        <v>16.928999999999998</v>
      </c>
      <c r="B890">
        <v>91.665999999999997</v>
      </c>
      <c r="C890">
        <v>30.4</v>
      </c>
      <c r="D890">
        <v>0.18359700000000001</v>
      </c>
    </row>
    <row r="891" spans="1:4" x14ac:dyDescent="0.25">
      <c r="A891">
        <v>16.928999999999998</v>
      </c>
      <c r="B891">
        <v>92.165999999999997</v>
      </c>
      <c r="C891">
        <v>39.75</v>
      </c>
      <c r="D891">
        <v>0.18359900000000001</v>
      </c>
    </row>
    <row r="892" spans="1:4" x14ac:dyDescent="0.25">
      <c r="A892">
        <v>16.928999999999998</v>
      </c>
      <c r="B892">
        <v>92.667000000000002</v>
      </c>
      <c r="C892">
        <v>52.75</v>
      </c>
      <c r="D892">
        <v>0.18359700000000001</v>
      </c>
    </row>
    <row r="893" spans="1:4" x14ac:dyDescent="0.25">
      <c r="A893">
        <v>16.928999999999998</v>
      </c>
      <c r="B893">
        <v>93.165000000000006</v>
      </c>
      <c r="C893">
        <v>71.25</v>
      </c>
      <c r="D893">
        <v>0.18360099999999999</v>
      </c>
    </row>
    <row r="894" spans="1:4" x14ac:dyDescent="0.25">
      <c r="A894">
        <v>16.928999999999998</v>
      </c>
      <c r="B894">
        <v>93.665000000000006</v>
      </c>
      <c r="C894">
        <v>97.75</v>
      </c>
      <c r="D894">
        <v>0.18359900000000001</v>
      </c>
    </row>
    <row r="895" spans="1:4" x14ac:dyDescent="0.25">
      <c r="A895">
        <v>16.928999999999998</v>
      </c>
      <c r="B895">
        <v>94.167000000000002</v>
      </c>
      <c r="C895">
        <v>136.19999999999999</v>
      </c>
      <c r="D895">
        <v>0.18359400000000001</v>
      </c>
    </row>
    <row r="896" spans="1:4" x14ac:dyDescent="0.25">
      <c r="A896">
        <v>16.928999999999998</v>
      </c>
      <c r="B896">
        <v>94.665000000000006</v>
      </c>
      <c r="C896">
        <v>190.75</v>
      </c>
      <c r="D896">
        <v>0.18359800000000001</v>
      </c>
    </row>
    <row r="897" spans="1:4" x14ac:dyDescent="0.25">
      <c r="A897">
        <v>16.928999999999998</v>
      </c>
      <c r="B897">
        <v>95.165999999999997</v>
      </c>
      <c r="C897">
        <v>267.55</v>
      </c>
      <c r="D897">
        <v>0.18359800000000001</v>
      </c>
    </row>
    <row r="898" spans="1:4" x14ac:dyDescent="0.25">
      <c r="A898">
        <v>16.928999999999998</v>
      </c>
      <c r="B898">
        <v>95.664000000000001</v>
      </c>
      <c r="C898">
        <v>371.85</v>
      </c>
      <c r="D898">
        <v>0.18359700000000001</v>
      </c>
    </row>
    <row r="899" spans="1:4" x14ac:dyDescent="0.25">
      <c r="A899">
        <v>16.928999999999998</v>
      </c>
      <c r="B899">
        <v>96.164000000000001</v>
      </c>
      <c r="C899">
        <v>510.45</v>
      </c>
      <c r="D899">
        <v>0.18359800000000001</v>
      </c>
    </row>
    <row r="900" spans="1:4" x14ac:dyDescent="0.25">
      <c r="A900">
        <v>16.928999999999998</v>
      </c>
      <c r="B900">
        <v>96.665999999999997</v>
      </c>
      <c r="C900">
        <v>680.4</v>
      </c>
      <c r="D900">
        <v>0.18359800000000001</v>
      </c>
    </row>
    <row r="901" spans="1:4" x14ac:dyDescent="0.25">
      <c r="A901">
        <v>16.928999999999998</v>
      </c>
      <c r="B901">
        <v>97.164000000000001</v>
      </c>
      <c r="C901">
        <v>846.55</v>
      </c>
      <c r="D901">
        <v>0.18359500000000001</v>
      </c>
    </row>
    <row r="902" spans="1:4" x14ac:dyDescent="0.25">
      <c r="A902">
        <v>16.928999999999998</v>
      </c>
      <c r="B902">
        <v>97.665999999999997</v>
      </c>
      <c r="C902">
        <v>958.8</v>
      </c>
      <c r="D902">
        <v>0.18359600000000001</v>
      </c>
    </row>
    <row r="903" spans="1:4" x14ac:dyDescent="0.25">
      <c r="A903">
        <v>16.928999999999998</v>
      </c>
      <c r="B903">
        <v>98.165999999999997</v>
      </c>
      <c r="C903">
        <v>1009.2</v>
      </c>
      <c r="D903">
        <v>0.18359800000000001</v>
      </c>
    </row>
    <row r="904" spans="1:4" x14ac:dyDescent="0.25">
      <c r="A904">
        <v>16.928999999999998</v>
      </c>
      <c r="B904">
        <v>98.662999999999997</v>
      </c>
      <c r="C904">
        <v>1026.9000000000001</v>
      </c>
      <c r="D904">
        <v>0.18359700000000001</v>
      </c>
    </row>
    <row r="905" spans="1:4" x14ac:dyDescent="0.25">
      <c r="A905">
        <v>16.928999999999998</v>
      </c>
      <c r="B905">
        <v>99.167000000000002</v>
      </c>
      <c r="C905">
        <v>1032.5999999999999</v>
      </c>
      <c r="D905">
        <v>0.18359600000000001</v>
      </c>
    </row>
    <row r="906" spans="1:4" x14ac:dyDescent="0.25">
      <c r="A906">
        <v>16.928999999999998</v>
      </c>
      <c r="B906">
        <v>99.665999999999997</v>
      </c>
      <c r="C906">
        <v>1034.3</v>
      </c>
      <c r="D906">
        <v>0.18359600000000001</v>
      </c>
    </row>
    <row r="907" spans="1:4" x14ac:dyDescent="0.25">
      <c r="A907">
        <v>16.928999999999998</v>
      </c>
      <c r="B907">
        <v>100.163</v>
      </c>
      <c r="C907">
        <v>1034.8</v>
      </c>
      <c r="D907">
        <v>0.18359400000000001</v>
      </c>
    </row>
    <row r="908" spans="1:4" x14ac:dyDescent="0.25">
      <c r="A908">
        <v>16.928999999999998</v>
      </c>
      <c r="B908">
        <v>100.666</v>
      </c>
      <c r="C908">
        <v>1034.9000000000001</v>
      </c>
      <c r="D908">
        <v>0.18359300000000001</v>
      </c>
    </row>
    <row r="909" spans="1:4" x14ac:dyDescent="0.25">
      <c r="A909">
        <v>16.928999999999998</v>
      </c>
      <c r="B909">
        <v>101.164</v>
      </c>
      <c r="C909">
        <v>1034.9000000000001</v>
      </c>
      <c r="D909">
        <v>0.18359200000000001</v>
      </c>
    </row>
    <row r="910" spans="1:4" x14ac:dyDescent="0.25">
      <c r="A910">
        <v>16.928999999999998</v>
      </c>
      <c r="B910">
        <v>101.66500000000001</v>
      </c>
      <c r="C910">
        <v>1034.9000000000001</v>
      </c>
      <c r="D910">
        <v>0.18359600000000001</v>
      </c>
    </row>
    <row r="911" spans="1:4" x14ac:dyDescent="0.25">
      <c r="A911">
        <v>16.928999999999998</v>
      </c>
      <c r="B911">
        <v>102.166</v>
      </c>
      <c r="C911">
        <v>1034.95</v>
      </c>
      <c r="D911">
        <v>0.18359300000000001</v>
      </c>
    </row>
    <row r="912" spans="1:4" x14ac:dyDescent="0.25">
      <c r="A912">
        <v>16.928999999999998</v>
      </c>
      <c r="B912">
        <v>102.664</v>
      </c>
      <c r="C912">
        <v>1034.95</v>
      </c>
      <c r="D912">
        <v>0.18359500000000001</v>
      </c>
    </row>
    <row r="913" spans="1:4" x14ac:dyDescent="0.25">
      <c r="A913">
        <v>16.928999999999998</v>
      </c>
      <c r="B913">
        <v>103.166</v>
      </c>
      <c r="C913">
        <v>1034.95</v>
      </c>
      <c r="D913">
        <v>0.18359600000000001</v>
      </c>
    </row>
    <row r="914" spans="1:4" x14ac:dyDescent="0.25">
      <c r="A914">
        <v>16.928999999999998</v>
      </c>
      <c r="B914">
        <v>103.664</v>
      </c>
      <c r="C914">
        <v>1035</v>
      </c>
      <c r="D914">
        <v>0.18359600000000001</v>
      </c>
    </row>
    <row r="915" spans="1:4" x14ac:dyDescent="0.25">
      <c r="A915">
        <v>16.928999999999998</v>
      </c>
      <c r="B915">
        <v>104.164</v>
      </c>
      <c r="C915">
        <v>1034.95</v>
      </c>
      <c r="D915">
        <v>0.18359600000000001</v>
      </c>
    </row>
    <row r="916" spans="1:4" x14ac:dyDescent="0.25">
      <c r="A916">
        <v>16.928999999999998</v>
      </c>
      <c r="B916">
        <v>104.666</v>
      </c>
      <c r="C916">
        <v>1034.7</v>
      </c>
      <c r="D916">
        <v>0.18359700000000001</v>
      </c>
    </row>
    <row r="917" spans="1:4" x14ac:dyDescent="0.25">
      <c r="A917">
        <v>16.928999999999998</v>
      </c>
      <c r="B917">
        <v>105.164</v>
      </c>
      <c r="C917">
        <v>1033.5999999999999</v>
      </c>
      <c r="D917">
        <v>0.18359500000000001</v>
      </c>
    </row>
    <row r="918" spans="1:4" x14ac:dyDescent="0.25">
      <c r="A918">
        <v>16.928999999999998</v>
      </c>
      <c r="B918">
        <v>105.664</v>
      </c>
      <c r="C918">
        <v>1030</v>
      </c>
      <c r="D918">
        <v>0.18359500000000001</v>
      </c>
    </row>
    <row r="919" spans="1:4" x14ac:dyDescent="0.25">
      <c r="A919">
        <v>16.928999999999998</v>
      </c>
      <c r="B919">
        <v>106.16500000000001</v>
      </c>
      <c r="C919">
        <v>1018.4</v>
      </c>
      <c r="D919">
        <v>0.18359700000000001</v>
      </c>
    </row>
    <row r="920" spans="1:4" x14ac:dyDescent="0.25">
      <c r="A920">
        <v>16.928999999999998</v>
      </c>
      <c r="B920">
        <v>106.66200000000001</v>
      </c>
      <c r="C920">
        <v>983.75</v>
      </c>
      <c r="D920">
        <v>0.18359500000000001</v>
      </c>
    </row>
    <row r="921" spans="1:4" x14ac:dyDescent="0.25">
      <c r="A921">
        <v>16.928999999999998</v>
      </c>
      <c r="B921">
        <v>107.166</v>
      </c>
      <c r="C921">
        <v>896.7</v>
      </c>
      <c r="D921">
        <v>0.18359500000000001</v>
      </c>
    </row>
    <row r="922" spans="1:4" x14ac:dyDescent="0.25">
      <c r="A922">
        <v>16.928999999999998</v>
      </c>
      <c r="B922">
        <v>107.66500000000001</v>
      </c>
      <c r="C922">
        <v>746.15</v>
      </c>
      <c r="D922">
        <v>0.18359600000000001</v>
      </c>
    </row>
    <row r="923" spans="1:4" x14ac:dyDescent="0.25">
      <c r="A923">
        <v>16.928999999999998</v>
      </c>
      <c r="B923">
        <v>108.163</v>
      </c>
      <c r="C923">
        <v>572.85</v>
      </c>
      <c r="D923">
        <v>0.18359700000000001</v>
      </c>
    </row>
    <row r="924" spans="1:4" x14ac:dyDescent="0.25">
      <c r="A924">
        <v>16.928999999999998</v>
      </c>
      <c r="B924">
        <v>108.66500000000001</v>
      </c>
      <c r="C924">
        <v>421.15</v>
      </c>
      <c r="D924">
        <v>0.18359700000000001</v>
      </c>
    </row>
    <row r="925" spans="1:4" x14ac:dyDescent="0.25">
      <c r="A925">
        <v>16.928999999999998</v>
      </c>
      <c r="B925">
        <v>109.164</v>
      </c>
      <c r="C925">
        <v>304.60000000000002</v>
      </c>
      <c r="D925">
        <v>0.18359500000000001</v>
      </c>
    </row>
    <row r="926" spans="1:4" x14ac:dyDescent="0.25">
      <c r="A926">
        <v>16.928999999999998</v>
      </c>
      <c r="B926">
        <v>109.664</v>
      </c>
      <c r="C926">
        <v>218.05</v>
      </c>
      <c r="D926">
        <v>0.18359900000000001</v>
      </c>
    </row>
    <row r="927" spans="1:4" x14ac:dyDescent="0.25">
      <c r="A927">
        <v>16.928999999999998</v>
      </c>
      <c r="B927">
        <v>110.16500000000001</v>
      </c>
      <c r="C927">
        <v>155.19999999999999</v>
      </c>
      <c r="D927">
        <v>0.18359700000000001</v>
      </c>
    </row>
    <row r="928" spans="1:4" x14ac:dyDescent="0.25">
      <c r="A928">
        <v>16.928999999999998</v>
      </c>
      <c r="B928">
        <v>110.663</v>
      </c>
      <c r="C928">
        <v>111.25</v>
      </c>
      <c r="D928">
        <v>0.18359600000000001</v>
      </c>
    </row>
    <row r="929" spans="1:4" x14ac:dyDescent="0.25">
      <c r="A929">
        <v>16.928999999999998</v>
      </c>
      <c r="B929">
        <v>111.16500000000001</v>
      </c>
      <c r="C929">
        <v>80.25</v>
      </c>
      <c r="D929">
        <v>0.18360099999999999</v>
      </c>
    </row>
    <row r="930" spans="1:4" x14ac:dyDescent="0.25">
      <c r="A930">
        <v>16.928999999999998</v>
      </c>
      <c r="B930">
        <v>111.664</v>
      </c>
      <c r="C930">
        <v>58.95</v>
      </c>
      <c r="D930">
        <v>0.18359800000000001</v>
      </c>
    </row>
    <row r="931" spans="1:4" x14ac:dyDescent="0.25">
      <c r="A931">
        <v>16.928999999999998</v>
      </c>
      <c r="B931">
        <v>112.163</v>
      </c>
      <c r="C931">
        <v>44.15</v>
      </c>
      <c r="D931">
        <v>0.18359900000000001</v>
      </c>
    </row>
    <row r="932" spans="1:4" x14ac:dyDescent="0.25">
      <c r="A932">
        <v>16.928999999999998</v>
      </c>
      <c r="B932">
        <v>112.66500000000001</v>
      </c>
      <c r="C932">
        <v>33.4</v>
      </c>
      <c r="D932">
        <v>0.18359800000000001</v>
      </c>
    </row>
    <row r="933" spans="1:4" x14ac:dyDescent="0.25">
      <c r="A933">
        <v>16.928999999999998</v>
      </c>
      <c r="B933">
        <v>113.16200000000001</v>
      </c>
      <c r="C933">
        <v>25.8</v>
      </c>
      <c r="D933">
        <v>0.18359600000000001</v>
      </c>
    </row>
    <row r="934" spans="1:4" x14ac:dyDescent="0.25">
      <c r="A934">
        <v>16.928999999999998</v>
      </c>
      <c r="B934">
        <v>113.661</v>
      </c>
      <c r="C934">
        <v>20.2</v>
      </c>
      <c r="D934">
        <v>0.18359700000000001</v>
      </c>
    </row>
    <row r="935" spans="1:4" x14ac:dyDescent="0.25">
      <c r="A935">
        <v>16.928999999999998</v>
      </c>
      <c r="B935">
        <v>114.164</v>
      </c>
      <c r="C935">
        <v>16.100000000000001</v>
      </c>
      <c r="D935">
        <v>0.18359700000000001</v>
      </c>
    </row>
    <row r="936" spans="1:4" x14ac:dyDescent="0.25">
      <c r="A936">
        <v>16.928999999999998</v>
      </c>
      <c r="B936">
        <v>115.164</v>
      </c>
      <c r="C936">
        <v>10.5</v>
      </c>
      <c r="D936">
        <v>0.18359900000000001</v>
      </c>
    </row>
    <row r="937" spans="1:4" x14ac:dyDescent="0.25">
      <c r="A937">
        <v>16.928999999999998</v>
      </c>
      <c r="B937">
        <v>116.16</v>
      </c>
      <c r="C937">
        <v>7.3</v>
      </c>
      <c r="D937">
        <v>0.18359800000000001</v>
      </c>
    </row>
    <row r="938" spans="1:4" x14ac:dyDescent="0.25">
      <c r="A938">
        <v>16.928999999999998</v>
      </c>
      <c r="B938">
        <v>117.161</v>
      </c>
      <c r="C938">
        <v>5.15</v>
      </c>
      <c r="D938">
        <v>0.18359400000000001</v>
      </c>
    </row>
    <row r="939" spans="1:4" x14ac:dyDescent="0.25">
      <c r="A939">
        <v>16.928999999999998</v>
      </c>
      <c r="B939">
        <v>118.164</v>
      </c>
      <c r="C939">
        <v>3.7</v>
      </c>
      <c r="D939">
        <v>0.18359500000000001</v>
      </c>
    </row>
    <row r="940" spans="1:4" x14ac:dyDescent="0.25">
      <c r="A940">
        <v>16.928999999999998</v>
      </c>
      <c r="B940">
        <v>119.163</v>
      </c>
      <c r="C940">
        <v>2.8</v>
      </c>
      <c r="D940">
        <v>0.18359600000000001</v>
      </c>
    </row>
    <row r="941" spans="1:4" x14ac:dyDescent="0.25">
      <c r="A941">
        <v>16.928999999999998</v>
      </c>
      <c r="B941">
        <v>120.161</v>
      </c>
      <c r="C941">
        <v>2.15</v>
      </c>
      <c r="D941">
        <v>0.18359600000000001</v>
      </c>
    </row>
    <row r="942" spans="1:4" x14ac:dyDescent="0.25">
      <c r="A942">
        <v>16.928999999999998</v>
      </c>
      <c r="B942">
        <v>121.16200000000001</v>
      </c>
      <c r="C942">
        <v>1.7</v>
      </c>
      <c r="D942">
        <v>0.18359900000000001</v>
      </c>
    </row>
    <row r="943" spans="1:4" x14ac:dyDescent="0.25">
      <c r="A943">
        <v>16.928999999999998</v>
      </c>
      <c r="B943">
        <v>122.164</v>
      </c>
      <c r="C943">
        <v>1.35</v>
      </c>
      <c r="D943">
        <v>0.18359800000000001</v>
      </c>
    </row>
    <row r="944" spans="1:4" x14ac:dyDescent="0.25">
      <c r="A944">
        <v>16.928999999999998</v>
      </c>
      <c r="B944">
        <v>123.164</v>
      </c>
      <c r="C944">
        <v>1.1499999999999999</v>
      </c>
      <c r="D944">
        <v>0.18359900000000001</v>
      </c>
    </row>
    <row r="945" spans="1:4" x14ac:dyDescent="0.25">
      <c r="A945">
        <v>16.928999999999998</v>
      </c>
      <c r="B945">
        <v>124.161</v>
      </c>
      <c r="C945">
        <v>0.85</v>
      </c>
      <c r="D945">
        <v>0.18360000000000001</v>
      </c>
    </row>
    <row r="946" spans="1:4" x14ac:dyDescent="0.25">
      <c r="A946">
        <v>16.928999999999998</v>
      </c>
      <c r="B946">
        <v>125.16200000000001</v>
      </c>
      <c r="C946">
        <v>0.75</v>
      </c>
      <c r="D946">
        <v>0.18360000000000001</v>
      </c>
    </row>
    <row r="947" spans="1:4" x14ac:dyDescent="0.25">
      <c r="A947">
        <v>16.928999999999998</v>
      </c>
      <c r="B947">
        <v>126.164</v>
      </c>
      <c r="C947">
        <v>0.6</v>
      </c>
      <c r="D947">
        <v>0.18359800000000001</v>
      </c>
    </row>
    <row r="948" spans="1:4" x14ac:dyDescent="0.25">
      <c r="A948">
        <v>16.928999999999998</v>
      </c>
      <c r="B948">
        <v>127.164</v>
      </c>
      <c r="C948">
        <v>0.5</v>
      </c>
      <c r="D948">
        <v>0.18359900000000001</v>
      </c>
    </row>
    <row r="949" spans="1:4" x14ac:dyDescent="0.25">
      <c r="A949">
        <v>16.928999999999998</v>
      </c>
      <c r="B949">
        <v>128.161</v>
      </c>
      <c r="C949">
        <v>0.45</v>
      </c>
      <c r="D949">
        <v>0.18359700000000001</v>
      </c>
    </row>
    <row r="950" spans="1:4" x14ac:dyDescent="0.25">
      <c r="A950">
        <v>16.928999999999998</v>
      </c>
      <c r="B950">
        <v>129.16300000000001</v>
      </c>
      <c r="C950">
        <v>0.4</v>
      </c>
      <c r="D950">
        <v>0.18359600000000001</v>
      </c>
    </row>
    <row r="951" spans="1:4" x14ac:dyDescent="0.25">
      <c r="A951">
        <v>16.928999999999998</v>
      </c>
      <c r="B951">
        <v>130.16399999999999</v>
      </c>
      <c r="C951">
        <v>0.3</v>
      </c>
      <c r="D951">
        <v>0.18359700000000001</v>
      </c>
    </row>
    <row r="952" spans="1:4" x14ac:dyDescent="0.25">
      <c r="A952">
        <v>16.928999999999998</v>
      </c>
      <c r="B952">
        <v>131.16399999999999</v>
      </c>
      <c r="C952">
        <v>0.3</v>
      </c>
      <c r="D952">
        <v>0.18359600000000001</v>
      </c>
    </row>
    <row r="953" spans="1:4" x14ac:dyDescent="0.25">
      <c r="A953">
        <v>16.928999999999998</v>
      </c>
      <c r="B953">
        <v>132.16300000000001</v>
      </c>
      <c r="C953">
        <v>0.25</v>
      </c>
      <c r="D953">
        <v>0.18359500000000001</v>
      </c>
    </row>
    <row r="954" spans="1:4" x14ac:dyDescent="0.25">
      <c r="A954">
        <v>17.43</v>
      </c>
      <c r="B954">
        <v>72.17</v>
      </c>
      <c r="C954">
        <v>0.3</v>
      </c>
      <c r="D954">
        <v>0.18359500000000001</v>
      </c>
    </row>
    <row r="955" spans="1:4" x14ac:dyDescent="0.25">
      <c r="A955">
        <v>17.43</v>
      </c>
      <c r="B955">
        <v>73.164000000000001</v>
      </c>
      <c r="C955">
        <v>0.3</v>
      </c>
      <c r="D955">
        <v>0.18359900000000001</v>
      </c>
    </row>
    <row r="956" spans="1:4" x14ac:dyDescent="0.25">
      <c r="A956">
        <v>17.43</v>
      </c>
      <c r="B956">
        <v>74.168000000000006</v>
      </c>
      <c r="C956">
        <v>0.35</v>
      </c>
      <c r="D956">
        <v>0.18359800000000001</v>
      </c>
    </row>
    <row r="957" spans="1:4" x14ac:dyDescent="0.25">
      <c r="A957">
        <v>17.43</v>
      </c>
      <c r="B957">
        <v>75.167000000000002</v>
      </c>
      <c r="C957">
        <v>0.4</v>
      </c>
      <c r="D957">
        <v>0.18359700000000001</v>
      </c>
    </row>
    <row r="958" spans="1:4" x14ac:dyDescent="0.25">
      <c r="A958">
        <v>17.43</v>
      </c>
      <c r="B958">
        <v>76.165000000000006</v>
      </c>
      <c r="C958">
        <v>0.5</v>
      </c>
      <c r="D958">
        <v>0.18359700000000001</v>
      </c>
    </row>
    <row r="959" spans="1:4" x14ac:dyDescent="0.25">
      <c r="A959">
        <v>17.43</v>
      </c>
      <c r="B959">
        <v>77.167000000000002</v>
      </c>
      <c r="C959">
        <v>0.55000000000000004</v>
      </c>
      <c r="D959">
        <v>0.18359700000000001</v>
      </c>
    </row>
    <row r="960" spans="1:4" x14ac:dyDescent="0.25">
      <c r="A960">
        <v>17.43</v>
      </c>
      <c r="B960">
        <v>78.165999999999997</v>
      </c>
      <c r="C960">
        <v>0.6</v>
      </c>
      <c r="D960">
        <v>0.18359800000000001</v>
      </c>
    </row>
    <row r="961" spans="1:4" x14ac:dyDescent="0.25">
      <c r="A961">
        <v>17.43</v>
      </c>
      <c r="B961">
        <v>79.168000000000006</v>
      </c>
      <c r="C961">
        <v>0.75</v>
      </c>
      <c r="D961">
        <v>0.18359700000000001</v>
      </c>
    </row>
    <row r="962" spans="1:4" x14ac:dyDescent="0.25">
      <c r="A962">
        <v>17.43</v>
      </c>
      <c r="B962">
        <v>80.165000000000006</v>
      </c>
      <c r="C962">
        <v>0.85</v>
      </c>
      <c r="D962">
        <v>0.18359700000000001</v>
      </c>
    </row>
    <row r="963" spans="1:4" x14ac:dyDescent="0.25">
      <c r="A963">
        <v>17.43</v>
      </c>
      <c r="B963">
        <v>81.165000000000006</v>
      </c>
      <c r="C963">
        <v>1.2</v>
      </c>
      <c r="D963">
        <v>0.18359600000000001</v>
      </c>
    </row>
    <row r="964" spans="1:4" x14ac:dyDescent="0.25">
      <c r="A964">
        <v>17.43</v>
      </c>
      <c r="B964">
        <v>82.168000000000006</v>
      </c>
      <c r="C964">
        <v>1.35</v>
      </c>
      <c r="D964">
        <v>0.18359500000000001</v>
      </c>
    </row>
    <row r="965" spans="1:4" x14ac:dyDescent="0.25">
      <c r="A965">
        <v>17.43</v>
      </c>
      <c r="B965">
        <v>83.165999999999997</v>
      </c>
      <c r="C965">
        <v>1.7</v>
      </c>
      <c r="D965">
        <v>0.18360099999999999</v>
      </c>
    </row>
    <row r="966" spans="1:4" x14ac:dyDescent="0.25">
      <c r="A966">
        <v>17.43</v>
      </c>
      <c r="B966">
        <v>84.167000000000002</v>
      </c>
      <c r="C966">
        <v>2.0499999999999998</v>
      </c>
      <c r="D966">
        <v>0.18359900000000001</v>
      </c>
    </row>
    <row r="967" spans="1:4" x14ac:dyDescent="0.25">
      <c r="A967">
        <v>17.43</v>
      </c>
      <c r="B967">
        <v>85.165000000000006</v>
      </c>
      <c r="C967">
        <v>2.7</v>
      </c>
      <c r="D967">
        <v>0.18360000000000001</v>
      </c>
    </row>
    <row r="968" spans="1:4" x14ac:dyDescent="0.25">
      <c r="A968">
        <v>17.43</v>
      </c>
      <c r="B968">
        <v>86.168000000000006</v>
      </c>
      <c r="C968">
        <v>3.55</v>
      </c>
      <c r="D968">
        <v>0.18360000000000001</v>
      </c>
    </row>
    <row r="969" spans="1:4" x14ac:dyDescent="0.25">
      <c r="A969">
        <v>17.43</v>
      </c>
      <c r="B969">
        <v>87.167000000000002</v>
      </c>
      <c r="C969">
        <v>4.8</v>
      </c>
      <c r="D969">
        <v>0.18359900000000001</v>
      </c>
    </row>
    <row r="970" spans="1:4" x14ac:dyDescent="0.25">
      <c r="A970">
        <v>17.43</v>
      </c>
      <c r="B970">
        <v>88.165000000000006</v>
      </c>
      <c r="C970">
        <v>6.8</v>
      </c>
      <c r="D970">
        <v>0.18359500000000001</v>
      </c>
    </row>
    <row r="971" spans="1:4" x14ac:dyDescent="0.25">
      <c r="A971">
        <v>17.43</v>
      </c>
      <c r="B971">
        <v>89.165999999999997</v>
      </c>
      <c r="C971">
        <v>9.8000000000000007</v>
      </c>
      <c r="D971">
        <v>0.18359500000000001</v>
      </c>
    </row>
    <row r="972" spans="1:4" x14ac:dyDescent="0.25">
      <c r="A972">
        <v>17.43</v>
      </c>
      <c r="B972">
        <v>90.167000000000002</v>
      </c>
      <c r="C972">
        <v>14.9</v>
      </c>
      <c r="D972">
        <v>0.18359700000000001</v>
      </c>
    </row>
    <row r="973" spans="1:4" x14ac:dyDescent="0.25">
      <c r="A973">
        <v>17.43</v>
      </c>
      <c r="B973">
        <v>90.664000000000001</v>
      </c>
      <c r="C973">
        <v>18.600000000000001</v>
      </c>
      <c r="D973">
        <v>0.18359600000000001</v>
      </c>
    </row>
    <row r="974" spans="1:4" x14ac:dyDescent="0.25">
      <c r="A974">
        <v>17.43</v>
      </c>
      <c r="B974">
        <v>91.165999999999997</v>
      </c>
      <c r="C974">
        <v>23.55</v>
      </c>
      <c r="D974">
        <v>0.18359700000000001</v>
      </c>
    </row>
    <row r="975" spans="1:4" x14ac:dyDescent="0.25">
      <c r="A975">
        <v>17.43</v>
      </c>
      <c r="B975">
        <v>91.665000000000006</v>
      </c>
      <c r="C975">
        <v>30.25</v>
      </c>
      <c r="D975">
        <v>0.18359700000000001</v>
      </c>
    </row>
    <row r="976" spans="1:4" x14ac:dyDescent="0.25">
      <c r="A976">
        <v>17.43</v>
      </c>
      <c r="B976">
        <v>92.165000000000006</v>
      </c>
      <c r="C976">
        <v>39.549999999999997</v>
      </c>
      <c r="D976">
        <v>0.18359900000000001</v>
      </c>
    </row>
    <row r="977" spans="1:4" x14ac:dyDescent="0.25">
      <c r="A977">
        <v>17.43</v>
      </c>
      <c r="B977">
        <v>92.668000000000006</v>
      </c>
      <c r="C977">
        <v>52.6</v>
      </c>
      <c r="D977">
        <v>0.18359600000000001</v>
      </c>
    </row>
    <row r="978" spans="1:4" x14ac:dyDescent="0.25">
      <c r="A978">
        <v>17.43</v>
      </c>
      <c r="B978">
        <v>93.165000000000006</v>
      </c>
      <c r="C978">
        <v>70.95</v>
      </c>
      <c r="D978">
        <v>0.18359600000000001</v>
      </c>
    </row>
    <row r="979" spans="1:4" x14ac:dyDescent="0.25">
      <c r="A979">
        <v>17.43</v>
      </c>
      <c r="B979">
        <v>93.662999999999997</v>
      </c>
      <c r="C979">
        <v>97.25</v>
      </c>
      <c r="D979">
        <v>0.18359600000000001</v>
      </c>
    </row>
    <row r="980" spans="1:4" x14ac:dyDescent="0.25">
      <c r="A980">
        <v>17.43</v>
      </c>
      <c r="B980">
        <v>94.167000000000002</v>
      </c>
      <c r="C980">
        <v>135.65</v>
      </c>
      <c r="D980">
        <v>0.18359800000000001</v>
      </c>
    </row>
    <row r="981" spans="1:4" x14ac:dyDescent="0.25">
      <c r="A981">
        <v>17.43</v>
      </c>
      <c r="B981">
        <v>94.664000000000001</v>
      </c>
      <c r="C981">
        <v>190</v>
      </c>
      <c r="D981">
        <v>0.18359700000000001</v>
      </c>
    </row>
    <row r="982" spans="1:4" x14ac:dyDescent="0.25">
      <c r="A982">
        <v>17.43</v>
      </c>
      <c r="B982">
        <v>95.165999999999997</v>
      </c>
      <c r="C982">
        <v>266.60000000000002</v>
      </c>
      <c r="D982">
        <v>0.18359800000000001</v>
      </c>
    </row>
    <row r="983" spans="1:4" x14ac:dyDescent="0.25">
      <c r="A983">
        <v>17.43</v>
      </c>
      <c r="B983">
        <v>95.665999999999997</v>
      </c>
      <c r="C983">
        <v>371.2</v>
      </c>
      <c r="D983">
        <v>0.18359700000000001</v>
      </c>
    </row>
    <row r="984" spans="1:4" x14ac:dyDescent="0.25">
      <c r="A984">
        <v>17.43</v>
      </c>
      <c r="B984">
        <v>96.162999999999997</v>
      </c>
      <c r="C984">
        <v>508.8</v>
      </c>
      <c r="D984">
        <v>0.18360199999999999</v>
      </c>
    </row>
    <row r="985" spans="1:4" x14ac:dyDescent="0.25">
      <c r="A985">
        <v>17.43</v>
      </c>
      <c r="B985">
        <v>96.667000000000002</v>
      </c>
      <c r="C985">
        <v>678.95</v>
      </c>
      <c r="D985">
        <v>0.18360000000000001</v>
      </c>
    </row>
    <row r="986" spans="1:4" x14ac:dyDescent="0.25">
      <c r="A986">
        <v>17.43</v>
      </c>
      <c r="B986">
        <v>97.165000000000006</v>
      </c>
      <c r="C986">
        <v>845.55</v>
      </c>
      <c r="D986">
        <v>0.18359500000000001</v>
      </c>
    </row>
    <row r="987" spans="1:4" x14ac:dyDescent="0.25">
      <c r="A987">
        <v>17.43</v>
      </c>
      <c r="B987">
        <v>97.665999999999997</v>
      </c>
      <c r="C987">
        <v>958.1</v>
      </c>
      <c r="D987">
        <v>0.18359700000000001</v>
      </c>
    </row>
    <row r="988" spans="1:4" x14ac:dyDescent="0.25">
      <c r="A988">
        <v>17.43</v>
      </c>
      <c r="B988">
        <v>98.165000000000006</v>
      </c>
      <c r="C988">
        <v>1008.85</v>
      </c>
      <c r="D988">
        <v>0.18359700000000001</v>
      </c>
    </row>
    <row r="989" spans="1:4" x14ac:dyDescent="0.25">
      <c r="A989">
        <v>17.43</v>
      </c>
      <c r="B989">
        <v>98.662999999999997</v>
      </c>
      <c r="C989">
        <v>1026.8</v>
      </c>
      <c r="D989">
        <v>0.18359900000000001</v>
      </c>
    </row>
    <row r="990" spans="1:4" x14ac:dyDescent="0.25">
      <c r="A990">
        <v>17.43</v>
      </c>
      <c r="B990">
        <v>99.167000000000002</v>
      </c>
      <c r="C990">
        <v>1032.5</v>
      </c>
      <c r="D990">
        <v>0.18359800000000001</v>
      </c>
    </row>
    <row r="991" spans="1:4" x14ac:dyDescent="0.25">
      <c r="A991">
        <v>17.43</v>
      </c>
      <c r="B991">
        <v>99.665999999999997</v>
      </c>
      <c r="C991">
        <v>1034.25</v>
      </c>
      <c r="D991">
        <v>0.18359900000000001</v>
      </c>
    </row>
    <row r="992" spans="1:4" x14ac:dyDescent="0.25">
      <c r="A992">
        <v>17.43</v>
      </c>
      <c r="B992">
        <v>100.163</v>
      </c>
      <c r="C992">
        <v>1034.75</v>
      </c>
      <c r="D992">
        <v>0.18360099999999999</v>
      </c>
    </row>
    <row r="993" spans="1:4" x14ac:dyDescent="0.25">
      <c r="A993">
        <v>17.43</v>
      </c>
      <c r="B993">
        <v>100.66500000000001</v>
      </c>
      <c r="C993">
        <v>1034.8499999999999</v>
      </c>
      <c r="D993">
        <v>0.18359900000000001</v>
      </c>
    </row>
    <row r="994" spans="1:4" x14ac:dyDescent="0.25">
      <c r="A994">
        <v>17.43</v>
      </c>
      <c r="B994">
        <v>101.164</v>
      </c>
      <c r="C994">
        <v>1034.8499999999999</v>
      </c>
      <c r="D994">
        <v>0.18359900000000001</v>
      </c>
    </row>
    <row r="995" spans="1:4" x14ac:dyDescent="0.25">
      <c r="A995">
        <v>17.43</v>
      </c>
      <c r="B995">
        <v>101.66500000000001</v>
      </c>
      <c r="C995">
        <v>1034.9000000000001</v>
      </c>
      <c r="D995">
        <v>0.18360099999999999</v>
      </c>
    </row>
    <row r="996" spans="1:4" x14ac:dyDescent="0.25">
      <c r="A996">
        <v>17.43</v>
      </c>
      <c r="B996">
        <v>102.166</v>
      </c>
      <c r="C996">
        <v>1034.95</v>
      </c>
      <c r="D996">
        <v>0.18359800000000001</v>
      </c>
    </row>
    <row r="997" spans="1:4" x14ac:dyDescent="0.25">
      <c r="A997">
        <v>17.43</v>
      </c>
      <c r="B997">
        <v>102.663</v>
      </c>
      <c r="C997">
        <v>1034.95</v>
      </c>
      <c r="D997">
        <v>0.18359600000000001</v>
      </c>
    </row>
    <row r="998" spans="1:4" x14ac:dyDescent="0.25">
      <c r="A998">
        <v>17.43</v>
      </c>
      <c r="B998">
        <v>103.166</v>
      </c>
      <c r="C998">
        <v>1034.95</v>
      </c>
      <c r="D998">
        <v>0.18359800000000001</v>
      </c>
    </row>
    <row r="999" spans="1:4" x14ac:dyDescent="0.25">
      <c r="A999">
        <v>17.43</v>
      </c>
      <c r="B999">
        <v>103.664</v>
      </c>
      <c r="C999">
        <v>1035</v>
      </c>
      <c r="D999">
        <v>0.18359400000000001</v>
      </c>
    </row>
    <row r="1000" spans="1:4" x14ac:dyDescent="0.25">
      <c r="A1000">
        <v>17.43</v>
      </c>
      <c r="B1000">
        <v>104.164</v>
      </c>
      <c r="C1000">
        <v>1034.9000000000001</v>
      </c>
      <c r="D1000">
        <v>0.18359700000000001</v>
      </c>
    </row>
    <row r="1001" spans="1:4" x14ac:dyDescent="0.25">
      <c r="A1001">
        <v>17.43</v>
      </c>
      <c r="B1001">
        <v>104.666</v>
      </c>
      <c r="C1001">
        <v>1034.6500000000001</v>
      </c>
      <c r="D1001">
        <v>0.18359900000000001</v>
      </c>
    </row>
    <row r="1002" spans="1:4" x14ac:dyDescent="0.25">
      <c r="A1002">
        <v>17.43</v>
      </c>
      <c r="B1002">
        <v>105.164</v>
      </c>
      <c r="C1002">
        <v>1033.5999999999999</v>
      </c>
      <c r="D1002">
        <v>0.18359700000000001</v>
      </c>
    </row>
    <row r="1003" spans="1:4" x14ac:dyDescent="0.25">
      <c r="A1003">
        <v>17.43</v>
      </c>
      <c r="B1003">
        <v>105.664</v>
      </c>
      <c r="C1003">
        <v>1030.05</v>
      </c>
      <c r="D1003">
        <v>0.18359500000000001</v>
      </c>
    </row>
    <row r="1004" spans="1:4" x14ac:dyDescent="0.25">
      <c r="A1004">
        <v>17.43</v>
      </c>
      <c r="B1004">
        <v>106.16500000000001</v>
      </c>
      <c r="C1004">
        <v>1018.55</v>
      </c>
      <c r="D1004">
        <v>0.18359600000000001</v>
      </c>
    </row>
    <row r="1005" spans="1:4" x14ac:dyDescent="0.25">
      <c r="A1005">
        <v>17.43</v>
      </c>
      <c r="B1005">
        <v>106.663</v>
      </c>
      <c r="C1005">
        <v>984.1</v>
      </c>
      <c r="D1005">
        <v>0.18359500000000001</v>
      </c>
    </row>
    <row r="1006" spans="1:4" x14ac:dyDescent="0.25">
      <c r="A1006">
        <v>17.43</v>
      </c>
      <c r="B1006">
        <v>107.16500000000001</v>
      </c>
      <c r="C1006">
        <v>897.85</v>
      </c>
      <c r="D1006">
        <v>0.18359800000000001</v>
      </c>
    </row>
    <row r="1007" spans="1:4" x14ac:dyDescent="0.25">
      <c r="A1007">
        <v>17.43</v>
      </c>
      <c r="B1007">
        <v>107.664</v>
      </c>
      <c r="C1007">
        <v>747.8</v>
      </c>
      <c r="D1007">
        <v>0.18359700000000001</v>
      </c>
    </row>
    <row r="1008" spans="1:4" x14ac:dyDescent="0.25">
      <c r="A1008">
        <v>17.43</v>
      </c>
      <c r="B1008">
        <v>108.163</v>
      </c>
      <c r="C1008">
        <v>574.4</v>
      </c>
      <c r="D1008">
        <v>0.18359700000000001</v>
      </c>
    </row>
    <row r="1009" spans="1:4" x14ac:dyDescent="0.25">
      <c r="A1009">
        <v>17.43</v>
      </c>
      <c r="B1009">
        <v>108.664</v>
      </c>
      <c r="C1009">
        <v>422.35</v>
      </c>
      <c r="D1009">
        <v>0.18359600000000001</v>
      </c>
    </row>
    <row r="1010" spans="1:4" x14ac:dyDescent="0.25">
      <c r="A1010">
        <v>17.43</v>
      </c>
      <c r="B1010">
        <v>109.163</v>
      </c>
      <c r="C1010">
        <v>305.5</v>
      </c>
      <c r="D1010">
        <v>0.18359500000000001</v>
      </c>
    </row>
    <row r="1011" spans="1:4" x14ac:dyDescent="0.25">
      <c r="A1011">
        <v>17.43</v>
      </c>
      <c r="B1011">
        <v>109.664</v>
      </c>
      <c r="C1011">
        <v>218.6</v>
      </c>
      <c r="D1011">
        <v>0.18359700000000001</v>
      </c>
    </row>
    <row r="1012" spans="1:4" x14ac:dyDescent="0.25">
      <c r="A1012">
        <v>17.43</v>
      </c>
      <c r="B1012">
        <v>110.16500000000001</v>
      </c>
      <c r="C1012">
        <v>155.6</v>
      </c>
      <c r="D1012">
        <v>0.18359500000000001</v>
      </c>
    </row>
    <row r="1013" spans="1:4" x14ac:dyDescent="0.25">
      <c r="A1013">
        <v>17.43</v>
      </c>
      <c r="B1013">
        <v>110.66200000000001</v>
      </c>
      <c r="C1013">
        <v>111.5</v>
      </c>
      <c r="D1013">
        <v>0.18359400000000001</v>
      </c>
    </row>
    <row r="1014" spans="1:4" x14ac:dyDescent="0.25">
      <c r="A1014">
        <v>17.43</v>
      </c>
      <c r="B1014">
        <v>111.163</v>
      </c>
      <c r="C1014">
        <v>80.5</v>
      </c>
      <c r="D1014">
        <v>0.18359600000000001</v>
      </c>
    </row>
    <row r="1015" spans="1:4" x14ac:dyDescent="0.25">
      <c r="A1015">
        <v>17.43</v>
      </c>
      <c r="B1015">
        <v>111.664</v>
      </c>
      <c r="C1015">
        <v>59.1</v>
      </c>
      <c r="D1015">
        <v>0.18359600000000001</v>
      </c>
    </row>
    <row r="1016" spans="1:4" x14ac:dyDescent="0.25">
      <c r="A1016">
        <v>17.43</v>
      </c>
      <c r="B1016">
        <v>112.16200000000001</v>
      </c>
      <c r="C1016">
        <v>44.15</v>
      </c>
      <c r="D1016">
        <v>0.18359700000000001</v>
      </c>
    </row>
    <row r="1017" spans="1:4" x14ac:dyDescent="0.25">
      <c r="A1017">
        <v>17.43</v>
      </c>
      <c r="B1017">
        <v>112.664</v>
      </c>
      <c r="C1017">
        <v>33.4</v>
      </c>
      <c r="D1017">
        <v>0.18360000000000001</v>
      </c>
    </row>
    <row r="1018" spans="1:4" x14ac:dyDescent="0.25">
      <c r="A1018">
        <v>17.43</v>
      </c>
      <c r="B1018">
        <v>113.163</v>
      </c>
      <c r="C1018">
        <v>25.75</v>
      </c>
      <c r="D1018">
        <v>0.18359600000000001</v>
      </c>
    </row>
    <row r="1019" spans="1:4" x14ac:dyDescent="0.25">
      <c r="A1019">
        <v>17.43</v>
      </c>
      <c r="B1019">
        <v>113.661</v>
      </c>
      <c r="C1019">
        <v>20.149999999999999</v>
      </c>
      <c r="D1019">
        <v>0.18359800000000001</v>
      </c>
    </row>
    <row r="1020" spans="1:4" x14ac:dyDescent="0.25">
      <c r="A1020">
        <v>17.43</v>
      </c>
      <c r="B1020">
        <v>114.163</v>
      </c>
      <c r="C1020">
        <v>16</v>
      </c>
      <c r="D1020">
        <v>0.18359700000000001</v>
      </c>
    </row>
    <row r="1021" spans="1:4" x14ac:dyDescent="0.25">
      <c r="A1021">
        <v>17.43</v>
      </c>
      <c r="B1021">
        <v>115.164</v>
      </c>
      <c r="C1021">
        <v>10.45</v>
      </c>
      <c r="D1021">
        <v>0.18359700000000001</v>
      </c>
    </row>
    <row r="1022" spans="1:4" x14ac:dyDescent="0.25">
      <c r="A1022">
        <v>17.43</v>
      </c>
      <c r="B1022">
        <v>116.16</v>
      </c>
      <c r="C1022">
        <v>7.2</v>
      </c>
      <c r="D1022">
        <v>0.18359700000000001</v>
      </c>
    </row>
    <row r="1023" spans="1:4" x14ac:dyDescent="0.25">
      <c r="A1023">
        <v>17.43</v>
      </c>
      <c r="B1023">
        <v>117.161</v>
      </c>
      <c r="C1023">
        <v>5.15</v>
      </c>
      <c r="D1023">
        <v>0.18359900000000001</v>
      </c>
    </row>
    <row r="1024" spans="1:4" x14ac:dyDescent="0.25">
      <c r="A1024">
        <v>17.43</v>
      </c>
      <c r="B1024">
        <v>118.164</v>
      </c>
      <c r="C1024">
        <v>3.7</v>
      </c>
      <c r="D1024">
        <v>0.18359900000000001</v>
      </c>
    </row>
    <row r="1025" spans="1:4" x14ac:dyDescent="0.25">
      <c r="A1025">
        <v>17.43</v>
      </c>
      <c r="B1025">
        <v>119.163</v>
      </c>
      <c r="C1025">
        <v>2.75</v>
      </c>
      <c r="D1025">
        <v>0.18359800000000001</v>
      </c>
    </row>
    <row r="1026" spans="1:4" x14ac:dyDescent="0.25">
      <c r="A1026">
        <v>17.43</v>
      </c>
      <c r="B1026">
        <v>120.161</v>
      </c>
      <c r="C1026">
        <v>2.15</v>
      </c>
      <c r="D1026">
        <v>0.18359700000000001</v>
      </c>
    </row>
    <row r="1027" spans="1:4" x14ac:dyDescent="0.25">
      <c r="A1027">
        <v>17.43</v>
      </c>
      <c r="B1027">
        <v>121.16200000000001</v>
      </c>
      <c r="C1027">
        <v>1.7</v>
      </c>
      <c r="D1027">
        <v>0.18359800000000001</v>
      </c>
    </row>
    <row r="1028" spans="1:4" x14ac:dyDescent="0.25">
      <c r="A1028">
        <v>17.43</v>
      </c>
      <c r="B1028">
        <v>122.164</v>
      </c>
      <c r="C1028">
        <v>1.4</v>
      </c>
      <c r="D1028">
        <v>0.18359700000000001</v>
      </c>
    </row>
    <row r="1029" spans="1:4" x14ac:dyDescent="0.25">
      <c r="A1029">
        <v>17.43</v>
      </c>
      <c r="B1029">
        <v>123.164</v>
      </c>
      <c r="C1029">
        <v>1.1499999999999999</v>
      </c>
      <c r="D1029">
        <v>0.18359500000000001</v>
      </c>
    </row>
    <row r="1030" spans="1:4" x14ac:dyDescent="0.25">
      <c r="A1030">
        <v>17.43</v>
      </c>
      <c r="B1030">
        <v>124.161</v>
      </c>
      <c r="C1030">
        <v>0.85</v>
      </c>
      <c r="D1030">
        <v>0.18359500000000001</v>
      </c>
    </row>
    <row r="1031" spans="1:4" x14ac:dyDescent="0.25">
      <c r="A1031">
        <v>17.43</v>
      </c>
      <c r="B1031">
        <v>125.16200000000001</v>
      </c>
      <c r="C1031">
        <v>0.7</v>
      </c>
      <c r="D1031">
        <v>0.18360000000000001</v>
      </c>
    </row>
    <row r="1032" spans="1:4" x14ac:dyDescent="0.25">
      <c r="A1032">
        <v>17.43</v>
      </c>
      <c r="B1032">
        <v>126.164</v>
      </c>
      <c r="C1032">
        <v>0.6</v>
      </c>
      <c r="D1032">
        <v>0.18359900000000001</v>
      </c>
    </row>
    <row r="1033" spans="1:4" x14ac:dyDescent="0.25">
      <c r="A1033">
        <v>17.43</v>
      </c>
      <c r="B1033">
        <v>127.164</v>
      </c>
      <c r="C1033">
        <v>0.45</v>
      </c>
      <c r="D1033">
        <v>0.18359900000000001</v>
      </c>
    </row>
    <row r="1034" spans="1:4" x14ac:dyDescent="0.25">
      <c r="A1034">
        <v>17.43</v>
      </c>
      <c r="B1034">
        <v>128.161</v>
      </c>
      <c r="C1034">
        <v>0.45</v>
      </c>
      <c r="D1034">
        <v>0.18360099999999999</v>
      </c>
    </row>
    <row r="1035" spans="1:4" x14ac:dyDescent="0.25">
      <c r="A1035">
        <v>17.43</v>
      </c>
      <c r="B1035">
        <v>129.16300000000001</v>
      </c>
      <c r="C1035">
        <v>0.35</v>
      </c>
      <c r="D1035">
        <v>0.18359600000000001</v>
      </c>
    </row>
    <row r="1036" spans="1:4" x14ac:dyDescent="0.25">
      <c r="A1036">
        <v>17.43</v>
      </c>
      <c r="B1036">
        <v>130.16399999999999</v>
      </c>
      <c r="C1036">
        <v>0.3</v>
      </c>
      <c r="D1036">
        <v>0.18360099999999999</v>
      </c>
    </row>
    <row r="1037" spans="1:4" x14ac:dyDescent="0.25">
      <c r="A1037">
        <v>17.43</v>
      </c>
      <c r="B1037">
        <v>131.16499999999999</v>
      </c>
      <c r="C1037">
        <v>0.3</v>
      </c>
      <c r="D1037">
        <v>0.18359800000000001</v>
      </c>
    </row>
    <row r="1038" spans="1:4" x14ac:dyDescent="0.25">
      <c r="A1038">
        <v>17.43</v>
      </c>
      <c r="B1038">
        <v>132.16200000000001</v>
      </c>
      <c r="C1038">
        <v>0.25</v>
      </c>
      <c r="D1038">
        <v>0.18359800000000001</v>
      </c>
    </row>
    <row r="1039" spans="1:4" x14ac:dyDescent="0.25">
      <c r="A1039">
        <v>17.93</v>
      </c>
      <c r="B1039">
        <v>72.17</v>
      </c>
      <c r="C1039">
        <v>0.25</v>
      </c>
      <c r="D1039">
        <v>0.18359800000000001</v>
      </c>
    </row>
    <row r="1040" spans="1:4" x14ac:dyDescent="0.25">
      <c r="A1040">
        <v>17.93</v>
      </c>
      <c r="B1040">
        <v>73.164000000000001</v>
      </c>
      <c r="C1040">
        <v>0.3</v>
      </c>
      <c r="D1040">
        <v>0.18360000000000001</v>
      </c>
    </row>
    <row r="1041" spans="1:4" x14ac:dyDescent="0.25">
      <c r="A1041">
        <v>17.93</v>
      </c>
      <c r="B1041">
        <v>74.167000000000002</v>
      </c>
      <c r="C1041">
        <v>0.35</v>
      </c>
      <c r="D1041">
        <v>0.18359900000000001</v>
      </c>
    </row>
    <row r="1042" spans="1:4" x14ac:dyDescent="0.25">
      <c r="A1042">
        <v>17.93</v>
      </c>
      <c r="B1042">
        <v>75.168000000000006</v>
      </c>
      <c r="C1042">
        <v>0.4</v>
      </c>
      <c r="D1042">
        <v>0.18360000000000001</v>
      </c>
    </row>
    <row r="1043" spans="1:4" x14ac:dyDescent="0.25">
      <c r="A1043">
        <v>17.93</v>
      </c>
      <c r="B1043">
        <v>76.164000000000001</v>
      </c>
      <c r="C1043">
        <v>0.45</v>
      </c>
      <c r="D1043">
        <v>0.18360000000000001</v>
      </c>
    </row>
    <row r="1044" spans="1:4" x14ac:dyDescent="0.25">
      <c r="A1044">
        <v>17.93</v>
      </c>
      <c r="B1044">
        <v>77.167000000000002</v>
      </c>
      <c r="C1044">
        <v>0.55000000000000004</v>
      </c>
      <c r="D1044">
        <v>0.18359800000000001</v>
      </c>
    </row>
    <row r="1045" spans="1:4" x14ac:dyDescent="0.25">
      <c r="A1045">
        <v>17.93</v>
      </c>
      <c r="B1045">
        <v>78.167000000000002</v>
      </c>
      <c r="C1045">
        <v>0.6</v>
      </c>
      <c r="D1045">
        <v>0.18359900000000001</v>
      </c>
    </row>
    <row r="1046" spans="1:4" x14ac:dyDescent="0.25">
      <c r="A1046">
        <v>17.93</v>
      </c>
      <c r="B1046">
        <v>79.168000000000006</v>
      </c>
      <c r="C1046">
        <v>0.75</v>
      </c>
      <c r="D1046">
        <v>0.18359800000000001</v>
      </c>
    </row>
    <row r="1047" spans="1:4" x14ac:dyDescent="0.25">
      <c r="A1047">
        <v>17.93</v>
      </c>
      <c r="B1047">
        <v>80.165999999999997</v>
      </c>
      <c r="C1047">
        <v>0.85</v>
      </c>
      <c r="D1047">
        <v>0.18359600000000001</v>
      </c>
    </row>
    <row r="1048" spans="1:4" x14ac:dyDescent="0.25">
      <c r="A1048">
        <v>17.93</v>
      </c>
      <c r="B1048">
        <v>81.164000000000001</v>
      </c>
      <c r="C1048">
        <v>1.1499999999999999</v>
      </c>
      <c r="D1048">
        <v>0.18359700000000001</v>
      </c>
    </row>
    <row r="1049" spans="1:4" x14ac:dyDescent="0.25">
      <c r="A1049">
        <v>17.93</v>
      </c>
      <c r="B1049">
        <v>82.168000000000006</v>
      </c>
      <c r="C1049">
        <v>1.35</v>
      </c>
      <c r="D1049">
        <v>0.18359700000000001</v>
      </c>
    </row>
    <row r="1050" spans="1:4" x14ac:dyDescent="0.25">
      <c r="A1050">
        <v>17.93</v>
      </c>
      <c r="B1050">
        <v>83.167000000000002</v>
      </c>
      <c r="C1050">
        <v>1.7</v>
      </c>
      <c r="D1050">
        <v>0.18359700000000001</v>
      </c>
    </row>
    <row r="1051" spans="1:4" x14ac:dyDescent="0.25">
      <c r="A1051">
        <v>17.93</v>
      </c>
      <c r="B1051">
        <v>84.165999999999997</v>
      </c>
      <c r="C1051">
        <v>2.0499999999999998</v>
      </c>
      <c r="D1051">
        <v>0.18359900000000001</v>
      </c>
    </row>
    <row r="1052" spans="1:4" x14ac:dyDescent="0.25">
      <c r="A1052">
        <v>17.93</v>
      </c>
      <c r="B1052">
        <v>85.165999999999997</v>
      </c>
      <c r="C1052">
        <v>2.7</v>
      </c>
      <c r="D1052">
        <v>0.18359500000000001</v>
      </c>
    </row>
    <row r="1053" spans="1:4" x14ac:dyDescent="0.25">
      <c r="A1053">
        <v>17.93</v>
      </c>
      <c r="B1053">
        <v>86.168000000000006</v>
      </c>
      <c r="C1053">
        <v>3.55</v>
      </c>
      <c r="D1053">
        <v>0.18359800000000001</v>
      </c>
    </row>
    <row r="1054" spans="1:4" x14ac:dyDescent="0.25">
      <c r="A1054">
        <v>17.93</v>
      </c>
      <c r="B1054">
        <v>87.168999999999997</v>
      </c>
      <c r="C1054">
        <v>4.8</v>
      </c>
      <c r="D1054">
        <v>0.18360099999999999</v>
      </c>
    </row>
    <row r="1055" spans="1:4" x14ac:dyDescent="0.25">
      <c r="A1055">
        <v>17.93</v>
      </c>
      <c r="B1055">
        <v>88.164000000000001</v>
      </c>
      <c r="C1055">
        <v>6.75</v>
      </c>
      <c r="D1055">
        <v>0.18359900000000001</v>
      </c>
    </row>
    <row r="1056" spans="1:4" x14ac:dyDescent="0.25">
      <c r="A1056">
        <v>17.93</v>
      </c>
      <c r="B1056">
        <v>89.165000000000006</v>
      </c>
      <c r="C1056">
        <v>9.8000000000000007</v>
      </c>
      <c r="D1056">
        <v>0.18359900000000001</v>
      </c>
    </row>
    <row r="1057" spans="1:4" x14ac:dyDescent="0.25">
      <c r="A1057">
        <v>17.93</v>
      </c>
      <c r="B1057">
        <v>90.167000000000002</v>
      </c>
      <c r="C1057">
        <v>14.85</v>
      </c>
      <c r="D1057">
        <v>0.18359900000000001</v>
      </c>
    </row>
    <row r="1058" spans="1:4" x14ac:dyDescent="0.25">
      <c r="A1058">
        <v>17.93</v>
      </c>
      <c r="B1058">
        <v>90.662999999999997</v>
      </c>
      <c r="C1058">
        <v>18.45</v>
      </c>
      <c r="D1058">
        <v>0.18359500000000001</v>
      </c>
    </row>
    <row r="1059" spans="1:4" x14ac:dyDescent="0.25">
      <c r="A1059">
        <v>17.93</v>
      </c>
      <c r="B1059">
        <v>91.167000000000002</v>
      </c>
      <c r="C1059">
        <v>23.4</v>
      </c>
      <c r="D1059">
        <v>0.18359700000000001</v>
      </c>
    </row>
    <row r="1060" spans="1:4" x14ac:dyDescent="0.25">
      <c r="A1060">
        <v>17.93</v>
      </c>
      <c r="B1060">
        <v>91.665999999999997</v>
      </c>
      <c r="C1060">
        <v>30.15</v>
      </c>
      <c r="D1060">
        <v>0.18359800000000001</v>
      </c>
    </row>
    <row r="1061" spans="1:4" x14ac:dyDescent="0.25">
      <c r="A1061">
        <v>17.93</v>
      </c>
      <c r="B1061">
        <v>92.164000000000001</v>
      </c>
      <c r="C1061">
        <v>39.35</v>
      </c>
      <c r="D1061">
        <v>0.18359700000000001</v>
      </c>
    </row>
    <row r="1062" spans="1:4" x14ac:dyDescent="0.25">
      <c r="A1062">
        <v>17.93</v>
      </c>
      <c r="B1062">
        <v>92.668000000000006</v>
      </c>
      <c r="C1062">
        <v>52.4</v>
      </c>
      <c r="D1062">
        <v>0.18359500000000001</v>
      </c>
    </row>
    <row r="1063" spans="1:4" x14ac:dyDescent="0.25">
      <c r="A1063">
        <v>17.93</v>
      </c>
      <c r="B1063">
        <v>93.164000000000001</v>
      </c>
      <c r="C1063">
        <v>70.650000000000006</v>
      </c>
      <c r="D1063">
        <v>0.18359900000000001</v>
      </c>
    </row>
    <row r="1064" spans="1:4" x14ac:dyDescent="0.25">
      <c r="A1064">
        <v>17.93</v>
      </c>
      <c r="B1064">
        <v>93.664000000000001</v>
      </c>
      <c r="C1064">
        <v>96.95</v>
      </c>
      <c r="D1064">
        <v>0.18360099999999999</v>
      </c>
    </row>
    <row r="1065" spans="1:4" x14ac:dyDescent="0.25">
      <c r="A1065">
        <v>17.93</v>
      </c>
      <c r="B1065">
        <v>94.167000000000002</v>
      </c>
      <c r="C1065">
        <v>135.25</v>
      </c>
      <c r="D1065">
        <v>0.18359800000000001</v>
      </c>
    </row>
    <row r="1066" spans="1:4" x14ac:dyDescent="0.25">
      <c r="A1066">
        <v>17.93</v>
      </c>
      <c r="B1066">
        <v>94.664000000000001</v>
      </c>
      <c r="C1066">
        <v>189.55</v>
      </c>
      <c r="D1066">
        <v>0.18359500000000001</v>
      </c>
    </row>
    <row r="1067" spans="1:4" x14ac:dyDescent="0.25">
      <c r="A1067">
        <v>17.93</v>
      </c>
      <c r="B1067">
        <v>95.165999999999997</v>
      </c>
      <c r="C1067">
        <v>265.75</v>
      </c>
      <c r="D1067">
        <v>0.18359600000000001</v>
      </c>
    </row>
    <row r="1068" spans="1:4" x14ac:dyDescent="0.25">
      <c r="A1068">
        <v>17.93</v>
      </c>
      <c r="B1068">
        <v>95.665000000000006</v>
      </c>
      <c r="C1068">
        <v>369.75</v>
      </c>
      <c r="D1068">
        <v>0.18359800000000001</v>
      </c>
    </row>
    <row r="1069" spans="1:4" x14ac:dyDescent="0.25">
      <c r="A1069">
        <v>17.93</v>
      </c>
      <c r="B1069">
        <v>96.164000000000001</v>
      </c>
      <c r="C1069">
        <v>507.65</v>
      </c>
      <c r="D1069">
        <v>0.18360099999999999</v>
      </c>
    </row>
    <row r="1070" spans="1:4" x14ac:dyDescent="0.25">
      <c r="A1070">
        <v>17.93</v>
      </c>
      <c r="B1070">
        <v>96.665000000000006</v>
      </c>
      <c r="C1070">
        <v>677.15</v>
      </c>
      <c r="D1070">
        <v>0.18360099999999999</v>
      </c>
    </row>
    <row r="1071" spans="1:4" x14ac:dyDescent="0.25">
      <c r="A1071">
        <v>17.93</v>
      </c>
      <c r="B1071">
        <v>97.165000000000006</v>
      </c>
      <c r="C1071">
        <v>844.15</v>
      </c>
      <c r="D1071">
        <v>0.18359800000000001</v>
      </c>
    </row>
    <row r="1072" spans="1:4" x14ac:dyDescent="0.25">
      <c r="A1072">
        <v>17.93</v>
      </c>
      <c r="B1072">
        <v>97.665999999999997</v>
      </c>
      <c r="C1072">
        <v>957.45</v>
      </c>
      <c r="D1072">
        <v>0.18359800000000001</v>
      </c>
    </row>
    <row r="1073" spans="1:4" x14ac:dyDescent="0.25">
      <c r="A1073">
        <v>17.93</v>
      </c>
      <c r="B1073">
        <v>98.165000000000006</v>
      </c>
      <c r="C1073">
        <v>1008.6</v>
      </c>
      <c r="D1073">
        <v>0.18360000000000001</v>
      </c>
    </row>
    <row r="1074" spans="1:4" x14ac:dyDescent="0.25">
      <c r="A1074">
        <v>17.93</v>
      </c>
      <c r="B1074">
        <v>98.662999999999997</v>
      </c>
      <c r="C1074">
        <v>1026.7</v>
      </c>
      <c r="D1074">
        <v>0.18359900000000001</v>
      </c>
    </row>
    <row r="1075" spans="1:4" x14ac:dyDescent="0.25">
      <c r="A1075">
        <v>17.93</v>
      </c>
      <c r="B1075">
        <v>99.165999999999997</v>
      </c>
      <c r="C1075">
        <v>1032.5</v>
      </c>
      <c r="D1075">
        <v>0.18359800000000001</v>
      </c>
    </row>
    <row r="1076" spans="1:4" x14ac:dyDescent="0.25">
      <c r="A1076">
        <v>17.93</v>
      </c>
      <c r="B1076">
        <v>99.665000000000006</v>
      </c>
      <c r="C1076">
        <v>1034.25</v>
      </c>
      <c r="D1076">
        <v>0.18359700000000001</v>
      </c>
    </row>
    <row r="1077" spans="1:4" x14ac:dyDescent="0.25">
      <c r="A1077">
        <v>17.93</v>
      </c>
      <c r="B1077">
        <v>100.163</v>
      </c>
      <c r="C1077">
        <v>1034.75</v>
      </c>
      <c r="D1077">
        <v>0.18359800000000001</v>
      </c>
    </row>
    <row r="1078" spans="1:4" x14ac:dyDescent="0.25">
      <c r="A1078">
        <v>17.93</v>
      </c>
      <c r="B1078">
        <v>100.66500000000001</v>
      </c>
      <c r="C1078">
        <v>1034.8499999999999</v>
      </c>
      <c r="D1078">
        <v>0.18359800000000001</v>
      </c>
    </row>
    <row r="1079" spans="1:4" x14ac:dyDescent="0.25">
      <c r="A1079">
        <v>17.93</v>
      </c>
      <c r="B1079">
        <v>101.164</v>
      </c>
      <c r="C1079">
        <v>1034.8499999999999</v>
      </c>
      <c r="D1079">
        <v>0.18359900000000001</v>
      </c>
    </row>
    <row r="1080" spans="1:4" x14ac:dyDescent="0.25">
      <c r="A1080">
        <v>17.93</v>
      </c>
      <c r="B1080">
        <v>101.66500000000001</v>
      </c>
      <c r="C1080">
        <v>1034.9000000000001</v>
      </c>
      <c r="D1080">
        <v>0.18359800000000001</v>
      </c>
    </row>
    <row r="1081" spans="1:4" x14ac:dyDescent="0.25">
      <c r="A1081">
        <v>17.93</v>
      </c>
      <c r="B1081">
        <v>102.166</v>
      </c>
      <c r="C1081">
        <v>1034.9000000000001</v>
      </c>
      <c r="D1081">
        <v>0.18359700000000001</v>
      </c>
    </row>
    <row r="1082" spans="1:4" x14ac:dyDescent="0.25">
      <c r="A1082">
        <v>17.93</v>
      </c>
      <c r="B1082">
        <v>102.663</v>
      </c>
      <c r="C1082">
        <v>1034.9000000000001</v>
      </c>
      <c r="D1082">
        <v>0.18359900000000001</v>
      </c>
    </row>
    <row r="1083" spans="1:4" x14ac:dyDescent="0.25">
      <c r="A1083">
        <v>17.93</v>
      </c>
      <c r="B1083">
        <v>103.16500000000001</v>
      </c>
      <c r="C1083">
        <v>1034.95</v>
      </c>
      <c r="D1083">
        <v>0.18359800000000001</v>
      </c>
    </row>
    <row r="1084" spans="1:4" x14ac:dyDescent="0.25">
      <c r="A1084">
        <v>17.93</v>
      </c>
      <c r="B1084">
        <v>103.664</v>
      </c>
      <c r="C1084">
        <v>1034.9000000000001</v>
      </c>
      <c r="D1084">
        <v>0.18359700000000001</v>
      </c>
    </row>
    <row r="1085" spans="1:4" x14ac:dyDescent="0.25">
      <c r="A1085">
        <v>17.93</v>
      </c>
      <c r="B1085">
        <v>104.164</v>
      </c>
      <c r="C1085">
        <v>1034.8499999999999</v>
      </c>
      <c r="D1085">
        <v>0.18359700000000001</v>
      </c>
    </row>
    <row r="1086" spans="1:4" x14ac:dyDescent="0.25">
      <c r="A1086">
        <v>17.93</v>
      </c>
      <c r="B1086">
        <v>104.666</v>
      </c>
      <c r="C1086">
        <v>1034.5999999999999</v>
      </c>
      <c r="D1086">
        <v>0.18359900000000001</v>
      </c>
    </row>
    <row r="1087" spans="1:4" x14ac:dyDescent="0.25">
      <c r="A1087">
        <v>17.93</v>
      </c>
      <c r="B1087">
        <v>105.164</v>
      </c>
      <c r="C1087">
        <v>1033.55</v>
      </c>
      <c r="D1087">
        <v>0.18359800000000001</v>
      </c>
    </row>
    <row r="1088" spans="1:4" x14ac:dyDescent="0.25">
      <c r="A1088">
        <v>17.93</v>
      </c>
      <c r="B1088">
        <v>105.663</v>
      </c>
      <c r="C1088">
        <v>1030.1500000000001</v>
      </c>
      <c r="D1088">
        <v>0.18360199999999999</v>
      </c>
    </row>
    <row r="1089" spans="1:4" x14ac:dyDescent="0.25">
      <c r="A1089">
        <v>17.93</v>
      </c>
      <c r="B1089">
        <v>106.16500000000001</v>
      </c>
      <c r="C1089">
        <v>1018.7</v>
      </c>
      <c r="D1089">
        <v>0.18360099999999999</v>
      </c>
    </row>
    <row r="1090" spans="1:4" x14ac:dyDescent="0.25">
      <c r="A1090">
        <v>17.93</v>
      </c>
      <c r="B1090">
        <v>106.663</v>
      </c>
      <c r="C1090">
        <v>984.6</v>
      </c>
      <c r="D1090">
        <v>0.18360000000000001</v>
      </c>
    </row>
    <row r="1091" spans="1:4" x14ac:dyDescent="0.25">
      <c r="A1091">
        <v>17.93</v>
      </c>
      <c r="B1091">
        <v>107.16500000000001</v>
      </c>
      <c r="C1091">
        <v>898.8</v>
      </c>
      <c r="D1091">
        <v>0.18359600000000001</v>
      </c>
    </row>
    <row r="1092" spans="1:4" x14ac:dyDescent="0.25">
      <c r="A1092">
        <v>17.93</v>
      </c>
      <c r="B1092">
        <v>107.664</v>
      </c>
      <c r="C1092">
        <v>749.15</v>
      </c>
      <c r="D1092">
        <v>0.18359800000000001</v>
      </c>
    </row>
    <row r="1093" spans="1:4" x14ac:dyDescent="0.25">
      <c r="A1093">
        <v>17.93</v>
      </c>
      <c r="B1093">
        <v>108.16200000000001</v>
      </c>
      <c r="C1093">
        <v>575.70000000000005</v>
      </c>
      <c r="D1093">
        <v>0.18359800000000001</v>
      </c>
    </row>
    <row r="1094" spans="1:4" x14ac:dyDescent="0.25">
      <c r="A1094">
        <v>17.93</v>
      </c>
      <c r="B1094">
        <v>108.66500000000001</v>
      </c>
      <c r="C1094">
        <v>423.2</v>
      </c>
      <c r="D1094">
        <v>0.18360099999999999</v>
      </c>
    </row>
    <row r="1095" spans="1:4" x14ac:dyDescent="0.25">
      <c r="A1095">
        <v>17.93</v>
      </c>
      <c r="B1095">
        <v>109.164</v>
      </c>
      <c r="C1095">
        <v>306.10000000000002</v>
      </c>
      <c r="D1095">
        <v>0.18359700000000001</v>
      </c>
    </row>
    <row r="1096" spans="1:4" x14ac:dyDescent="0.25">
      <c r="A1096">
        <v>17.93</v>
      </c>
      <c r="B1096">
        <v>109.663</v>
      </c>
      <c r="C1096">
        <v>219.1</v>
      </c>
      <c r="D1096">
        <v>0.18359800000000001</v>
      </c>
    </row>
    <row r="1097" spans="1:4" x14ac:dyDescent="0.25">
      <c r="A1097">
        <v>17.93</v>
      </c>
      <c r="B1097">
        <v>110.16500000000001</v>
      </c>
      <c r="C1097">
        <v>155.85</v>
      </c>
      <c r="D1097">
        <v>0.18360000000000001</v>
      </c>
    </row>
    <row r="1098" spans="1:4" x14ac:dyDescent="0.25">
      <c r="A1098">
        <v>17.93</v>
      </c>
      <c r="B1098">
        <v>110.663</v>
      </c>
      <c r="C1098">
        <v>111.6</v>
      </c>
      <c r="D1098">
        <v>0.18359800000000001</v>
      </c>
    </row>
    <row r="1099" spans="1:4" x14ac:dyDescent="0.25">
      <c r="A1099">
        <v>17.93</v>
      </c>
      <c r="B1099">
        <v>111.163</v>
      </c>
      <c r="C1099">
        <v>80.55</v>
      </c>
      <c r="D1099">
        <v>0.18360000000000001</v>
      </c>
    </row>
    <row r="1100" spans="1:4" x14ac:dyDescent="0.25">
      <c r="A1100">
        <v>17.93</v>
      </c>
      <c r="B1100">
        <v>111.664</v>
      </c>
      <c r="C1100">
        <v>59.15</v>
      </c>
      <c r="D1100">
        <v>0.18360000000000001</v>
      </c>
    </row>
    <row r="1101" spans="1:4" x14ac:dyDescent="0.25">
      <c r="A1101">
        <v>17.93</v>
      </c>
      <c r="B1101">
        <v>112.16200000000001</v>
      </c>
      <c r="C1101">
        <v>44.2</v>
      </c>
      <c r="D1101">
        <v>0.18360000000000001</v>
      </c>
    </row>
    <row r="1102" spans="1:4" x14ac:dyDescent="0.25">
      <c r="A1102">
        <v>17.93</v>
      </c>
      <c r="B1102">
        <v>112.664</v>
      </c>
      <c r="C1102">
        <v>33.5</v>
      </c>
      <c r="D1102">
        <v>0.18360000000000001</v>
      </c>
    </row>
    <row r="1103" spans="1:4" x14ac:dyDescent="0.25">
      <c r="A1103">
        <v>17.93</v>
      </c>
      <c r="B1103">
        <v>113.16200000000001</v>
      </c>
      <c r="C1103">
        <v>25.8</v>
      </c>
      <c r="D1103">
        <v>0.18360000000000001</v>
      </c>
    </row>
    <row r="1104" spans="1:4" x14ac:dyDescent="0.25">
      <c r="A1104">
        <v>17.93</v>
      </c>
      <c r="B1104">
        <v>113.661</v>
      </c>
      <c r="C1104">
        <v>20.2</v>
      </c>
      <c r="D1104">
        <v>0.18360000000000001</v>
      </c>
    </row>
    <row r="1105" spans="1:4" x14ac:dyDescent="0.25">
      <c r="A1105">
        <v>17.93</v>
      </c>
      <c r="B1105">
        <v>114.164</v>
      </c>
      <c r="C1105">
        <v>16</v>
      </c>
      <c r="D1105">
        <v>0.18359900000000001</v>
      </c>
    </row>
    <row r="1106" spans="1:4" x14ac:dyDescent="0.25">
      <c r="A1106">
        <v>17.93</v>
      </c>
      <c r="B1106">
        <v>115.164</v>
      </c>
      <c r="C1106">
        <v>10.45</v>
      </c>
      <c r="D1106">
        <v>0.18359700000000001</v>
      </c>
    </row>
    <row r="1107" spans="1:4" x14ac:dyDescent="0.25">
      <c r="A1107">
        <v>17.93</v>
      </c>
      <c r="B1107">
        <v>116.161</v>
      </c>
      <c r="C1107">
        <v>7.2</v>
      </c>
      <c r="D1107">
        <v>0.18359900000000001</v>
      </c>
    </row>
    <row r="1108" spans="1:4" x14ac:dyDescent="0.25">
      <c r="A1108">
        <v>17.93</v>
      </c>
      <c r="B1108">
        <v>117.161</v>
      </c>
      <c r="C1108">
        <v>5.0999999999999996</v>
      </c>
      <c r="D1108">
        <v>0.18359700000000001</v>
      </c>
    </row>
    <row r="1109" spans="1:4" x14ac:dyDescent="0.25">
      <c r="A1109">
        <v>17.93</v>
      </c>
      <c r="B1109">
        <v>118.163</v>
      </c>
      <c r="C1109">
        <v>3.7</v>
      </c>
      <c r="D1109">
        <v>0.18359900000000001</v>
      </c>
    </row>
    <row r="1110" spans="1:4" x14ac:dyDescent="0.25">
      <c r="A1110">
        <v>17.93</v>
      </c>
      <c r="B1110">
        <v>119.163</v>
      </c>
      <c r="C1110">
        <v>2.75</v>
      </c>
      <c r="D1110">
        <v>0.18359700000000001</v>
      </c>
    </row>
    <row r="1111" spans="1:4" x14ac:dyDescent="0.25">
      <c r="A1111">
        <v>17.93</v>
      </c>
      <c r="B1111">
        <v>120.161</v>
      </c>
      <c r="C1111">
        <v>2.15</v>
      </c>
      <c r="D1111">
        <v>0.18359800000000001</v>
      </c>
    </row>
    <row r="1112" spans="1:4" x14ac:dyDescent="0.25">
      <c r="A1112">
        <v>17.93</v>
      </c>
      <c r="B1112">
        <v>121.16200000000001</v>
      </c>
      <c r="C1112">
        <v>1.7</v>
      </c>
      <c r="D1112">
        <v>0.18360000000000001</v>
      </c>
    </row>
    <row r="1113" spans="1:4" x14ac:dyDescent="0.25">
      <c r="A1113">
        <v>17.93</v>
      </c>
      <c r="B1113">
        <v>122.164</v>
      </c>
      <c r="C1113">
        <v>1.35</v>
      </c>
      <c r="D1113">
        <v>0.18359800000000001</v>
      </c>
    </row>
    <row r="1114" spans="1:4" x14ac:dyDescent="0.25">
      <c r="A1114">
        <v>17.93</v>
      </c>
      <c r="B1114">
        <v>123.164</v>
      </c>
      <c r="C1114">
        <v>1.1499999999999999</v>
      </c>
      <c r="D1114">
        <v>0.18359700000000001</v>
      </c>
    </row>
    <row r="1115" spans="1:4" x14ac:dyDescent="0.25">
      <c r="A1115">
        <v>17.93</v>
      </c>
      <c r="B1115">
        <v>124.161</v>
      </c>
      <c r="C1115">
        <v>0.8</v>
      </c>
      <c r="D1115">
        <v>0.18360000000000001</v>
      </c>
    </row>
    <row r="1116" spans="1:4" x14ac:dyDescent="0.25">
      <c r="A1116">
        <v>17.93</v>
      </c>
      <c r="B1116">
        <v>125.16200000000001</v>
      </c>
      <c r="C1116">
        <v>0.75</v>
      </c>
      <c r="D1116">
        <v>0.18360099999999999</v>
      </c>
    </row>
    <row r="1117" spans="1:4" x14ac:dyDescent="0.25">
      <c r="A1117">
        <v>17.93</v>
      </c>
      <c r="B1117">
        <v>126.164</v>
      </c>
      <c r="C1117">
        <v>0.55000000000000004</v>
      </c>
      <c r="D1117">
        <v>0.18359800000000001</v>
      </c>
    </row>
    <row r="1118" spans="1:4" x14ac:dyDescent="0.25">
      <c r="A1118">
        <v>17.93</v>
      </c>
      <c r="B1118">
        <v>127.164</v>
      </c>
      <c r="C1118">
        <v>0.5</v>
      </c>
      <c r="D1118">
        <v>0.18359600000000001</v>
      </c>
    </row>
    <row r="1119" spans="1:4" x14ac:dyDescent="0.25">
      <c r="A1119">
        <v>17.93</v>
      </c>
      <c r="B1119">
        <v>128.161</v>
      </c>
      <c r="C1119">
        <v>0.45</v>
      </c>
      <c r="D1119">
        <v>0.18360199999999999</v>
      </c>
    </row>
    <row r="1120" spans="1:4" x14ac:dyDescent="0.25">
      <c r="A1120">
        <v>17.93</v>
      </c>
      <c r="B1120">
        <v>129.16300000000001</v>
      </c>
      <c r="C1120">
        <v>0.4</v>
      </c>
      <c r="D1120">
        <v>0.18359900000000001</v>
      </c>
    </row>
    <row r="1121" spans="1:4" x14ac:dyDescent="0.25">
      <c r="A1121">
        <v>17.93</v>
      </c>
      <c r="B1121">
        <v>130.16399999999999</v>
      </c>
      <c r="C1121">
        <v>0.3</v>
      </c>
      <c r="D1121">
        <v>0.18360000000000001</v>
      </c>
    </row>
    <row r="1122" spans="1:4" x14ac:dyDescent="0.25">
      <c r="A1122">
        <v>17.93</v>
      </c>
      <c r="B1122">
        <v>131.16399999999999</v>
      </c>
      <c r="C1122">
        <v>0.25</v>
      </c>
      <c r="D1122">
        <v>0.18360099999999999</v>
      </c>
    </row>
    <row r="1123" spans="1:4" x14ac:dyDescent="0.25">
      <c r="A1123">
        <v>17.93</v>
      </c>
      <c r="B1123">
        <v>132.16200000000001</v>
      </c>
      <c r="C1123">
        <v>0.25</v>
      </c>
      <c r="D1123">
        <v>0.18360000000000001</v>
      </c>
    </row>
    <row r="1124" spans="1:4" x14ac:dyDescent="0.25">
      <c r="A1124">
        <v>18.43</v>
      </c>
      <c r="B1124">
        <v>72.168999999999997</v>
      </c>
      <c r="C1124">
        <v>0.3</v>
      </c>
      <c r="D1124">
        <v>0.18359700000000001</v>
      </c>
    </row>
    <row r="1125" spans="1:4" x14ac:dyDescent="0.25">
      <c r="A1125">
        <v>18.43</v>
      </c>
      <c r="B1125">
        <v>73.164000000000001</v>
      </c>
      <c r="C1125">
        <v>0.3</v>
      </c>
      <c r="D1125">
        <v>0.18359900000000001</v>
      </c>
    </row>
    <row r="1126" spans="1:4" x14ac:dyDescent="0.25">
      <c r="A1126">
        <v>18.43</v>
      </c>
      <c r="B1126">
        <v>74.168000000000006</v>
      </c>
      <c r="C1126">
        <v>0.35</v>
      </c>
      <c r="D1126">
        <v>0.18360000000000001</v>
      </c>
    </row>
    <row r="1127" spans="1:4" x14ac:dyDescent="0.25">
      <c r="A1127">
        <v>18.43</v>
      </c>
      <c r="B1127">
        <v>75.167000000000002</v>
      </c>
      <c r="C1127">
        <v>0.4</v>
      </c>
      <c r="D1127">
        <v>0.18359900000000001</v>
      </c>
    </row>
    <row r="1128" spans="1:4" x14ac:dyDescent="0.25">
      <c r="A1128">
        <v>18.43</v>
      </c>
      <c r="B1128">
        <v>76.165000000000006</v>
      </c>
      <c r="C1128">
        <v>0.45</v>
      </c>
      <c r="D1128">
        <v>0.18360000000000001</v>
      </c>
    </row>
    <row r="1129" spans="1:4" x14ac:dyDescent="0.25">
      <c r="A1129">
        <v>18.43</v>
      </c>
      <c r="B1129">
        <v>77.165000000000006</v>
      </c>
      <c r="C1129">
        <v>0.5</v>
      </c>
      <c r="D1129">
        <v>0.18359800000000001</v>
      </c>
    </row>
    <row r="1130" spans="1:4" x14ac:dyDescent="0.25">
      <c r="A1130">
        <v>18.43</v>
      </c>
      <c r="B1130">
        <v>78.165999999999997</v>
      </c>
      <c r="C1130">
        <v>0.6</v>
      </c>
      <c r="D1130">
        <v>0.18359600000000001</v>
      </c>
    </row>
    <row r="1131" spans="1:4" x14ac:dyDescent="0.25">
      <c r="A1131">
        <v>18.43</v>
      </c>
      <c r="B1131">
        <v>79.167000000000002</v>
      </c>
      <c r="C1131">
        <v>0.75</v>
      </c>
      <c r="D1131">
        <v>0.18360099999999999</v>
      </c>
    </row>
    <row r="1132" spans="1:4" x14ac:dyDescent="0.25">
      <c r="A1132">
        <v>18.43</v>
      </c>
      <c r="B1132">
        <v>80.165000000000006</v>
      </c>
      <c r="C1132">
        <v>0.8</v>
      </c>
      <c r="D1132">
        <v>0.18360099999999999</v>
      </c>
    </row>
    <row r="1133" spans="1:4" x14ac:dyDescent="0.25">
      <c r="A1133">
        <v>18.43</v>
      </c>
      <c r="B1133">
        <v>81.164000000000001</v>
      </c>
      <c r="C1133">
        <v>1.1499999999999999</v>
      </c>
      <c r="D1133">
        <v>0.18359800000000001</v>
      </c>
    </row>
    <row r="1134" spans="1:4" x14ac:dyDescent="0.25">
      <c r="A1134">
        <v>18.43</v>
      </c>
      <c r="B1134">
        <v>82.168000000000006</v>
      </c>
      <c r="C1134">
        <v>1.3</v>
      </c>
      <c r="D1134">
        <v>0.18359800000000001</v>
      </c>
    </row>
    <row r="1135" spans="1:4" x14ac:dyDescent="0.25">
      <c r="A1135">
        <v>18.43</v>
      </c>
      <c r="B1135">
        <v>83.165999999999997</v>
      </c>
      <c r="C1135">
        <v>1.65</v>
      </c>
      <c r="D1135">
        <v>0.18359700000000001</v>
      </c>
    </row>
    <row r="1136" spans="1:4" x14ac:dyDescent="0.25">
      <c r="A1136">
        <v>18.43</v>
      </c>
      <c r="B1136">
        <v>84.165999999999997</v>
      </c>
      <c r="C1136">
        <v>2</v>
      </c>
      <c r="D1136">
        <v>0.18359900000000001</v>
      </c>
    </row>
    <row r="1137" spans="1:4" x14ac:dyDescent="0.25">
      <c r="A1137">
        <v>18.43</v>
      </c>
      <c r="B1137">
        <v>85.165000000000006</v>
      </c>
      <c r="C1137">
        <v>2.6</v>
      </c>
      <c r="D1137">
        <v>0.18359700000000001</v>
      </c>
    </row>
    <row r="1138" spans="1:4" x14ac:dyDescent="0.25">
      <c r="A1138">
        <v>18.43</v>
      </c>
      <c r="B1138">
        <v>86.167000000000002</v>
      </c>
      <c r="C1138">
        <v>3.5</v>
      </c>
      <c r="D1138">
        <v>0.18359700000000001</v>
      </c>
    </row>
    <row r="1139" spans="1:4" x14ac:dyDescent="0.25">
      <c r="A1139">
        <v>18.43</v>
      </c>
      <c r="B1139">
        <v>87.168999999999997</v>
      </c>
      <c r="C1139">
        <v>4.8</v>
      </c>
      <c r="D1139">
        <v>0.18359700000000001</v>
      </c>
    </row>
    <row r="1140" spans="1:4" x14ac:dyDescent="0.25">
      <c r="A1140">
        <v>18.43</v>
      </c>
      <c r="B1140">
        <v>88.164000000000001</v>
      </c>
      <c r="C1140">
        <v>6.75</v>
      </c>
      <c r="D1140">
        <v>0.18359700000000001</v>
      </c>
    </row>
    <row r="1141" spans="1:4" x14ac:dyDescent="0.25">
      <c r="A1141">
        <v>18.43</v>
      </c>
      <c r="B1141">
        <v>89.164000000000001</v>
      </c>
      <c r="C1141">
        <v>9.75</v>
      </c>
      <c r="D1141">
        <v>0.18359900000000001</v>
      </c>
    </row>
    <row r="1142" spans="1:4" x14ac:dyDescent="0.25">
      <c r="A1142">
        <v>18.43</v>
      </c>
      <c r="B1142">
        <v>90.167000000000002</v>
      </c>
      <c r="C1142">
        <v>14.65</v>
      </c>
      <c r="D1142">
        <v>0.18359800000000001</v>
      </c>
    </row>
    <row r="1143" spans="1:4" x14ac:dyDescent="0.25">
      <c r="A1143">
        <v>18.43</v>
      </c>
      <c r="B1143">
        <v>90.664000000000001</v>
      </c>
      <c r="C1143">
        <v>18.350000000000001</v>
      </c>
      <c r="D1143">
        <v>0.18359800000000001</v>
      </c>
    </row>
    <row r="1144" spans="1:4" x14ac:dyDescent="0.25">
      <c r="A1144">
        <v>18.43</v>
      </c>
      <c r="B1144">
        <v>91.165000000000006</v>
      </c>
      <c r="C1144">
        <v>23.2</v>
      </c>
      <c r="D1144">
        <v>0.18359700000000001</v>
      </c>
    </row>
    <row r="1145" spans="1:4" x14ac:dyDescent="0.25">
      <c r="A1145">
        <v>18.43</v>
      </c>
      <c r="B1145">
        <v>91.665999999999997</v>
      </c>
      <c r="C1145">
        <v>29.95</v>
      </c>
      <c r="D1145">
        <v>0.18359600000000001</v>
      </c>
    </row>
    <row r="1146" spans="1:4" x14ac:dyDescent="0.25">
      <c r="A1146">
        <v>18.43</v>
      </c>
      <c r="B1146">
        <v>92.165000000000006</v>
      </c>
      <c r="C1146">
        <v>39.200000000000003</v>
      </c>
      <c r="D1146">
        <v>0.18360000000000001</v>
      </c>
    </row>
    <row r="1147" spans="1:4" x14ac:dyDescent="0.25">
      <c r="A1147">
        <v>18.43</v>
      </c>
      <c r="B1147">
        <v>92.667000000000002</v>
      </c>
      <c r="C1147">
        <v>52.2</v>
      </c>
      <c r="D1147">
        <v>0.18360000000000001</v>
      </c>
    </row>
    <row r="1148" spans="1:4" x14ac:dyDescent="0.25">
      <c r="A1148">
        <v>18.43</v>
      </c>
      <c r="B1148">
        <v>93.162999999999997</v>
      </c>
      <c r="C1148">
        <v>70.3</v>
      </c>
      <c r="D1148">
        <v>0.18359900000000001</v>
      </c>
    </row>
    <row r="1149" spans="1:4" x14ac:dyDescent="0.25">
      <c r="A1149">
        <v>18.43</v>
      </c>
      <c r="B1149">
        <v>93.665000000000006</v>
      </c>
      <c r="C1149">
        <v>96.65</v>
      </c>
      <c r="D1149">
        <v>0.18359600000000001</v>
      </c>
    </row>
    <row r="1150" spans="1:4" x14ac:dyDescent="0.25">
      <c r="A1150">
        <v>18.43</v>
      </c>
      <c r="B1150">
        <v>94.167000000000002</v>
      </c>
      <c r="C1150">
        <v>134.75</v>
      </c>
      <c r="D1150">
        <v>0.18359900000000001</v>
      </c>
    </row>
    <row r="1151" spans="1:4" x14ac:dyDescent="0.25">
      <c r="A1151">
        <v>18.43</v>
      </c>
      <c r="B1151">
        <v>94.662999999999997</v>
      </c>
      <c r="C1151">
        <v>188.55</v>
      </c>
      <c r="D1151">
        <v>0.18359800000000001</v>
      </c>
    </row>
    <row r="1152" spans="1:4" x14ac:dyDescent="0.25">
      <c r="A1152">
        <v>18.43</v>
      </c>
      <c r="B1152">
        <v>95.165999999999997</v>
      </c>
      <c r="C1152">
        <v>265</v>
      </c>
      <c r="D1152">
        <v>0.18359800000000001</v>
      </c>
    </row>
    <row r="1153" spans="1:4" x14ac:dyDescent="0.25">
      <c r="A1153">
        <v>18.43</v>
      </c>
      <c r="B1153">
        <v>95.665000000000006</v>
      </c>
      <c r="C1153">
        <v>368.75</v>
      </c>
      <c r="D1153">
        <v>0.18360000000000001</v>
      </c>
    </row>
    <row r="1154" spans="1:4" x14ac:dyDescent="0.25">
      <c r="A1154">
        <v>18.43</v>
      </c>
      <c r="B1154">
        <v>96.164000000000001</v>
      </c>
      <c r="C1154">
        <v>506.2</v>
      </c>
      <c r="D1154">
        <v>0.18359900000000001</v>
      </c>
    </row>
    <row r="1155" spans="1:4" x14ac:dyDescent="0.25">
      <c r="A1155">
        <v>18.43</v>
      </c>
      <c r="B1155">
        <v>96.665999999999997</v>
      </c>
      <c r="C1155">
        <v>675.65</v>
      </c>
      <c r="D1155">
        <v>0.18359800000000001</v>
      </c>
    </row>
    <row r="1156" spans="1:4" x14ac:dyDescent="0.25">
      <c r="A1156">
        <v>18.43</v>
      </c>
      <c r="B1156">
        <v>97.164000000000001</v>
      </c>
      <c r="C1156">
        <v>842.5</v>
      </c>
      <c r="D1156">
        <v>0.18360000000000001</v>
      </c>
    </row>
    <row r="1157" spans="1:4" x14ac:dyDescent="0.25">
      <c r="A1157">
        <v>18.43</v>
      </c>
      <c r="B1157">
        <v>97.665999999999997</v>
      </c>
      <c r="C1157">
        <v>956.65</v>
      </c>
      <c r="D1157">
        <v>0.18359900000000001</v>
      </c>
    </row>
    <row r="1158" spans="1:4" x14ac:dyDescent="0.25">
      <c r="A1158">
        <v>18.43</v>
      </c>
      <c r="B1158">
        <v>98.165999999999997</v>
      </c>
      <c r="C1158">
        <v>1008.3</v>
      </c>
      <c r="D1158">
        <v>0.18360000000000001</v>
      </c>
    </row>
    <row r="1159" spans="1:4" x14ac:dyDescent="0.25">
      <c r="A1159">
        <v>18.43</v>
      </c>
      <c r="B1159">
        <v>98.662000000000006</v>
      </c>
      <c r="C1159">
        <v>1026.55</v>
      </c>
      <c r="D1159">
        <v>0.18359800000000001</v>
      </c>
    </row>
    <row r="1160" spans="1:4" x14ac:dyDescent="0.25">
      <c r="A1160">
        <v>18.43</v>
      </c>
      <c r="B1160">
        <v>99.165999999999997</v>
      </c>
      <c r="C1160">
        <v>1032.4000000000001</v>
      </c>
      <c r="D1160">
        <v>0.18359700000000001</v>
      </c>
    </row>
    <row r="1161" spans="1:4" x14ac:dyDescent="0.25">
      <c r="A1161">
        <v>18.43</v>
      </c>
      <c r="B1161">
        <v>99.665000000000006</v>
      </c>
      <c r="C1161">
        <v>1034.2</v>
      </c>
      <c r="D1161">
        <v>0.18359900000000001</v>
      </c>
    </row>
    <row r="1162" spans="1:4" x14ac:dyDescent="0.25">
      <c r="A1162">
        <v>18.43</v>
      </c>
      <c r="B1162">
        <v>100.164</v>
      </c>
      <c r="C1162">
        <v>1034.7</v>
      </c>
      <c r="D1162">
        <v>0.18359800000000001</v>
      </c>
    </row>
    <row r="1163" spans="1:4" x14ac:dyDescent="0.25">
      <c r="A1163">
        <v>18.43</v>
      </c>
      <c r="B1163">
        <v>100.66500000000001</v>
      </c>
      <c r="C1163">
        <v>1034.8499999999999</v>
      </c>
      <c r="D1163">
        <v>0.18359700000000001</v>
      </c>
    </row>
    <row r="1164" spans="1:4" x14ac:dyDescent="0.25">
      <c r="A1164">
        <v>18.43</v>
      </c>
      <c r="B1164">
        <v>101.163</v>
      </c>
      <c r="C1164">
        <v>1034.8</v>
      </c>
      <c r="D1164">
        <v>0.18359800000000001</v>
      </c>
    </row>
    <row r="1165" spans="1:4" x14ac:dyDescent="0.25">
      <c r="A1165">
        <v>18.43</v>
      </c>
      <c r="B1165">
        <v>101.66500000000001</v>
      </c>
      <c r="C1165">
        <v>1034.8499999999999</v>
      </c>
      <c r="D1165">
        <v>0.18359800000000001</v>
      </c>
    </row>
    <row r="1166" spans="1:4" x14ac:dyDescent="0.25">
      <c r="A1166">
        <v>18.43</v>
      </c>
      <c r="B1166">
        <v>102.166</v>
      </c>
      <c r="C1166">
        <v>1034.8499999999999</v>
      </c>
      <c r="D1166">
        <v>0.18359500000000001</v>
      </c>
    </row>
    <row r="1167" spans="1:4" x14ac:dyDescent="0.25">
      <c r="A1167">
        <v>18.43</v>
      </c>
      <c r="B1167">
        <v>102.663</v>
      </c>
      <c r="C1167">
        <v>1034.9000000000001</v>
      </c>
      <c r="D1167">
        <v>0.18359700000000001</v>
      </c>
    </row>
    <row r="1168" spans="1:4" x14ac:dyDescent="0.25">
      <c r="A1168">
        <v>18.43</v>
      </c>
      <c r="B1168">
        <v>103.166</v>
      </c>
      <c r="C1168">
        <v>1034.95</v>
      </c>
      <c r="D1168">
        <v>0.18359900000000001</v>
      </c>
    </row>
    <row r="1169" spans="1:4" x14ac:dyDescent="0.25">
      <c r="A1169">
        <v>18.43</v>
      </c>
      <c r="B1169">
        <v>103.664</v>
      </c>
      <c r="C1169">
        <v>1034.95</v>
      </c>
      <c r="D1169">
        <v>0.18359700000000001</v>
      </c>
    </row>
    <row r="1170" spans="1:4" x14ac:dyDescent="0.25">
      <c r="A1170">
        <v>18.43</v>
      </c>
      <c r="B1170">
        <v>104.163</v>
      </c>
      <c r="C1170">
        <v>1034.8499999999999</v>
      </c>
      <c r="D1170">
        <v>0.18359800000000001</v>
      </c>
    </row>
    <row r="1171" spans="1:4" x14ac:dyDescent="0.25">
      <c r="A1171">
        <v>18.43</v>
      </c>
      <c r="B1171">
        <v>104.666</v>
      </c>
      <c r="C1171">
        <v>1034.5999999999999</v>
      </c>
      <c r="D1171">
        <v>0.18360000000000001</v>
      </c>
    </row>
    <row r="1172" spans="1:4" x14ac:dyDescent="0.25">
      <c r="A1172">
        <v>18.43</v>
      </c>
      <c r="B1172">
        <v>105.164</v>
      </c>
      <c r="C1172">
        <v>1033.5999999999999</v>
      </c>
      <c r="D1172">
        <v>0.18359700000000001</v>
      </c>
    </row>
    <row r="1173" spans="1:4" x14ac:dyDescent="0.25">
      <c r="A1173">
        <v>18.43</v>
      </c>
      <c r="B1173">
        <v>105.664</v>
      </c>
      <c r="C1173">
        <v>1030.2</v>
      </c>
      <c r="D1173">
        <v>0.18359900000000001</v>
      </c>
    </row>
    <row r="1174" spans="1:4" x14ac:dyDescent="0.25">
      <c r="A1174">
        <v>18.43</v>
      </c>
      <c r="B1174">
        <v>106.164</v>
      </c>
      <c r="C1174">
        <v>1018.85</v>
      </c>
      <c r="D1174">
        <v>0.18359900000000001</v>
      </c>
    </row>
    <row r="1175" spans="1:4" x14ac:dyDescent="0.25">
      <c r="A1175">
        <v>18.43</v>
      </c>
      <c r="B1175">
        <v>106.66200000000001</v>
      </c>
      <c r="C1175">
        <v>985.15</v>
      </c>
      <c r="D1175">
        <v>0.18359900000000001</v>
      </c>
    </row>
    <row r="1176" spans="1:4" x14ac:dyDescent="0.25">
      <c r="A1176">
        <v>18.43</v>
      </c>
      <c r="B1176">
        <v>107.16500000000001</v>
      </c>
      <c r="C1176">
        <v>899.7</v>
      </c>
      <c r="D1176">
        <v>0.18359900000000001</v>
      </c>
    </row>
    <row r="1177" spans="1:4" x14ac:dyDescent="0.25">
      <c r="A1177">
        <v>18.43</v>
      </c>
      <c r="B1177">
        <v>107.66500000000001</v>
      </c>
      <c r="C1177">
        <v>750.4</v>
      </c>
      <c r="D1177">
        <v>0.18359700000000001</v>
      </c>
    </row>
    <row r="1178" spans="1:4" x14ac:dyDescent="0.25">
      <c r="A1178">
        <v>18.43</v>
      </c>
      <c r="B1178">
        <v>108.16200000000001</v>
      </c>
      <c r="C1178">
        <v>577.15</v>
      </c>
      <c r="D1178">
        <v>0.18360000000000001</v>
      </c>
    </row>
    <row r="1179" spans="1:4" x14ac:dyDescent="0.25">
      <c r="A1179">
        <v>18.43</v>
      </c>
      <c r="B1179">
        <v>108.664</v>
      </c>
      <c r="C1179">
        <v>424.25</v>
      </c>
      <c r="D1179">
        <v>0.18359600000000001</v>
      </c>
    </row>
    <row r="1180" spans="1:4" x14ac:dyDescent="0.25">
      <c r="A1180">
        <v>18.43</v>
      </c>
      <c r="B1180">
        <v>109.163</v>
      </c>
      <c r="C1180">
        <v>306.8</v>
      </c>
      <c r="D1180">
        <v>0.18360099999999999</v>
      </c>
    </row>
    <row r="1181" spans="1:4" x14ac:dyDescent="0.25">
      <c r="A1181">
        <v>18.43</v>
      </c>
      <c r="B1181">
        <v>109.663</v>
      </c>
      <c r="C1181">
        <v>219.5</v>
      </c>
      <c r="D1181">
        <v>0.18359600000000001</v>
      </c>
    </row>
    <row r="1182" spans="1:4" x14ac:dyDescent="0.25">
      <c r="A1182">
        <v>18.43</v>
      </c>
      <c r="B1182">
        <v>110.164</v>
      </c>
      <c r="C1182">
        <v>156.15</v>
      </c>
      <c r="D1182">
        <v>0.18360000000000001</v>
      </c>
    </row>
    <row r="1183" spans="1:4" x14ac:dyDescent="0.25">
      <c r="A1183">
        <v>18.43</v>
      </c>
      <c r="B1183">
        <v>110.663</v>
      </c>
      <c r="C1183">
        <v>111.75</v>
      </c>
      <c r="D1183">
        <v>0.18360000000000001</v>
      </c>
    </row>
    <row r="1184" spans="1:4" x14ac:dyDescent="0.25">
      <c r="A1184">
        <v>18.43</v>
      </c>
      <c r="B1184">
        <v>111.164</v>
      </c>
      <c r="C1184">
        <v>80.55</v>
      </c>
      <c r="D1184">
        <v>0.18359900000000001</v>
      </c>
    </row>
    <row r="1185" spans="1:4" x14ac:dyDescent="0.25">
      <c r="A1185">
        <v>18.43</v>
      </c>
      <c r="B1185">
        <v>111.664</v>
      </c>
      <c r="C1185">
        <v>59.05</v>
      </c>
      <c r="D1185">
        <v>0.18360099999999999</v>
      </c>
    </row>
    <row r="1186" spans="1:4" x14ac:dyDescent="0.25">
      <c r="A1186">
        <v>18.43</v>
      </c>
      <c r="B1186">
        <v>112.16200000000001</v>
      </c>
      <c r="C1186">
        <v>44.15</v>
      </c>
      <c r="D1186">
        <v>0.18360099999999999</v>
      </c>
    </row>
    <row r="1187" spans="1:4" x14ac:dyDescent="0.25">
      <c r="A1187">
        <v>18.43</v>
      </c>
      <c r="B1187">
        <v>112.664</v>
      </c>
      <c r="C1187">
        <v>33.35</v>
      </c>
      <c r="D1187">
        <v>0.18360299999999999</v>
      </c>
    </row>
    <row r="1188" spans="1:4" x14ac:dyDescent="0.25">
      <c r="A1188">
        <v>18.43</v>
      </c>
      <c r="B1188">
        <v>113.16200000000001</v>
      </c>
      <c r="C1188">
        <v>25.75</v>
      </c>
      <c r="D1188">
        <v>0.18359800000000001</v>
      </c>
    </row>
    <row r="1189" spans="1:4" x14ac:dyDescent="0.25">
      <c r="A1189">
        <v>18.43</v>
      </c>
      <c r="B1189">
        <v>113.66</v>
      </c>
      <c r="C1189">
        <v>20.149999999999999</v>
      </c>
      <c r="D1189">
        <v>0.18359900000000001</v>
      </c>
    </row>
    <row r="1190" spans="1:4" x14ac:dyDescent="0.25">
      <c r="A1190">
        <v>18.43</v>
      </c>
      <c r="B1190">
        <v>114.163</v>
      </c>
      <c r="C1190">
        <v>15.95</v>
      </c>
      <c r="D1190">
        <v>0.18360099999999999</v>
      </c>
    </row>
    <row r="1191" spans="1:4" x14ac:dyDescent="0.25">
      <c r="A1191">
        <v>18.43</v>
      </c>
      <c r="B1191">
        <v>115.163</v>
      </c>
      <c r="C1191">
        <v>10.4</v>
      </c>
      <c r="D1191">
        <v>0.18359900000000001</v>
      </c>
    </row>
    <row r="1192" spans="1:4" x14ac:dyDescent="0.25">
      <c r="A1192">
        <v>18.43</v>
      </c>
      <c r="B1192">
        <v>116.16</v>
      </c>
      <c r="C1192">
        <v>7.15</v>
      </c>
      <c r="D1192">
        <v>0.18359900000000001</v>
      </c>
    </row>
    <row r="1193" spans="1:4" x14ac:dyDescent="0.25">
      <c r="A1193">
        <v>18.43</v>
      </c>
      <c r="B1193">
        <v>117.161</v>
      </c>
      <c r="C1193">
        <v>5</v>
      </c>
      <c r="D1193">
        <v>0.18359700000000001</v>
      </c>
    </row>
    <row r="1194" spans="1:4" x14ac:dyDescent="0.25">
      <c r="A1194">
        <v>18.43</v>
      </c>
      <c r="B1194">
        <v>118.163</v>
      </c>
      <c r="C1194">
        <v>3.6</v>
      </c>
      <c r="D1194">
        <v>0.18360099999999999</v>
      </c>
    </row>
    <row r="1195" spans="1:4" x14ac:dyDescent="0.25">
      <c r="A1195">
        <v>18.43</v>
      </c>
      <c r="B1195">
        <v>119.16200000000001</v>
      </c>
      <c r="C1195">
        <v>2.75</v>
      </c>
      <c r="D1195">
        <v>0.18359900000000001</v>
      </c>
    </row>
    <row r="1196" spans="1:4" x14ac:dyDescent="0.25">
      <c r="A1196">
        <v>18.43</v>
      </c>
      <c r="B1196">
        <v>120.161</v>
      </c>
      <c r="C1196">
        <v>2.15</v>
      </c>
      <c r="D1196">
        <v>0.18359800000000001</v>
      </c>
    </row>
    <row r="1197" spans="1:4" x14ac:dyDescent="0.25">
      <c r="A1197">
        <v>18.43</v>
      </c>
      <c r="B1197">
        <v>121.161</v>
      </c>
      <c r="C1197">
        <v>1.7</v>
      </c>
      <c r="D1197">
        <v>0.18359800000000001</v>
      </c>
    </row>
    <row r="1198" spans="1:4" x14ac:dyDescent="0.25">
      <c r="A1198">
        <v>18.43</v>
      </c>
      <c r="B1198">
        <v>122.164</v>
      </c>
      <c r="C1198">
        <v>1.3</v>
      </c>
      <c r="D1198">
        <v>0.18359800000000001</v>
      </c>
    </row>
    <row r="1199" spans="1:4" x14ac:dyDescent="0.25">
      <c r="A1199">
        <v>18.43</v>
      </c>
      <c r="B1199">
        <v>123.163</v>
      </c>
      <c r="C1199">
        <v>1.1499999999999999</v>
      </c>
      <c r="D1199">
        <v>0.18359800000000001</v>
      </c>
    </row>
    <row r="1200" spans="1:4" x14ac:dyDescent="0.25">
      <c r="A1200">
        <v>18.43</v>
      </c>
      <c r="B1200">
        <v>124.161</v>
      </c>
      <c r="C1200">
        <v>0.8</v>
      </c>
      <c r="D1200">
        <v>0.18360099999999999</v>
      </c>
    </row>
    <row r="1201" spans="1:4" x14ac:dyDescent="0.25">
      <c r="A1201">
        <v>18.43</v>
      </c>
      <c r="B1201">
        <v>125.16200000000001</v>
      </c>
      <c r="C1201">
        <v>0.7</v>
      </c>
      <c r="D1201">
        <v>0.18360099999999999</v>
      </c>
    </row>
    <row r="1202" spans="1:4" x14ac:dyDescent="0.25">
      <c r="A1202">
        <v>18.43</v>
      </c>
      <c r="B1202">
        <v>126.164</v>
      </c>
      <c r="C1202">
        <v>0.6</v>
      </c>
      <c r="D1202">
        <v>0.18359700000000001</v>
      </c>
    </row>
    <row r="1203" spans="1:4" x14ac:dyDescent="0.25">
      <c r="A1203">
        <v>18.43</v>
      </c>
      <c r="B1203">
        <v>127.164</v>
      </c>
      <c r="C1203">
        <v>0.45</v>
      </c>
      <c r="D1203">
        <v>0.18359800000000001</v>
      </c>
    </row>
    <row r="1204" spans="1:4" x14ac:dyDescent="0.25">
      <c r="A1204">
        <v>18.43</v>
      </c>
      <c r="B1204">
        <v>128.161</v>
      </c>
      <c r="C1204">
        <v>0.4</v>
      </c>
      <c r="D1204">
        <v>0.18359900000000001</v>
      </c>
    </row>
    <row r="1205" spans="1:4" x14ac:dyDescent="0.25">
      <c r="A1205">
        <v>18.43</v>
      </c>
      <c r="B1205">
        <v>129.16300000000001</v>
      </c>
      <c r="C1205">
        <v>0.35</v>
      </c>
      <c r="D1205">
        <v>0.18360000000000001</v>
      </c>
    </row>
    <row r="1206" spans="1:4" x14ac:dyDescent="0.25">
      <c r="A1206">
        <v>18.43</v>
      </c>
      <c r="B1206">
        <v>130.16399999999999</v>
      </c>
      <c r="C1206">
        <v>0.25</v>
      </c>
      <c r="D1206">
        <v>0.18360099999999999</v>
      </c>
    </row>
    <row r="1207" spans="1:4" x14ac:dyDescent="0.25">
      <c r="A1207">
        <v>18.43</v>
      </c>
      <c r="B1207">
        <v>131.16399999999999</v>
      </c>
      <c r="C1207">
        <v>0.25</v>
      </c>
      <c r="D1207">
        <v>0.18360099999999999</v>
      </c>
    </row>
    <row r="1208" spans="1:4" x14ac:dyDescent="0.25">
      <c r="A1208">
        <v>18.43</v>
      </c>
      <c r="B1208">
        <v>132.16200000000001</v>
      </c>
      <c r="C1208">
        <v>0.25</v>
      </c>
      <c r="D1208">
        <v>0.18359800000000001</v>
      </c>
    </row>
    <row r="1209" spans="1:4" x14ac:dyDescent="0.25">
      <c r="A1209">
        <v>18.93</v>
      </c>
      <c r="B1209">
        <v>72.168999999999997</v>
      </c>
      <c r="C1209">
        <v>0.3</v>
      </c>
      <c r="D1209">
        <v>0.18360099999999999</v>
      </c>
    </row>
    <row r="1210" spans="1:4" x14ac:dyDescent="0.25">
      <c r="A1210">
        <v>18.93</v>
      </c>
      <c r="B1210">
        <v>73.164000000000001</v>
      </c>
      <c r="C1210">
        <v>0.3</v>
      </c>
      <c r="D1210">
        <v>0.18360099999999999</v>
      </c>
    </row>
    <row r="1211" spans="1:4" x14ac:dyDescent="0.25">
      <c r="A1211">
        <v>18.93</v>
      </c>
      <c r="B1211">
        <v>74.168000000000006</v>
      </c>
      <c r="C1211">
        <v>0.3</v>
      </c>
      <c r="D1211">
        <v>0.18360199999999999</v>
      </c>
    </row>
    <row r="1212" spans="1:4" x14ac:dyDescent="0.25">
      <c r="A1212">
        <v>18.93</v>
      </c>
      <c r="B1212">
        <v>75.165999999999997</v>
      </c>
      <c r="C1212">
        <v>0.3</v>
      </c>
      <c r="D1212">
        <v>0.18360099999999999</v>
      </c>
    </row>
    <row r="1213" spans="1:4" x14ac:dyDescent="0.25">
      <c r="A1213">
        <v>18.93</v>
      </c>
      <c r="B1213">
        <v>76.165000000000006</v>
      </c>
      <c r="C1213">
        <v>0.45</v>
      </c>
      <c r="D1213">
        <v>0.18360099999999999</v>
      </c>
    </row>
    <row r="1214" spans="1:4" x14ac:dyDescent="0.25">
      <c r="A1214">
        <v>18.93</v>
      </c>
      <c r="B1214">
        <v>77.165000000000006</v>
      </c>
      <c r="C1214">
        <v>0.45</v>
      </c>
      <c r="D1214">
        <v>0.18360399999999999</v>
      </c>
    </row>
    <row r="1215" spans="1:4" x14ac:dyDescent="0.25">
      <c r="A1215">
        <v>18.93</v>
      </c>
      <c r="B1215">
        <v>78.165999999999997</v>
      </c>
      <c r="C1215">
        <v>0.6</v>
      </c>
      <c r="D1215">
        <v>0.18360099999999999</v>
      </c>
    </row>
    <row r="1216" spans="1:4" x14ac:dyDescent="0.25">
      <c r="A1216">
        <v>18.93</v>
      </c>
      <c r="B1216">
        <v>79.168000000000006</v>
      </c>
      <c r="C1216">
        <v>0.75</v>
      </c>
      <c r="D1216">
        <v>0.18360000000000001</v>
      </c>
    </row>
    <row r="1217" spans="1:4" x14ac:dyDescent="0.25">
      <c r="A1217">
        <v>18.93</v>
      </c>
      <c r="B1217">
        <v>80.164000000000001</v>
      </c>
      <c r="C1217">
        <v>0.8</v>
      </c>
      <c r="D1217">
        <v>0.18360299999999999</v>
      </c>
    </row>
    <row r="1218" spans="1:4" x14ac:dyDescent="0.25">
      <c r="A1218">
        <v>18.93</v>
      </c>
      <c r="B1218">
        <v>81.164000000000001</v>
      </c>
      <c r="C1218">
        <v>1.1499999999999999</v>
      </c>
      <c r="D1218">
        <v>0.18359900000000001</v>
      </c>
    </row>
    <row r="1219" spans="1:4" x14ac:dyDescent="0.25">
      <c r="A1219">
        <v>18.93</v>
      </c>
      <c r="B1219">
        <v>82.168000000000006</v>
      </c>
      <c r="C1219">
        <v>1.25</v>
      </c>
      <c r="D1219">
        <v>0.18360099999999999</v>
      </c>
    </row>
    <row r="1220" spans="1:4" x14ac:dyDescent="0.25">
      <c r="A1220">
        <v>18.93</v>
      </c>
      <c r="B1220">
        <v>83.165999999999997</v>
      </c>
      <c r="C1220">
        <v>1.6</v>
      </c>
      <c r="D1220">
        <v>0.18360099999999999</v>
      </c>
    </row>
    <row r="1221" spans="1:4" x14ac:dyDescent="0.25">
      <c r="A1221">
        <v>18.93</v>
      </c>
      <c r="B1221">
        <v>84.165999999999997</v>
      </c>
      <c r="C1221">
        <v>2</v>
      </c>
      <c r="D1221">
        <v>0.18360000000000001</v>
      </c>
    </row>
    <row r="1222" spans="1:4" x14ac:dyDescent="0.25">
      <c r="A1222">
        <v>18.93</v>
      </c>
      <c r="B1222">
        <v>85.165999999999997</v>
      </c>
      <c r="C1222">
        <v>2.5499999999999998</v>
      </c>
      <c r="D1222">
        <v>0.18360000000000001</v>
      </c>
    </row>
    <row r="1223" spans="1:4" x14ac:dyDescent="0.25">
      <c r="A1223">
        <v>18.93</v>
      </c>
      <c r="B1223">
        <v>86.165999999999997</v>
      </c>
      <c r="C1223">
        <v>3.45</v>
      </c>
      <c r="D1223">
        <v>0.18359900000000001</v>
      </c>
    </row>
    <row r="1224" spans="1:4" x14ac:dyDescent="0.25">
      <c r="A1224">
        <v>18.93</v>
      </c>
      <c r="B1224">
        <v>87.168000000000006</v>
      </c>
      <c r="C1224">
        <v>4.8</v>
      </c>
      <c r="D1224">
        <v>0.18359800000000001</v>
      </c>
    </row>
    <row r="1225" spans="1:4" x14ac:dyDescent="0.25">
      <c r="A1225">
        <v>18.93</v>
      </c>
      <c r="B1225">
        <v>88.162000000000006</v>
      </c>
      <c r="C1225">
        <v>6.6</v>
      </c>
      <c r="D1225">
        <v>0.18359900000000001</v>
      </c>
    </row>
    <row r="1226" spans="1:4" x14ac:dyDescent="0.25">
      <c r="A1226">
        <v>18.93</v>
      </c>
      <c r="B1226">
        <v>89.165000000000006</v>
      </c>
      <c r="C1226">
        <v>9.6</v>
      </c>
      <c r="D1226">
        <v>0.18360199999999999</v>
      </c>
    </row>
    <row r="1227" spans="1:4" x14ac:dyDescent="0.25">
      <c r="A1227">
        <v>18.93</v>
      </c>
      <c r="B1227">
        <v>90.167000000000002</v>
      </c>
      <c r="C1227">
        <v>14.55</v>
      </c>
      <c r="D1227">
        <v>0.18360199999999999</v>
      </c>
    </row>
    <row r="1228" spans="1:4" x14ac:dyDescent="0.25">
      <c r="A1228">
        <v>18.93</v>
      </c>
      <c r="B1228">
        <v>90.664000000000001</v>
      </c>
      <c r="C1228">
        <v>18.149999999999999</v>
      </c>
      <c r="D1228">
        <v>0.18360099999999999</v>
      </c>
    </row>
    <row r="1229" spans="1:4" x14ac:dyDescent="0.25">
      <c r="A1229">
        <v>18.93</v>
      </c>
      <c r="B1229">
        <v>91.165000000000006</v>
      </c>
      <c r="C1229">
        <v>23.05</v>
      </c>
      <c r="D1229">
        <v>0.18359800000000001</v>
      </c>
    </row>
    <row r="1230" spans="1:4" x14ac:dyDescent="0.25">
      <c r="A1230">
        <v>18.93</v>
      </c>
      <c r="B1230">
        <v>91.665999999999997</v>
      </c>
      <c r="C1230">
        <v>29.75</v>
      </c>
      <c r="D1230">
        <v>0.18360000000000001</v>
      </c>
    </row>
    <row r="1231" spans="1:4" x14ac:dyDescent="0.25">
      <c r="A1231">
        <v>18.93</v>
      </c>
      <c r="B1231">
        <v>92.165000000000006</v>
      </c>
      <c r="C1231">
        <v>38.9</v>
      </c>
      <c r="D1231">
        <v>0.18360099999999999</v>
      </c>
    </row>
    <row r="1232" spans="1:4" x14ac:dyDescent="0.25">
      <c r="A1232">
        <v>18.93</v>
      </c>
      <c r="B1232">
        <v>92.667000000000002</v>
      </c>
      <c r="C1232">
        <v>51.8</v>
      </c>
      <c r="D1232">
        <v>0.18360199999999999</v>
      </c>
    </row>
    <row r="1233" spans="1:4" x14ac:dyDescent="0.25">
      <c r="A1233">
        <v>18.93</v>
      </c>
      <c r="B1233">
        <v>93.162999999999997</v>
      </c>
      <c r="C1233">
        <v>69.849999999999994</v>
      </c>
      <c r="D1233">
        <v>0.18360000000000001</v>
      </c>
    </row>
    <row r="1234" spans="1:4" x14ac:dyDescent="0.25">
      <c r="A1234">
        <v>18.93</v>
      </c>
      <c r="B1234">
        <v>93.664000000000001</v>
      </c>
      <c r="C1234">
        <v>96.15</v>
      </c>
      <c r="D1234">
        <v>0.18360199999999999</v>
      </c>
    </row>
    <row r="1235" spans="1:4" x14ac:dyDescent="0.25">
      <c r="A1235">
        <v>18.93</v>
      </c>
      <c r="B1235">
        <v>94.167000000000002</v>
      </c>
      <c r="C1235">
        <v>134.15</v>
      </c>
      <c r="D1235">
        <v>0.18360099999999999</v>
      </c>
    </row>
    <row r="1236" spans="1:4" x14ac:dyDescent="0.25">
      <c r="A1236">
        <v>18.93</v>
      </c>
      <c r="B1236">
        <v>94.662999999999997</v>
      </c>
      <c r="C1236">
        <v>187.85</v>
      </c>
      <c r="D1236">
        <v>0.18360399999999999</v>
      </c>
    </row>
    <row r="1237" spans="1:4" x14ac:dyDescent="0.25">
      <c r="A1237">
        <v>18.93</v>
      </c>
      <c r="B1237">
        <v>95.165999999999997</v>
      </c>
      <c r="C1237">
        <v>264</v>
      </c>
      <c r="D1237">
        <v>0.18360199999999999</v>
      </c>
    </row>
    <row r="1238" spans="1:4" x14ac:dyDescent="0.25">
      <c r="A1238">
        <v>18.93</v>
      </c>
      <c r="B1238">
        <v>95.665000000000006</v>
      </c>
      <c r="C1238">
        <v>367.55</v>
      </c>
      <c r="D1238">
        <v>0.18360099999999999</v>
      </c>
    </row>
    <row r="1239" spans="1:4" x14ac:dyDescent="0.25">
      <c r="A1239">
        <v>18.93</v>
      </c>
      <c r="B1239">
        <v>96.162999999999997</v>
      </c>
      <c r="C1239">
        <v>504.8</v>
      </c>
      <c r="D1239">
        <v>0.18360299999999999</v>
      </c>
    </row>
    <row r="1240" spans="1:4" x14ac:dyDescent="0.25">
      <c r="A1240">
        <v>18.93</v>
      </c>
      <c r="B1240">
        <v>96.665999999999997</v>
      </c>
      <c r="C1240">
        <v>674.3</v>
      </c>
      <c r="D1240">
        <v>0.18360099999999999</v>
      </c>
    </row>
    <row r="1241" spans="1:4" x14ac:dyDescent="0.25">
      <c r="A1241">
        <v>18.93</v>
      </c>
      <c r="B1241">
        <v>97.164000000000001</v>
      </c>
      <c r="C1241">
        <v>841.6</v>
      </c>
      <c r="D1241">
        <v>0.18360199999999999</v>
      </c>
    </row>
    <row r="1242" spans="1:4" x14ac:dyDescent="0.25">
      <c r="A1242">
        <v>18.93</v>
      </c>
      <c r="B1242">
        <v>97.665000000000006</v>
      </c>
      <c r="C1242">
        <v>956</v>
      </c>
      <c r="D1242">
        <v>0.18360299999999999</v>
      </c>
    </row>
    <row r="1243" spans="1:4" x14ac:dyDescent="0.25">
      <c r="A1243">
        <v>18.93</v>
      </c>
      <c r="B1243">
        <v>98.165000000000006</v>
      </c>
      <c r="C1243">
        <v>1008.05</v>
      </c>
      <c r="D1243">
        <v>0.18360000000000001</v>
      </c>
    </row>
    <row r="1244" spans="1:4" x14ac:dyDescent="0.25">
      <c r="A1244">
        <v>18.93</v>
      </c>
      <c r="B1244">
        <v>98.662999999999997</v>
      </c>
      <c r="C1244">
        <v>1026.5</v>
      </c>
      <c r="D1244">
        <v>0.18360299999999999</v>
      </c>
    </row>
    <row r="1245" spans="1:4" x14ac:dyDescent="0.25">
      <c r="A1245">
        <v>18.93</v>
      </c>
      <c r="B1245">
        <v>99.165999999999997</v>
      </c>
      <c r="C1245">
        <v>1032.3499999999999</v>
      </c>
      <c r="D1245">
        <v>0.18360299999999999</v>
      </c>
    </row>
    <row r="1246" spans="1:4" x14ac:dyDescent="0.25">
      <c r="A1246">
        <v>18.93</v>
      </c>
      <c r="B1246">
        <v>99.665000000000006</v>
      </c>
      <c r="C1246">
        <v>1034.2</v>
      </c>
      <c r="D1246">
        <v>0.18360199999999999</v>
      </c>
    </row>
    <row r="1247" spans="1:4" x14ac:dyDescent="0.25">
      <c r="A1247">
        <v>18.93</v>
      </c>
      <c r="B1247">
        <v>100.163</v>
      </c>
      <c r="C1247">
        <v>1034.7</v>
      </c>
      <c r="D1247">
        <v>0.18359900000000001</v>
      </c>
    </row>
    <row r="1248" spans="1:4" x14ac:dyDescent="0.25">
      <c r="A1248">
        <v>18.93</v>
      </c>
      <c r="B1248">
        <v>100.66500000000001</v>
      </c>
      <c r="C1248">
        <v>1034.8</v>
      </c>
      <c r="D1248">
        <v>0.18360099999999999</v>
      </c>
    </row>
    <row r="1249" spans="1:4" x14ac:dyDescent="0.25">
      <c r="A1249">
        <v>18.93</v>
      </c>
      <c r="B1249">
        <v>101.164</v>
      </c>
      <c r="C1249">
        <v>1034.8499999999999</v>
      </c>
      <c r="D1249">
        <v>0.18360000000000001</v>
      </c>
    </row>
    <row r="1250" spans="1:4" x14ac:dyDescent="0.25">
      <c r="A1250">
        <v>18.93</v>
      </c>
      <c r="B1250">
        <v>101.66500000000001</v>
      </c>
      <c r="C1250">
        <v>1034.8499999999999</v>
      </c>
      <c r="D1250">
        <v>0.18360199999999999</v>
      </c>
    </row>
    <row r="1251" spans="1:4" x14ac:dyDescent="0.25">
      <c r="A1251">
        <v>18.93</v>
      </c>
      <c r="B1251">
        <v>102.166</v>
      </c>
      <c r="C1251">
        <v>1034.8499999999999</v>
      </c>
      <c r="D1251">
        <v>0.18360000000000001</v>
      </c>
    </row>
    <row r="1252" spans="1:4" x14ac:dyDescent="0.25">
      <c r="A1252">
        <v>18.93</v>
      </c>
      <c r="B1252">
        <v>102.663</v>
      </c>
      <c r="C1252">
        <v>1034.9000000000001</v>
      </c>
      <c r="D1252">
        <v>0.18360000000000001</v>
      </c>
    </row>
    <row r="1253" spans="1:4" x14ac:dyDescent="0.25">
      <c r="A1253">
        <v>18.93</v>
      </c>
      <c r="B1253">
        <v>103.166</v>
      </c>
      <c r="C1253">
        <v>1034.9000000000001</v>
      </c>
      <c r="D1253">
        <v>0.18360000000000001</v>
      </c>
    </row>
    <row r="1254" spans="1:4" x14ac:dyDescent="0.25">
      <c r="A1254">
        <v>18.93</v>
      </c>
      <c r="B1254">
        <v>103.664</v>
      </c>
      <c r="C1254">
        <v>1034.9000000000001</v>
      </c>
      <c r="D1254">
        <v>0.18360000000000001</v>
      </c>
    </row>
    <row r="1255" spans="1:4" x14ac:dyDescent="0.25">
      <c r="A1255">
        <v>18.93</v>
      </c>
      <c r="B1255">
        <v>104.163</v>
      </c>
      <c r="C1255">
        <v>1034.8499999999999</v>
      </c>
      <c r="D1255">
        <v>0.18360099999999999</v>
      </c>
    </row>
    <row r="1256" spans="1:4" x14ac:dyDescent="0.25">
      <c r="A1256">
        <v>18.93</v>
      </c>
      <c r="B1256">
        <v>104.66500000000001</v>
      </c>
      <c r="C1256">
        <v>1034.5999999999999</v>
      </c>
      <c r="D1256">
        <v>0.18360099999999999</v>
      </c>
    </row>
    <row r="1257" spans="1:4" x14ac:dyDescent="0.25">
      <c r="A1257">
        <v>18.93</v>
      </c>
      <c r="B1257">
        <v>105.164</v>
      </c>
      <c r="C1257">
        <v>1033.55</v>
      </c>
      <c r="D1257">
        <v>0.18360099999999999</v>
      </c>
    </row>
    <row r="1258" spans="1:4" x14ac:dyDescent="0.25">
      <c r="A1258">
        <v>18.93</v>
      </c>
      <c r="B1258">
        <v>105.664</v>
      </c>
      <c r="C1258">
        <v>1030.1500000000001</v>
      </c>
      <c r="D1258">
        <v>0.18360199999999999</v>
      </c>
    </row>
    <row r="1259" spans="1:4" x14ac:dyDescent="0.25">
      <c r="A1259">
        <v>18.93</v>
      </c>
      <c r="B1259">
        <v>106.164</v>
      </c>
      <c r="C1259">
        <v>1018.95</v>
      </c>
      <c r="D1259">
        <v>0.18360199999999999</v>
      </c>
    </row>
    <row r="1260" spans="1:4" x14ac:dyDescent="0.25">
      <c r="A1260">
        <v>18.93</v>
      </c>
      <c r="B1260">
        <v>106.663</v>
      </c>
      <c r="C1260">
        <v>985.4</v>
      </c>
      <c r="D1260">
        <v>0.18360399999999999</v>
      </c>
    </row>
    <row r="1261" spans="1:4" x14ac:dyDescent="0.25">
      <c r="A1261">
        <v>18.93</v>
      </c>
      <c r="B1261">
        <v>107.16500000000001</v>
      </c>
      <c r="C1261">
        <v>900.7</v>
      </c>
      <c r="D1261">
        <v>0.18360099999999999</v>
      </c>
    </row>
    <row r="1262" spans="1:4" x14ac:dyDescent="0.25">
      <c r="A1262">
        <v>18.93</v>
      </c>
      <c r="B1262">
        <v>107.66500000000001</v>
      </c>
      <c r="C1262">
        <v>751.7</v>
      </c>
      <c r="D1262">
        <v>0.18360299999999999</v>
      </c>
    </row>
    <row r="1263" spans="1:4" x14ac:dyDescent="0.25">
      <c r="A1263">
        <v>18.93</v>
      </c>
      <c r="B1263">
        <v>108.16200000000001</v>
      </c>
      <c r="C1263">
        <v>578.29999999999995</v>
      </c>
      <c r="D1263">
        <v>0.18360099999999999</v>
      </c>
    </row>
    <row r="1264" spans="1:4" x14ac:dyDescent="0.25">
      <c r="A1264">
        <v>18.93</v>
      </c>
      <c r="B1264">
        <v>108.663</v>
      </c>
      <c r="C1264">
        <v>425.15</v>
      </c>
      <c r="D1264">
        <v>0.18360099999999999</v>
      </c>
    </row>
    <row r="1265" spans="1:4" x14ac:dyDescent="0.25">
      <c r="A1265">
        <v>18.93</v>
      </c>
      <c r="B1265">
        <v>109.163</v>
      </c>
      <c r="C1265">
        <v>307.25</v>
      </c>
      <c r="D1265">
        <v>0.18360399999999999</v>
      </c>
    </row>
    <row r="1266" spans="1:4" x14ac:dyDescent="0.25">
      <c r="A1266">
        <v>18.93</v>
      </c>
      <c r="B1266">
        <v>109.663</v>
      </c>
      <c r="C1266">
        <v>219.75</v>
      </c>
      <c r="D1266">
        <v>0.18360299999999999</v>
      </c>
    </row>
    <row r="1267" spans="1:4" x14ac:dyDescent="0.25">
      <c r="A1267">
        <v>18.93</v>
      </c>
      <c r="B1267">
        <v>110.16500000000001</v>
      </c>
      <c r="C1267">
        <v>156.19999999999999</v>
      </c>
      <c r="D1267">
        <v>0.18360199999999999</v>
      </c>
    </row>
    <row r="1268" spans="1:4" x14ac:dyDescent="0.25">
      <c r="A1268">
        <v>18.93</v>
      </c>
      <c r="B1268">
        <v>110.66200000000001</v>
      </c>
      <c r="C1268">
        <v>111.8</v>
      </c>
      <c r="D1268">
        <v>0.18360000000000001</v>
      </c>
    </row>
    <row r="1269" spans="1:4" x14ac:dyDescent="0.25">
      <c r="A1269">
        <v>18.93</v>
      </c>
      <c r="B1269">
        <v>111.164</v>
      </c>
      <c r="C1269">
        <v>80.5</v>
      </c>
      <c r="D1269">
        <v>0.18360199999999999</v>
      </c>
    </row>
    <row r="1270" spans="1:4" x14ac:dyDescent="0.25">
      <c r="A1270">
        <v>18.93</v>
      </c>
      <c r="B1270">
        <v>111.664</v>
      </c>
      <c r="C1270">
        <v>58.9</v>
      </c>
      <c r="D1270">
        <v>0.18360199999999999</v>
      </c>
    </row>
    <row r="1271" spans="1:4" x14ac:dyDescent="0.25">
      <c r="A1271">
        <v>18.93</v>
      </c>
      <c r="B1271">
        <v>112.16200000000001</v>
      </c>
      <c r="C1271">
        <v>43.95</v>
      </c>
      <c r="D1271">
        <v>0.18360199999999999</v>
      </c>
    </row>
    <row r="1272" spans="1:4" x14ac:dyDescent="0.25">
      <c r="A1272">
        <v>18.93</v>
      </c>
      <c r="B1272">
        <v>112.664</v>
      </c>
      <c r="C1272">
        <v>33.200000000000003</v>
      </c>
      <c r="D1272">
        <v>0.18360399999999999</v>
      </c>
    </row>
    <row r="1273" spans="1:4" x14ac:dyDescent="0.25">
      <c r="A1273">
        <v>18.93</v>
      </c>
      <c r="B1273">
        <v>113.16200000000001</v>
      </c>
      <c r="C1273">
        <v>25.55</v>
      </c>
      <c r="D1273">
        <v>0.18360000000000001</v>
      </c>
    </row>
    <row r="1274" spans="1:4" x14ac:dyDescent="0.25">
      <c r="A1274">
        <v>18.93</v>
      </c>
      <c r="B1274">
        <v>113.661</v>
      </c>
      <c r="C1274">
        <v>20</v>
      </c>
      <c r="D1274">
        <v>0.18360099999999999</v>
      </c>
    </row>
    <row r="1275" spans="1:4" x14ac:dyDescent="0.25">
      <c r="A1275">
        <v>18.93</v>
      </c>
      <c r="B1275">
        <v>114.163</v>
      </c>
      <c r="C1275">
        <v>15.8</v>
      </c>
      <c r="D1275">
        <v>0.18360099999999999</v>
      </c>
    </row>
    <row r="1276" spans="1:4" x14ac:dyDescent="0.25">
      <c r="A1276">
        <v>18.93</v>
      </c>
      <c r="B1276">
        <v>115.164</v>
      </c>
      <c r="C1276">
        <v>10.25</v>
      </c>
      <c r="D1276">
        <v>0.18359800000000001</v>
      </c>
    </row>
    <row r="1277" spans="1:4" x14ac:dyDescent="0.25">
      <c r="A1277">
        <v>18.93</v>
      </c>
      <c r="B1277">
        <v>116.16</v>
      </c>
      <c r="C1277">
        <v>7.15</v>
      </c>
      <c r="D1277">
        <v>0.18360000000000001</v>
      </c>
    </row>
    <row r="1278" spans="1:4" x14ac:dyDescent="0.25">
      <c r="A1278">
        <v>18.93</v>
      </c>
      <c r="B1278">
        <v>117.161</v>
      </c>
      <c r="C1278">
        <v>5</v>
      </c>
      <c r="D1278">
        <v>0.18359900000000001</v>
      </c>
    </row>
    <row r="1279" spans="1:4" x14ac:dyDescent="0.25">
      <c r="A1279">
        <v>18.93</v>
      </c>
      <c r="B1279">
        <v>118.163</v>
      </c>
      <c r="C1279">
        <v>3.55</v>
      </c>
      <c r="D1279">
        <v>0.18360099999999999</v>
      </c>
    </row>
    <row r="1280" spans="1:4" x14ac:dyDescent="0.25">
      <c r="A1280">
        <v>18.93</v>
      </c>
      <c r="B1280">
        <v>119.163</v>
      </c>
      <c r="C1280">
        <v>2.75</v>
      </c>
      <c r="D1280">
        <v>0.18360000000000001</v>
      </c>
    </row>
    <row r="1281" spans="1:4" x14ac:dyDescent="0.25">
      <c r="A1281">
        <v>18.93</v>
      </c>
      <c r="B1281">
        <v>120.161</v>
      </c>
      <c r="C1281">
        <v>2.1</v>
      </c>
      <c r="D1281">
        <v>0.18359900000000001</v>
      </c>
    </row>
    <row r="1282" spans="1:4" x14ac:dyDescent="0.25">
      <c r="A1282">
        <v>18.93</v>
      </c>
      <c r="B1282">
        <v>121.161</v>
      </c>
      <c r="C1282">
        <v>1.65</v>
      </c>
      <c r="D1282">
        <v>0.18360299999999999</v>
      </c>
    </row>
    <row r="1283" spans="1:4" x14ac:dyDescent="0.25">
      <c r="A1283">
        <v>18.93</v>
      </c>
      <c r="B1283">
        <v>122.164</v>
      </c>
      <c r="C1283">
        <v>1.3</v>
      </c>
      <c r="D1283">
        <v>0.18360199999999999</v>
      </c>
    </row>
    <row r="1284" spans="1:4" x14ac:dyDescent="0.25">
      <c r="A1284">
        <v>18.93</v>
      </c>
      <c r="B1284">
        <v>123.163</v>
      </c>
      <c r="C1284">
        <v>1.1000000000000001</v>
      </c>
      <c r="D1284">
        <v>0.18360099999999999</v>
      </c>
    </row>
    <row r="1285" spans="1:4" x14ac:dyDescent="0.25">
      <c r="A1285">
        <v>18.93</v>
      </c>
      <c r="B1285">
        <v>124.161</v>
      </c>
      <c r="C1285">
        <v>0.8</v>
      </c>
      <c r="D1285">
        <v>0.18360199999999999</v>
      </c>
    </row>
    <row r="1286" spans="1:4" x14ac:dyDescent="0.25">
      <c r="A1286">
        <v>18.93</v>
      </c>
      <c r="B1286">
        <v>125.16200000000001</v>
      </c>
      <c r="C1286">
        <v>0.7</v>
      </c>
      <c r="D1286">
        <v>0.18360299999999999</v>
      </c>
    </row>
    <row r="1287" spans="1:4" x14ac:dyDescent="0.25">
      <c r="A1287">
        <v>18.93</v>
      </c>
      <c r="B1287">
        <v>126.164</v>
      </c>
      <c r="C1287">
        <v>0.55000000000000004</v>
      </c>
      <c r="D1287">
        <v>0.18360000000000001</v>
      </c>
    </row>
    <row r="1288" spans="1:4" x14ac:dyDescent="0.25">
      <c r="A1288">
        <v>18.93</v>
      </c>
      <c r="B1288">
        <v>127.164</v>
      </c>
      <c r="C1288">
        <v>0.5</v>
      </c>
      <c r="D1288">
        <v>0.18360099999999999</v>
      </c>
    </row>
    <row r="1289" spans="1:4" x14ac:dyDescent="0.25">
      <c r="A1289">
        <v>18.93</v>
      </c>
      <c r="B1289">
        <v>128.161</v>
      </c>
      <c r="C1289">
        <v>0.45</v>
      </c>
      <c r="D1289">
        <v>0.18360099999999999</v>
      </c>
    </row>
    <row r="1290" spans="1:4" x14ac:dyDescent="0.25">
      <c r="A1290">
        <v>18.93</v>
      </c>
      <c r="B1290">
        <v>129.16300000000001</v>
      </c>
      <c r="C1290">
        <v>0.35</v>
      </c>
      <c r="D1290">
        <v>0.18359900000000001</v>
      </c>
    </row>
    <row r="1291" spans="1:4" x14ac:dyDescent="0.25">
      <c r="A1291">
        <v>18.93</v>
      </c>
      <c r="B1291">
        <v>130.16399999999999</v>
      </c>
      <c r="C1291">
        <v>0.3</v>
      </c>
      <c r="D1291">
        <v>0.18360000000000001</v>
      </c>
    </row>
    <row r="1292" spans="1:4" x14ac:dyDescent="0.25">
      <c r="A1292">
        <v>18.93</v>
      </c>
      <c r="B1292">
        <v>131.16399999999999</v>
      </c>
      <c r="C1292">
        <v>0.25</v>
      </c>
      <c r="D1292">
        <v>0.18360000000000001</v>
      </c>
    </row>
    <row r="1293" spans="1:4" x14ac:dyDescent="0.25">
      <c r="A1293">
        <v>18.93</v>
      </c>
      <c r="B1293">
        <v>132.16200000000001</v>
      </c>
      <c r="C1293">
        <v>0.25</v>
      </c>
      <c r="D1293">
        <v>0.18360399999999999</v>
      </c>
    </row>
    <row r="1294" spans="1:4" x14ac:dyDescent="0.25">
      <c r="A1294">
        <v>19.43</v>
      </c>
      <c r="B1294">
        <v>72.168999999999997</v>
      </c>
      <c r="C1294">
        <v>0.3</v>
      </c>
      <c r="D1294">
        <v>0.18360299999999999</v>
      </c>
    </row>
    <row r="1295" spans="1:4" x14ac:dyDescent="0.25">
      <c r="A1295">
        <v>19.43</v>
      </c>
      <c r="B1295">
        <v>73.162999999999997</v>
      </c>
      <c r="C1295">
        <v>0.3</v>
      </c>
      <c r="D1295">
        <v>0.18359700000000001</v>
      </c>
    </row>
    <row r="1296" spans="1:4" x14ac:dyDescent="0.25">
      <c r="A1296">
        <v>19.43</v>
      </c>
      <c r="B1296">
        <v>74.167000000000002</v>
      </c>
      <c r="C1296">
        <v>0.35</v>
      </c>
      <c r="D1296">
        <v>0.18360000000000001</v>
      </c>
    </row>
    <row r="1297" spans="1:4" x14ac:dyDescent="0.25">
      <c r="A1297">
        <v>19.43</v>
      </c>
      <c r="B1297">
        <v>75.165999999999997</v>
      </c>
      <c r="C1297">
        <v>0.4</v>
      </c>
      <c r="D1297">
        <v>0.18360000000000001</v>
      </c>
    </row>
    <row r="1298" spans="1:4" x14ac:dyDescent="0.25">
      <c r="A1298">
        <v>19.43</v>
      </c>
      <c r="B1298">
        <v>76.165000000000006</v>
      </c>
      <c r="C1298">
        <v>0.45</v>
      </c>
      <c r="D1298">
        <v>0.18360099999999999</v>
      </c>
    </row>
    <row r="1299" spans="1:4" x14ac:dyDescent="0.25">
      <c r="A1299">
        <v>19.43</v>
      </c>
      <c r="B1299">
        <v>77.165999999999997</v>
      </c>
      <c r="C1299">
        <v>0.5</v>
      </c>
      <c r="D1299">
        <v>0.18360199999999999</v>
      </c>
    </row>
    <row r="1300" spans="1:4" x14ac:dyDescent="0.25">
      <c r="A1300">
        <v>19.43</v>
      </c>
      <c r="B1300">
        <v>78.165999999999997</v>
      </c>
      <c r="C1300">
        <v>0.6</v>
      </c>
      <c r="D1300">
        <v>0.18359900000000001</v>
      </c>
    </row>
    <row r="1301" spans="1:4" x14ac:dyDescent="0.25">
      <c r="A1301">
        <v>19.43</v>
      </c>
      <c r="B1301">
        <v>79.167000000000002</v>
      </c>
      <c r="C1301">
        <v>0.7</v>
      </c>
      <c r="D1301">
        <v>0.18360099999999999</v>
      </c>
    </row>
    <row r="1302" spans="1:4" x14ac:dyDescent="0.25">
      <c r="A1302">
        <v>19.43</v>
      </c>
      <c r="B1302">
        <v>80.165000000000006</v>
      </c>
      <c r="C1302">
        <v>0.8</v>
      </c>
      <c r="D1302">
        <v>0.18360099999999999</v>
      </c>
    </row>
    <row r="1303" spans="1:4" x14ac:dyDescent="0.25">
      <c r="A1303">
        <v>19.43</v>
      </c>
      <c r="B1303">
        <v>81.164000000000001</v>
      </c>
      <c r="C1303">
        <v>1.05</v>
      </c>
      <c r="D1303">
        <v>0.18360000000000001</v>
      </c>
    </row>
    <row r="1304" spans="1:4" x14ac:dyDescent="0.25">
      <c r="A1304">
        <v>19.43</v>
      </c>
      <c r="B1304">
        <v>82.167000000000002</v>
      </c>
      <c r="C1304">
        <v>1.3</v>
      </c>
      <c r="D1304">
        <v>0.18360000000000001</v>
      </c>
    </row>
    <row r="1305" spans="1:4" x14ac:dyDescent="0.25">
      <c r="A1305">
        <v>19.43</v>
      </c>
      <c r="B1305">
        <v>83.167000000000002</v>
      </c>
      <c r="C1305">
        <v>1.6</v>
      </c>
      <c r="D1305">
        <v>0.18360000000000001</v>
      </c>
    </row>
    <row r="1306" spans="1:4" x14ac:dyDescent="0.25">
      <c r="A1306">
        <v>19.43</v>
      </c>
      <c r="B1306">
        <v>84.164000000000001</v>
      </c>
      <c r="C1306">
        <v>1.95</v>
      </c>
      <c r="D1306">
        <v>0.18360099999999999</v>
      </c>
    </row>
    <row r="1307" spans="1:4" x14ac:dyDescent="0.25">
      <c r="A1307">
        <v>19.43</v>
      </c>
      <c r="B1307">
        <v>85.165000000000006</v>
      </c>
      <c r="C1307">
        <v>2.5499999999999998</v>
      </c>
      <c r="D1307">
        <v>0.18359900000000001</v>
      </c>
    </row>
    <row r="1308" spans="1:4" x14ac:dyDescent="0.25">
      <c r="A1308">
        <v>19.43</v>
      </c>
      <c r="B1308">
        <v>86.165999999999997</v>
      </c>
      <c r="C1308">
        <v>3.45</v>
      </c>
      <c r="D1308">
        <v>0.18360199999999999</v>
      </c>
    </row>
    <row r="1309" spans="1:4" x14ac:dyDescent="0.25">
      <c r="A1309">
        <v>19.43</v>
      </c>
      <c r="B1309">
        <v>87.168000000000006</v>
      </c>
      <c r="C1309">
        <v>4.7</v>
      </c>
      <c r="D1309">
        <v>0.18360299999999999</v>
      </c>
    </row>
    <row r="1310" spans="1:4" x14ac:dyDescent="0.25">
      <c r="A1310">
        <v>19.43</v>
      </c>
      <c r="B1310">
        <v>88.162000000000006</v>
      </c>
      <c r="C1310">
        <v>6.55</v>
      </c>
      <c r="D1310">
        <v>0.18360299999999999</v>
      </c>
    </row>
    <row r="1311" spans="1:4" x14ac:dyDescent="0.25">
      <c r="A1311">
        <v>19.43</v>
      </c>
      <c r="B1311">
        <v>89.165000000000006</v>
      </c>
      <c r="C1311">
        <v>9.5</v>
      </c>
      <c r="D1311">
        <v>0.18360499999999999</v>
      </c>
    </row>
    <row r="1312" spans="1:4" x14ac:dyDescent="0.25">
      <c r="A1312">
        <v>19.43</v>
      </c>
      <c r="B1312">
        <v>90.165999999999997</v>
      </c>
      <c r="C1312">
        <v>14.35</v>
      </c>
      <c r="D1312">
        <v>0.18360199999999999</v>
      </c>
    </row>
    <row r="1313" spans="1:4" x14ac:dyDescent="0.25">
      <c r="A1313">
        <v>19.43</v>
      </c>
      <c r="B1313">
        <v>90.664000000000001</v>
      </c>
      <c r="C1313">
        <v>17.95</v>
      </c>
      <c r="D1313">
        <v>0.18360399999999999</v>
      </c>
    </row>
    <row r="1314" spans="1:4" x14ac:dyDescent="0.25">
      <c r="A1314">
        <v>19.43</v>
      </c>
      <c r="B1314">
        <v>91.165000000000006</v>
      </c>
      <c r="C1314">
        <v>22.75</v>
      </c>
      <c r="D1314">
        <v>0.18360099999999999</v>
      </c>
    </row>
    <row r="1315" spans="1:4" x14ac:dyDescent="0.25">
      <c r="A1315">
        <v>19.43</v>
      </c>
      <c r="B1315">
        <v>91.665000000000006</v>
      </c>
      <c r="C1315">
        <v>29.4</v>
      </c>
      <c r="D1315">
        <v>0.18360299999999999</v>
      </c>
    </row>
    <row r="1316" spans="1:4" x14ac:dyDescent="0.25">
      <c r="A1316">
        <v>19.43</v>
      </c>
      <c r="B1316">
        <v>92.165000000000006</v>
      </c>
      <c r="C1316">
        <v>38.5</v>
      </c>
      <c r="D1316">
        <v>0.18360399999999999</v>
      </c>
    </row>
    <row r="1317" spans="1:4" x14ac:dyDescent="0.25">
      <c r="A1317">
        <v>19.43</v>
      </c>
      <c r="B1317">
        <v>92.667000000000002</v>
      </c>
      <c r="C1317">
        <v>51.4</v>
      </c>
      <c r="D1317">
        <v>0.18360299999999999</v>
      </c>
    </row>
    <row r="1318" spans="1:4" x14ac:dyDescent="0.25">
      <c r="A1318">
        <v>19.43</v>
      </c>
      <c r="B1318">
        <v>93.162999999999997</v>
      </c>
      <c r="C1318">
        <v>69.349999999999994</v>
      </c>
      <c r="D1318">
        <v>0.18360099999999999</v>
      </c>
    </row>
    <row r="1319" spans="1:4" x14ac:dyDescent="0.25">
      <c r="A1319">
        <v>19.43</v>
      </c>
      <c r="B1319">
        <v>93.664000000000001</v>
      </c>
      <c r="C1319">
        <v>95.55</v>
      </c>
      <c r="D1319">
        <v>0.18360499999999999</v>
      </c>
    </row>
    <row r="1320" spans="1:4" x14ac:dyDescent="0.25">
      <c r="A1320">
        <v>19.43</v>
      </c>
      <c r="B1320">
        <v>94.165999999999997</v>
      </c>
      <c r="C1320">
        <v>133.30000000000001</v>
      </c>
      <c r="D1320">
        <v>0.18360399999999999</v>
      </c>
    </row>
    <row r="1321" spans="1:4" x14ac:dyDescent="0.25">
      <c r="A1321">
        <v>19.43</v>
      </c>
      <c r="B1321">
        <v>94.662999999999997</v>
      </c>
      <c r="C1321">
        <v>186.95</v>
      </c>
      <c r="D1321">
        <v>0.18360099999999999</v>
      </c>
    </row>
    <row r="1322" spans="1:4" x14ac:dyDescent="0.25">
      <c r="A1322">
        <v>19.43</v>
      </c>
      <c r="B1322">
        <v>95.165000000000006</v>
      </c>
      <c r="C1322">
        <v>262.8</v>
      </c>
      <c r="D1322">
        <v>0.18360399999999999</v>
      </c>
    </row>
    <row r="1323" spans="1:4" x14ac:dyDescent="0.25">
      <c r="A1323">
        <v>19.43</v>
      </c>
      <c r="B1323">
        <v>95.665000000000006</v>
      </c>
      <c r="C1323">
        <v>366.35</v>
      </c>
      <c r="D1323">
        <v>0.18360199999999999</v>
      </c>
    </row>
    <row r="1324" spans="1:4" x14ac:dyDescent="0.25">
      <c r="A1324">
        <v>19.43</v>
      </c>
      <c r="B1324">
        <v>96.162999999999997</v>
      </c>
      <c r="C1324">
        <v>503.2</v>
      </c>
      <c r="D1324">
        <v>0.18360399999999999</v>
      </c>
    </row>
    <row r="1325" spans="1:4" x14ac:dyDescent="0.25">
      <c r="A1325">
        <v>19.43</v>
      </c>
      <c r="B1325">
        <v>96.665999999999997</v>
      </c>
      <c r="C1325">
        <v>672.6</v>
      </c>
      <c r="D1325">
        <v>0.18360000000000001</v>
      </c>
    </row>
    <row r="1326" spans="1:4" x14ac:dyDescent="0.25">
      <c r="A1326">
        <v>19.43</v>
      </c>
      <c r="B1326">
        <v>97.164000000000001</v>
      </c>
      <c r="C1326">
        <v>840.2</v>
      </c>
      <c r="D1326">
        <v>0.18360199999999999</v>
      </c>
    </row>
    <row r="1327" spans="1:4" x14ac:dyDescent="0.25">
      <c r="A1327">
        <v>19.43</v>
      </c>
      <c r="B1327">
        <v>97.665000000000006</v>
      </c>
      <c r="C1327">
        <v>955.3</v>
      </c>
      <c r="D1327">
        <v>0.18360099999999999</v>
      </c>
    </row>
    <row r="1328" spans="1:4" x14ac:dyDescent="0.25">
      <c r="A1328">
        <v>19.43</v>
      </c>
      <c r="B1328">
        <v>98.164000000000001</v>
      </c>
      <c r="C1328">
        <v>1007.7</v>
      </c>
      <c r="D1328">
        <v>0.18360199999999999</v>
      </c>
    </row>
    <row r="1329" spans="1:4" x14ac:dyDescent="0.25">
      <c r="A1329">
        <v>19.43</v>
      </c>
      <c r="B1329">
        <v>98.662999999999997</v>
      </c>
      <c r="C1329">
        <v>1026.4000000000001</v>
      </c>
      <c r="D1329">
        <v>0.18360099999999999</v>
      </c>
    </row>
    <row r="1330" spans="1:4" x14ac:dyDescent="0.25">
      <c r="A1330">
        <v>19.43</v>
      </c>
      <c r="B1330">
        <v>99.165999999999997</v>
      </c>
      <c r="C1330">
        <v>1032.4000000000001</v>
      </c>
      <c r="D1330">
        <v>0.18360299999999999</v>
      </c>
    </row>
    <row r="1331" spans="1:4" x14ac:dyDescent="0.25">
      <c r="A1331">
        <v>19.43</v>
      </c>
      <c r="B1331">
        <v>99.665000000000006</v>
      </c>
      <c r="C1331">
        <v>1034.25</v>
      </c>
      <c r="D1331">
        <v>0.18360399999999999</v>
      </c>
    </row>
    <row r="1332" spans="1:4" x14ac:dyDescent="0.25">
      <c r="A1332">
        <v>19.43</v>
      </c>
      <c r="B1332">
        <v>100.163</v>
      </c>
      <c r="C1332">
        <v>1034.7</v>
      </c>
      <c r="D1332">
        <v>0.18360199999999999</v>
      </c>
    </row>
    <row r="1333" spans="1:4" x14ac:dyDescent="0.25">
      <c r="A1333">
        <v>19.43</v>
      </c>
      <c r="B1333">
        <v>100.66500000000001</v>
      </c>
      <c r="C1333">
        <v>1034.8499999999999</v>
      </c>
      <c r="D1333">
        <v>0.18360399999999999</v>
      </c>
    </row>
    <row r="1334" spans="1:4" x14ac:dyDescent="0.25">
      <c r="A1334">
        <v>19.43</v>
      </c>
      <c r="B1334">
        <v>101.163</v>
      </c>
      <c r="C1334">
        <v>1034.8499999999999</v>
      </c>
      <c r="D1334">
        <v>0.18360099999999999</v>
      </c>
    </row>
    <row r="1335" spans="1:4" x14ac:dyDescent="0.25">
      <c r="A1335">
        <v>19.43</v>
      </c>
      <c r="B1335">
        <v>101.664</v>
      </c>
      <c r="C1335">
        <v>1034.9000000000001</v>
      </c>
      <c r="D1335">
        <v>0.18360499999999999</v>
      </c>
    </row>
    <row r="1336" spans="1:4" x14ac:dyDescent="0.25">
      <c r="A1336">
        <v>19.43</v>
      </c>
      <c r="B1336">
        <v>102.16500000000001</v>
      </c>
      <c r="C1336">
        <v>1034.95</v>
      </c>
      <c r="D1336">
        <v>0.18360000000000001</v>
      </c>
    </row>
    <row r="1337" spans="1:4" x14ac:dyDescent="0.25">
      <c r="A1337">
        <v>19.43</v>
      </c>
      <c r="B1337">
        <v>102.66200000000001</v>
      </c>
      <c r="C1337">
        <v>1035</v>
      </c>
      <c r="D1337">
        <v>0.18360199999999999</v>
      </c>
    </row>
    <row r="1338" spans="1:4" x14ac:dyDescent="0.25">
      <c r="A1338">
        <v>19.43</v>
      </c>
      <c r="B1338">
        <v>103.16500000000001</v>
      </c>
      <c r="C1338">
        <v>1034.95</v>
      </c>
      <c r="D1338">
        <v>0.18360399999999999</v>
      </c>
    </row>
    <row r="1339" spans="1:4" x14ac:dyDescent="0.25">
      <c r="A1339">
        <v>19.43</v>
      </c>
      <c r="B1339">
        <v>103.664</v>
      </c>
      <c r="C1339">
        <v>1034.95</v>
      </c>
      <c r="D1339">
        <v>0.18360299999999999</v>
      </c>
    </row>
    <row r="1340" spans="1:4" x14ac:dyDescent="0.25">
      <c r="A1340">
        <v>19.43</v>
      </c>
      <c r="B1340">
        <v>104.163</v>
      </c>
      <c r="C1340">
        <v>1034.9000000000001</v>
      </c>
      <c r="D1340">
        <v>0.18360000000000001</v>
      </c>
    </row>
    <row r="1341" spans="1:4" x14ac:dyDescent="0.25">
      <c r="A1341">
        <v>19.43</v>
      </c>
      <c r="B1341">
        <v>104.66500000000001</v>
      </c>
      <c r="C1341">
        <v>1034.6500000000001</v>
      </c>
      <c r="D1341">
        <v>0.18360299999999999</v>
      </c>
    </row>
    <row r="1342" spans="1:4" x14ac:dyDescent="0.25">
      <c r="A1342">
        <v>19.43</v>
      </c>
      <c r="B1342">
        <v>105.164</v>
      </c>
      <c r="C1342">
        <v>1033.6500000000001</v>
      </c>
      <c r="D1342">
        <v>0.18360199999999999</v>
      </c>
    </row>
    <row r="1343" spans="1:4" x14ac:dyDescent="0.25">
      <c r="A1343">
        <v>19.43</v>
      </c>
      <c r="B1343">
        <v>105.663</v>
      </c>
      <c r="C1343">
        <v>1030.25</v>
      </c>
      <c r="D1343">
        <v>0.18360399999999999</v>
      </c>
    </row>
    <row r="1344" spans="1:4" x14ac:dyDescent="0.25">
      <c r="A1344">
        <v>19.43</v>
      </c>
      <c r="B1344">
        <v>106.164</v>
      </c>
      <c r="C1344">
        <v>1019.2</v>
      </c>
      <c r="D1344">
        <v>0.18360099999999999</v>
      </c>
    </row>
    <row r="1345" spans="1:4" x14ac:dyDescent="0.25">
      <c r="A1345">
        <v>19.43</v>
      </c>
      <c r="B1345">
        <v>106.663</v>
      </c>
      <c r="C1345">
        <v>985.85</v>
      </c>
      <c r="D1345">
        <v>0.18360199999999999</v>
      </c>
    </row>
    <row r="1346" spans="1:4" x14ac:dyDescent="0.25">
      <c r="A1346">
        <v>19.43</v>
      </c>
      <c r="B1346">
        <v>107.16500000000001</v>
      </c>
      <c r="C1346">
        <v>901.8</v>
      </c>
      <c r="D1346">
        <v>0.18360099999999999</v>
      </c>
    </row>
    <row r="1347" spans="1:4" x14ac:dyDescent="0.25">
      <c r="A1347">
        <v>19.43</v>
      </c>
      <c r="B1347">
        <v>107.664</v>
      </c>
      <c r="C1347">
        <v>753.25</v>
      </c>
      <c r="D1347">
        <v>0.18360299999999999</v>
      </c>
    </row>
    <row r="1348" spans="1:4" x14ac:dyDescent="0.25">
      <c r="A1348">
        <v>19.43</v>
      </c>
      <c r="B1348">
        <v>108.16200000000001</v>
      </c>
      <c r="C1348">
        <v>579.45000000000005</v>
      </c>
      <c r="D1348">
        <v>0.18360299999999999</v>
      </c>
    </row>
    <row r="1349" spans="1:4" x14ac:dyDescent="0.25">
      <c r="A1349">
        <v>19.43</v>
      </c>
      <c r="B1349">
        <v>108.664</v>
      </c>
      <c r="C1349">
        <v>425.75</v>
      </c>
      <c r="D1349">
        <v>0.18360199999999999</v>
      </c>
    </row>
    <row r="1350" spans="1:4" x14ac:dyDescent="0.25">
      <c r="A1350">
        <v>19.43</v>
      </c>
      <c r="B1350">
        <v>109.163</v>
      </c>
      <c r="C1350">
        <v>307.75</v>
      </c>
      <c r="D1350">
        <v>0.18360299999999999</v>
      </c>
    </row>
    <row r="1351" spans="1:4" x14ac:dyDescent="0.25">
      <c r="A1351">
        <v>19.43</v>
      </c>
      <c r="B1351">
        <v>109.663</v>
      </c>
      <c r="C1351">
        <v>219.9</v>
      </c>
      <c r="D1351">
        <v>0.18360099999999999</v>
      </c>
    </row>
    <row r="1352" spans="1:4" x14ac:dyDescent="0.25">
      <c r="A1352">
        <v>19.43</v>
      </c>
      <c r="B1352">
        <v>110.164</v>
      </c>
      <c r="C1352">
        <v>156.25</v>
      </c>
      <c r="D1352">
        <v>0.18360000000000001</v>
      </c>
    </row>
    <row r="1353" spans="1:4" x14ac:dyDescent="0.25">
      <c r="A1353">
        <v>19.43</v>
      </c>
      <c r="B1353">
        <v>110.66200000000001</v>
      </c>
      <c r="C1353">
        <v>111.7</v>
      </c>
      <c r="D1353">
        <v>0.18360199999999999</v>
      </c>
    </row>
    <row r="1354" spans="1:4" x14ac:dyDescent="0.25">
      <c r="A1354">
        <v>19.43</v>
      </c>
      <c r="B1354">
        <v>111.163</v>
      </c>
      <c r="C1354">
        <v>80.349999999999994</v>
      </c>
      <c r="D1354">
        <v>0.18360199999999999</v>
      </c>
    </row>
    <row r="1355" spans="1:4" x14ac:dyDescent="0.25">
      <c r="A1355">
        <v>19.43</v>
      </c>
      <c r="B1355">
        <v>111.664</v>
      </c>
      <c r="C1355">
        <v>58.75</v>
      </c>
      <c r="D1355">
        <v>0.18360299999999999</v>
      </c>
    </row>
    <row r="1356" spans="1:4" x14ac:dyDescent="0.25">
      <c r="A1356">
        <v>19.43</v>
      </c>
      <c r="B1356">
        <v>112.16200000000001</v>
      </c>
      <c r="C1356">
        <v>43.75</v>
      </c>
      <c r="D1356">
        <v>0.18360299999999999</v>
      </c>
    </row>
    <row r="1357" spans="1:4" x14ac:dyDescent="0.25">
      <c r="A1357">
        <v>19.43</v>
      </c>
      <c r="B1357">
        <v>112.664</v>
      </c>
      <c r="C1357">
        <v>33.049999999999997</v>
      </c>
      <c r="D1357">
        <v>0.18360399999999999</v>
      </c>
    </row>
    <row r="1358" spans="1:4" x14ac:dyDescent="0.25">
      <c r="A1358">
        <v>19.43</v>
      </c>
      <c r="B1358">
        <v>113.16200000000001</v>
      </c>
      <c r="C1358">
        <v>25.4</v>
      </c>
      <c r="D1358">
        <v>0.18360199999999999</v>
      </c>
    </row>
    <row r="1359" spans="1:4" x14ac:dyDescent="0.25">
      <c r="A1359">
        <v>19.43</v>
      </c>
      <c r="B1359">
        <v>113.661</v>
      </c>
      <c r="C1359">
        <v>19.850000000000001</v>
      </c>
      <c r="D1359">
        <v>0.18360199999999999</v>
      </c>
    </row>
    <row r="1360" spans="1:4" x14ac:dyDescent="0.25">
      <c r="A1360">
        <v>19.43</v>
      </c>
      <c r="B1360">
        <v>114.163</v>
      </c>
      <c r="C1360">
        <v>15.75</v>
      </c>
      <c r="D1360">
        <v>0.18360499999999999</v>
      </c>
    </row>
    <row r="1361" spans="1:4" x14ac:dyDescent="0.25">
      <c r="A1361">
        <v>19.43</v>
      </c>
      <c r="B1361">
        <v>115.164</v>
      </c>
      <c r="C1361">
        <v>10.199999999999999</v>
      </c>
      <c r="D1361">
        <v>0.18360299999999999</v>
      </c>
    </row>
    <row r="1362" spans="1:4" x14ac:dyDescent="0.25">
      <c r="A1362">
        <v>19.43</v>
      </c>
      <c r="B1362">
        <v>116.16</v>
      </c>
      <c r="C1362">
        <v>6.95</v>
      </c>
      <c r="D1362">
        <v>0.18360299999999999</v>
      </c>
    </row>
    <row r="1363" spans="1:4" x14ac:dyDescent="0.25">
      <c r="A1363">
        <v>19.43</v>
      </c>
      <c r="B1363">
        <v>117.161</v>
      </c>
      <c r="C1363">
        <v>4.9000000000000004</v>
      </c>
      <c r="D1363">
        <v>0.18360099999999999</v>
      </c>
    </row>
    <row r="1364" spans="1:4" x14ac:dyDescent="0.25">
      <c r="A1364">
        <v>19.43</v>
      </c>
      <c r="B1364">
        <v>118.163</v>
      </c>
      <c r="C1364">
        <v>3.55</v>
      </c>
      <c r="D1364">
        <v>0.18360000000000001</v>
      </c>
    </row>
    <row r="1365" spans="1:4" x14ac:dyDescent="0.25">
      <c r="A1365">
        <v>19.43</v>
      </c>
      <c r="B1365">
        <v>119.16200000000001</v>
      </c>
      <c r="C1365">
        <v>2.7</v>
      </c>
      <c r="D1365">
        <v>0.18360599999999999</v>
      </c>
    </row>
    <row r="1366" spans="1:4" x14ac:dyDescent="0.25">
      <c r="A1366">
        <v>19.43</v>
      </c>
      <c r="B1366">
        <v>120.161</v>
      </c>
      <c r="C1366">
        <v>2.1</v>
      </c>
      <c r="D1366">
        <v>0.18360099999999999</v>
      </c>
    </row>
    <row r="1367" spans="1:4" x14ac:dyDescent="0.25">
      <c r="A1367">
        <v>19.43</v>
      </c>
      <c r="B1367">
        <v>121.161</v>
      </c>
      <c r="C1367">
        <v>1.7</v>
      </c>
      <c r="D1367">
        <v>0.18360499999999999</v>
      </c>
    </row>
    <row r="1368" spans="1:4" x14ac:dyDescent="0.25">
      <c r="A1368">
        <v>19.43</v>
      </c>
      <c r="B1368">
        <v>122.164</v>
      </c>
      <c r="C1368">
        <v>1.35</v>
      </c>
      <c r="D1368">
        <v>0.18360399999999999</v>
      </c>
    </row>
    <row r="1369" spans="1:4" x14ac:dyDescent="0.25">
      <c r="A1369">
        <v>19.43</v>
      </c>
      <c r="B1369">
        <v>123.163</v>
      </c>
      <c r="C1369">
        <v>1.1499999999999999</v>
      </c>
      <c r="D1369">
        <v>0.18360199999999999</v>
      </c>
    </row>
    <row r="1370" spans="1:4" x14ac:dyDescent="0.25">
      <c r="A1370">
        <v>19.43</v>
      </c>
      <c r="B1370">
        <v>124.161</v>
      </c>
      <c r="C1370">
        <v>0.8</v>
      </c>
      <c r="D1370">
        <v>0.18360299999999999</v>
      </c>
    </row>
    <row r="1371" spans="1:4" x14ac:dyDescent="0.25">
      <c r="A1371">
        <v>19.43</v>
      </c>
      <c r="B1371">
        <v>125.16200000000001</v>
      </c>
      <c r="C1371">
        <v>0.75</v>
      </c>
      <c r="D1371">
        <v>0.18360499999999999</v>
      </c>
    </row>
    <row r="1372" spans="1:4" x14ac:dyDescent="0.25">
      <c r="A1372">
        <v>19.43</v>
      </c>
      <c r="B1372">
        <v>126.164</v>
      </c>
      <c r="C1372">
        <v>0.6</v>
      </c>
      <c r="D1372">
        <v>0.18360199999999999</v>
      </c>
    </row>
    <row r="1373" spans="1:4" x14ac:dyDescent="0.25">
      <c r="A1373">
        <v>19.43</v>
      </c>
      <c r="B1373">
        <v>127.164</v>
      </c>
      <c r="C1373">
        <v>0.5</v>
      </c>
      <c r="D1373">
        <v>0.18360399999999999</v>
      </c>
    </row>
    <row r="1374" spans="1:4" x14ac:dyDescent="0.25">
      <c r="A1374">
        <v>19.43</v>
      </c>
      <c r="B1374">
        <v>128.161</v>
      </c>
      <c r="C1374">
        <v>0.45</v>
      </c>
      <c r="D1374">
        <v>0.18360299999999999</v>
      </c>
    </row>
    <row r="1375" spans="1:4" x14ac:dyDescent="0.25">
      <c r="A1375">
        <v>19.43</v>
      </c>
      <c r="B1375">
        <v>129.16200000000001</v>
      </c>
      <c r="C1375">
        <v>0.35</v>
      </c>
      <c r="D1375">
        <v>0.18360199999999999</v>
      </c>
    </row>
    <row r="1376" spans="1:4" x14ac:dyDescent="0.25">
      <c r="A1376">
        <v>19.43</v>
      </c>
      <c r="B1376">
        <v>130.16399999999999</v>
      </c>
      <c r="C1376">
        <v>0.3</v>
      </c>
      <c r="D1376">
        <v>0.18360499999999999</v>
      </c>
    </row>
    <row r="1377" spans="1:4" x14ac:dyDescent="0.25">
      <c r="A1377">
        <v>19.43</v>
      </c>
      <c r="B1377">
        <v>131.16399999999999</v>
      </c>
      <c r="C1377">
        <v>0.3</v>
      </c>
      <c r="D1377">
        <v>0.18360599999999999</v>
      </c>
    </row>
    <row r="1378" spans="1:4" x14ac:dyDescent="0.25">
      <c r="A1378">
        <v>19.43</v>
      </c>
      <c r="B1378">
        <v>132.16200000000001</v>
      </c>
      <c r="C1378">
        <v>0.25</v>
      </c>
      <c r="D1378">
        <v>0.18360399999999999</v>
      </c>
    </row>
    <row r="1379" spans="1:4" x14ac:dyDescent="0.25">
      <c r="A1379">
        <v>19.93</v>
      </c>
      <c r="B1379">
        <v>72.168999999999997</v>
      </c>
      <c r="C1379">
        <v>0.25</v>
      </c>
      <c r="D1379">
        <v>0.18360399999999999</v>
      </c>
    </row>
    <row r="1380" spans="1:4" x14ac:dyDescent="0.25">
      <c r="A1380">
        <v>19.93</v>
      </c>
      <c r="B1380">
        <v>73.162999999999997</v>
      </c>
      <c r="C1380">
        <v>0.3</v>
      </c>
      <c r="D1380">
        <v>0.18360099999999999</v>
      </c>
    </row>
    <row r="1381" spans="1:4" x14ac:dyDescent="0.25">
      <c r="A1381">
        <v>19.93</v>
      </c>
      <c r="B1381">
        <v>74.167000000000002</v>
      </c>
      <c r="C1381">
        <v>0.35</v>
      </c>
      <c r="D1381">
        <v>0.18360399999999999</v>
      </c>
    </row>
    <row r="1382" spans="1:4" x14ac:dyDescent="0.25">
      <c r="A1382">
        <v>19.93</v>
      </c>
      <c r="B1382">
        <v>75.165999999999997</v>
      </c>
      <c r="C1382">
        <v>0.4</v>
      </c>
      <c r="D1382">
        <v>0.18360199999999999</v>
      </c>
    </row>
    <row r="1383" spans="1:4" x14ac:dyDescent="0.25">
      <c r="A1383">
        <v>19.93</v>
      </c>
      <c r="B1383">
        <v>76.165000000000006</v>
      </c>
      <c r="C1383">
        <v>0.45</v>
      </c>
      <c r="D1383">
        <v>0.18360399999999999</v>
      </c>
    </row>
    <row r="1384" spans="1:4" x14ac:dyDescent="0.25">
      <c r="A1384">
        <v>19.93</v>
      </c>
      <c r="B1384">
        <v>77.165999999999997</v>
      </c>
      <c r="C1384">
        <v>0.5</v>
      </c>
      <c r="D1384">
        <v>0.18360399999999999</v>
      </c>
    </row>
    <row r="1385" spans="1:4" x14ac:dyDescent="0.25">
      <c r="A1385">
        <v>19.93</v>
      </c>
      <c r="B1385">
        <v>78.165000000000006</v>
      </c>
      <c r="C1385">
        <v>0.6</v>
      </c>
      <c r="D1385">
        <v>0.18360299999999999</v>
      </c>
    </row>
    <row r="1386" spans="1:4" x14ac:dyDescent="0.25">
      <c r="A1386">
        <v>19.93</v>
      </c>
      <c r="B1386">
        <v>79.168000000000006</v>
      </c>
      <c r="C1386">
        <v>0.75</v>
      </c>
      <c r="D1386">
        <v>0.18360399999999999</v>
      </c>
    </row>
    <row r="1387" spans="1:4" x14ac:dyDescent="0.25">
      <c r="A1387">
        <v>19.93</v>
      </c>
      <c r="B1387">
        <v>80.165000000000006</v>
      </c>
      <c r="C1387">
        <v>0.85</v>
      </c>
      <c r="D1387">
        <v>0.18360399999999999</v>
      </c>
    </row>
    <row r="1388" spans="1:4" x14ac:dyDescent="0.25">
      <c r="A1388">
        <v>19.93</v>
      </c>
      <c r="B1388">
        <v>81.164000000000001</v>
      </c>
      <c r="C1388">
        <v>1.1000000000000001</v>
      </c>
      <c r="D1388">
        <v>0.18360099999999999</v>
      </c>
    </row>
    <row r="1389" spans="1:4" x14ac:dyDescent="0.25">
      <c r="A1389">
        <v>19.93</v>
      </c>
      <c r="B1389">
        <v>82.167000000000002</v>
      </c>
      <c r="C1389">
        <v>1.3</v>
      </c>
      <c r="D1389">
        <v>0.18360299999999999</v>
      </c>
    </row>
    <row r="1390" spans="1:4" x14ac:dyDescent="0.25">
      <c r="A1390">
        <v>19.93</v>
      </c>
      <c r="B1390">
        <v>83.167000000000002</v>
      </c>
      <c r="C1390">
        <v>1.6</v>
      </c>
      <c r="D1390">
        <v>0.18360399999999999</v>
      </c>
    </row>
    <row r="1391" spans="1:4" x14ac:dyDescent="0.25">
      <c r="A1391">
        <v>19.93</v>
      </c>
      <c r="B1391">
        <v>84.165000000000006</v>
      </c>
      <c r="C1391">
        <v>1.95</v>
      </c>
      <c r="D1391">
        <v>0.18360199999999999</v>
      </c>
    </row>
    <row r="1392" spans="1:4" x14ac:dyDescent="0.25">
      <c r="A1392">
        <v>19.93</v>
      </c>
      <c r="B1392">
        <v>85.165999999999997</v>
      </c>
      <c r="C1392">
        <v>2.5499999999999998</v>
      </c>
      <c r="D1392">
        <v>0.18360000000000001</v>
      </c>
    </row>
    <row r="1393" spans="1:4" x14ac:dyDescent="0.25">
      <c r="A1393">
        <v>19.93</v>
      </c>
      <c r="B1393">
        <v>86.165999999999997</v>
      </c>
      <c r="C1393">
        <v>3.4</v>
      </c>
      <c r="D1393">
        <v>0.18360299999999999</v>
      </c>
    </row>
    <row r="1394" spans="1:4" x14ac:dyDescent="0.25">
      <c r="A1394">
        <v>19.93</v>
      </c>
      <c r="B1394">
        <v>87.168000000000006</v>
      </c>
      <c r="C1394">
        <v>4.5999999999999996</v>
      </c>
      <c r="D1394">
        <v>0.18360399999999999</v>
      </c>
    </row>
    <row r="1395" spans="1:4" x14ac:dyDescent="0.25">
      <c r="A1395">
        <v>19.93</v>
      </c>
      <c r="B1395">
        <v>88.164000000000001</v>
      </c>
      <c r="C1395">
        <v>6.45</v>
      </c>
      <c r="D1395">
        <v>0.18360599999999999</v>
      </c>
    </row>
    <row r="1396" spans="1:4" x14ac:dyDescent="0.25">
      <c r="A1396">
        <v>19.93</v>
      </c>
      <c r="B1396">
        <v>89.162999999999997</v>
      </c>
      <c r="C1396">
        <v>9.35</v>
      </c>
      <c r="D1396">
        <v>0.18360399999999999</v>
      </c>
    </row>
    <row r="1397" spans="1:4" x14ac:dyDescent="0.25">
      <c r="A1397">
        <v>19.93</v>
      </c>
      <c r="B1397">
        <v>90.167000000000002</v>
      </c>
      <c r="C1397">
        <v>14.15</v>
      </c>
      <c r="D1397">
        <v>0.18360499999999999</v>
      </c>
    </row>
    <row r="1398" spans="1:4" x14ac:dyDescent="0.25">
      <c r="A1398">
        <v>19.93</v>
      </c>
      <c r="B1398">
        <v>90.662999999999997</v>
      </c>
      <c r="C1398">
        <v>17.75</v>
      </c>
      <c r="D1398">
        <v>0.18360199999999999</v>
      </c>
    </row>
    <row r="1399" spans="1:4" x14ac:dyDescent="0.25">
      <c r="A1399">
        <v>19.93</v>
      </c>
      <c r="B1399">
        <v>91.165000000000006</v>
      </c>
      <c r="C1399">
        <v>22.55</v>
      </c>
      <c r="D1399">
        <v>0.18360599999999999</v>
      </c>
    </row>
    <row r="1400" spans="1:4" x14ac:dyDescent="0.25">
      <c r="A1400">
        <v>19.93</v>
      </c>
      <c r="B1400">
        <v>91.665999999999997</v>
      </c>
      <c r="C1400">
        <v>29.1</v>
      </c>
      <c r="D1400">
        <v>0.18360499999999999</v>
      </c>
    </row>
    <row r="1401" spans="1:4" x14ac:dyDescent="0.25">
      <c r="A1401">
        <v>19.93</v>
      </c>
      <c r="B1401">
        <v>92.165000000000006</v>
      </c>
      <c r="C1401">
        <v>38.15</v>
      </c>
      <c r="D1401">
        <v>0.18360299999999999</v>
      </c>
    </row>
    <row r="1402" spans="1:4" x14ac:dyDescent="0.25">
      <c r="A1402">
        <v>19.93</v>
      </c>
      <c r="B1402">
        <v>92.665999999999997</v>
      </c>
      <c r="C1402">
        <v>50.8</v>
      </c>
      <c r="D1402">
        <v>0.18360399999999999</v>
      </c>
    </row>
    <row r="1403" spans="1:4" x14ac:dyDescent="0.25">
      <c r="A1403">
        <v>19.93</v>
      </c>
      <c r="B1403">
        <v>93.162999999999997</v>
      </c>
      <c r="C1403">
        <v>68.75</v>
      </c>
      <c r="D1403">
        <v>0.18360199999999999</v>
      </c>
    </row>
    <row r="1404" spans="1:4" x14ac:dyDescent="0.25">
      <c r="A1404">
        <v>19.93</v>
      </c>
      <c r="B1404">
        <v>93.664000000000001</v>
      </c>
      <c r="C1404">
        <v>94.75</v>
      </c>
      <c r="D1404">
        <v>0.18360299999999999</v>
      </c>
    </row>
    <row r="1405" spans="1:4" x14ac:dyDescent="0.25">
      <c r="A1405">
        <v>19.93</v>
      </c>
      <c r="B1405">
        <v>94.165999999999997</v>
      </c>
      <c r="C1405">
        <v>132.4</v>
      </c>
      <c r="D1405">
        <v>0.18360099999999999</v>
      </c>
    </row>
    <row r="1406" spans="1:4" x14ac:dyDescent="0.25">
      <c r="A1406">
        <v>19.93</v>
      </c>
      <c r="B1406">
        <v>94.662999999999997</v>
      </c>
      <c r="C1406">
        <v>185.85</v>
      </c>
      <c r="D1406">
        <v>0.18360099999999999</v>
      </c>
    </row>
    <row r="1407" spans="1:4" x14ac:dyDescent="0.25">
      <c r="A1407">
        <v>19.93</v>
      </c>
      <c r="B1407">
        <v>95.167000000000002</v>
      </c>
      <c r="C1407">
        <v>261.85000000000002</v>
      </c>
      <c r="D1407">
        <v>0.18360199999999999</v>
      </c>
    </row>
    <row r="1408" spans="1:4" x14ac:dyDescent="0.25">
      <c r="A1408">
        <v>19.93</v>
      </c>
      <c r="B1408">
        <v>95.662999999999997</v>
      </c>
      <c r="C1408">
        <v>364.5</v>
      </c>
      <c r="D1408">
        <v>0.18360299999999999</v>
      </c>
    </row>
    <row r="1409" spans="1:4" x14ac:dyDescent="0.25">
      <c r="A1409">
        <v>19.93</v>
      </c>
      <c r="B1409">
        <v>96.162000000000006</v>
      </c>
      <c r="C1409">
        <v>501.15</v>
      </c>
      <c r="D1409">
        <v>0.18360399999999999</v>
      </c>
    </row>
    <row r="1410" spans="1:4" x14ac:dyDescent="0.25">
      <c r="A1410">
        <v>19.93</v>
      </c>
      <c r="B1410">
        <v>96.665999999999997</v>
      </c>
      <c r="C1410">
        <v>670.9</v>
      </c>
      <c r="D1410">
        <v>0.18360399999999999</v>
      </c>
    </row>
    <row r="1411" spans="1:4" x14ac:dyDescent="0.25">
      <c r="A1411">
        <v>19.93</v>
      </c>
      <c r="B1411">
        <v>97.164000000000001</v>
      </c>
      <c r="C1411">
        <v>838.7</v>
      </c>
      <c r="D1411">
        <v>0.18360599999999999</v>
      </c>
    </row>
    <row r="1412" spans="1:4" x14ac:dyDescent="0.25">
      <c r="A1412">
        <v>19.93</v>
      </c>
      <c r="B1412">
        <v>97.664000000000001</v>
      </c>
      <c r="C1412">
        <v>954.45</v>
      </c>
      <c r="D1412">
        <v>0.18360499999999999</v>
      </c>
    </row>
    <row r="1413" spans="1:4" x14ac:dyDescent="0.25">
      <c r="A1413">
        <v>19.93</v>
      </c>
      <c r="B1413">
        <v>98.165000000000006</v>
      </c>
      <c r="C1413">
        <v>1007.55</v>
      </c>
      <c r="D1413">
        <v>0.18360499999999999</v>
      </c>
    </row>
    <row r="1414" spans="1:4" x14ac:dyDescent="0.25">
      <c r="A1414">
        <v>19.93</v>
      </c>
      <c r="B1414">
        <v>98.662999999999997</v>
      </c>
      <c r="C1414">
        <v>1026.3499999999999</v>
      </c>
      <c r="D1414">
        <v>0.18360599999999999</v>
      </c>
    </row>
    <row r="1415" spans="1:4" x14ac:dyDescent="0.25">
      <c r="A1415">
        <v>19.93</v>
      </c>
      <c r="B1415">
        <v>99.165999999999997</v>
      </c>
      <c r="C1415">
        <v>1032.4000000000001</v>
      </c>
      <c r="D1415">
        <v>0.18360599999999999</v>
      </c>
    </row>
    <row r="1416" spans="1:4" x14ac:dyDescent="0.25">
      <c r="A1416">
        <v>19.93</v>
      </c>
      <c r="B1416">
        <v>99.665000000000006</v>
      </c>
      <c r="C1416">
        <v>1034.25</v>
      </c>
      <c r="D1416">
        <v>0.18360499999999999</v>
      </c>
    </row>
    <row r="1417" spans="1:4" x14ac:dyDescent="0.25">
      <c r="A1417">
        <v>19.93</v>
      </c>
      <c r="B1417">
        <v>100.163</v>
      </c>
      <c r="C1417">
        <v>1034.75</v>
      </c>
      <c r="D1417">
        <v>0.18360399999999999</v>
      </c>
    </row>
    <row r="1418" spans="1:4" x14ac:dyDescent="0.25">
      <c r="A1418">
        <v>19.93</v>
      </c>
      <c r="B1418">
        <v>100.66500000000001</v>
      </c>
      <c r="C1418">
        <v>1034.9000000000001</v>
      </c>
      <c r="D1418">
        <v>0.18360699999999999</v>
      </c>
    </row>
    <row r="1419" spans="1:4" x14ac:dyDescent="0.25">
      <c r="A1419">
        <v>19.93</v>
      </c>
      <c r="B1419">
        <v>101.163</v>
      </c>
      <c r="C1419">
        <v>1034.95</v>
      </c>
      <c r="D1419">
        <v>0.18360499999999999</v>
      </c>
    </row>
    <row r="1420" spans="1:4" x14ac:dyDescent="0.25">
      <c r="A1420">
        <v>19.93</v>
      </c>
      <c r="B1420">
        <v>101.664</v>
      </c>
      <c r="C1420">
        <v>1035</v>
      </c>
      <c r="D1420">
        <v>0.18360499999999999</v>
      </c>
    </row>
    <row r="1421" spans="1:4" x14ac:dyDescent="0.25">
      <c r="A1421">
        <v>19.93</v>
      </c>
      <c r="B1421">
        <v>102.16500000000001</v>
      </c>
      <c r="C1421">
        <v>1035</v>
      </c>
      <c r="D1421">
        <v>0.18360399999999999</v>
      </c>
    </row>
    <row r="1422" spans="1:4" x14ac:dyDescent="0.25">
      <c r="A1422">
        <v>19.93</v>
      </c>
      <c r="B1422">
        <v>102.66200000000001</v>
      </c>
      <c r="C1422">
        <v>1035</v>
      </c>
      <c r="D1422">
        <v>0.18360499999999999</v>
      </c>
    </row>
    <row r="1423" spans="1:4" x14ac:dyDescent="0.25">
      <c r="A1423">
        <v>19.93</v>
      </c>
      <c r="B1423">
        <v>103.16500000000001</v>
      </c>
      <c r="C1423">
        <v>1035</v>
      </c>
      <c r="D1423">
        <v>0.18360299999999999</v>
      </c>
    </row>
    <row r="1424" spans="1:4" x14ac:dyDescent="0.25">
      <c r="A1424">
        <v>19.93</v>
      </c>
      <c r="B1424">
        <v>103.664</v>
      </c>
      <c r="C1424">
        <v>1035</v>
      </c>
      <c r="D1424">
        <v>0.18360399999999999</v>
      </c>
    </row>
    <row r="1425" spans="1:4" x14ac:dyDescent="0.25">
      <c r="A1425">
        <v>19.93</v>
      </c>
      <c r="B1425">
        <v>104.163</v>
      </c>
      <c r="C1425">
        <v>1034.9000000000001</v>
      </c>
      <c r="D1425">
        <v>0.18360399999999999</v>
      </c>
    </row>
    <row r="1426" spans="1:4" x14ac:dyDescent="0.25">
      <c r="A1426">
        <v>19.93</v>
      </c>
      <c r="B1426">
        <v>104.66500000000001</v>
      </c>
      <c r="C1426">
        <v>1034.7</v>
      </c>
      <c r="D1426">
        <v>0.18360499999999999</v>
      </c>
    </row>
    <row r="1427" spans="1:4" x14ac:dyDescent="0.25">
      <c r="A1427">
        <v>19.93</v>
      </c>
      <c r="B1427">
        <v>105.164</v>
      </c>
      <c r="C1427">
        <v>1033.6500000000001</v>
      </c>
      <c r="D1427">
        <v>0.18360199999999999</v>
      </c>
    </row>
    <row r="1428" spans="1:4" x14ac:dyDescent="0.25">
      <c r="A1428">
        <v>19.93</v>
      </c>
      <c r="B1428">
        <v>105.663</v>
      </c>
      <c r="C1428">
        <v>1030.3</v>
      </c>
      <c r="D1428">
        <v>0.18360599999999999</v>
      </c>
    </row>
    <row r="1429" spans="1:4" x14ac:dyDescent="0.25">
      <c r="A1429">
        <v>19.93</v>
      </c>
      <c r="B1429">
        <v>106.164</v>
      </c>
      <c r="C1429">
        <v>1019.4</v>
      </c>
      <c r="D1429">
        <v>0.18360599999999999</v>
      </c>
    </row>
    <row r="1430" spans="1:4" x14ac:dyDescent="0.25">
      <c r="A1430">
        <v>19.93</v>
      </c>
      <c r="B1430">
        <v>106.663</v>
      </c>
      <c r="C1430">
        <v>986.35</v>
      </c>
      <c r="D1430">
        <v>0.18360599999999999</v>
      </c>
    </row>
    <row r="1431" spans="1:4" x14ac:dyDescent="0.25">
      <c r="A1431">
        <v>19.93</v>
      </c>
      <c r="B1431">
        <v>107.16500000000001</v>
      </c>
      <c r="C1431">
        <v>902.75</v>
      </c>
      <c r="D1431">
        <v>0.18360699999999999</v>
      </c>
    </row>
    <row r="1432" spans="1:4" x14ac:dyDescent="0.25">
      <c r="A1432">
        <v>19.93</v>
      </c>
      <c r="B1432">
        <v>107.664</v>
      </c>
      <c r="C1432">
        <v>754.55</v>
      </c>
      <c r="D1432">
        <v>0.18360499999999999</v>
      </c>
    </row>
    <row r="1433" spans="1:4" x14ac:dyDescent="0.25">
      <c r="A1433">
        <v>19.93</v>
      </c>
      <c r="B1433">
        <v>108.16200000000001</v>
      </c>
      <c r="C1433">
        <v>580.54999999999995</v>
      </c>
      <c r="D1433">
        <v>0.18360699999999999</v>
      </c>
    </row>
    <row r="1434" spans="1:4" x14ac:dyDescent="0.25">
      <c r="A1434">
        <v>19.93</v>
      </c>
      <c r="B1434">
        <v>108.664</v>
      </c>
      <c r="C1434">
        <v>426.6</v>
      </c>
      <c r="D1434">
        <v>0.18360699999999999</v>
      </c>
    </row>
    <row r="1435" spans="1:4" x14ac:dyDescent="0.25">
      <c r="A1435">
        <v>19.93</v>
      </c>
      <c r="B1435">
        <v>109.163</v>
      </c>
      <c r="C1435">
        <v>308</v>
      </c>
      <c r="D1435">
        <v>0.18360699999999999</v>
      </c>
    </row>
    <row r="1436" spans="1:4" x14ac:dyDescent="0.25">
      <c r="A1436">
        <v>19.93</v>
      </c>
      <c r="B1436">
        <v>109.66200000000001</v>
      </c>
      <c r="C1436">
        <v>219.95</v>
      </c>
      <c r="D1436">
        <v>0.18360799999999999</v>
      </c>
    </row>
    <row r="1437" spans="1:4" x14ac:dyDescent="0.25">
      <c r="A1437">
        <v>19.93</v>
      </c>
      <c r="B1437">
        <v>110.164</v>
      </c>
      <c r="C1437">
        <v>156.1</v>
      </c>
      <c r="D1437">
        <v>0.18360399999999999</v>
      </c>
    </row>
    <row r="1438" spans="1:4" x14ac:dyDescent="0.25">
      <c r="A1438">
        <v>19.93</v>
      </c>
      <c r="B1438">
        <v>110.66200000000001</v>
      </c>
      <c r="C1438">
        <v>111.4</v>
      </c>
      <c r="D1438">
        <v>0.18360599999999999</v>
      </c>
    </row>
    <row r="1439" spans="1:4" x14ac:dyDescent="0.25">
      <c r="A1439">
        <v>19.93</v>
      </c>
      <c r="B1439">
        <v>111.163</v>
      </c>
      <c r="C1439">
        <v>80.099999999999994</v>
      </c>
      <c r="D1439">
        <v>0.18360599999999999</v>
      </c>
    </row>
    <row r="1440" spans="1:4" x14ac:dyDescent="0.25">
      <c r="A1440">
        <v>19.93</v>
      </c>
      <c r="B1440">
        <v>111.663</v>
      </c>
      <c r="C1440">
        <v>58.5</v>
      </c>
      <c r="D1440">
        <v>0.18360599999999999</v>
      </c>
    </row>
    <row r="1441" spans="1:4" x14ac:dyDescent="0.25">
      <c r="A1441">
        <v>19.93</v>
      </c>
      <c r="B1441">
        <v>112.16200000000001</v>
      </c>
      <c r="C1441">
        <v>43.5</v>
      </c>
      <c r="D1441">
        <v>0.18360899999999999</v>
      </c>
    </row>
    <row r="1442" spans="1:4" x14ac:dyDescent="0.25">
      <c r="A1442">
        <v>19.93</v>
      </c>
      <c r="B1442">
        <v>112.664</v>
      </c>
      <c r="C1442">
        <v>32.75</v>
      </c>
      <c r="D1442">
        <v>0.18360399999999999</v>
      </c>
    </row>
    <row r="1443" spans="1:4" x14ac:dyDescent="0.25">
      <c r="A1443">
        <v>19.93</v>
      </c>
      <c r="B1443">
        <v>113.16200000000001</v>
      </c>
      <c r="C1443">
        <v>25.25</v>
      </c>
      <c r="D1443">
        <v>0.18360399999999999</v>
      </c>
    </row>
    <row r="1444" spans="1:4" x14ac:dyDescent="0.25">
      <c r="A1444">
        <v>19.93</v>
      </c>
      <c r="B1444">
        <v>113.66</v>
      </c>
      <c r="C1444">
        <v>19.7</v>
      </c>
      <c r="D1444">
        <v>0.18360699999999999</v>
      </c>
    </row>
    <row r="1445" spans="1:4" x14ac:dyDescent="0.25">
      <c r="A1445">
        <v>19.93</v>
      </c>
      <c r="B1445">
        <v>114.163</v>
      </c>
      <c r="C1445">
        <v>15.55</v>
      </c>
      <c r="D1445">
        <v>0.18360599999999999</v>
      </c>
    </row>
    <row r="1446" spans="1:4" x14ac:dyDescent="0.25">
      <c r="A1446">
        <v>19.93</v>
      </c>
      <c r="B1446">
        <v>115.163</v>
      </c>
      <c r="C1446">
        <v>10.1</v>
      </c>
      <c r="D1446">
        <v>0.18360599999999999</v>
      </c>
    </row>
    <row r="1447" spans="1:4" x14ac:dyDescent="0.25">
      <c r="A1447">
        <v>19.93</v>
      </c>
      <c r="B1447">
        <v>116.16</v>
      </c>
      <c r="C1447">
        <v>6.85</v>
      </c>
      <c r="D1447">
        <v>0.18360499999999999</v>
      </c>
    </row>
    <row r="1448" spans="1:4" x14ac:dyDescent="0.25">
      <c r="A1448">
        <v>19.93</v>
      </c>
      <c r="B1448">
        <v>117.161</v>
      </c>
      <c r="C1448">
        <v>4.8499999999999996</v>
      </c>
      <c r="D1448">
        <v>0.18360299999999999</v>
      </c>
    </row>
    <row r="1449" spans="1:4" x14ac:dyDescent="0.25">
      <c r="A1449">
        <v>19.93</v>
      </c>
      <c r="B1449">
        <v>118.163</v>
      </c>
      <c r="C1449">
        <v>3.55</v>
      </c>
      <c r="D1449">
        <v>0.18360000000000001</v>
      </c>
    </row>
    <row r="1450" spans="1:4" x14ac:dyDescent="0.25">
      <c r="A1450">
        <v>19.93</v>
      </c>
      <c r="B1450">
        <v>119.163</v>
      </c>
      <c r="C1450">
        <v>2.65</v>
      </c>
      <c r="D1450">
        <v>0.18360399999999999</v>
      </c>
    </row>
    <row r="1451" spans="1:4" x14ac:dyDescent="0.25">
      <c r="A1451">
        <v>19.93</v>
      </c>
      <c r="B1451">
        <v>120.16</v>
      </c>
      <c r="C1451">
        <v>2.0499999999999998</v>
      </c>
      <c r="D1451">
        <v>0.18360299999999999</v>
      </c>
    </row>
    <row r="1452" spans="1:4" x14ac:dyDescent="0.25">
      <c r="A1452">
        <v>19.93</v>
      </c>
      <c r="B1452">
        <v>121.161</v>
      </c>
      <c r="C1452">
        <v>1.6</v>
      </c>
      <c r="D1452">
        <v>0.18360399999999999</v>
      </c>
    </row>
    <row r="1453" spans="1:4" x14ac:dyDescent="0.25">
      <c r="A1453">
        <v>19.93</v>
      </c>
      <c r="B1453">
        <v>122.164</v>
      </c>
      <c r="C1453">
        <v>1.35</v>
      </c>
      <c r="D1453">
        <v>0.18360199999999999</v>
      </c>
    </row>
    <row r="1454" spans="1:4" x14ac:dyDescent="0.25">
      <c r="A1454">
        <v>19.93</v>
      </c>
      <c r="B1454">
        <v>123.163</v>
      </c>
      <c r="C1454">
        <v>1.1499999999999999</v>
      </c>
      <c r="D1454">
        <v>0.18360299999999999</v>
      </c>
    </row>
    <row r="1455" spans="1:4" x14ac:dyDescent="0.25">
      <c r="A1455">
        <v>19.93</v>
      </c>
      <c r="B1455">
        <v>124.161</v>
      </c>
      <c r="C1455">
        <v>0.8</v>
      </c>
      <c r="D1455">
        <v>0.18360299999999999</v>
      </c>
    </row>
    <row r="1456" spans="1:4" x14ac:dyDescent="0.25">
      <c r="A1456">
        <v>19.93</v>
      </c>
      <c r="B1456">
        <v>125.16200000000001</v>
      </c>
      <c r="C1456">
        <v>0.75</v>
      </c>
      <c r="D1456">
        <v>0.18360599999999999</v>
      </c>
    </row>
    <row r="1457" spans="1:4" x14ac:dyDescent="0.25">
      <c r="A1457">
        <v>19.93</v>
      </c>
      <c r="B1457">
        <v>126.163</v>
      </c>
      <c r="C1457">
        <v>0.6</v>
      </c>
      <c r="D1457">
        <v>0.18360299999999999</v>
      </c>
    </row>
    <row r="1458" spans="1:4" x14ac:dyDescent="0.25">
      <c r="A1458">
        <v>19.93</v>
      </c>
      <c r="B1458">
        <v>127.164</v>
      </c>
      <c r="C1458">
        <v>0.55000000000000004</v>
      </c>
      <c r="D1458">
        <v>0.18360299999999999</v>
      </c>
    </row>
    <row r="1459" spans="1:4" x14ac:dyDescent="0.25">
      <c r="A1459">
        <v>19.93</v>
      </c>
      <c r="B1459">
        <v>128.161</v>
      </c>
      <c r="C1459">
        <v>0.45</v>
      </c>
      <c r="D1459">
        <v>0.18360299999999999</v>
      </c>
    </row>
    <row r="1460" spans="1:4" x14ac:dyDescent="0.25">
      <c r="A1460">
        <v>19.93</v>
      </c>
      <c r="B1460">
        <v>129.16200000000001</v>
      </c>
      <c r="C1460">
        <v>0.4</v>
      </c>
      <c r="D1460">
        <v>0.18359800000000001</v>
      </c>
    </row>
    <row r="1461" spans="1:4" x14ac:dyDescent="0.25">
      <c r="A1461">
        <v>19.93</v>
      </c>
      <c r="B1461">
        <v>130.16399999999999</v>
      </c>
      <c r="C1461">
        <v>0.35</v>
      </c>
      <c r="D1461">
        <v>0.18360000000000001</v>
      </c>
    </row>
    <row r="1462" spans="1:4" x14ac:dyDescent="0.25">
      <c r="A1462">
        <v>19.93</v>
      </c>
      <c r="B1462">
        <v>131.16399999999999</v>
      </c>
      <c r="C1462">
        <v>0.3</v>
      </c>
      <c r="D1462">
        <v>0.18360399999999999</v>
      </c>
    </row>
    <row r="1463" spans="1:4" x14ac:dyDescent="0.25">
      <c r="A1463">
        <v>19.93</v>
      </c>
      <c r="B1463">
        <v>132.16200000000001</v>
      </c>
      <c r="C1463">
        <v>0.25</v>
      </c>
      <c r="D1463">
        <v>0.18360399999999999</v>
      </c>
    </row>
    <row r="1464" spans="1:4" x14ac:dyDescent="0.25">
      <c r="A1464">
        <v>20.431000000000001</v>
      </c>
      <c r="B1464">
        <v>72.168999999999997</v>
      </c>
      <c r="C1464">
        <v>0.3</v>
      </c>
      <c r="D1464">
        <v>0.18360299999999999</v>
      </c>
    </row>
    <row r="1465" spans="1:4" x14ac:dyDescent="0.25">
      <c r="A1465">
        <v>20.431000000000001</v>
      </c>
      <c r="B1465">
        <v>73.162999999999997</v>
      </c>
      <c r="C1465">
        <v>0.35</v>
      </c>
      <c r="D1465">
        <v>0.18360299999999999</v>
      </c>
    </row>
    <row r="1466" spans="1:4" x14ac:dyDescent="0.25">
      <c r="A1466">
        <v>20.431000000000001</v>
      </c>
      <c r="B1466">
        <v>74.165999999999997</v>
      </c>
      <c r="C1466">
        <v>0.35</v>
      </c>
      <c r="D1466">
        <v>0.18360299999999999</v>
      </c>
    </row>
    <row r="1467" spans="1:4" x14ac:dyDescent="0.25">
      <c r="A1467">
        <v>20.431000000000001</v>
      </c>
      <c r="B1467">
        <v>75.167000000000002</v>
      </c>
      <c r="C1467">
        <v>0.45</v>
      </c>
      <c r="D1467">
        <v>0.18360099999999999</v>
      </c>
    </row>
    <row r="1468" spans="1:4" x14ac:dyDescent="0.25">
      <c r="A1468">
        <v>20.431000000000001</v>
      </c>
      <c r="B1468">
        <v>76.164000000000001</v>
      </c>
      <c r="C1468">
        <v>0.45</v>
      </c>
      <c r="D1468">
        <v>0.18360299999999999</v>
      </c>
    </row>
    <row r="1469" spans="1:4" x14ac:dyDescent="0.25">
      <c r="A1469">
        <v>20.431000000000001</v>
      </c>
      <c r="B1469">
        <v>77.165999999999997</v>
      </c>
      <c r="C1469">
        <v>0.55000000000000004</v>
      </c>
      <c r="D1469">
        <v>0.18360299999999999</v>
      </c>
    </row>
    <row r="1470" spans="1:4" x14ac:dyDescent="0.25">
      <c r="A1470">
        <v>20.431000000000001</v>
      </c>
      <c r="B1470">
        <v>78.165000000000006</v>
      </c>
      <c r="C1470">
        <v>0.6</v>
      </c>
      <c r="D1470">
        <v>0.18360099999999999</v>
      </c>
    </row>
    <row r="1471" spans="1:4" x14ac:dyDescent="0.25">
      <c r="A1471">
        <v>20.431000000000001</v>
      </c>
      <c r="B1471">
        <v>79.167000000000002</v>
      </c>
      <c r="C1471">
        <v>0.7</v>
      </c>
      <c r="D1471">
        <v>0.18360099999999999</v>
      </c>
    </row>
    <row r="1472" spans="1:4" x14ac:dyDescent="0.25">
      <c r="A1472">
        <v>20.431000000000001</v>
      </c>
      <c r="B1472">
        <v>80.165000000000006</v>
      </c>
      <c r="C1472">
        <v>0.8</v>
      </c>
      <c r="D1472">
        <v>0.18360599999999999</v>
      </c>
    </row>
    <row r="1473" spans="1:4" x14ac:dyDescent="0.25">
      <c r="A1473">
        <v>20.431000000000001</v>
      </c>
      <c r="B1473">
        <v>81.164000000000001</v>
      </c>
      <c r="C1473">
        <v>1.1000000000000001</v>
      </c>
      <c r="D1473">
        <v>0.18360399999999999</v>
      </c>
    </row>
    <row r="1474" spans="1:4" x14ac:dyDescent="0.25">
      <c r="A1474">
        <v>20.431000000000001</v>
      </c>
      <c r="B1474">
        <v>82.167000000000002</v>
      </c>
      <c r="C1474">
        <v>1.3</v>
      </c>
      <c r="D1474">
        <v>0.18360399999999999</v>
      </c>
    </row>
    <row r="1475" spans="1:4" x14ac:dyDescent="0.25">
      <c r="A1475">
        <v>20.431000000000001</v>
      </c>
      <c r="B1475">
        <v>83.167000000000002</v>
      </c>
      <c r="C1475">
        <v>1.6</v>
      </c>
      <c r="D1475">
        <v>0.18360299999999999</v>
      </c>
    </row>
    <row r="1476" spans="1:4" x14ac:dyDescent="0.25">
      <c r="A1476">
        <v>20.431000000000001</v>
      </c>
      <c r="B1476">
        <v>84.165000000000006</v>
      </c>
      <c r="C1476">
        <v>2</v>
      </c>
      <c r="D1476">
        <v>0.18360399999999999</v>
      </c>
    </row>
    <row r="1477" spans="1:4" x14ac:dyDescent="0.25">
      <c r="A1477">
        <v>20.431000000000001</v>
      </c>
      <c r="B1477">
        <v>85.165999999999997</v>
      </c>
      <c r="C1477">
        <v>2.5499999999999998</v>
      </c>
      <c r="D1477">
        <v>0.18360299999999999</v>
      </c>
    </row>
    <row r="1478" spans="1:4" x14ac:dyDescent="0.25">
      <c r="A1478">
        <v>20.431000000000001</v>
      </c>
      <c r="B1478">
        <v>86.167000000000002</v>
      </c>
      <c r="C1478">
        <v>3.35</v>
      </c>
      <c r="D1478">
        <v>0.18360199999999999</v>
      </c>
    </row>
    <row r="1479" spans="1:4" x14ac:dyDescent="0.25">
      <c r="A1479">
        <v>20.431000000000001</v>
      </c>
      <c r="B1479">
        <v>87.168000000000006</v>
      </c>
      <c r="C1479">
        <v>4.5</v>
      </c>
      <c r="D1479">
        <v>0.18360699999999999</v>
      </c>
    </row>
    <row r="1480" spans="1:4" x14ac:dyDescent="0.25">
      <c r="A1480">
        <v>20.431000000000001</v>
      </c>
      <c r="B1480">
        <v>88.162000000000006</v>
      </c>
      <c r="C1480">
        <v>6.35</v>
      </c>
      <c r="D1480">
        <v>0.18360499999999999</v>
      </c>
    </row>
    <row r="1481" spans="1:4" x14ac:dyDescent="0.25">
      <c r="A1481">
        <v>20.431000000000001</v>
      </c>
      <c r="B1481">
        <v>89.165000000000006</v>
      </c>
      <c r="C1481">
        <v>9.1999999999999993</v>
      </c>
      <c r="D1481">
        <v>0.18360199999999999</v>
      </c>
    </row>
    <row r="1482" spans="1:4" x14ac:dyDescent="0.25">
      <c r="A1482">
        <v>20.431000000000001</v>
      </c>
      <c r="B1482">
        <v>90.165999999999997</v>
      </c>
      <c r="C1482">
        <v>13.85</v>
      </c>
      <c r="D1482">
        <v>0.18360499999999999</v>
      </c>
    </row>
    <row r="1483" spans="1:4" x14ac:dyDescent="0.25">
      <c r="A1483">
        <v>20.431000000000001</v>
      </c>
      <c r="B1483">
        <v>90.662999999999997</v>
      </c>
      <c r="C1483">
        <v>17.45</v>
      </c>
      <c r="D1483">
        <v>0.18360000000000001</v>
      </c>
    </row>
    <row r="1484" spans="1:4" x14ac:dyDescent="0.25">
      <c r="A1484">
        <v>20.431000000000001</v>
      </c>
      <c r="B1484">
        <v>91.165000000000006</v>
      </c>
      <c r="C1484">
        <v>22.15</v>
      </c>
      <c r="D1484">
        <v>0.18360599999999999</v>
      </c>
    </row>
    <row r="1485" spans="1:4" x14ac:dyDescent="0.25">
      <c r="A1485">
        <v>20.431000000000001</v>
      </c>
      <c r="B1485">
        <v>91.665999999999997</v>
      </c>
      <c r="C1485">
        <v>28.6</v>
      </c>
      <c r="D1485">
        <v>0.18360499999999999</v>
      </c>
    </row>
    <row r="1486" spans="1:4" x14ac:dyDescent="0.25">
      <c r="A1486">
        <v>20.431000000000001</v>
      </c>
      <c r="B1486">
        <v>92.165000000000006</v>
      </c>
      <c r="C1486">
        <v>37.549999999999997</v>
      </c>
      <c r="D1486">
        <v>0.18360499999999999</v>
      </c>
    </row>
    <row r="1487" spans="1:4" x14ac:dyDescent="0.25">
      <c r="A1487">
        <v>20.431000000000001</v>
      </c>
      <c r="B1487">
        <v>92.667000000000002</v>
      </c>
      <c r="C1487">
        <v>50.15</v>
      </c>
      <c r="D1487">
        <v>0.18360599999999999</v>
      </c>
    </row>
    <row r="1488" spans="1:4" x14ac:dyDescent="0.25">
      <c r="A1488">
        <v>20.431000000000001</v>
      </c>
      <c r="B1488">
        <v>93.162999999999997</v>
      </c>
      <c r="C1488">
        <v>68</v>
      </c>
      <c r="D1488">
        <v>0.18360399999999999</v>
      </c>
    </row>
    <row r="1489" spans="1:4" x14ac:dyDescent="0.25">
      <c r="A1489">
        <v>20.431000000000001</v>
      </c>
      <c r="B1489">
        <v>93.664000000000001</v>
      </c>
      <c r="C1489">
        <v>93.8</v>
      </c>
      <c r="D1489">
        <v>0.18360799999999999</v>
      </c>
    </row>
    <row r="1490" spans="1:4" x14ac:dyDescent="0.25">
      <c r="A1490">
        <v>20.431000000000001</v>
      </c>
      <c r="B1490">
        <v>94.165000000000006</v>
      </c>
      <c r="C1490">
        <v>131.25</v>
      </c>
      <c r="D1490">
        <v>0.18360599999999999</v>
      </c>
    </row>
    <row r="1491" spans="1:4" x14ac:dyDescent="0.25">
      <c r="A1491">
        <v>20.431000000000001</v>
      </c>
      <c r="B1491">
        <v>94.662000000000006</v>
      </c>
      <c r="C1491">
        <v>184.45</v>
      </c>
      <c r="D1491">
        <v>0.18360499999999999</v>
      </c>
    </row>
    <row r="1492" spans="1:4" x14ac:dyDescent="0.25">
      <c r="A1492">
        <v>20.431000000000001</v>
      </c>
      <c r="B1492">
        <v>95.165999999999997</v>
      </c>
      <c r="C1492">
        <v>260.25</v>
      </c>
      <c r="D1492">
        <v>0.18360299999999999</v>
      </c>
    </row>
    <row r="1493" spans="1:4" x14ac:dyDescent="0.25">
      <c r="A1493">
        <v>20.431000000000001</v>
      </c>
      <c r="B1493">
        <v>95.664000000000001</v>
      </c>
      <c r="C1493">
        <v>362.8</v>
      </c>
      <c r="D1493">
        <v>0.18360499999999999</v>
      </c>
    </row>
    <row r="1494" spans="1:4" x14ac:dyDescent="0.25">
      <c r="A1494">
        <v>20.431000000000001</v>
      </c>
      <c r="B1494">
        <v>96.162000000000006</v>
      </c>
      <c r="C1494">
        <v>499.25</v>
      </c>
      <c r="D1494">
        <v>0.18360799999999999</v>
      </c>
    </row>
    <row r="1495" spans="1:4" x14ac:dyDescent="0.25">
      <c r="A1495">
        <v>20.431000000000001</v>
      </c>
      <c r="B1495">
        <v>96.665999999999997</v>
      </c>
      <c r="C1495">
        <v>668.9</v>
      </c>
      <c r="D1495">
        <v>0.18360599999999999</v>
      </c>
    </row>
    <row r="1496" spans="1:4" x14ac:dyDescent="0.25">
      <c r="A1496">
        <v>20.431000000000001</v>
      </c>
      <c r="B1496">
        <v>97.164000000000001</v>
      </c>
      <c r="C1496">
        <v>837.35</v>
      </c>
      <c r="D1496">
        <v>0.18360599999999999</v>
      </c>
    </row>
    <row r="1497" spans="1:4" x14ac:dyDescent="0.25">
      <c r="A1497">
        <v>20.431000000000001</v>
      </c>
      <c r="B1497">
        <v>97.665000000000006</v>
      </c>
      <c r="C1497">
        <v>953.75</v>
      </c>
      <c r="D1497">
        <v>0.18360899999999999</v>
      </c>
    </row>
    <row r="1498" spans="1:4" x14ac:dyDescent="0.25">
      <c r="A1498">
        <v>20.431000000000001</v>
      </c>
      <c r="B1498">
        <v>98.165000000000006</v>
      </c>
      <c r="C1498">
        <v>1007.25</v>
      </c>
      <c r="D1498">
        <v>0.18360699999999999</v>
      </c>
    </row>
    <row r="1499" spans="1:4" x14ac:dyDescent="0.25">
      <c r="A1499">
        <v>20.431000000000001</v>
      </c>
      <c r="B1499">
        <v>98.662000000000006</v>
      </c>
      <c r="C1499">
        <v>1026.2</v>
      </c>
      <c r="D1499">
        <v>0.18360599999999999</v>
      </c>
    </row>
    <row r="1500" spans="1:4" x14ac:dyDescent="0.25">
      <c r="A1500">
        <v>20.431000000000001</v>
      </c>
      <c r="B1500">
        <v>99.165999999999997</v>
      </c>
      <c r="C1500">
        <v>1032.3499999999999</v>
      </c>
      <c r="D1500">
        <v>0.18360499999999999</v>
      </c>
    </row>
    <row r="1501" spans="1:4" x14ac:dyDescent="0.25">
      <c r="A1501">
        <v>20.431000000000001</v>
      </c>
      <c r="B1501">
        <v>99.665000000000006</v>
      </c>
      <c r="C1501">
        <v>1034.2</v>
      </c>
      <c r="D1501">
        <v>0.18360499999999999</v>
      </c>
    </row>
    <row r="1502" spans="1:4" x14ac:dyDescent="0.25">
      <c r="A1502">
        <v>20.431000000000001</v>
      </c>
      <c r="B1502">
        <v>100.16200000000001</v>
      </c>
      <c r="C1502">
        <v>1034.75</v>
      </c>
      <c r="D1502">
        <v>0.18360399999999999</v>
      </c>
    </row>
    <row r="1503" spans="1:4" x14ac:dyDescent="0.25">
      <c r="A1503">
        <v>20.431000000000001</v>
      </c>
      <c r="B1503">
        <v>100.666</v>
      </c>
      <c r="C1503">
        <v>1034.9000000000001</v>
      </c>
      <c r="D1503">
        <v>0.18360499999999999</v>
      </c>
    </row>
    <row r="1504" spans="1:4" x14ac:dyDescent="0.25">
      <c r="A1504">
        <v>20.431000000000001</v>
      </c>
      <c r="B1504">
        <v>101.163</v>
      </c>
      <c r="C1504">
        <v>1034.9000000000001</v>
      </c>
      <c r="D1504">
        <v>0.18360399999999999</v>
      </c>
    </row>
    <row r="1505" spans="1:4" x14ac:dyDescent="0.25">
      <c r="A1505">
        <v>20.431000000000001</v>
      </c>
      <c r="B1505">
        <v>101.664</v>
      </c>
      <c r="C1505">
        <v>1034.9000000000001</v>
      </c>
      <c r="D1505">
        <v>0.18360499999999999</v>
      </c>
    </row>
    <row r="1506" spans="1:4" x14ac:dyDescent="0.25">
      <c r="A1506">
        <v>20.431000000000001</v>
      </c>
      <c r="B1506">
        <v>102.16500000000001</v>
      </c>
      <c r="C1506">
        <v>1034.95</v>
      </c>
      <c r="D1506">
        <v>0.18360599999999999</v>
      </c>
    </row>
    <row r="1507" spans="1:4" x14ac:dyDescent="0.25">
      <c r="A1507">
        <v>20.431000000000001</v>
      </c>
      <c r="B1507">
        <v>102.66200000000001</v>
      </c>
      <c r="C1507">
        <v>1034.95</v>
      </c>
      <c r="D1507">
        <v>0.18360399999999999</v>
      </c>
    </row>
    <row r="1508" spans="1:4" x14ac:dyDescent="0.25">
      <c r="A1508">
        <v>20.431000000000001</v>
      </c>
      <c r="B1508">
        <v>103.16500000000001</v>
      </c>
      <c r="C1508">
        <v>1035</v>
      </c>
      <c r="D1508">
        <v>0.18360399999999999</v>
      </c>
    </row>
    <row r="1509" spans="1:4" x14ac:dyDescent="0.25">
      <c r="A1509">
        <v>20.431000000000001</v>
      </c>
      <c r="B1509">
        <v>103.664</v>
      </c>
      <c r="C1509">
        <v>1035</v>
      </c>
      <c r="D1509">
        <v>0.18360499999999999</v>
      </c>
    </row>
    <row r="1510" spans="1:4" x14ac:dyDescent="0.25">
      <c r="A1510">
        <v>20.431000000000001</v>
      </c>
      <c r="B1510">
        <v>104.163</v>
      </c>
      <c r="C1510">
        <v>1034.95</v>
      </c>
      <c r="D1510">
        <v>0.18360499999999999</v>
      </c>
    </row>
    <row r="1511" spans="1:4" x14ac:dyDescent="0.25">
      <c r="A1511">
        <v>20.431000000000001</v>
      </c>
      <c r="B1511">
        <v>104.66500000000001</v>
      </c>
      <c r="C1511">
        <v>1034.75</v>
      </c>
      <c r="D1511">
        <v>0.18360199999999999</v>
      </c>
    </row>
    <row r="1512" spans="1:4" x14ac:dyDescent="0.25">
      <c r="A1512">
        <v>20.431000000000001</v>
      </c>
      <c r="B1512">
        <v>105.163</v>
      </c>
      <c r="C1512">
        <v>1033.75</v>
      </c>
      <c r="D1512">
        <v>0.18360399999999999</v>
      </c>
    </row>
    <row r="1513" spans="1:4" x14ac:dyDescent="0.25">
      <c r="A1513">
        <v>20.431000000000001</v>
      </c>
      <c r="B1513">
        <v>105.663</v>
      </c>
      <c r="C1513">
        <v>1030.3499999999999</v>
      </c>
      <c r="D1513">
        <v>0.18360699999999999</v>
      </c>
    </row>
    <row r="1514" spans="1:4" x14ac:dyDescent="0.25">
      <c r="A1514">
        <v>20.431000000000001</v>
      </c>
      <c r="B1514">
        <v>106.163</v>
      </c>
      <c r="C1514">
        <v>1019.55</v>
      </c>
      <c r="D1514">
        <v>0.18360399999999999</v>
      </c>
    </row>
    <row r="1515" spans="1:4" x14ac:dyDescent="0.25">
      <c r="A1515">
        <v>20.431000000000001</v>
      </c>
      <c r="B1515">
        <v>106.66200000000001</v>
      </c>
      <c r="C1515">
        <v>986.75</v>
      </c>
      <c r="D1515">
        <v>0.18360299999999999</v>
      </c>
    </row>
    <row r="1516" spans="1:4" x14ac:dyDescent="0.25">
      <c r="A1516">
        <v>20.431000000000001</v>
      </c>
      <c r="B1516">
        <v>107.16500000000001</v>
      </c>
      <c r="C1516">
        <v>903.5</v>
      </c>
      <c r="D1516">
        <v>0.18360599999999999</v>
      </c>
    </row>
    <row r="1517" spans="1:4" x14ac:dyDescent="0.25">
      <c r="A1517">
        <v>20.431000000000001</v>
      </c>
      <c r="B1517">
        <v>107.664</v>
      </c>
      <c r="C1517">
        <v>755.7</v>
      </c>
      <c r="D1517">
        <v>0.18360499999999999</v>
      </c>
    </row>
    <row r="1518" spans="1:4" x14ac:dyDescent="0.25">
      <c r="A1518">
        <v>20.431000000000001</v>
      </c>
      <c r="B1518">
        <v>108.161</v>
      </c>
      <c r="C1518">
        <v>581.54999999999995</v>
      </c>
      <c r="D1518">
        <v>0.18360599999999999</v>
      </c>
    </row>
    <row r="1519" spans="1:4" x14ac:dyDescent="0.25">
      <c r="A1519">
        <v>20.431000000000001</v>
      </c>
      <c r="B1519">
        <v>108.664</v>
      </c>
      <c r="C1519">
        <v>427.1</v>
      </c>
      <c r="D1519">
        <v>0.18360599999999999</v>
      </c>
    </row>
    <row r="1520" spans="1:4" x14ac:dyDescent="0.25">
      <c r="A1520">
        <v>20.431000000000001</v>
      </c>
      <c r="B1520">
        <v>109.163</v>
      </c>
      <c r="C1520">
        <v>307.95</v>
      </c>
      <c r="D1520">
        <v>0.18360599999999999</v>
      </c>
    </row>
    <row r="1521" spans="1:4" x14ac:dyDescent="0.25">
      <c r="A1521">
        <v>20.431000000000001</v>
      </c>
      <c r="B1521">
        <v>109.66200000000001</v>
      </c>
      <c r="C1521">
        <v>219.65</v>
      </c>
      <c r="D1521">
        <v>0.18360499999999999</v>
      </c>
    </row>
    <row r="1522" spans="1:4" x14ac:dyDescent="0.25">
      <c r="A1522">
        <v>20.431000000000001</v>
      </c>
      <c r="B1522">
        <v>110.164</v>
      </c>
      <c r="C1522">
        <v>155.6</v>
      </c>
      <c r="D1522">
        <v>0.18360399999999999</v>
      </c>
    </row>
    <row r="1523" spans="1:4" x14ac:dyDescent="0.25">
      <c r="A1523">
        <v>20.431000000000001</v>
      </c>
      <c r="B1523">
        <v>110.66200000000001</v>
      </c>
      <c r="C1523">
        <v>110.75</v>
      </c>
      <c r="D1523">
        <v>0.18360399999999999</v>
      </c>
    </row>
    <row r="1524" spans="1:4" x14ac:dyDescent="0.25">
      <c r="A1524">
        <v>20.431000000000001</v>
      </c>
      <c r="B1524">
        <v>111.163</v>
      </c>
      <c r="C1524">
        <v>79.55</v>
      </c>
      <c r="D1524">
        <v>0.18360599999999999</v>
      </c>
    </row>
    <row r="1525" spans="1:4" x14ac:dyDescent="0.25">
      <c r="A1525">
        <v>20.431000000000001</v>
      </c>
      <c r="B1525">
        <v>111.663</v>
      </c>
      <c r="C1525">
        <v>57.95</v>
      </c>
      <c r="D1525">
        <v>0.18360899999999999</v>
      </c>
    </row>
    <row r="1526" spans="1:4" x14ac:dyDescent="0.25">
      <c r="A1526">
        <v>20.431000000000001</v>
      </c>
      <c r="B1526">
        <v>112.16200000000001</v>
      </c>
      <c r="C1526">
        <v>43</v>
      </c>
      <c r="D1526">
        <v>0.18360699999999999</v>
      </c>
    </row>
    <row r="1527" spans="1:4" x14ac:dyDescent="0.25">
      <c r="A1527">
        <v>20.431000000000001</v>
      </c>
      <c r="B1527">
        <v>112.663</v>
      </c>
      <c r="C1527">
        <v>32.4</v>
      </c>
      <c r="D1527">
        <v>0.18360499999999999</v>
      </c>
    </row>
    <row r="1528" spans="1:4" x14ac:dyDescent="0.25">
      <c r="A1528">
        <v>20.431000000000001</v>
      </c>
      <c r="B1528">
        <v>113.161</v>
      </c>
      <c r="C1528">
        <v>24.8</v>
      </c>
      <c r="D1528">
        <v>0.18360399999999999</v>
      </c>
    </row>
    <row r="1529" spans="1:4" x14ac:dyDescent="0.25">
      <c r="A1529">
        <v>20.431000000000001</v>
      </c>
      <c r="B1529">
        <v>113.66</v>
      </c>
      <c r="C1529">
        <v>19.399999999999999</v>
      </c>
      <c r="D1529">
        <v>0.18360399999999999</v>
      </c>
    </row>
    <row r="1530" spans="1:4" x14ac:dyDescent="0.25">
      <c r="A1530">
        <v>20.431000000000001</v>
      </c>
      <c r="B1530">
        <v>114.163</v>
      </c>
      <c r="C1530">
        <v>15.3</v>
      </c>
      <c r="D1530">
        <v>0.18360499999999999</v>
      </c>
    </row>
    <row r="1531" spans="1:4" x14ac:dyDescent="0.25">
      <c r="A1531">
        <v>20.431000000000001</v>
      </c>
      <c r="B1531">
        <v>115.163</v>
      </c>
      <c r="C1531">
        <v>9.9499999999999993</v>
      </c>
      <c r="D1531">
        <v>0.18360699999999999</v>
      </c>
    </row>
    <row r="1532" spans="1:4" x14ac:dyDescent="0.25">
      <c r="A1532">
        <v>20.431000000000001</v>
      </c>
      <c r="B1532">
        <v>116.16</v>
      </c>
      <c r="C1532">
        <v>6.75</v>
      </c>
      <c r="D1532">
        <v>0.18360599999999999</v>
      </c>
    </row>
    <row r="1533" spans="1:4" x14ac:dyDescent="0.25">
      <c r="A1533">
        <v>20.431000000000001</v>
      </c>
      <c r="B1533">
        <v>117.16</v>
      </c>
      <c r="C1533">
        <v>4.75</v>
      </c>
      <c r="D1533">
        <v>0.18360499999999999</v>
      </c>
    </row>
    <row r="1534" spans="1:4" x14ac:dyDescent="0.25">
      <c r="A1534">
        <v>20.431000000000001</v>
      </c>
      <c r="B1534">
        <v>118.163</v>
      </c>
      <c r="C1534">
        <v>3.5</v>
      </c>
      <c r="D1534">
        <v>0.18360699999999999</v>
      </c>
    </row>
    <row r="1535" spans="1:4" x14ac:dyDescent="0.25">
      <c r="A1535">
        <v>20.431000000000001</v>
      </c>
      <c r="B1535">
        <v>119.163</v>
      </c>
      <c r="C1535">
        <v>2.65</v>
      </c>
      <c r="D1535">
        <v>0.18360599999999999</v>
      </c>
    </row>
    <row r="1536" spans="1:4" x14ac:dyDescent="0.25">
      <c r="A1536">
        <v>20.431000000000001</v>
      </c>
      <c r="B1536">
        <v>120.16</v>
      </c>
      <c r="C1536">
        <v>2</v>
      </c>
      <c r="D1536">
        <v>0.18360599999999999</v>
      </c>
    </row>
    <row r="1537" spans="1:4" x14ac:dyDescent="0.25">
      <c r="A1537">
        <v>20.431000000000001</v>
      </c>
      <c r="B1537">
        <v>121.16200000000001</v>
      </c>
      <c r="C1537">
        <v>1.65</v>
      </c>
      <c r="D1537">
        <v>0.18360799999999999</v>
      </c>
    </row>
    <row r="1538" spans="1:4" x14ac:dyDescent="0.25">
      <c r="A1538">
        <v>20.431000000000001</v>
      </c>
      <c r="B1538">
        <v>122.163</v>
      </c>
      <c r="C1538">
        <v>1.3</v>
      </c>
      <c r="D1538">
        <v>0.18360599999999999</v>
      </c>
    </row>
    <row r="1539" spans="1:4" x14ac:dyDescent="0.25">
      <c r="A1539">
        <v>20.431000000000001</v>
      </c>
      <c r="B1539">
        <v>123.163</v>
      </c>
      <c r="C1539">
        <v>1.1000000000000001</v>
      </c>
      <c r="D1539">
        <v>0.18360599999999999</v>
      </c>
    </row>
    <row r="1540" spans="1:4" x14ac:dyDescent="0.25">
      <c r="A1540">
        <v>20.431000000000001</v>
      </c>
      <c r="B1540">
        <v>124.161</v>
      </c>
      <c r="C1540">
        <v>0.85</v>
      </c>
      <c r="D1540">
        <v>0.18360599999999999</v>
      </c>
    </row>
    <row r="1541" spans="1:4" x14ac:dyDescent="0.25">
      <c r="A1541">
        <v>20.431000000000001</v>
      </c>
      <c r="B1541">
        <v>125.16200000000001</v>
      </c>
      <c r="C1541">
        <v>0.75</v>
      </c>
      <c r="D1541">
        <v>0.18360699999999999</v>
      </c>
    </row>
    <row r="1542" spans="1:4" x14ac:dyDescent="0.25">
      <c r="A1542">
        <v>20.431000000000001</v>
      </c>
      <c r="B1542">
        <v>126.163</v>
      </c>
      <c r="C1542">
        <v>0.6</v>
      </c>
      <c r="D1542">
        <v>0.18360599999999999</v>
      </c>
    </row>
    <row r="1543" spans="1:4" x14ac:dyDescent="0.25">
      <c r="A1543">
        <v>20.431000000000001</v>
      </c>
      <c r="B1543">
        <v>127.163</v>
      </c>
      <c r="C1543">
        <v>0.5</v>
      </c>
      <c r="D1543">
        <v>0.18360699999999999</v>
      </c>
    </row>
    <row r="1544" spans="1:4" x14ac:dyDescent="0.25">
      <c r="A1544">
        <v>20.431000000000001</v>
      </c>
      <c r="B1544">
        <v>128.161</v>
      </c>
      <c r="C1544">
        <v>0.45</v>
      </c>
      <c r="D1544">
        <v>0.18360799999999999</v>
      </c>
    </row>
    <row r="1545" spans="1:4" x14ac:dyDescent="0.25">
      <c r="A1545">
        <v>20.431000000000001</v>
      </c>
      <c r="B1545">
        <v>129.16200000000001</v>
      </c>
      <c r="C1545">
        <v>0.4</v>
      </c>
      <c r="D1545">
        <v>0.18360699999999999</v>
      </c>
    </row>
    <row r="1546" spans="1:4" x14ac:dyDescent="0.25">
      <c r="A1546">
        <v>20.431000000000001</v>
      </c>
      <c r="B1546">
        <v>130.16300000000001</v>
      </c>
      <c r="C1546">
        <v>0.35</v>
      </c>
      <c r="D1546">
        <v>0.18360899999999999</v>
      </c>
    </row>
    <row r="1547" spans="1:4" x14ac:dyDescent="0.25">
      <c r="A1547">
        <v>20.431000000000001</v>
      </c>
      <c r="B1547">
        <v>131.16399999999999</v>
      </c>
      <c r="C1547">
        <v>0.3</v>
      </c>
      <c r="D1547">
        <v>0.18360499999999999</v>
      </c>
    </row>
    <row r="1548" spans="1:4" x14ac:dyDescent="0.25">
      <c r="A1548">
        <v>20.431000000000001</v>
      </c>
      <c r="B1548">
        <v>132.16200000000001</v>
      </c>
      <c r="C1548">
        <v>0.25</v>
      </c>
      <c r="D1548">
        <v>0.18360599999999999</v>
      </c>
    </row>
    <row r="1549" spans="1:4" x14ac:dyDescent="0.25">
      <c r="A1549">
        <v>20.931000000000001</v>
      </c>
      <c r="B1549">
        <v>72.168999999999997</v>
      </c>
      <c r="C1549">
        <v>0.3</v>
      </c>
      <c r="D1549">
        <v>0.18360199999999999</v>
      </c>
    </row>
    <row r="1550" spans="1:4" x14ac:dyDescent="0.25">
      <c r="A1550">
        <v>20.931000000000001</v>
      </c>
      <c r="B1550">
        <v>73.162999999999997</v>
      </c>
      <c r="C1550">
        <v>0.35</v>
      </c>
      <c r="D1550">
        <v>0.18360199999999999</v>
      </c>
    </row>
    <row r="1551" spans="1:4" x14ac:dyDescent="0.25">
      <c r="A1551">
        <v>20.931000000000001</v>
      </c>
      <c r="B1551">
        <v>74.167000000000002</v>
      </c>
      <c r="C1551">
        <v>0.35</v>
      </c>
      <c r="D1551">
        <v>0.18360499999999999</v>
      </c>
    </row>
    <row r="1552" spans="1:4" x14ac:dyDescent="0.25">
      <c r="A1552">
        <v>20.931000000000001</v>
      </c>
      <c r="B1552">
        <v>75.165999999999997</v>
      </c>
      <c r="C1552">
        <v>0.35</v>
      </c>
      <c r="D1552">
        <v>0.18360299999999999</v>
      </c>
    </row>
    <row r="1553" spans="1:4" x14ac:dyDescent="0.25">
      <c r="A1553">
        <v>20.931000000000001</v>
      </c>
      <c r="B1553">
        <v>76.164000000000001</v>
      </c>
      <c r="C1553">
        <v>0.5</v>
      </c>
      <c r="D1553">
        <v>0.18360399999999999</v>
      </c>
    </row>
    <row r="1554" spans="1:4" x14ac:dyDescent="0.25">
      <c r="A1554">
        <v>20.931000000000001</v>
      </c>
      <c r="B1554">
        <v>77.165000000000006</v>
      </c>
      <c r="C1554">
        <v>0.55000000000000004</v>
      </c>
      <c r="D1554">
        <v>0.18360499999999999</v>
      </c>
    </row>
    <row r="1555" spans="1:4" x14ac:dyDescent="0.25">
      <c r="A1555">
        <v>20.931000000000001</v>
      </c>
      <c r="B1555">
        <v>78.165000000000006</v>
      </c>
      <c r="C1555">
        <v>0.6</v>
      </c>
      <c r="D1555">
        <v>0.18360099999999999</v>
      </c>
    </row>
    <row r="1556" spans="1:4" x14ac:dyDescent="0.25">
      <c r="A1556">
        <v>20.931000000000001</v>
      </c>
      <c r="B1556">
        <v>79.167000000000002</v>
      </c>
      <c r="C1556">
        <v>0.75</v>
      </c>
      <c r="D1556">
        <v>0.18360399999999999</v>
      </c>
    </row>
    <row r="1557" spans="1:4" x14ac:dyDescent="0.25">
      <c r="A1557">
        <v>20.931000000000001</v>
      </c>
      <c r="B1557">
        <v>80.165000000000006</v>
      </c>
      <c r="C1557">
        <v>0.8</v>
      </c>
      <c r="D1557">
        <v>0.18360499999999999</v>
      </c>
    </row>
    <row r="1558" spans="1:4" x14ac:dyDescent="0.25">
      <c r="A1558">
        <v>20.931000000000001</v>
      </c>
      <c r="B1558">
        <v>81.164000000000001</v>
      </c>
      <c r="C1558">
        <v>1.05</v>
      </c>
      <c r="D1558">
        <v>0.18360399999999999</v>
      </c>
    </row>
    <row r="1559" spans="1:4" x14ac:dyDescent="0.25">
      <c r="A1559">
        <v>20.931000000000001</v>
      </c>
      <c r="B1559">
        <v>82.167000000000002</v>
      </c>
      <c r="C1559">
        <v>1.3</v>
      </c>
      <c r="D1559">
        <v>0.18360399999999999</v>
      </c>
    </row>
    <row r="1560" spans="1:4" x14ac:dyDescent="0.25">
      <c r="A1560">
        <v>20.931000000000001</v>
      </c>
      <c r="B1560">
        <v>83.165999999999997</v>
      </c>
      <c r="C1560">
        <v>1.55</v>
      </c>
      <c r="D1560">
        <v>0.18360399999999999</v>
      </c>
    </row>
    <row r="1561" spans="1:4" x14ac:dyDescent="0.25">
      <c r="A1561">
        <v>20.931000000000001</v>
      </c>
      <c r="B1561">
        <v>84.164000000000001</v>
      </c>
      <c r="C1561">
        <v>1.95</v>
      </c>
      <c r="D1561">
        <v>0.18360199999999999</v>
      </c>
    </row>
    <row r="1562" spans="1:4" x14ac:dyDescent="0.25">
      <c r="A1562">
        <v>20.931000000000001</v>
      </c>
      <c r="B1562">
        <v>85.165000000000006</v>
      </c>
      <c r="C1562">
        <v>2.4500000000000002</v>
      </c>
      <c r="D1562">
        <v>0.18360499999999999</v>
      </c>
    </row>
    <row r="1563" spans="1:4" x14ac:dyDescent="0.25">
      <c r="A1563">
        <v>20.931000000000001</v>
      </c>
      <c r="B1563">
        <v>86.167000000000002</v>
      </c>
      <c r="C1563">
        <v>3.25</v>
      </c>
      <c r="D1563">
        <v>0.18360499999999999</v>
      </c>
    </row>
    <row r="1564" spans="1:4" x14ac:dyDescent="0.25">
      <c r="A1564">
        <v>20.931000000000001</v>
      </c>
      <c r="B1564">
        <v>87.167000000000002</v>
      </c>
      <c r="C1564">
        <v>4.45</v>
      </c>
      <c r="D1564">
        <v>0.18360499999999999</v>
      </c>
    </row>
    <row r="1565" spans="1:4" x14ac:dyDescent="0.25">
      <c r="A1565">
        <v>20.931000000000001</v>
      </c>
      <c r="B1565">
        <v>88.164000000000001</v>
      </c>
      <c r="C1565">
        <v>6.2</v>
      </c>
      <c r="D1565">
        <v>0.18360599999999999</v>
      </c>
    </row>
    <row r="1566" spans="1:4" x14ac:dyDescent="0.25">
      <c r="A1566">
        <v>20.931000000000001</v>
      </c>
      <c r="B1566">
        <v>89.164000000000001</v>
      </c>
      <c r="C1566">
        <v>8.9499999999999993</v>
      </c>
      <c r="D1566">
        <v>0.18360499999999999</v>
      </c>
    </row>
    <row r="1567" spans="1:4" x14ac:dyDescent="0.25">
      <c r="A1567">
        <v>20.931000000000001</v>
      </c>
      <c r="B1567">
        <v>90.165999999999997</v>
      </c>
      <c r="C1567">
        <v>13.55</v>
      </c>
      <c r="D1567">
        <v>0.18360499999999999</v>
      </c>
    </row>
    <row r="1568" spans="1:4" x14ac:dyDescent="0.25">
      <c r="A1568">
        <v>20.931000000000001</v>
      </c>
      <c r="B1568">
        <v>90.662999999999997</v>
      </c>
      <c r="C1568">
        <v>17.100000000000001</v>
      </c>
      <c r="D1568">
        <v>0.18360399999999999</v>
      </c>
    </row>
    <row r="1569" spans="1:4" x14ac:dyDescent="0.25">
      <c r="A1569">
        <v>20.931000000000001</v>
      </c>
      <c r="B1569">
        <v>91.165999999999997</v>
      </c>
      <c r="C1569">
        <v>21.75</v>
      </c>
      <c r="D1569">
        <v>0.18360499999999999</v>
      </c>
    </row>
    <row r="1570" spans="1:4" x14ac:dyDescent="0.25">
      <c r="A1570">
        <v>20.931000000000001</v>
      </c>
      <c r="B1570">
        <v>91.665000000000006</v>
      </c>
      <c r="C1570">
        <v>28</v>
      </c>
      <c r="D1570">
        <v>0.18360399999999999</v>
      </c>
    </row>
    <row r="1571" spans="1:4" x14ac:dyDescent="0.25">
      <c r="A1571">
        <v>20.931000000000001</v>
      </c>
      <c r="B1571">
        <v>92.162999999999997</v>
      </c>
      <c r="C1571">
        <v>36.799999999999997</v>
      </c>
      <c r="D1571">
        <v>0.18360299999999999</v>
      </c>
    </row>
    <row r="1572" spans="1:4" x14ac:dyDescent="0.25">
      <c r="A1572">
        <v>20.931000000000001</v>
      </c>
      <c r="B1572">
        <v>92.667000000000002</v>
      </c>
      <c r="C1572">
        <v>49.3</v>
      </c>
      <c r="D1572">
        <v>0.18360499999999999</v>
      </c>
    </row>
    <row r="1573" spans="1:4" x14ac:dyDescent="0.25">
      <c r="A1573">
        <v>20.931000000000001</v>
      </c>
      <c r="B1573">
        <v>93.162999999999997</v>
      </c>
      <c r="C1573">
        <v>66.849999999999994</v>
      </c>
      <c r="D1573">
        <v>0.18360499999999999</v>
      </c>
    </row>
    <row r="1574" spans="1:4" x14ac:dyDescent="0.25">
      <c r="A1574">
        <v>20.931000000000001</v>
      </c>
      <c r="B1574">
        <v>93.664000000000001</v>
      </c>
      <c r="C1574">
        <v>92.5</v>
      </c>
      <c r="D1574">
        <v>0.18360599999999999</v>
      </c>
    </row>
    <row r="1575" spans="1:4" x14ac:dyDescent="0.25">
      <c r="A1575">
        <v>20.931000000000001</v>
      </c>
      <c r="B1575">
        <v>94.164000000000001</v>
      </c>
      <c r="C1575">
        <v>129.55000000000001</v>
      </c>
      <c r="D1575">
        <v>0.18360399999999999</v>
      </c>
    </row>
    <row r="1576" spans="1:4" x14ac:dyDescent="0.25">
      <c r="A1576">
        <v>20.931000000000001</v>
      </c>
      <c r="B1576">
        <v>94.662999999999997</v>
      </c>
      <c r="C1576">
        <v>182.8</v>
      </c>
      <c r="D1576">
        <v>0.18360499999999999</v>
      </c>
    </row>
    <row r="1577" spans="1:4" x14ac:dyDescent="0.25">
      <c r="A1577">
        <v>20.931000000000001</v>
      </c>
      <c r="B1577">
        <v>95.165999999999997</v>
      </c>
      <c r="C1577">
        <v>258.14999999999998</v>
      </c>
      <c r="D1577">
        <v>0.18360499999999999</v>
      </c>
    </row>
    <row r="1578" spans="1:4" x14ac:dyDescent="0.25">
      <c r="A1578">
        <v>20.931000000000001</v>
      </c>
      <c r="B1578">
        <v>95.662999999999997</v>
      </c>
      <c r="C1578">
        <v>360.45</v>
      </c>
      <c r="D1578">
        <v>0.18360399999999999</v>
      </c>
    </row>
    <row r="1579" spans="1:4" x14ac:dyDescent="0.25">
      <c r="A1579">
        <v>20.931000000000001</v>
      </c>
      <c r="B1579">
        <v>96.162000000000006</v>
      </c>
      <c r="C1579">
        <v>496.9</v>
      </c>
      <c r="D1579">
        <v>0.18360699999999999</v>
      </c>
    </row>
    <row r="1580" spans="1:4" x14ac:dyDescent="0.25">
      <c r="A1580">
        <v>20.931000000000001</v>
      </c>
      <c r="B1580">
        <v>96.665999999999997</v>
      </c>
      <c r="C1580">
        <v>666.75</v>
      </c>
      <c r="D1580">
        <v>0.18360000000000001</v>
      </c>
    </row>
    <row r="1581" spans="1:4" x14ac:dyDescent="0.25">
      <c r="A1581">
        <v>20.931000000000001</v>
      </c>
      <c r="B1581">
        <v>97.162999999999997</v>
      </c>
      <c r="C1581">
        <v>835.15</v>
      </c>
      <c r="D1581">
        <v>0.18360199999999999</v>
      </c>
    </row>
    <row r="1582" spans="1:4" x14ac:dyDescent="0.25">
      <c r="A1582">
        <v>20.931000000000001</v>
      </c>
      <c r="B1582">
        <v>97.665000000000006</v>
      </c>
      <c r="C1582">
        <v>952.75</v>
      </c>
      <c r="D1582">
        <v>0.18360199999999999</v>
      </c>
    </row>
    <row r="1583" spans="1:4" x14ac:dyDescent="0.25">
      <c r="A1583">
        <v>20.931000000000001</v>
      </c>
      <c r="B1583">
        <v>98.164000000000001</v>
      </c>
      <c r="C1583">
        <v>1006.8</v>
      </c>
      <c r="D1583">
        <v>0.18360599999999999</v>
      </c>
    </row>
    <row r="1584" spans="1:4" x14ac:dyDescent="0.25">
      <c r="A1584">
        <v>20.931000000000001</v>
      </c>
      <c r="B1584">
        <v>98.661000000000001</v>
      </c>
      <c r="C1584">
        <v>1026.0999999999999</v>
      </c>
      <c r="D1584">
        <v>0.18360199999999999</v>
      </c>
    </row>
    <row r="1585" spans="1:4" x14ac:dyDescent="0.25">
      <c r="A1585">
        <v>20.931000000000001</v>
      </c>
      <c r="B1585">
        <v>99.165999999999997</v>
      </c>
      <c r="C1585">
        <v>1032.3</v>
      </c>
      <c r="D1585">
        <v>0.18360299999999999</v>
      </c>
    </row>
    <row r="1586" spans="1:4" x14ac:dyDescent="0.25">
      <c r="A1586">
        <v>20.931000000000001</v>
      </c>
      <c r="B1586">
        <v>99.665000000000006</v>
      </c>
      <c r="C1586">
        <v>1034.2</v>
      </c>
      <c r="D1586">
        <v>0.18360299999999999</v>
      </c>
    </row>
    <row r="1587" spans="1:4" x14ac:dyDescent="0.25">
      <c r="A1587">
        <v>20.931000000000001</v>
      </c>
      <c r="B1587">
        <v>100.16200000000001</v>
      </c>
      <c r="C1587">
        <v>1034.75</v>
      </c>
      <c r="D1587">
        <v>0.18360299999999999</v>
      </c>
    </row>
    <row r="1588" spans="1:4" x14ac:dyDescent="0.25">
      <c r="A1588">
        <v>20.931000000000001</v>
      </c>
      <c r="B1588">
        <v>100.66500000000001</v>
      </c>
      <c r="C1588">
        <v>1034.9000000000001</v>
      </c>
      <c r="D1588">
        <v>0.18360499999999999</v>
      </c>
    </row>
    <row r="1589" spans="1:4" x14ac:dyDescent="0.25">
      <c r="A1589">
        <v>20.931000000000001</v>
      </c>
      <c r="B1589">
        <v>101.163</v>
      </c>
      <c r="C1589">
        <v>1034.95</v>
      </c>
      <c r="D1589">
        <v>0.18360499999999999</v>
      </c>
    </row>
    <row r="1590" spans="1:4" x14ac:dyDescent="0.25">
      <c r="A1590">
        <v>20.931000000000001</v>
      </c>
      <c r="B1590">
        <v>101.664</v>
      </c>
      <c r="C1590">
        <v>1035</v>
      </c>
      <c r="D1590">
        <v>0.18360399999999999</v>
      </c>
    </row>
    <row r="1591" spans="1:4" x14ac:dyDescent="0.25">
      <c r="A1591">
        <v>20.931000000000001</v>
      </c>
      <c r="B1591">
        <v>102.16500000000001</v>
      </c>
      <c r="C1591">
        <v>1035.05</v>
      </c>
      <c r="D1591">
        <v>0.18360399999999999</v>
      </c>
    </row>
    <row r="1592" spans="1:4" x14ac:dyDescent="0.25">
      <c r="A1592">
        <v>20.931000000000001</v>
      </c>
      <c r="B1592">
        <v>102.663</v>
      </c>
      <c r="C1592">
        <v>1035.1500000000001</v>
      </c>
      <c r="D1592">
        <v>0.18360399999999999</v>
      </c>
    </row>
    <row r="1593" spans="1:4" x14ac:dyDescent="0.25">
      <c r="A1593">
        <v>20.931000000000001</v>
      </c>
      <c r="B1593">
        <v>103.164</v>
      </c>
      <c r="C1593">
        <v>1035.1500000000001</v>
      </c>
      <c r="D1593">
        <v>0.18360599999999999</v>
      </c>
    </row>
    <row r="1594" spans="1:4" x14ac:dyDescent="0.25">
      <c r="A1594">
        <v>20.931000000000001</v>
      </c>
      <c r="B1594">
        <v>103.663</v>
      </c>
      <c r="C1594">
        <v>1035.1500000000001</v>
      </c>
      <c r="D1594">
        <v>0.18360299999999999</v>
      </c>
    </row>
    <row r="1595" spans="1:4" x14ac:dyDescent="0.25">
      <c r="A1595">
        <v>20.931000000000001</v>
      </c>
      <c r="B1595">
        <v>104.163</v>
      </c>
      <c r="C1595">
        <v>1035</v>
      </c>
      <c r="D1595">
        <v>0.18360199999999999</v>
      </c>
    </row>
    <row r="1596" spans="1:4" x14ac:dyDescent="0.25">
      <c r="A1596">
        <v>20.931000000000001</v>
      </c>
      <c r="B1596">
        <v>104.66500000000001</v>
      </c>
      <c r="C1596">
        <v>1034.75</v>
      </c>
      <c r="D1596">
        <v>0.18360299999999999</v>
      </c>
    </row>
    <row r="1597" spans="1:4" x14ac:dyDescent="0.25">
      <c r="A1597">
        <v>20.931000000000001</v>
      </c>
      <c r="B1597">
        <v>105.163</v>
      </c>
      <c r="C1597">
        <v>1033.75</v>
      </c>
      <c r="D1597">
        <v>0.18360399999999999</v>
      </c>
    </row>
    <row r="1598" spans="1:4" x14ac:dyDescent="0.25">
      <c r="A1598">
        <v>20.931000000000001</v>
      </c>
      <c r="B1598">
        <v>105.663</v>
      </c>
      <c r="C1598">
        <v>1030.45</v>
      </c>
      <c r="D1598">
        <v>0.18360399999999999</v>
      </c>
    </row>
    <row r="1599" spans="1:4" x14ac:dyDescent="0.25">
      <c r="A1599">
        <v>20.931000000000001</v>
      </c>
      <c r="B1599">
        <v>106.164</v>
      </c>
      <c r="C1599">
        <v>1019.7</v>
      </c>
      <c r="D1599">
        <v>0.18360399999999999</v>
      </c>
    </row>
    <row r="1600" spans="1:4" x14ac:dyDescent="0.25">
      <c r="A1600">
        <v>20.931000000000001</v>
      </c>
      <c r="B1600">
        <v>106.66200000000001</v>
      </c>
      <c r="C1600">
        <v>987.25</v>
      </c>
      <c r="D1600">
        <v>0.18360299999999999</v>
      </c>
    </row>
    <row r="1601" spans="1:4" x14ac:dyDescent="0.25">
      <c r="A1601">
        <v>20.931000000000001</v>
      </c>
      <c r="B1601">
        <v>107.164</v>
      </c>
      <c r="C1601">
        <v>904.55</v>
      </c>
      <c r="D1601">
        <v>0.18360499999999999</v>
      </c>
    </row>
    <row r="1602" spans="1:4" x14ac:dyDescent="0.25">
      <c r="A1602">
        <v>20.931000000000001</v>
      </c>
      <c r="B1602">
        <v>107.664</v>
      </c>
      <c r="C1602">
        <v>756.9</v>
      </c>
      <c r="D1602">
        <v>0.18360399999999999</v>
      </c>
    </row>
    <row r="1603" spans="1:4" x14ac:dyDescent="0.25">
      <c r="A1603">
        <v>20.931000000000001</v>
      </c>
      <c r="B1603">
        <v>108.161</v>
      </c>
      <c r="C1603">
        <v>582.29999999999995</v>
      </c>
      <c r="D1603">
        <v>0.18360599999999999</v>
      </c>
    </row>
    <row r="1604" spans="1:4" x14ac:dyDescent="0.25">
      <c r="A1604">
        <v>20.931000000000001</v>
      </c>
      <c r="B1604">
        <v>108.664</v>
      </c>
      <c r="C1604">
        <v>427.15</v>
      </c>
      <c r="D1604">
        <v>0.18360299999999999</v>
      </c>
    </row>
    <row r="1605" spans="1:4" x14ac:dyDescent="0.25">
      <c r="A1605">
        <v>20.931000000000001</v>
      </c>
      <c r="B1605">
        <v>109.163</v>
      </c>
      <c r="C1605">
        <v>307.60000000000002</v>
      </c>
      <c r="D1605">
        <v>0.18360399999999999</v>
      </c>
    </row>
    <row r="1606" spans="1:4" x14ac:dyDescent="0.25">
      <c r="A1606">
        <v>20.931000000000001</v>
      </c>
      <c r="B1606">
        <v>109.663</v>
      </c>
      <c r="C1606">
        <v>218.9</v>
      </c>
      <c r="D1606">
        <v>0.18360599999999999</v>
      </c>
    </row>
    <row r="1607" spans="1:4" x14ac:dyDescent="0.25">
      <c r="A1607">
        <v>20.931000000000001</v>
      </c>
      <c r="B1607">
        <v>110.164</v>
      </c>
      <c r="C1607">
        <v>154.80000000000001</v>
      </c>
      <c r="D1607">
        <v>0.18360499999999999</v>
      </c>
    </row>
    <row r="1608" spans="1:4" x14ac:dyDescent="0.25">
      <c r="A1608">
        <v>20.931000000000001</v>
      </c>
      <c r="B1608">
        <v>110.661</v>
      </c>
      <c r="C1608">
        <v>110.05</v>
      </c>
      <c r="D1608">
        <v>0.18360099999999999</v>
      </c>
    </row>
    <row r="1609" spans="1:4" x14ac:dyDescent="0.25">
      <c r="A1609">
        <v>20.931000000000001</v>
      </c>
      <c r="B1609">
        <v>111.164</v>
      </c>
      <c r="C1609">
        <v>78.8</v>
      </c>
      <c r="D1609">
        <v>0.18360099999999999</v>
      </c>
    </row>
    <row r="1610" spans="1:4" x14ac:dyDescent="0.25">
      <c r="A1610">
        <v>20.931000000000001</v>
      </c>
      <c r="B1610">
        <v>111.664</v>
      </c>
      <c r="C1610">
        <v>57.3</v>
      </c>
      <c r="D1610">
        <v>0.18360099999999999</v>
      </c>
    </row>
    <row r="1611" spans="1:4" x14ac:dyDescent="0.25">
      <c r="A1611">
        <v>20.931000000000001</v>
      </c>
      <c r="B1611">
        <v>112.161</v>
      </c>
      <c r="C1611">
        <v>42.45</v>
      </c>
      <c r="D1611">
        <v>0.18360299999999999</v>
      </c>
    </row>
    <row r="1612" spans="1:4" x14ac:dyDescent="0.25">
      <c r="A1612">
        <v>20.931000000000001</v>
      </c>
      <c r="B1612">
        <v>112.663</v>
      </c>
      <c r="C1612">
        <v>31.9</v>
      </c>
      <c r="D1612">
        <v>0.18360199999999999</v>
      </c>
    </row>
    <row r="1613" spans="1:4" x14ac:dyDescent="0.25">
      <c r="A1613">
        <v>20.931000000000001</v>
      </c>
      <c r="B1613">
        <v>113.16200000000001</v>
      </c>
      <c r="C1613">
        <v>24.45</v>
      </c>
      <c r="D1613">
        <v>0.18360299999999999</v>
      </c>
    </row>
    <row r="1614" spans="1:4" x14ac:dyDescent="0.25">
      <c r="A1614">
        <v>20.931000000000001</v>
      </c>
      <c r="B1614">
        <v>113.661</v>
      </c>
      <c r="C1614">
        <v>19.05</v>
      </c>
      <c r="D1614">
        <v>0.18360199999999999</v>
      </c>
    </row>
    <row r="1615" spans="1:4" x14ac:dyDescent="0.25">
      <c r="A1615">
        <v>20.931000000000001</v>
      </c>
      <c r="B1615">
        <v>114.163</v>
      </c>
      <c r="C1615">
        <v>15</v>
      </c>
      <c r="D1615">
        <v>0.18360399999999999</v>
      </c>
    </row>
    <row r="1616" spans="1:4" x14ac:dyDescent="0.25">
      <c r="A1616">
        <v>20.931000000000001</v>
      </c>
      <c r="B1616">
        <v>115.163</v>
      </c>
      <c r="C1616">
        <v>9.75</v>
      </c>
      <c r="D1616">
        <v>0.18360499999999999</v>
      </c>
    </row>
    <row r="1617" spans="1:4" x14ac:dyDescent="0.25">
      <c r="A1617">
        <v>20.931000000000001</v>
      </c>
      <c r="B1617">
        <v>116.15900000000001</v>
      </c>
      <c r="C1617">
        <v>6.65</v>
      </c>
      <c r="D1617">
        <v>0.18360199999999999</v>
      </c>
    </row>
    <row r="1618" spans="1:4" x14ac:dyDescent="0.25">
      <c r="A1618">
        <v>20.931000000000001</v>
      </c>
      <c r="B1618">
        <v>117.161</v>
      </c>
      <c r="C1618">
        <v>4.75</v>
      </c>
      <c r="D1618">
        <v>0.18360099999999999</v>
      </c>
    </row>
    <row r="1619" spans="1:4" x14ac:dyDescent="0.25">
      <c r="A1619">
        <v>20.931000000000001</v>
      </c>
      <c r="B1619">
        <v>118.163</v>
      </c>
      <c r="C1619">
        <v>3.45</v>
      </c>
      <c r="D1619">
        <v>0.18360199999999999</v>
      </c>
    </row>
    <row r="1620" spans="1:4" x14ac:dyDescent="0.25">
      <c r="A1620">
        <v>20.931000000000001</v>
      </c>
      <c r="B1620">
        <v>119.163</v>
      </c>
      <c r="C1620">
        <v>2.5499999999999998</v>
      </c>
      <c r="D1620">
        <v>0.18360499999999999</v>
      </c>
    </row>
    <row r="1621" spans="1:4" x14ac:dyDescent="0.25">
      <c r="A1621">
        <v>20.931000000000001</v>
      </c>
      <c r="B1621">
        <v>120.161</v>
      </c>
      <c r="C1621">
        <v>2</v>
      </c>
      <c r="D1621">
        <v>0.18360299999999999</v>
      </c>
    </row>
    <row r="1622" spans="1:4" x14ac:dyDescent="0.25">
      <c r="A1622">
        <v>20.931000000000001</v>
      </c>
      <c r="B1622">
        <v>121.161</v>
      </c>
      <c r="C1622">
        <v>1.6</v>
      </c>
      <c r="D1622">
        <v>0.18360199999999999</v>
      </c>
    </row>
    <row r="1623" spans="1:4" x14ac:dyDescent="0.25">
      <c r="A1623">
        <v>20.931000000000001</v>
      </c>
      <c r="B1623">
        <v>122.163</v>
      </c>
      <c r="C1623">
        <v>1.35</v>
      </c>
      <c r="D1623">
        <v>0.18360399999999999</v>
      </c>
    </row>
    <row r="1624" spans="1:4" x14ac:dyDescent="0.25">
      <c r="A1624">
        <v>20.931000000000001</v>
      </c>
      <c r="B1624">
        <v>123.163</v>
      </c>
      <c r="C1624">
        <v>1.1000000000000001</v>
      </c>
      <c r="D1624">
        <v>0.18360399999999999</v>
      </c>
    </row>
    <row r="1625" spans="1:4" x14ac:dyDescent="0.25">
      <c r="A1625">
        <v>20.931000000000001</v>
      </c>
      <c r="B1625">
        <v>124.161</v>
      </c>
      <c r="C1625">
        <v>0.8</v>
      </c>
      <c r="D1625">
        <v>0.18360199999999999</v>
      </c>
    </row>
    <row r="1626" spans="1:4" x14ac:dyDescent="0.25">
      <c r="A1626">
        <v>20.931000000000001</v>
      </c>
      <c r="B1626">
        <v>125.16200000000001</v>
      </c>
      <c r="C1626">
        <v>0.75</v>
      </c>
      <c r="D1626">
        <v>0.18360599999999999</v>
      </c>
    </row>
    <row r="1627" spans="1:4" x14ac:dyDescent="0.25">
      <c r="A1627">
        <v>20.931000000000001</v>
      </c>
      <c r="B1627">
        <v>126.163</v>
      </c>
      <c r="C1627">
        <v>0.6</v>
      </c>
      <c r="D1627">
        <v>0.18360299999999999</v>
      </c>
    </row>
    <row r="1628" spans="1:4" x14ac:dyDescent="0.25">
      <c r="A1628">
        <v>20.931000000000001</v>
      </c>
      <c r="B1628">
        <v>127.163</v>
      </c>
      <c r="C1628">
        <v>0.5</v>
      </c>
      <c r="D1628">
        <v>0.18360099999999999</v>
      </c>
    </row>
    <row r="1629" spans="1:4" x14ac:dyDescent="0.25">
      <c r="A1629">
        <v>20.931000000000001</v>
      </c>
      <c r="B1629">
        <v>128.16</v>
      </c>
      <c r="C1629">
        <v>0.45</v>
      </c>
      <c r="D1629">
        <v>0.18360399999999999</v>
      </c>
    </row>
    <row r="1630" spans="1:4" x14ac:dyDescent="0.25">
      <c r="A1630">
        <v>20.931000000000001</v>
      </c>
      <c r="B1630">
        <v>129.16200000000001</v>
      </c>
      <c r="C1630">
        <v>0.4</v>
      </c>
      <c r="D1630">
        <v>0.18360299999999999</v>
      </c>
    </row>
    <row r="1631" spans="1:4" x14ac:dyDescent="0.25">
      <c r="A1631">
        <v>20.931000000000001</v>
      </c>
      <c r="B1631">
        <v>130.16300000000001</v>
      </c>
      <c r="C1631">
        <v>0.35</v>
      </c>
      <c r="D1631">
        <v>0.18360799999999999</v>
      </c>
    </row>
    <row r="1632" spans="1:4" x14ac:dyDescent="0.25">
      <c r="A1632">
        <v>20.931000000000001</v>
      </c>
      <c r="B1632">
        <v>131.16399999999999</v>
      </c>
      <c r="C1632">
        <v>0.3</v>
      </c>
      <c r="D1632">
        <v>0.18360299999999999</v>
      </c>
    </row>
    <row r="1633" spans="1:4" x14ac:dyDescent="0.25">
      <c r="A1633">
        <v>20.931000000000001</v>
      </c>
      <c r="B1633">
        <v>132.16200000000001</v>
      </c>
      <c r="C1633">
        <v>0.3</v>
      </c>
      <c r="D1633">
        <v>0.18360399999999999</v>
      </c>
    </row>
    <row r="1634" spans="1:4" x14ac:dyDescent="0.25">
      <c r="A1634">
        <v>21.431000000000001</v>
      </c>
      <c r="B1634">
        <v>72.168000000000006</v>
      </c>
      <c r="C1634">
        <v>0.3</v>
      </c>
      <c r="D1634">
        <v>0.18360499999999999</v>
      </c>
    </row>
    <row r="1635" spans="1:4" x14ac:dyDescent="0.25">
      <c r="A1635">
        <v>21.431000000000001</v>
      </c>
      <c r="B1635">
        <v>73.162999999999997</v>
      </c>
      <c r="C1635">
        <v>0.35</v>
      </c>
      <c r="D1635">
        <v>0.18360499999999999</v>
      </c>
    </row>
    <row r="1636" spans="1:4" x14ac:dyDescent="0.25">
      <c r="A1636">
        <v>21.431000000000001</v>
      </c>
      <c r="B1636">
        <v>74.167000000000002</v>
      </c>
      <c r="C1636">
        <v>0.4</v>
      </c>
      <c r="D1636">
        <v>0.18360499999999999</v>
      </c>
    </row>
    <row r="1637" spans="1:4" x14ac:dyDescent="0.25">
      <c r="A1637">
        <v>21.431000000000001</v>
      </c>
      <c r="B1637">
        <v>75.165999999999997</v>
      </c>
      <c r="C1637">
        <v>0.45</v>
      </c>
      <c r="D1637">
        <v>0.18360599999999999</v>
      </c>
    </row>
    <row r="1638" spans="1:4" x14ac:dyDescent="0.25">
      <c r="A1638">
        <v>21.431000000000001</v>
      </c>
      <c r="B1638">
        <v>76.164000000000001</v>
      </c>
      <c r="C1638">
        <v>0.45</v>
      </c>
      <c r="D1638">
        <v>0.18360599999999999</v>
      </c>
    </row>
    <row r="1639" spans="1:4" x14ac:dyDescent="0.25">
      <c r="A1639">
        <v>21.431000000000001</v>
      </c>
      <c r="B1639">
        <v>77.165000000000006</v>
      </c>
      <c r="C1639">
        <v>0.55000000000000004</v>
      </c>
      <c r="D1639">
        <v>0.18360699999999999</v>
      </c>
    </row>
    <row r="1640" spans="1:4" x14ac:dyDescent="0.25">
      <c r="A1640">
        <v>21.431000000000001</v>
      </c>
      <c r="B1640">
        <v>78.165000000000006</v>
      </c>
      <c r="C1640">
        <v>0.6</v>
      </c>
      <c r="D1640">
        <v>0.18360499999999999</v>
      </c>
    </row>
    <row r="1641" spans="1:4" x14ac:dyDescent="0.25">
      <c r="A1641">
        <v>21.431000000000001</v>
      </c>
      <c r="B1641">
        <v>79.165999999999997</v>
      </c>
      <c r="C1641">
        <v>0.75</v>
      </c>
      <c r="D1641">
        <v>0.18360299999999999</v>
      </c>
    </row>
    <row r="1642" spans="1:4" x14ac:dyDescent="0.25">
      <c r="A1642">
        <v>21.431000000000001</v>
      </c>
      <c r="B1642">
        <v>80.162999999999997</v>
      </c>
      <c r="C1642">
        <v>0.8</v>
      </c>
      <c r="D1642">
        <v>0.18360599999999999</v>
      </c>
    </row>
    <row r="1643" spans="1:4" x14ac:dyDescent="0.25">
      <c r="A1643">
        <v>21.431000000000001</v>
      </c>
      <c r="B1643">
        <v>81.164000000000001</v>
      </c>
      <c r="C1643">
        <v>1</v>
      </c>
      <c r="D1643">
        <v>0.18360599999999999</v>
      </c>
    </row>
    <row r="1644" spans="1:4" x14ac:dyDescent="0.25">
      <c r="A1644">
        <v>21.431000000000001</v>
      </c>
      <c r="B1644">
        <v>82.167000000000002</v>
      </c>
      <c r="C1644">
        <v>1.3</v>
      </c>
      <c r="D1644">
        <v>0.18360499999999999</v>
      </c>
    </row>
    <row r="1645" spans="1:4" x14ac:dyDescent="0.25">
      <c r="A1645">
        <v>21.431000000000001</v>
      </c>
      <c r="B1645">
        <v>83.165999999999997</v>
      </c>
      <c r="C1645">
        <v>1.55</v>
      </c>
      <c r="D1645">
        <v>0.18360599999999999</v>
      </c>
    </row>
    <row r="1646" spans="1:4" x14ac:dyDescent="0.25">
      <c r="A1646">
        <v>21.431000000000001</v>
      </c>
      <c r="B1646">
        <v>84.165000000000006</v>
      </c>
      <c r="C1646">
        <v>1.9</v>
      </c>
      <c r="D1646">
        <v>0.18360699999999999</v>
      </c>
    </row>
    <row r="1647" spans="1:4" x14ac:dyDescent="0.25">
      <c r="A1647">
        <v>21.431000000000001</v>
      </c>
      <c r="B1647">
        <v>85.165000000000006</v>
      </c>
      <c r="C1647">
        <v>2.4500000000000002</v>
      </c>
      <c r="D1647">
        <v>0.18360699999999999</v>
      </c>
    </row>
    <row r="1648" spans="1:4" x14ac:dyDescent="0.25">
      <c r="A1648">
        <v>21.431000000000001</v>
      </c>
      <c r="B1648">
        <v>86.165000000000006</v>
      </c>
      <c r="C1648">
        <v>3.2</v>
      </c>
      <c r="D1648">
        <v>0.18360699999999999</v>
      </c>
    </row>
    <row r="1649" spans="1:4" x14ac:dyDescent="0.25">
      <c r="A1649">
        <v>21.431000000000001</v>
      </c>
      <c r="B1649">
        <v>87.167000000000002</v>
      </c>
      <c r="C1649">
        <v>4.3499999999999996</v>
      </c>
      <c r="D1649">
        <v>0.18360799999999999</v>
      </c>
    </row>
    <row r="1650" spans="1:4" x14ac:dyDescent="0.25">
      <c r="A1650">
        <v>21.431000000000001</v>
      </c>
      <c r="B1650">
        <v>88.162999999999997</v>
      </c>
      <c r="C1650">
        <v>6</v>
      </c>
      <c r="D1650">
        <v>0.18360699999999999</v>
      </c>
    </row>
    <row r="1651" spans="1:4" x14ac:dyDescent="0.25">
      <c r="A1651">
        <v>21.431000000000001</v>
      </c>
      <c r="B1651">
        <v>89.164000000000001</v>
      </c>
      <c r="C1651">
        <v>8.75</v>
      </c>
      <c r="D1651">
        <v>0.18360499999999999</v>
      </c>
    </row>
    <row r="1652" spans="1:4" x14ac:dyDescent="0.25">
      <c r="A1652">
        <v>21.431000000000001</v>
      </c>
      <c r="B1652">
        <v>90.167000000000002</v>
      </c>
      <c r="C1652">
        <v>13.25</v>
      </c>
      <c r="D1652">
        <v>0.18360899999999999</v>
      </c>
    </row>
    <row r="1653" spans="1:4" x14ac:dyDescent="0.25">
      <c r="A1653">
        <v>21.431000000000001</v>
      </c>
      <c r="B1653">
        <v>90.662999999999997</v>
      </c>
      <c r="C1653">
        <v>16.600000000000001</v>
      </c>
      <c r="D1653">
        <v>0.18360599999999999</v>
      </c>
    </row>
    <row r="1654" spans="1:4" x14ac:dyDescent="0.25">
      <c r="A1654">
        <v>21.431000000000001</v>
      </c>
      <c r="B1654">
        <v>91.165999999999997</v>
      </c>
      <c r="C1654">
        <v>21.2</v>
      </c>
      <c r="D1654">
        <v>0.18360699999999999</v>
      </c>
    </row>
    <row r="1655" spans="1:4" x14ac:dyDescent="0.25">
      <c r="A1655">
        <v>21.431000000000001</v>
      </c>
      <c r="B1655">
        <v>91.665000000000006</v>
      </c>
      <c r="C1655">
        <v>27.4</v>
      </c>
      <c r="D1655">
        <v>0.18360599999999999</v>
      </c>
    </row>
    <row r="1656" spans="1:4" x14ac:dyDescent="0.25">
      <c r="A1656">
        <v>21.431000000000001</v>
      </c>
      <c r="B1656">
        <v>92.164000000000001</v>
      </c>
      <c r="C1656">
        <v>36</v>
      </c>
      <c r="D1656">
        <v>0.18360499999999999</v>
      </c>
    </row>
    <row r="1657" spans="1:4" x14ac:dyDescent="0.25">
      <c r="A1657">
        <v>21.431000000000001</v>
      </c>
      <c r="B1657">
        <v>92.665999999999997</v>
      </c>
      <c r="C1657">
        <v>48.2</v>
      </c>
      <c r="D1657">
        <v>0.18360799999999999</v>
      </c>
    </row>
    <row r="1658" spans="1:4" x14ac:dyDescent="0.25">
      <c r="A1658">
        <v>21.431000000000001</v>
      </c>
      <c r="B1658">
        <v>93.162999999999997</v>
      </c>
      <c r="C1658">
        <v>65.599999999999994</v>
      </c>
      <c r="D1658">
        <v>0.18360499999999999</v>
      </c>
    </row>
    <row r="1659" spans="1:4" x14ac:dyDescent="0.25">
      <c r="A1659">
        <v>21.431000000000001</v>
      </c>
      <c r="B1659">
        <v>93.664000000000001</v>
      </c>
      <c r="C1659">
        <v>90.85</v>
      </c>
      <c r="D1659">
        <v>0.18360699999999999</v>
      </c>
    </row>
    <row r="1660" spans="1:4" x14ac:dyDescent="0.25">
      <c r="A1660">
        <v>21.431000000000001</v>
      </c>
      <c r="B1660">
        <v>94.165000000000006</v>
      </c>
      <c r="C1660">
        <v>127.8</v>
      </c>
      <c r="D1660">
        <v>0.18360599999999999</v>
      </c>
    </row>
    <row r="1661" spans="1:4" x14ac:dyDescent="0.25">
      <c r="A1661">
        <v>21.431000000000001</v>
      </c>
      <c r="B1661">
        <v>94.662999999999997</v>
      </c>
      <c r="C1661">
        <v>180.6</v>
      </c>
      <c r="D1661">
        <v>0.18360599999999999</v>
      </c>
    </row>
    <row r="1662" spans="1:4" x14ac:dyDescent="0.25">
      <c r="A1662">
        <v>21.431000000000001</v>
      </c>
      <c r="B1662">
        <v>95.165999999999997</v>
      </c>
      <c r="C1662">
        <v>255.6</v>
      </c>
      <c r="D1662">
        <v>0.18360699999999999</v>
      </c>
    </row>
    <row r="1663" spans="1:4" x14ac:dyDescent="0.25">
      <c r="A1663">
        <v>21.431000000000001</v>
      </c>
      <c r="B1663">
        <v>95.662999999999997</v>
      </c>
      <c r="C1663">
        <v>357.75</v>
      </c>
      <c r="D1663">
        <v>0.18360499999999999</v>
      </c>
    </row>
    <row r="1664" spans="1:4" x14ac:dyDescent="0.25">
      <c r="A1664">
        <v>21.431000000000001</v>
      </c>
      <c r="B1664">
        <v>96.162000000000006</v>
      </c>
      <c r="C1664">
        <v>494.15</v>
      </c>
      <c r="D1664">
        <v>0.18360799999999999</v>
      </c>
    </row>
    <row r="1665" spans="1:4" x14ac:dyDescent="0.25">
      <c r="A1665">
        <v>21.431000000000001</v>
      </c>
      <c r="B1665">
        <v>96.665999999999997</v>
      </c>
      <c r="C1665">
        <v>664</v>
      </c>
      <c r="D1665">
        <v>0.18360399999999999</v>
      </c>
    </row>
    <row r="1666" spans="1:4" x14ac:dyDescent="0.25">
      <c r="A1666">
        <v>21.431000000000001</v>
      </c>
      <c r="B1666">
        <v>97.164000000000001</v>
      </c>
      <c r="C1666">
        <v>833.45</v>
      </c>
      <c r="D1666">
        <v>0.18360699999999999</v>
      </c>
    </row>
    <row r="1667" spans="1:4" x14ac:dyDescent="0.25">
      <c r="A1667">
        <v>21.431000000000001</v>
      </c>
      <c r="B1667">
        <v>97.664000000000001</v>
      </c>
      <c r="C1667">
        <v>951.6</v>
      </c>
      <c r="D1667">
        <v>0.18360699999999999</v>
      </c>
    </row>
    <row r="1668" spans="1:4" x14ac:dyDescent="0.25">
      <c r="A1668">
        <v>21.431000000000001</v>
      </c>
      <c r="B1668">
        <v>98.164000000000001</v>
      </c>
      <c r="C1668">
        <v>1006.3</v>
      </c>
      <c r="D1668">
        <v>0.18360699999999999</v>
      </c>
    </row>
    <row r="1669" spans="1:4" x14ac:dyDescent="0.25">
      <c r="A1669">
        <v>21.431000000000001</v>
      </c>
      <c r="B1669">
        <v>98.662000000000006</v>
      </c>
      <c r="C1669">
        <v>1025.8</v>
      </c>
      <c r="D1669">
        <v>0.18360699999999999</v>
      </c>
    </row>
    <row r="1670" spans="1:4" x14ac:dyDescent="0.25">
      <c r="A1670">
        <v>21.431000000000001</v>
      </c>
      <c r="B1670">
        <v>99.165000000000006</v>
      </c>
      <c r="C1670">
        <v>1032.1500000000001</v>
      </c>
      <c r="D1670">
        <v>0.18360799999999999</v>
      </c>
    </row>
    <row r="1671" spans="1:4" x14ac:dyDescent="0.25">
      <c r="A1671">
        <v>21.431000000000001</v>
      </c>
      <c r="B1671">
        <v>99.664000000000001</v>
      </c>
      <c r="C1671">
        <v>1034.05</v>
      </c>
      <c r="D1671">
        <v>0.18360799999999999</v>
      </c>
    </row>
    <row r="1672" spans="1:4" x14ac:dyDescent="0.25">
      <c r="A1672">
        <v>21.431000000000001</v>
      </c>
      <c r="B1672">
        <v>100.16200000000001</v>
      </c>
      <c r="C1672">
        <v>1034.5999999999999</v>
      </c>
      <c r="D1672">
        <v>0.18360699999999999</v>
      </c>
    </row>
    <row r="1673" spans="1:4" x14ac:dyDescent="0.25">
      <c r="A1673">
        <v>21.431000000000001</v>
      </c>
      <c r="B1673">
        <v>100.66500000000001</v>
      </c>
      <c r="C1673">
        <v>1034.8</v>
      </c>
      <c r="D1673">
        <v>0.18360699999999999</v>
      </c>
    </row>
    <row r="1674" spans="1:4" x14ac:dyDescent="0.25">
      <c r="A1674">
        <v>21.431000000000001</v>
      </c>
      <c r="B1674">
        <v>101.163</v>
      </c>
      <c r="C1674">
        <v>1034.9000000000001</v>
      </c>
      <c r="D1674">
        <v>0.18360599999999999</v>
      </c>
    </row>
    <row r="1675" spans="1:4" x14ac:dyDescent="0.25">
      <c r="A1675">
        <v>21.431000000000001</v>
      </c>
      <c r="B1675">
        <v>101.664</v>
      </c>
      <c r="C1675">
        <v>1034.95</v>
      </c>
      <c r="D1675">
        <v>0.18360799999999999</v>
      </c>
    </row>
    <row r="1676" spans="1:4" x14ac:dyDescent="0.25">
      <c r="A1676">
        <v>21.431000000000001</v>
      </c>
      <c r="B1676">
        <v>102.16500000000001</v>
      </c>
      <c r="C1676">
        <v>1035</v>
      </c>
      <c r="D1676">
        <v>0.18360699999999999</v>
      </c>
    </row>
    <row r="1677" spans="1:4" x14ac:dyDescent="0.25">
      <c r="A1677">
        <v>21.431000000000001</v>
      </c>
      <c r="B1677">
        <v>102.66200000000001</v>
      </c>
      <c r="C1677">
        <v>1035</v>
      </c>
      <c r="D1677">
        <v>0.18360699999999999</v>
      </c>
    </row>
    <row r="1678" spans="1:4" x14ac:dyDescent="0.25">
      <c r="A1678">
        <v>21.431000000000001</v>
      </c>
      <c r="B1678">
        <v>103.164</v>
      </c>
      <c r="C1678">
        <v>1035</v>
      </c>
      <c r="D1678">
        <v>0.18360699999999999</v>
      </c>
    </row>
    <row r="1679" spans="1:4" x14ac:dyDescent="0.25">
      <c r="A1679">
        <v>21.431000000000001</v>
      </c>
      <c r="B1679">
        <v>103.663</v>
      </c>
      <c r="C1679">
        <v>1035</v>
      </c>
      <c r="D1679">
        <v>0.18360699999999999</v>
      </c>
    </row>
    <row r="1680" spans="1:4" x14ac:dyDescent="0.25">
      <c r="A1680">
        <v>21.431000000000001</v>
      </c>
      <c r="B1680">
        <v>104.163</v>
      </c>
      <c r="C1680">
        <v>1034.95</v>
      </c>
      <c r="D1680">
        <v>0.18360799999999999</v>
      </c>
    </row>
    <row r="1681" spans="1:4" x14ac:dyDescent="0.25">
      <c r="A1681">
        <v>21.431000000000001</v>
      </c>
      <c r="B1681">
        <v>104.66500000000001</v>
      </c>
      <c r="C1681">
        <v>1034.6500000000001</v>
      </c>
      <c r="D1681">
        <v>0.18360899999999999</v>
      </c>
    </row>
    <row r="1682" spans="1:4" x14ac:dyDescent="0.25">
      <c r="A1682">
        <v>21.431000000000001</v>
      </c>
      <c r="B1682">
        <v>105.16200000000001</v>
      </c>
      <c r="C1682">
        <v>1033.6500000000001</v>
      </c>
      <c r="D1682">
        <v>0.18361</v>
      </c>
    </row>
    <row r="1683" spans="1:4" x14ac:dyDescent="0.25">
      <c r="A1683">
        <v>21.431000000000001</v>
      </c>
      <c r="B1683">
        <v>105.66200000000001</v>
      </c>
      <c r="C1683">
        <v>1030.3499999999999</v>
      </c>
      <c r="D1683">
        <v>0.18360599999999999</v>
      </c>
    </row>
    <row r="1684" spans="1:4" x14ac:dyDescent="0.25">
      <c r="A1684">
        <v>21.431000000000001</v>
      </c>
      <c r="B1684">
        <v>106.164</v>
      </c>
      <c r="C1684">
        <v>1019.7</v>
      </c>
      <c r="D1684">
        <v>0.18360899999999999</v>
      </c>
    </row>
    <row r="1685" spans="1:4" x14ac:dyDescent="0.25">
      <c r="A1685">
        <v>21.431000000000001</v>
      </c>
      <c r="B1685">
        <v>106.66200000000001</v>
      </c>
      <c r="C1685">
        <v>987.3</v>
      </c>
      <c r="D1685">
        <v>0.18360699999999999</v>
      </c>
    </row>
    <row r="1686" spans="1:4" x14ac:dyDescent="0.25">
      <c r="A1686">
        <v>21.431000000000001</v>
      </c>
      <c r="B1686">
        <v>107.164</v>
      </c>
      <c r="C1686">
        <v>904.85</v>
      </c>
      <c r="D1686">
        <v>0.18360799999999999</v>
      </c>
    </row>
    <row r="1687" spans="1:4" x14ac:dyDescent="0.25">
      <c r="A1687">
        <v>21.431000000000001</v>
      </c>
      <c r="B1687">
        <v>107.663</v>
      </c>
      <c r="C1687">
        <v>757.45</v>
      </c>
      <c r="D1687">
        <v>0.18360499999999999</v>
      </c>
    </row>
    <row r="1688" spans="1:4" x14ac:dyDescent="0.25">
      <c r="A1688">
        <v>21.431000000000001</v>
      </c>
      <c r="B1688">
        <v>108.16200000000001</v>
      </c>
      <c r="C1688">
        <v>581.85</v>
      </c>
      <c r="D1688">
        <v>0.18360599999999999</v>
      </c>
    </row>
    <row r="1689" spans="1:4" x14ac:dyDescent="0.25">
      <c r="A1689">
        <v>21.431000000000001</v>
      </c>
      <c r="B1689">
        <v>108.663</v>
      </c>
      <c r="C1689">
        <v>426.3</v>
      </c>
      <c r="D1689">
        <v>0.18360699999999999</v>
      </c>
    </row>
    <row r="1690" spans="1:4" x14ac:dyDescent="0.25">
      <c r="A1690">
        <v>21.431000000000001</v>
      </c>
      <c r="B1690">
        <v>109.163</v>
      </c>
      <c r="C1690">
        <v>306.3</v>
      </c>
      <c r="D1690">
        <v>0.18360699999999999</v>
      </c>
    </row>
    <row r="1691" spans="1:4" x14ac:dyDescent="0.25">
      <c r="A1691">
        <v>21.431000000000001</v>
      </c>
      <c r="B1691">
        <v>109.66200000000001</v>
      </c>
      <c r="C1691">
        <v>217.5</v>
      </c>
      <c r="D1691">
        <v>0.18360899999999999</v>
      </c>
    </row>
    <row r="1692" spans="1:4" x14ac:dyDescent="0.25">
      <c r="A1692">
        <v>21.431000000000001</v>
      </c>
      <c r="B1692">
        <v>110.164</v>
      </c>
      <c r="C1692">
        <v>153.35</v>
      </c>
      <c r="D1692">
        <v>0.18361</v>
      </c>
    </row>
    <row r="1693" spans="1:4" x14ac:dyDescent="0.25">
      <c r="A1693">
        <v>21.431000000000001</v>
      </c>
      <c r="B1693">
        <v>110.66200000000001</v>
      </c>
      <c r="C1693">
        <v>108.55</v>
      </c>
      <c r="D1693">
        <v>0.18360899999999999</v>
      </c>
    </row>
    <row r="1694" spans="1:4" x14ac:dyDescent="0.25">
      <c r="A1694">
        <v>21.431000000000001</v>
      </c>
      <c r="B1694">
        <v>111.163</v>
      </c>
      <c r="C1694">
        <v>77.599999999999994</v>
      </c>
      <c r="D1694">
        <v>0.18360599999999999</v>
      </c>
    </row>
    <row r="1695" spans="1:4" x14ac:dyDescent="0.25">
      <c r="A1695">
        <v>21.431000000000001</v>
      </c>
      <c r="B1695">
        <v>111.663</v>
      </c>
      <c r="C1695">
        <v>56.3</v>
      </c>
      <c r="D1695">
        <v>0.18360899999999999</v>
      </c>
    </row>
    <row r="1696" spans="1:4" x14ac:dyDescent="0.25">
      <c r="A1696">
        <v>21.431000000000001</v>
      </c>
      <c r="B1696">
        <v>112.161</v>
      </c>
      <c r="C1696">
        <v>41.6</v>
      </c>
      <c r="D1696">
        <v>0.18360699999999999</v>
      </c>
    </row>
    <row r="1697" spans="1:4" x14ac:dyDescent="0.25">
      <c r="A1697">
        <v>21.431000000000001</v>
      </c>
      <c r="B1697">
        <v>112.663</v>
      </c>
      <c r="C1697">
        <v>31.25</v>
      </c>
      <c r="D1697">
        <v>0.18360799999999999</v>
      </c>
    </row>
    <row r="1698" spans="1:4" x14ac:dyDescent="0.25">
      <c r="A1698">
        <v>21.431000000000001</v>
      </c>
      <c r="B1698">
        <v>113.161</v>
      </c>
      <c r="C1698">
        <v>23.8</v>
      </c>
      <c r="D1698">
        <v>0.18360699999999999</v>
      </c>
    </row>
    <row r="1699" spans="1:4" x14ac:dyDescent="0.25">
      <c r="A1699">
        <v>21.431000000000001</v>
      </c>
      <c r="B1699">
        <v>113.65900000000001</v>
      </c>
      <c r="C1699">
        <v>18.600000000000001</v>
      </c>
      <c r="D1699">
        <v>0.18360599999999999</v>
      </c>
    </row>
    <row r="1700" spans="1:4" x14ac:dyDescent="0.25">
      <c r="A1700">
        <v>21.431000000000001</v>
      </c>
      <c r="B1700">
        <v>114.16200000000001</v>
      </c>
      <c r="C1700">
        <v>14.65</v>
      </c>
      <c r="D1700">
        <v>0.18360699999999999</v>
      </c>
    </row>
    <row r="1701" spans="1:4" x14ac:dyDescent="0.25">
      <c r="A1701">
        <v>21.431000000000001</v>
      </c>
      <c r="B1701">
        <v>115.163</v>
      </c>
      <c r="C1701">
        <v>9.4499999999999993</v>
      </c>
      <c r="D1701">
        <v>0.18360799999999999</v>
      </c>
    </row>
    <row r="1702" spans="1:4" x14ac:dyDescent="0.25">
      <c r="A1702">
        <v>21.431000000000001</v>
      </c>
      <c r="B1702">
        <v>116.15900000000001</v>
      </c>
      <c r="C1702">
        <v>6.45</v>
      </c>
      <c r="D1702">
        <v>0.18360299999999999</v>
      </c>
    </row>
    <row r="1703" spans="1:4" x14ac:dyDescent="0.25">
      <c r="A1703">
        <v>21.431000000000001</v>
      </c>
      <c r="B1703">
        <v>117.161</v>
      </c>
      <c r="C1703">
        <v>4.5999999999999996</v>
      </c>
      <c r="D1703">
        <v>0.18360799999999999</v>
      </c>
    </row>
    <row r="1704" spans="1:4" x14ac:dyDescent="0.25">
      <c r="A1704">
        <v>21.431000000000001</v>
      </c>
      <c r="B1704">
        <v>118.16200000000001</v>
      </c>
      <c r="C1704">
        <v>3.3</v>
      </c>
      <c r="D1704">
        <v>0.18360699999999999</v>
      </c>
    </row>
    <row r="1705" spans="1:4" x14ac:dyDescent="0.25">
      <c r="A1705">
        <v>21.431000000000001</v>
      </c>
      <c r="B1705">
        <v>119.161</v>
      </c>
      <c r="C1705">
        <v>2.5</v>
      </c>
      <c r="D1705">
        <v>0.18360899999999999</v>
      </c>
    </row>
    <row r="1706" spans="1:4" x14ac:dyDescent="0.25">
      <c r="A1706">
        <v>21.431000000000001</v>
      </c>
      <c r="B1706">
        <v>120.16</v>
      </c>
      <c r="C1706">
        <v>2</v>
      </c>
      <c r="D1706">
        <v>0.18360699999999999</v>
      </c>
    </row>
    <row r="1707" spans="1:4" x14ac:dyDescent="0.25">
      <c r="A1707">
        <v>21.431000000000001</v>
      </c>
      <c r="B1707">
        <v>121.16</v>
      </c>
      <c r="C1707">
        <v>1.6</v>
      </c>
      <c r="D1707">
        <v>0.183611</v>
      </c>
    </row>
    <row r="1708" spans="1:4" x14ac:dyDescent="0.25">
      <c r="A1708">
        <v>21.431000000000001</v>
      </c>
      <c r="B1708">
        <v>122.163</v>
      </c>
      <c r="C1708">
        <v>1.3</v>
      </c>
      <c r="D1708">
        <v>0.18361</v>
      </c>
    </row>
    <row r="1709" spans="1:4" x14ac:dyDescent="0.25">
      <c r="A1709">
        <v>21.431000000000001</v>
      </c>
      <c r="B1709">
        <v>123.16200000000001</v>
      </c>
      <c r="C1709">
        <v>1.1499999999999999</v>
      </c>
      <c r="D1709">
        <v>0.18360899999999999</v>
      </c>
    </row>
    <row r="1710" spans="1:4" x14ac:dyDescent="0.25">
      <c r="A1710">
        <v>21.431000000000001</v>
      </c>
      <c r="B1710">
        <v>124.16</v>
      </c>
      <c r="C1710">
        <v>0.8</v>
      </c>
      <c r="D1710">
        <v>0.18360799999999999</v>
      </c>
    </row>
    <row r="1711" spans="1:4" x14ac:dyDescent="0.25">
      <c r="A1711">
        <v>21.431000000000001</v>
      </c>
      <c r="B1711">
        <v>125.161</v>
      </c>
      <c r="C1711">
        <v>0.75</v>
      </c>
      <c r="D1711">
        <v>0.18360899999999999</v>
      </c>
    </row>
    <row r="1712" spans="1:4" x14ac:dyDescent="0.25">
      <c r="A1712">
        <v>21.431000000000001</v>
      </c>
      <c r="B1712">
        <v>126.163</v>
      </c>
      <c r="C1712">
        <v>0.6</v>
      </c>
      <c r="D1712">
        <v>0.18361</v>
      </c>
    </row>
    <row r="1713" spans="1:4" x14ac:dyDescent="0.25">
      <c r="A1713">
        <v>21.431000000000001</v>
      </c>
      <c r="B1713">
        <v>127.163</v>
      </c>
      <c r="C1713">
        <v>0.55000000000000004</v>
      </c>
      <c r="D1713">
        <v>0.18360799999999999</v>
      </c>
    </row>
    <row r="1714" spans="1:4" x14ac:dyDescent="0.25">
      <c r="A1714">
        <v>21.431000000000001</v>
      </c>
      <c r="B1714">
        <v>128.16</v>
      </c>
      <c r="C1714">
        <v>0.5</v>
      </c>
      <c r="D1714">
        <v>0.18360799999999999</v>
      </c>
    </row>
    <row r="1715" spans="1:4" x14ac:dyDescent="0.25">
      <c r="A1715">
        <v>21.431000000000001</v>
      </c>
      <c r="B1715">
        <v>129.16200000000001</v>
      </c>
      <c r="C1715">
        <v>0.45</v>
      </c>
      <c r="D1715">
        <v>0.18360899999999999</v>
      </c>
    </row>
    <row r="1716" spans="1:4" x14ac:dyDescent="0.25">
      <c r="A1716">
        <v>21.431000000000001</v>
      </c>
      <c r="B1716">
        <v>130.16300000000001</v>
      </c>
      <c r="C1716">
        <v>0.35</v>
      </c>
      <c r="D1716">
        <v>0.18360799999999999</v>
      </c>
    </row>
    <row r="1717" spans="1:4" x14ac:dyDescent="0.25">
      <c r="A1717">
        <v>21.431000000000001</v>
      </c>
      <c r="B1717">
        <v>131.16300000000001</v>
      </c>
      <c r="C1717">
        <v>0.35</v>
      </c>
      <c r="D1717">
        <v>0.18360699999999999</v>
      </c>
    </row>
    <row r="1718" spans="1:4" x14ac:dyDescent="0.25">
      <c r="A1718">
        <v>21.431000000000001</v>
      </c>
      <c r="B1718">
        <v>132.16200000000001</v>
      </c>
      <c r="C1718">
        <v>0.3</v>
      </c>
      <c r="D1718">
        <v>0.18360699999999999</v>
      </c>
    </row>
    <row r="1719" spans="1:4" x14ac:dyDescent="0.25">
      <c r="A1719">
        <v>21.931000000000001</v>
      </c>
      <c r="B1719">
        <v>72.168000000000006</v>
      </c>
      <c r="C1719">
        <v>0.3</v>
      </c>
      <c r="D1719">
        <v>0.18360399999999999</v>
      </c>
    </row>
    <row r="1720" spans="1:4" x14ac:dyDescent="0.25">
      <c r="A1720">
        <v>21.931000000000001</v>
      </c>
      <c r="B1720">
        <v>73.162999999999997</v>
      </c>
      <c r="C1720">
        <v>0.35</v>
      </c>
      <c r="D1720">
        <v>0.18360299999999999</v>
      </c>
    </row>
    <row r="1721" spans="1:4" x14ac:dyDescent="0.25">
      <c r="A1721">
        <v>21.931000000000001</v>
      </c>
      <c r="B1721">
        <v>74.165999999999997</v>
      </c>
      <c r="C1721">
        <v>0.35</v>
      </c>
      <c r="D1721">
        <v>0.18360599999999999</v>
      </c>
    </row>
    <row r="1722" spans="1:4" x14ac:dyDescent="0.25">
      <c r="A1722">
        <v>21.931000000000001</v>
      </c>
      <c r="B1722">
        <v>75.165999999999997</v>
      </c>
      <c r="C1722">
        <v>0.4</v>
      </c>
      <c r="D1722">
        <v>0.18360599999999999</v>
      </c>
    </row>
    <row r="1723" spans="1:4" x14ac:dyDescent="0.25">
      <c r="A1723">
        <v>21.931000000000001</v>
      </c>
      <c r="B1723">
        <v>76.162999999999997</v>
      </c>
      <c r="C1723">
        <v>0.45</v>
      </c>
      <c r="D1723">
        <v>0.18360399999999999</v>
      </c>
    </row>
    <row r="1724" spans="1:4" x14ac:dyDescent="0.25">
      <c r="A1724">
        <v>21.931000000000001</v>
      </c>
      <c r="B1724">
        <v>77.165000000000006</v>
      </c>
      <c r="C1724">
        <v>0.6</v>
      </c>
      <c r="D1724">
        <v>0.18360299999999999</v>
      </c>
    </row>
    <row r="1725" spans="1:4" x14ac:dyDescent="0.25">
      <c r="A1725">
        <v>21.931000000000001</v>
      </c>
      <c r="B1725">
        <v>78.165000000000006</v>
      </c>
      <c r="C1725">
        <v>0.6</v>
      </c>
      <c r="D1725">
        <v>0.18360099999999999</v>
      </c>
    </row>
    <row r="1726" spans="1:4" x14ac:dyDescent="0.25">
      <c r="A1726">
        <v>21.931000000000001</v>
      </c>
      <c r="B1726">
        <v>79.165999999999997</v>
      </c>
      <c r="C1726">
        <v>0.75</v>
      </c>
      <c r="D1726">
        <v>0.18360599999999999</v>
      </c>
    </row>
    <row r="1727" spans="1:4" x14ac:dyDescent="0.25">
      <c r="A1727">
        <v>21.931000000000001</v>
      </c>
      <c r="B1727">
        <v>80.165000000000006</v>
      </c>
      <c r="C1727">
        <v>0.8</v>
      </c>
      <c r="D1727">
        <v>0.18360299999999999</v>
      </c>
    </row>
    <row r="1728" spans="1:4" x14ac:dyDescent="0.25">
      <c r="A1728">
        <v>21.931000000000001</v>
      </c>
      <c r="B1728">
        <v>81.164000000000001</v>
      </c>
      <c r="C1728">
        <v>1</v>
      </c>
      <c r="D1728">
        <v>0.18360299999999999</v>
      </c>
    </row>
    <row r="1729" spans="1:4" x14ac:dyDescent="0.25">
      <c r="A1729">
        <v>21.931000000000001</v>
      </c>
      <c r="B1729">
        <v>82.167000000000002</v>
      </c>
      <c r="C1729">
        <v>1.25</v>
      </c>
      <c r="D1729">
        <v>0.18360799999999999</v>
      </c>
    </row>
    <row r="1730" spans="1:4" x14ac:dyDescent="0.25">
      <c r="A1730">
        <v>21.931000000000001</v>
      </c>
      <c r="B1730">
        <v>83.165000000000006</v>
      </c>
      <c r="C1730">
        <v>1.5</v>
      </c>
      <c r="D1730">
        <v>0.18360399999999999</v>
      </c>
    </row>
    <row r="1731" spans="1:4" x14ac:dyDescent="0.25">
      <c r="A1731">
        <v>21.931000000000001</v>
      </c>
      <c r="B1731">
        <v>84.165000000000006</v>
      </c>
      <c r="C1731">
        <v>1.9</v>
      </c>
      <c r="D1731">
        <v>0.18360699999999999</v>
      </c>
    </row>
    <row r="1732" spans="1:4" x14ac:dyDescent="0.25">
      <c r="A1732">
        <v>21.931000000000001</v>
      </c>
      <c r="B1732">
        <v>85.164000000000001</v>
      </c>
      <c r="C1732">
        <v>2.35</v>
      </c>
      <c r="D1732">
        <v>0.18360499999999999</v>
      </c>
    </row>
    <row r="1733" spans="1:4" x14ac:dyDescent="0.25">
      <c r="A1733">
        <v>21.931000000000001</v>
      </c>
      <c r="B1733">
        <v>86.165999999999997</v>
      </c>
      <c r="C1733">
        <v>3.15</v>
      </c>
      <c r="D1733">
        <v>0.18360299999999999</v>
      </c>
    </row>
    <row r="1734" spans="1:4" x14ac:dyDescent="0.25">
      <c r="A1734">
        <v>21.931000000000001</v>
      </c>
      <c r="B1734">
        <v>87.168000000000006</v>
      </c>
      <c r="C1734">
        <v>4.2</v>
      </c>
      <c r="D1734">
        <v>0.18360699999999999</v>
      </c>
    </row>
    <row r="1735" spans="1:4" x14ac:dyDescent="0.25">
      <c r="A1735">
        <v>21.931000000000001</v>
      </c>
      <c r="B1735">
        <v>88.162999999999997</v>
      </c>
      <c r="C1735">
        <v>5.8</v>
      </c>
      <c r="D1735">
        <v>0.18360399999999999</v>
      </c>
    </row>
    <row r="1736" spans="1:4" x14ac:dyDescent="0.25">
      <c r="A1736">
        <v>21.931000000000001</v>
      </c>
      <c r="B1736">
        <v>89.162999999999997</v>
      </c>
      <c r="C1736">
        <v>8.4499999999999993</v>
      </c>
      <c r="D1736">
        <v>0.18360399999999999</v>
      </c>
    </row>
    <row r="1737" spans="1:4" x14ac:dyDescent="0.25">
      <c r="A1737">
        <v>21.931000000000001</v>
      </c>
      <c r="B1737">
        <v>90.165999999999997</v>
      </c>
      <c r="C1737">
        <v>12.8</v>
      </c>
      <c r="D1737">
        <v>0.18360399999999999</v>
      </c>
    </row>
    <row r="1738" spans="1:4" x14ac:dyDescent="0.25">
      <c r="A1738">
        <v>21.931000000000001</v>
      </c>
      <c r="B1738">
        <v>90.662000000000006</v>
      </c>
      <c r="C1738">
        <v>16.05</v>
      </c>
      <c r="D1738">
        <v>0.18360399999999999</v>
      </c>
    </row>
    <row r="1739" spans="1:4" x14ac:dyDescent="0.25">
      <c r="A1739">
        <v>21.931000000000001</v>
      </c>
      <c r="B1739">
        <v>91.165000000000006</v>
      </c>
      <c r="C1739">
        <v>20.45</v>
      </c>
      <c r="D1739">
        <v>0.18360299999999999</v>
      </c>
    </row>
    <row r="1740" spans="1:4" x14ac:dyDescent="0.25">
      <c r="A1740">
        <v>21.931000000000001</v>
      </c>
      <c r="B1740">
        <v>91.665000000000006</v>
      </c>
      <c r="C1740">
        <v>26.5</v>
      </c>
      <c r="D1740">
        <v>0.18360199999999999</v>
      </c>
    </row>
    <row r="1741" spans="1:4" x14ac:dyDescent="0.25">
      <c r="A1741">
        <v>21.931000000000001</v>
      </c>
      <c r="B1741">
        <v>92.162000000000006</v>
      </c>
      <c r="C1741">
        <v>34.85</v>
      </c>
      <c r="D1741">
        <v>0.18360299999999999</v>
      </c>
    </row>
    <row r="1742" spans="1:4" x14ac:dyDescent="0.25">
      <c r="A1742">
        <v>21.931000000000001</v>
      </c>
      <c r="B1742">
        <v>92.667000000000002</v>
      </c>
      <c r="C1742">
        <v>46.9</v>
      </c>
      <c r="D1742">
        <v>0.18360499999999999</v>
      </c>
    </row>
    <row r="1743" spans="1:4" x14ac:dyDescent="0.25">
      <c r="A1743">
        <v>21.931000000000001</v>
      </c>
      <c r="B1743">
        <v>93.162999999999997</v>
      </c>
      <c r="C1743">
        <v>63.85</v>
      </c>
      <c r="D1743">
        <v>0.18360499999999999</v>
      </c>
    </row>
    <row r="1744" spans="1:4" x14ac:dyDescent="0.25">
      <c r="A1744">
        <v>21.931000000000001</v>
      </c>
      <c r="B1744">
        <v>93.662999999999997</v>
      </c>
      <c r="C1744">
        <v>88.65</v>
      </c>
      <c r="D1744">
        <v>0.18360699999999999</v>
      </c>
    </row>
    <row r="1745" spans="1:4" x14ac:dyDescent="0.25">
      <c r="A1745">
        <v>21.931000000000001</v>
      </c>
      <c r="B1745">
        <v>94.165000000000006</v>
      </c>
      <c r="C1745">
        <v>125</v>
      </c>
      <c r="D1745">
        <v>0.18360599999999999</v>
      </c>
    </row>
    <row r="1746" spans="1:4" x14ac:dyDescent="0.25">
      <c r="A1746">
        <v>21.931000000000001</v>
      </c>
      <c r="B1746">
        <v>94.662999999999997</v>
      </c>
      <c r="C1746">
        <v>177.45</v>
      </c>
      <c r="D1746">
        <v>0.18360499999999999</v>
      </c>
    </row>
    <row r="1747" spans="1:4" x14ac:dyDescent="0.25">
      <c r="A1747">
        <v>21.931000000000001</v>
      </c>
      <c r="B1747">
        <v>95.165000000000006</v>
      </c>
      <c r="C1747">
        <v>251.8</v>
      </c>
      <c r="D1747">
        <v>0.18360299999999999</v>
      </c>
    </row>
    <row r="1748" spans="1:4" x14ac:dyDescent="0.25">
      <c r="A1748">
        <v>21.931000000000001</v>
      </c>
      <c r="B1748">
        <v>95.662999999999997</v>
      </c>
      <c r="C1748">
        <v>353.65</v>
      </c>
      <c r="D1748">
        <v>0.18360699999999999</v>
      </c>
    </row>
    <row r="1749" spans="1:4" x14ac:dyDescent="0.25">
      <c r="A1749">
        <v>21.931000000000001</v>
      </c>
      <c r="B1749">
        <v>96.162000000000006</v>
      </c>
      <c r="C1749">
        <v>490.2</v>
      </c>
      <c r="D1749">
        <v>0.183611</v>
      </c>
    </row>
    <row r="1750" spans="1:4" x14ac:dyDescent="0.25">
      <c r="A1750">
        <v>21.931000000000001</v>
      </c>
      <c r="B1750">
        <v>96.664000000000001</v>
      </c>
      <c r="C1750">
        <v>659.9</v>
      </c>
      <c r="D1750">
        <v>0.18360699999999999</v>
      </c>
    </row>
    <row r="1751" spans="1:4" x14ac:dyDescent="0.25">
      <c r="A1751">
        <v>21.931000000000001</v>
      </c>
      <c r="B1751">
        <v>97.162000000000006</v>
      </c>
      <c r="C1751">
        <v>830.35</v>
      </c>
      <c r="D1751">
        <v>0.18360699999999999</v>
      </c>
    </row>
    <row r="1752" spans="1:4" x14ac:dyDescent="0.25">
      <c r="A1752">
        <v>21.931000000000001</v>
      </c>
      <c r="B1752">
        <v>97.665000000000006</v>
      </c>
      <c r="C1752">
        <v>950.2</v>
      </c>
      <c r="D1752">
        <v>0.18360299999999999</v>
      </c>
    </row>
    <row r="1753" spans="1:4" x14ac:dyDescent="0.25">
      <c r="A1753">
        <v>21.931000000000001</v>
      </c>
      <c r="B1753">
        <v>98.164000000000001</v>
      </c>
      <c r="C1753">
        <v>1005.6</v>
      </c>
      <c r="D1753">
        <v>0.18360599999999999</v>
      </c>
    </row>
    <row r="1754" spans="1:4" x14ac:dyDescent="0.25">
      <c r="A1754">
        <v>21.931000000000001</v>
      </c>
      <c r="B1754">
        <v>98.661000000000001</v>
      </c>
      <c r="C1754">
        <v>1025.45</v>
      </c>
      <c r="D1754">
        <v>0.18360499999999999</v>
      </c>
    </row>
    <row r="1755" spans="1:4" x14ac:dyDescent="0.25">
      <c r="A1755">
        <v>21.931000000000001</v>
      </c>
      <c r="B1755">
        <v>99.165999999999997</v>
      </c>
      <c r="C1755">
        <v>1031.95</v>
      </c>
      <c r="D1755">
        <v>0.18360699999999999</v>
      </c>
    </row>
    <row r="1756" spans="1:4" x14ac:dyDescent="0.25">
      <c r="A1756">
        <v>21.931000000000001</v>
      </c>
      <c r="B1756">
        <v>99.664000000000001</v>
      </c>
      <c r="C1756">
        <v>1033.8499999999999</v>
      </c>
      <c r="D1756">
        <v>0.18361</v>
      </c>
    </row>
    <row r="1757" spans="1:4" x14ac:dyDescent="0.25">
      <c r="A1757">
        <v>21.931000000000001</v>
      </c>
      <c r="B1757">
        <v>100.16200000000001</v>
      </c>
      <c r="C1757">
        <v>1034.5</v>
      </c>
      <c r="D1757">
        <v>0.18360699999999999</v>
      </c>
    </row>
    <row r="1758" spans="1:4" x14ac:dyDescent="0.25">
      <c r="A1758">
        <v>21.931000000000001</v>
      </c>
      <c r="B1758">
        <v>100.66500000000001</v>
      </c>
      <c r="C1758">
        <v>1034.7</v>
      </c>
      <c r="D1758">
        <v>0.18360899999999999</v>
      </c>
    </row>
    <row r="1759" spans="1:4" x14ac:dyDescent="0.25">
      <c r="A1759">
        <v>21.931000000000001</v>
      </c>
      <c r="B1759">
        <v>101.163</v>
      </c>
      <c r="C1759">
        <v>1034.8</v>
      </c>
      <c r="D1759">
        <v>0.18360499999999999</v>
      </c>
    </row>
    <row r="1760" spans="1:4" x14ac:dyDescent="0.25">
      <c r="A1760">
        <v>21.931000000000001</v>
      </c>
      <c r="B1760">
        <v>101.664</v>
      </c>
      <c r="C1760">
        <v>1034.8</v>
      </c>
      <c r="D1760">
        <v>0.18360799999999999</v>
      </c>
    </row>
    <row r="1761" spans="1:4" x14ac:dyDescent="0.25">
      <c r="A1761">
        <v>21.931000000000001</v>
      </c>
      <c r="B1761">
        <v>102.16500000000001</v>
      </c>
      <c r="C1761">
        <v>1034.8499999999999</v>
      </c>
      <c r="D1761">
        <v>0.18360599999999999</v>
      </c>
    </row>
    <row r="1762" spans="1:4" x14ac:dyDescent="0.25">
      <c r="A1762">
        <v>21.931000000000001</v>
      </c>
      <c r="B1762">
        <v>102.66200000000001</v>
      </c>
      <c r="C1762">
        <v>1034.8</v>
      </c>
      <c r="D1762">
        <v>0.18360499999999999</v>
      </c>
    </row>
    <row r="1763" spans="1:4" x14ac:dyDescent="0.25">
      <c r="A1763">
        <v>21.931000000000001</v>
      </c>
      <c r="B1763">
        <v>103.164</v>
      </c>
      <c r="C1763">
        <v>1034.8499999999999</v>
      </c>
      <c r="D1763">
        <v>0.18360699999999999</v>
      </c>
    </row>
    <row r="1764" spans="1:4" x14ac:dyDescent="0.25">
      <c r="A1764">
        <v>21.931000000000001</v>
      </c>
      <c r="B1764">
        <v>103.663</v>
      </c>
      <c r="C1764">
        <v>1034.8499999999999</v>
      </c>
      <c r="D1764">
        <v>0.18360299999999999</v>
      </c>
    </row>
    <row r="1765" spans="1:4" x14ac:dyDescent="0.25">
      <c r="A1765">
        <v>21.931000000000001</v>
      </c>
      <c r="B1765">
        <v>104.163</v>
      </c>
      <c r="C1765">
        <v>1034.8</v>
      </c>
      <c r="D1765">
        <v>0.18360599999999999</v>
      </c>
    </row>
    <row r="1766" spans="1:4" x14ac:dyDescent="0.25">
      <c r="A1766">
        <v>21.931000000000001</v>
      </c>
      <c r="B1766">
        <v>104.664</v>
      </c>
      <c r="C1766">
        <v>1034.5</v>
      </c>
      <c r="D1766">
        <v>0.18360799999999999</v>
      </c>
    </row>
    <row r="1767" spans="1:4" x14ac:dyDescent="0.25">
      <c r="A1767">
        <v>21.931000000000001</v>
      </c>
      <c r="B1767">
        <v>105.16200000000001</v>
      </c>
      <c r="C1767">
        <v>1033.5</v>
      </c>
      <c r="D1767">
        <v>0.18361</v>
      </c>
    </row>
    <row r="1768" spans="1:4" x14ac:dyDescent="0.25">
      <c r="A1768">
        <v>21.931000000000001</v>
      </c>
      <c r="B1768">
        <v>105.663</v>
      </c>
      <c r="C1768">
        <v>1030.1500000000001</v>
      </c>
      <c r="D1768">
        <v>0.183611</v>
      </c>
    </row>
    <row r="1769" spans="1:4" x14ac:dyDescent="0.25">
      <c r="A1769">
        <v>21.931000000000001</v>
      </c>
      <c r="B1769">
        <v>106.163</v>
      </c>
      <c r="C1769">
        <v>1019.45</v>
      </c>
      <c r="D1769">
        <v>0.183611</v>
      </c>
    </row>
    <row r="1770" spans="1:4" x14ac:dyDescent="0.25">
      <c r="A1770">
        <v>21.931000000000001</v>
      </c>
      <c r="B1770">
        <v>106.66200000000001</v>
      </c>
      <c r="C1770">
        <v>987.25</v>
      </c>
      <c r="D1770">
        <v>0.18360899999999999</v>
      </c>
    </row>
    <row r="1771" spans="1:4" x14ac:dyDescent="0.25">
      <c r="A1771">
        <v>21.931000000000001</v>
      </c>
      <c r="B1771">
        <v>107.164</v>
      </c>
      <c r="C1771">
        <v>904.85</v>
      </c>
      <c r="D1771">
        <v>0.18361</v>
      </c>
    </row>
    <row r="1772" spans="1:4" x14ac:dyDescent="0.25">
      <c r="A1772">
        <v>21.931000000000001</v>
      </c>
      <c r="B1772">
        <v>107.663</v>
      </c>
      <c r="C1772">
        <v>756.9</v>
      </c>
      <c r="D1772">
        <v>0.183612</v>
      </c>
    </row>
    <row r="1773" spans="1:4" x14ac:dyDescent="0.25">
      <c r="A1773">
        <v>21.931000000000001</v>
      </c>
      <c r="B1773">
        <v>108.161</v>
      </c>
      <c r="C1773">
        <v>580.9</v>
      </c>
      <c r="D1773">
        <v>0.183613</v>
      </c>
    </row>
    <row r="1774" spans="1:4" x14ac:dyDescent="0.25">
      <c r="A1774">
        <v>21.931000000000001</v>
      </c>
      <c r="B1774">
        <v>108.663</v>
      </c>
      <c r="C1774">
        <v>424.25</v>
      </c>
      <c r="D1774">
        <v>0.18360699999999999</v>
      </c>
    </row>
    <row r="1775" spans="1:4" x14ac:dyDescent="0.25">
      <c r="A1775">
        <v>21.931000000000001</v>
      </c>
      <c r="B1775">
        <v>109.16200000000001</v>
      </c>
      <c r="C1775">
        <v>303.8</v>
      </c>
      <c r="D1775">
        <v>0.18360599999999999</v>
      </c>
    </row>
    <row r="1776" spans="1:4" x14ac:dyDescent="0.25">
      <c r="A1776">
        <v>21.931000000000001</v>
      </c>
      <c r="B1776">
        <v>109.66200000000001</v>
      </c>
      <c r="C1776">
        <v>214.9</v>
      </c>
      <c r="D1776">
        <v>0.18360599999999999</v>
      </c>
    </row>
    <row r="1777" spans="1:4" x14ac:dyDescent="0.25">
      <c r="A1777">
        <v>21.931000000000001</v>
      </c>
      <c r="B1777">
        <v>110.163</v>
      </c>
      <c r="C1777">
        <v>151.05000000000001</v>
      </c>
      <c r="D1777">
        <v>0.18360799999999999</v>
      </c>
    </row>
    <row r="1778" spans="1:4" x14ac:dyDescent="0.25">
      <c r="A1778">
        <v>21.931000000000001</v>
      </c>
      <c r="B1778">
        <v>110.66200000000001</v>
      </c>
      <c r="C1778">
        <v>106.5</v>
      </c>
      <c r="D1778">
        <v>0.18360599999999999</v>
      </c>
    </row>
    <row r="1779" spans="1:4" x14ac:dyDescent="0.25">
      <c r="A1779">
        <v>21.931000000000001</v>
      </c>
      <c r="B1779">
        <v>111.163</v>
      </c>
      <c r="C1779">
        <v>75.900000000000006</v>
      </c>
      <c r="D1779">
        <v>0.18360599999999999</v>
      </c>
    </row>
    <row r="1780" spans="1:4" x14ac:dyDescent="0.25">
      <c r="A1780">
        <v>21.931000000000001</v>
      </c>
      <c r="B1780">
        <v>111.663</v>
      </c>
      <c r="C1780">
        <v>54.95</v>
      </c>
      <c r="D1780">
        <v>0.18360799999999999</v>
      </c>
    </row>
    <row r="1781" spans="1:4" x14ac:dyDescent="0.25">
      <c r="A1781">
        <v>21.931000000000001</v>
      </c>
      <c r="B1781">
        <v>112.161</v>
      </c>
      <c r="C1781">
        <v>40.5</v>
      </c>
      <c r="D1781">
        <v>0.183611</v>
      </c>
    </row>
    <row r="1782" spans="1:4" x14ac:dyDescent="0.25">
      <c r="A1782">
        <v>21.931000000000001</v>
      </c>
      <c r="B1782">
        <v>112.663</v>
      </c>
      <c r="C1782">
        <v>30.3</v>
      </c>
      <c r="D1782">
        <v>0.18360899999999999</v>
      </c>
    </row>
    <row r="1783" spans="1:4" x14ac:dyDescent="0.25">
      <c r="A1783">
        <v>21.931000000000001</v>
      </c>
      <c r="B1783">
        <v>113.161</v>
      </c>
      <c r="C1783">
        <v>23.15</v>
      </c>
      <c r="D1783">
        <v>0.18360799999999999</v>
      </c>
    </row>
    <row r="1784" spans="1:4" x14ac:dyDescent="0.25">
      <c r="A1784">
        <v>21.931000000000001</v>
      </c>
      <c r="B1784">
        <v>113.66</v>
      </c>
      <c r="C1784">
        <v>18</v>
      </c>
      <c r="D1784">
        <v>0.18360799999999999</v>
      </c>
    </row>
    <row r="1785" spans="1:4" x14ac:dyDescent="0.25">
      <c r="A1785">
        <v>21.931000000000001</v>
      </c>
      <c r="B1785">
        <v>114.16200000000001</v>
      </c>
      <c r="C1785">
        <v>14.2</v>
      </c>
      <c r="D1785">
        <v>0.18360799999999999</v>
      </c>
    </row>
    <row r="1786" spans="1:4" x14ac:dyDescent="0.25">
      <c r="A1786">
        <v>21.931000000000001</v>
      </c>
      <c r="B1786">
        <v>115.163</v>
      </c>
      <c r="C1786">
        <v>9.25</v>
      </c>
      <c r="D1786">
        <v>0.18361</v>
      </c>
    </row>
    <row r="1787" spans="1:4" x14ac:dyDescent="0.25">
      <c r="A1787">
        <v>21.931000000000001</v>
      </c>
      <c r="B1787">
        <v>116.158</v>
      </c>
      <c r="C1787">
        <v>6.25</v>
      </c>
      <c r="D1787">
        <v>0.18360799999999999</v>
      </c>
    </row>
    <row r="1788" spans="1:4" x14ac:dyDescent="0.25">
      <c r="A1788">
        <v>21.931000000000001</v>
      </c>
      <c r="B1788">
        <v>117.16</v>
      </c>
      <c r="C1788">
        <v>4.5</v>
      </c>
      <c r="D1788">
        <v>0.18360899999999999</v>
      </c>
    </row>
    <row r="1789" spans="1:4" x14ac:dyDescent="0.25">
      <c r="A1789">
        <v>21.931000000000001</v>
      </c>
      <c r="B1789">
        <v>118.16200000000001</v>
      </c>
      <c r="C1789">
        <v>3.25</v>
      </c>
      <c r="D1789">
        <v>0.18360699999999999</v>
      </c>
    </row>
    <row r="1790" spans="1:4" x14ac:dyDescent="0.25">
      <c r="A1790">
        <v>21.931000000000001</v>
      </c>
      <c r="B1790">
        <v>119.16200000000001</v>
      </c>
      <c r="C1790">
        <v>2.5</v>
      </c>
      <c r="D1790">
        <v>0.18360599999999999</v>
      </c>
    </row>
    <row r="1791" spans="1:4" x14ac:dyDescent="0.25">
      <c r="A1791">
        <v>21.931000000000001</v>
      </c>
      <c r="B1791">
        <v>120.16</v>
      </c>
      <c r="C1791">
        <v>1.95</v>
      </c>
      <c r="D1791">
        <v>0.18360599999999999</v>
      </c>
    </row>
    <row r="1792" spans="1:4" x14ac:dyDescent="0.25">
      <c r="A1792">
        <v>21.931000000000001</v>
      </c>
      <c r="B1792">
        <v>121.16</v>
      </c>
      <c r="C1792">
        <v>1.55</v>
      </c>
      <c r="D1792">
        <v>0.18360699999999999</v>
      </c>
    </row>
    <row r="1793" spans="1:4" x14ac:dyDescent="0.25">
      <c r="A1793">
        <v>21.931000000000001</v>
      </c>
      <c r="B1793">
        <v>122.163</v>
      </c>
      <c r="C1793">
        <v>1.3</v>
      </c>
      <c r="D1793">
        <v>0.183611</v>
      </c>
    </row>
    <row r="1794" spans="1:4" x14ac:dyDescent="0.25">
      <c r="A1794">
        <v>21.931000000000001</v>
      </c>
      <c r="B1794">
        <v>123.16200000000001</v>
      </c>
      <c r="C1794">
        <v>1.1000000000000001</v>
      </c>
      <c r="D1794">
        <v>0.183614</v>
      </c>
    </row>
    <row r="1795" spans="1:4" x14ac:dyDescent="0.25">
      <c r="A1795">
        <v>21.931000000000001</v>
      </c>
      <c r="B1795">
        <v>124.16</v>
      </c>
      <c r="C1795">
        <v>0.8</v>
      </c>
      <c r="D1795">
        <v>0.183611</v>
      </c>
    </row>
    <row r="1796" spans="1:4" x14ac:dyDescent="0.25">
      <c r="A1796">
        <v>21.931000000000001</v>
      </c>
      <c r="B1796">
        <v>125.161</v>
      </c>
      <c r="C1796">
        <v>0.75</v>
      </c>
      <c r="D1796">
        <v>0.183612</v>
      </c>
    </row>
    <row r="1797" spans="1:4" x14ac:dyDescent="0.25">
      <c r="A1797">
        <v>21.931000000000001</v>
      </c>
      <c r="B1797">
        <v>126.163</v>
      </c>
      <c r="C1797">
        <v>0.6</v>
      </c>
      <c r="D1797">
        <v>0.18360799999999999</v>
      </c>
    </row>
    <row r="1798" spans="1:4" x14ac:dyDescent="0.25">
      <c r="A1798">
        <v>21.931000000000001</v>
      </c>
      <c r="B1798">
        <v>127.163</v>
      </c>
      <c r="C1798">
        <v>0.55000000000000004</v>
      </c>
      <c r="D1798">
        <v>0.183613</v>
      </c>
    </row>
    <row r="1799" spans="1:4" x14ac:dyDescent="0.25">
      <c r="A1799">
        <v>21.931000000000001</v>
      </c>
      <c r="B1799">
        <v>128.16</v>
      </c>
      <c r="C1799">
        <v>0.45</v>
      </c>
      <c r="D1799">
        <v>0.183613</v>
      </c>
    </row>
    <row r="1800" spans="1:4" x14ac:dyDescent="0.25">
      <c r="A1800">
        <v>21.931000000000001</v>
      </c>
      <c r="B1800">
        <v>129.16200000000001</v>
      </c>
      <c r="C1800">
        <v>0.45</v>
      </c>
      <c r="D1800">
        <v>0.183612</v>
      </c>
    </row>
    <row r="1801" spans="1:4" x14ac:dyDescent="0.25">
      <c r="A1801">
        <v>21.931000000000001</v>
      </c>
      <c r="B1801">
        <v>130.16300000000001</v>
      </c>
      <c r="C1801">
        <v>0.35</v>
      </c>
      <c r="D1801">
        <v>0.18360599999999999</v>
      </c>
    </row>
    <row r="1802" spans="1:4" x14ac:dyDescent="0.25">
      <c r="A1802">
        <v>21.931000000000001</v>
      </c>
      <c r="B1802">
        <v>131.16300000000001</v>
      </c>
      <c r="C1802">
        <v>0.35</v>
      </c>
      <c r="D1802">
        <v>0.18360799999999999</v>
      </c>
    </row>
    <row r="1803" spans="1:4" x14ac:dyDescent="0.25">
      <c r="A1803">
        <v>21.931000000000001</v>
      </c>
      <c r="B1803">
        <v>132.161</v>
      </c>
      <c r="C1803">
        <v>0.3</v>
      </c>
      <c r="D1803">
        <v>0.18361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126"/>
  <sheetViews>
    <sheetView workbookViewId="0">
      <pane xSplit="13830" ySplit="4500" topLeftCell="U78" activePane="bottomLeft"/>
      <selection activeCell="C102" sqref="C102"/>
      <selection pane="topRight" activeCell="C102" sqref="C102"/>
      <selection pane="bottomLeft" activeCell="E102" sqref="E102"/>
      <selection pane="bottomRight" activeCell="C102" sqref="C102"/>
    </sheetView>
  </sheetViews>
  <sheetFormatPr defaultRowHeight="15" x14ac:dyDescent="0.25"/>
  <cols>
    <col min="2" max="2" width="10.85546875" bestFit="1" customWidth="1"/>
    <col min="3" max="3" width="9.5703125" bestFit="1" customWidth="1"/>
    <col min="13" max="13" width="9.140625" customWidth="1"/>
  </cols>
  <sheetData>
    <row r="1" spans="1:23" x14ac:dyDescent="0.25">
      <c r="A1" s="45" t="s">
        <v>41</v>
      </c>
      <c r="B1" s="18">
        <v>16.78</v>
      </c>
      <c r="C1" t="s">
        <v>65</v>
      </c>
    </row>
    <row r="2" spans="1:23" x14ac:dyDescent="0.25">
      <c r="A2" s="45" t="s">
        <v>42</v>
      </c>
      <c r="B2" s="18">
        <v>103.78</v>
      </c>
      <c r="C2" t="s">
        <v>65</v>
      </c>
    </row>
    <row r="3" spans="1:23" x14ac:dyDescent="0.25">
      <c r="A3" s="44" t="s">
        <v>43</v>
      </c>
      <c r="B3" s="34" t="s">
        <v>66</v>
      </c>
      <c r="C3" s="33" t="s">
        <v>67</v>
      </c>
    </row>
    <row r="4" spans="1:23" x14ac:dyDescent="0.25">
      <c r="A4" s="44"/>
      <c r="B4" s="17">
        <f ca="1">'NMR Calibration'!F10</f>
        <v>1.0003241930289264</v>
      </c>
      <c r="C4" s="17">
        <f ca="1">'NMR Calibration'!F15</f>
        <v>0.99991536431710093</v>
      </c>
    </row>
    <row r="7" spans="1:23" x14ac:dyDescent="0.25">
      <c r="C7" s="8">
        <v>0</v>
      </c>
      <c r="D7" s="8">
        <v>103</v>
      </c>
      <c r="E7" s="8">
        <v>206</v>
      </c>
      <c r="F7" s="8">
        <v>309</v>
      </c>
      <c r="G7" s="8">
        <v>412</v>
      </c>
      <c r="H7" s="8">
        <v>515</v>
      </c>
      <c r="I7" s="8">
        <v>618</v>
      </c>
      <c r="J7" s="8">
        <v>721</v>
      </c>
      <c r="K7" s="8">
        <v>824</v>
      </c>
      <c r="L7" s="8">
        <v>927</v>
      </c>
      <c r="M7" s="8">
        <v>1030</v>
      </c>
      <c r="N7" s="8">
        <v>1133</v>
      </c>
      <c r="O7" s="8">
        <v>1236</v>
      </c>
      <c r="P7" s="8">
        <v>1339</v>
      </c>
      <c r="Q7" s="8">
        <v>1442</v>
      </c>
      <c r="R7" s="8">
        <v>1545</v>
      </c>
      <c r="S7" s="8">
        <v>1648</v>
      </c>
      <c r="T7" s="8">
        <v>1751</v>
      </c>
      <c r="U7" s="8">
        <v>1854</v>
      </c>
      <c r="V7" s="8">
        <v>1957</v>
      </c>
      <c r="W7" s="8">
        <v>2060</v>
      </c>
    </row>
    <row r="8" spans="1:23" x14ac:dyDescent="0.25">
      <c r="C8" s="41" t="s">
        <v>48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x14ac:dyDescent="0.25">
      <c r="B9" s="40" t="s">
        <v>69</v>
      </c>
      <c r="C9" s="51">
        <f ca="1">OFFSET('Center BdL Data'!$F$14,'Center BdL Summary'!C7,0)</f>
        <v>10.013691882352937</v>
      </c>
      <c r="D9" s="51">
        <f ca="1">OFFSET('Center BdL Data'!$F$14,'Center BdL Summary'!D7,0)</f>
        <v>9.0147123529411743</v>
      </c>
      <c r="E9" s="51">
        <f ca="1">OFFSET('Center BdL Data'!$F$14,'Center BdL Summary'!E7,0)</f>
        <v>8.0132449411764686</v>
      </c>
      <c r="F9" s="51">
        <f ca="1">OFFSET('Center BdL Data'!$F$14,'Center BdL Summary'!F7,0)</f>
        <v>7.0114418823529476</v>
      </c>
      <c r="G9" s="51">
        <f ca="1">OFFSET('Center BdL Data'!$F$14,'Center BdL Summary'!G7,0)</f>
        <v>6.0101855294117641</v>
      </c>
      <c r="H9" s="51">
        <f ca="1">OFFSET('Center BdL Data'!$F$14,'Center BdL Summary'!H7,0)</f>
        <v>5.0104828235294114</v>
      </c>
      <c r="I9" s="51">
        <f ca="1">OFFSET('Center BdL Data'!$F$14,'Center BdL Summary'!I7,0)</f>
        <v>4.0101554117647042</v>
      </c>
      <c r="J9" s="51">
        <f ca="1">OFFSET('Center BdL Data'!$F$14,'Center BdL Summary'!J7,0)</f>
        <v>3.0094087058823535</v>
      </c>
      <c r="K9" s="51">
        <f ca="1">OFFSET('Center BdL Data'!$F$14,'Center BdL Summary'!K7,0)</f>
        <v>2.0091067058823522</v>
      </c>
      <c r="L9" s="51">
        <f ca="1">OFFSET('Center BdL Data'!$F$14,'Center BdL Summary'!L7,0)</f>
        <v>1.009233176470588</v>
      </c>
      <c r="M9" s="51">
        <f ca="1">OFFSET('Center BdL Data'!$F$14,'Center BdL Summary'!M7,0)</f>
        <v>3.347999999999999E-3</v>
      </c>
      <c r="N9" s="51">
        <f ca="1">OFFSET('Center BdL Data'!$F$14,'Center BdL Summary'!N7,0)</f>
        <v>-0.99048741176470578</v>
      </c>
      <c r="O9" s="51">
        <f ca="1">OFFSET('Center BdL Data'!$F$14,'Center BdL Summary'!O7,0)</f>
        <v>-1.9894997647058823</v>
      </c>
      <c r="P9" s="51">
        <f ca="1">OFFSET('Center BdL Data'!$F$14,'Center BdL Summary'!P7,0)</f>
        <v>-2.9891788235294108</v>
      </c>
      <c r="Q9" s="51">
        <f ca="1">OFFSET('Center BdL Data'!$F$14,'Center BdL Summary'!Q7,0)</f>
        <v>-3.9938184705882347</v>
      </c>
      <c r="R9" s="51">
        <f ca="1">OFFSET('Center BdL Data'!$F$14,'Center BdL Summary'!R7,0)</f>
        <v>-4.9927499999999982</v>
      </c>
      <c r="S9" s="51">
        <f ca="1">OFFSET('Center BdL Data'!$F$14,'Center BdL Summary'!S7,0)</f>
        <v>-5.9902916470588243</v>
      </c>
      <c r="T9" s="51">
        <f ca="1">OFFSET('Center BdL Data'!$F$14,'Center BdL Summary'!T7,0)</f>
        <v>-6.9895143529411747</v>
      </c>
      <c r="U9" s="51">
        <f ca="1">OFFSET('Center BdL Data'!$F$14,'Center BdL Summary'!U7,0)</f>
        <v>-7.9910452941176473</v>
      </c>
      <c r="V9" s="51">
        <f ca="1">OFFSET('Center BdL Data'!$F$14,'Center BdL Summary'!V7,0)</f>
        <v>-8.99555117647059</v>
      </c>
      <c r="W9" s="51">
        <f ca="1">OFFSET('Center BdL Data'!$F$14,'Center BdL Summary'!W7,0)</f>
        <v>-9.9924617647058831</v>
      </c>
    </row>
    <row r="10" spans="1:23" x14ac:dyDescent="0.25">
      <c r="A10" s="9">
        <f>(B11-B10)/2</f>
        <v>0.49950000000000472</v>
      </c>
      <c r="B10" s="42">
        <f>'Center BdL Data'!B19-$B$2</f>
        <v>-30.010000000000005</v>
      </c>
      <c r="C10" s="36">
        <f ca="1">OFFSET('Center BdL Data'!$C19,C$7,0)*$B$4</f>
        <v>0.80025935442314111</v>
      </c>
      <c r="D10" s="36">
        <f ca="1">OFFSET('Center BdL Data'!$C19,D$7,0)*$B$4</f>
        <v>0.80025935442314111</v>
      </c>
      <c r="E10" s="36">
        <f ca="1">OFFSET('Center BdL Data'!$C19,E$7,0)*$B$4</f>
        <v>0.80025935442314111</v>
      </c>
      <c r="F10" s="36">
        <f ca="1">OFFSET('Center BdL Data'!$C19,F$7,0)*$B$4</f>
        <v>0.80025935442314111</v>
      </c>
      <c r="G10" s="36">
        <f ca="1">OFFSET('Center BdL Data'!$C19,G$7,0)*$B$4</f>
        <v>0.80025935442314111</v>
      </c>
      <c r="H10" s="36">
        <f ca="1">OFFSET('Center BdL Data'!$C19,H$7,0)*$B$4</f>
        <v>0.65021072546880221</v>
      </c>
      <c r="I10" s="36">
        <f ca="1">OFFSET('Center BdL Data'!$C19,I$7,0)*$B$4</f>
        <v>0.70022693512024847</v>
      </c>
      <c r="J10" s="36">
        <f ca="1">OFFSET('Center BdL Data'!$C19,J$7,0)*$B$4</f>
        <v>0.60019451581735583</v>
      </c>
      <c r="K10" s="36">
        <f ca="1">OFFSET('Center BdL Data'!$C19,K$7,0)*$B$4</f>
        <v>0.60019451581735583</v>
      </c>
      <c r="L10" s="36">
        <f ca="1">OFFSET('Center BdL Data'!$C19,L$7,0)*$B$4</f>
        <v>0.60019451581735583</v>
      </c>
      <c r="M10" s="36">
        <f ca="1">OFFSET('Center BdL Data'!$C19,M$7,0)*$B$4</f>
        <v>0.50016209651446319</v>
      </c>
      <c r="N10" s="36">
        <f ca="1">OFFSET('Center BdL Data'!$C19,N$7,0)*$C$4</f>
        <v>0.49995768215855046</v>
      </c>
      <c r="O10" s="36">
        <f ca="1">OFFSET('Center BdL Data'!$C19,O$7,0)*$C$4</f>
        <v>0.44996191394269541</v>
      </c>
      <c r="P10" s="36">
        <f ca="1">OFFSET('Center BdL Data'!$C19,P$7,0)*$C$4</f>
        <v>0.39996614572684042</v>
      </c>
      <c r="Q10" s="36">
        <f ca="1">OFFSET('Center BdL Data'!$C19,Q$7,0)*$C$4</f>
        <v>0.34997037751098531</v>
      </c>
      <c r="R10" s="36">
        <f ca="1">OFFSET('Center BdL Data'!$C19,R$7,0)*$C$4</f>
        <v>0.34997037751098531</v>
      </c>
      <c r="S10" s="36">
        <f ca="1">OFFSET('Center BdL Data'!$C19,S$7,0)*$C$4</f>
        <v>0.29997460929513026</v>
      </c>
      <c r="T10" s="36">
        <f ca="1">OFFSET('Center BdL Data'!$C19,T$7,0)*$C$4</f>
        <v>0.24997884107927523</v>
      </c>
      <c r="U10" s="36">
        <f ca="1">OFFSET('Center BdL Data'!$C19,U$7,0)*$C$4</f>
        <v>0.24997884107927523</v>
      </c>
      <c r="V10" s="36">
        <f ca="1">OFFSET('Center BdL Data'!$C19,V$7,0)*$C$4</f>
        <v>0.19998307286342021</v>
      </c>
      <c r="W10" s="36">
        <f ca="1">OFFSET('Center BdL Data'!$C19,W$7,0)*$C$4</f>
        <v>0.19998307286342021</v>
      </c>
    </row>
    <row r="11" spans="1:23" x14ac:dyDescent="0.25">
      <c r="A11" s="9">
        <f>(B12-B10)/2</f>
        <v>0.99900000000000233</v>
      </c>
      <c r="B11" s="42">
        <f>'Center BdL Data'!B20-$B$2</f>
        <v>-29.010999999999996</v>
      </c>
      <c r="C11" s="36">
        <f ca="1">OFFSET('Center BdL Data'!$C20,C$7,0)*$B$4</f>
        <v>0.85027556407458738</v>
      </c>
      <c r="D11" s="36">
        <f ca="1">OFFSET('Center BdL Data'!$C20,D$7,0)*$B$4</f>
        <v>0.85027556407458738</v>
      </c>
      <c r="E11" s="36">
        <f ca="1">OFFSET('Center BdL Data'!$C20,E$7,0)*$B$4</f>
        <v>0.85027556407458738</v>
      </c>
      <c r="F11" s="36">
        <f ca="1">OFFSET('Center BdL Data'!$C20,F$7,0)*$B$4</f>
        <v>0.80025935442314111</v>
      </c>
      <c r="G11" s="36">
        <f ca="1">OFFSET('Center BdL Data'!$C20,G$7,0)*$B$4</f>
        <v>0.80025935442314111</v>
      </c>
      <c r="H11" s="36">
        <f ca="1">OFFSET('Center BdL Data'!$C20,H$7,0)*$B$4</f>
        <v>0.70022693512024847</v>
      </c>
      <c r="I11" s="36">
        <f ca="1">OFFSET('Center BdL Data'!$C20,I$7,0)*$B$4</f>
        <v>0.70022693512024847</v>
      </c>
      <c r="J11" s="36">
        <f ca="1">OFFSET('Center BdL Data'!$C20,J$7,0)*$B$4</f>
        <v>0.65021072546880221</v>
      </c>
      <c r="K11" s="36">
        <f ca="1">OFFSET('Center BdL Data'!$C20,K$7,0)*$B$4</f>
        <v>0.60019451581735583</v>
      </c>
      <c r="L11" s="36">
        <f ca="1">OFFSET('Center BdL Data'!$C20,L$7,0)*$B$4</f>
        <v>0.55017830616590957</v>
      </c>
      <c r="M11" s="36">
        <f ca="1">OFFSET('Center BdL Data'!$C20,M$7,0)*$B$4</f>
        <v>0.50016209651446319</v>
      </c>
      <c r="N11" s="36">
        <f ca="1">OFFSET('Center BdL Data'!$C20,N$7,0)*$C$4</f>
        <v>0.49995768215855046</v>
      </c>
      <c r="O11" s="36">
        <f ca="1">OFFSET('Center BdL Data'!$C20,O$7,0)*$C$4</f>
        <v>0.44996191394269541</v>
      </c>
      <c r="P11" s="36">
        <f ca="1">OFFSET('Center BdL Data'!$C20,P$7,0)*$C$4</f>
        <v>0.39996614572684042</v>
      </c>
      <c r="Q11" s="36">
        <f ca="1">OFFSET('Center BdL Data'!$C20,Q$7,0)*$C$4</f>
        <v>0.34997037751098531</v>
      </c>
      <c r="R11" s="36">
        <f ca="1">OFFSET('Center BdL Data'!$C20,R$7,0)*$C$4</f>
        <v>0.29997460929513026</v>
      </c>
      <c r="S11" s="36">
        <f ca="1">OFFSET('Center BdL Data'!$C20,S$7,0)*$C$4</f>
        <v>0.24997884107927523</v>
      </c>
      <c r="T11" s="36">
        <f ca="1">OFFSET('Center BdL Data'!$C20,T$7,0)*$C$4</f>
        <v>0.19998307286342021</v>
      </c>
      <c r="U11" s="36">
        <f ca="1">OFFSET('Center BdL Data'!$C20,U$7,0)*$C$4</f>
        <v>0.24997884107927523</v>
      </c>
      <c r="V11" s="36">
        <f ca="1">OFFSET('Center BdL Data'!$C20,V$7,0)*$C$4</f>
        <v>0.14998730464756513</v>
      </c>
      <c r="W11" s="36">
        <f ca="1">OFFSET('Center BdL Data'!$C20,W$7,0)*$C$4</f>
        <v>0.14998730464756513</v>
      </c>
    </row>
    <row r="12" spans="1:23" x14ac:dyDescent="0.25">
      <c r="A12" s="9">
        <f t="shared" ref="A12:A75" si="0">(B13-B11)/2</f>
        <v>0.99899999999999523</v>
      </c>
      <c r="B12" s="42">
        <f>'Center BdL Data'!B21-$B$2</f>
        <v>-28.012</v>
      </c>
      <c r="C12" s="36">
        <f ca="1">OFFSET('Center BdL Data'!$C21,C$7,0)*$B$4</f>
        <v>0.90029177372603375</v>
      </c>
      <c r="D12" s="36">
        <f ca="1">OFFSET('Center BdL Data'!$C21,D$7,0)*$B$4</f>
        <v>0.90029177372603375</v>
      </c>
      <c r="E12" s="36">
        <f ca="1">OFFSET('Center BdL Data'!$C21,E$7,0)*$B$4</f>
        <v>0.90029177372603375</v>
      </c>
      <c r="F12" s="36">
        <f ca="1">OFFSET('Center BdL Data'!$C21,F$7,0)*$B$4</f>
        <v>0.85027556407458738</v>
      </c>
      <c r="G12" s="36">
        <f ca="1">OFFSET('Center BdL Data'!$C21,G$7,0)*$B$4</f>
        <v>0.85027556407458738</v>
      </c>
      <c r="H12" s="36">
        <f ca="1">OFFSET('Center BdL Data'!$C21,H$7,0)*$B$4</f>
        <v>0.75024314477169485</v>
      </c>
      <c r="I12" s="36">
        <f ca="1">OFFSET('Center BdL Data'!$C21,I$7,0)*$B$4</f>
        <v>0.75024314477169485</v>
      </c>
      <c r="J12" s="36">
        <f ca="1">OFFSET('Center BdL Data'!$C21,J$7,0)*$B$4</f>
        <v>0.65021072546880221</v>
      </c>
      <c r="K12" s="36">
        <f ca="1">OFFSET('Center BdL Data'!$C21,K$7,0)*$B$4</f>
        <v>0.60019451581735583</v>
      </c>
      <c r="L12" s="36">
        <f ca="1">OFFSET('Center BdL Data'!$C21,L$7,0)*$B$4</f>
        <v>0.60019451581735583</v>
      </c>
      <c r="M12" s="36">
        <f ca="1">OFFSET('Center BdL Data'!$C21,M$7,0)*$B$4</f>
        <v>0.50016209651446319</v>
      </c>
      <c r="N12" s="36">
        <f ca="1">OFFSET('Center BdL Data'!$C21,N$7,0)*$C$4</f>
        <v>0.44996191394269541</v>
      </c>
      <c r="O12" s="36">
        <f ca="1">OFFSET('Center BdL Data'!$C21,O$7,0)*$C$4</f>
        <v>0.44996191394269541</v>
      </c>
      <c r="P12" s="36">
        <f ca="1">OFFSET('Center BdL Data'!$C21,P$7,0)*$C$4</f>
        <v>0.39996614572684042</v>
      </c>
      <c r="Q12" s="36">
        <f ca="1">OFFSET('Center BdL Data'!$C21,Q$7,0)*$C$4</f>
        <v>0.34997037751098531</v>
      </c>
      <c r="R12" s="36">
        <f ca="1">OFFSET('Center BdL Data'!$C21,R$7,0)*$C$4</f>
        <v>0.29997460929513026</v>
      </c>
      <c r="S12" s="36">
        <f ca="1">OFFSET('Center BdL Data'!$C21,S$7,0)*$C$4</f>
        <v>0.19998307286342021</v>
      </c>
      <c r="T12" s="36">
        <f ca="1">OFFSET('Center BdL Data'!$C21,T$7,0)*$C$4</f>
        <v>0.19998307286342021</v>
      </c>
      <c r="U12" s="36">
        <f ca="1">OFFSET('Center BdL Data'!$C21,U$7,0)*$C$4</f>
        <v>0.14998730464756513</v>
      </c>
      <c r="V12" s="36">
        <f ca="1">OFFSET('Center BdL Data'!$C21,V$7,0)*$C$4</f>
        <v>9.9991536431710104E-2</v>
      </c>
      <c r="W12" s="36">
        <f ca="1">OFFSET('Center BdL Data'!$C21,W$7,0)*$C$4</f>
        <v>4.9995768215855052E-2</v>
      </c>
    </row>
    <row r="13" spans="1:23" x14ac:dyDescent="0.25">
      <c r="A13" s="9">
        <f t="shared" si="0"/>
        <v>0.99949999999999761</v>
      </c>
      <c r="B13" s="42">
        <f>'Center BdL Data'!B22-$B$2</f>
        <v>-27.013000000000005</v>
      </c>
      <c r="C13" s="36">
        <f ca="1">OFFSET('Center BdL Data'!$C22,C$7,0)*$B$4</f>
        <v>1.0003241930289264</v>
      </c>
      <c r="D13" s="36">
        <f ca="1">OFFSET('Center BdL Data'!$C22,D$7,0)*$B$4</f>
        <v>1.0003241930289264</v>
      </c>
      <c r="E13" s="36">
        <f ca="1">OFFSET('Center BdL Data'!$C22,E$7,0)*$B$4</f>
        <v>0.95030798337748001</v>
      </c>
      <c r="F13" s="36">
        <f ca="1">OFFSET('Center BdL Data'!$C22,F$7,0)*$B$4</f>
        <v>0.90029177372603375</v>
      </c>
      <c r="G13" s="36">
        <f ca="1">OFFSET('Center BdL Data'!$C22,G$7,0)*$B$4</f>
        <v>0.90029177372603375</v>
      </c>
      <c r="H13" s="36">
        <f ca="1">OFFSET('Center BdL Data'!$C22,H$7,0)*$B$4</f>
        <v>0.80025935442314111</v>
      </c>
      <c r="I13" s="36">
        <f ca="1">OFFSET('Center BdL Data'!$C22,I$7,0)*$B$4</f>
        <v>0.80025935442314111</v>
      </c>
      <c r="J13" s="36">
        <f ca="1">OFFSET('Center BdL Data'!$C22,J$7,0)*$B$4</f>
        <v>0.75024314477169485</v>
      </c>
      <c r="K13" s="36">
        <f ca="1">OFFSET('Center BdL Data'!$C22,K$7,0)*$B$4</f>
        <v>0.65021072546880221</v>
      </c>
      <c r="L13" s="36">
        <f ca="1">OFFSET('Center BdL Data'!$C22,L$7,0)*$B$4</f>
        <v>0.65021072546880221</v>
      </c>
      <c r="M13" s="36">
        <f ca="1">OFFSET('Center BdL Data'!$C22,M$7,0)*$B$4</f>
        <v>0.50016209651446319</v>
      </c>
      <c r="N13" s="36">
        <f ca="1">OFFSET('Center BdL Data'!$C22,N$7,0)*$C$4</f>
        <v>0.49995768215855046</v>
      </c>
      <c r="O13" s="36">
        <f ca="1">OFFSET('Center BdL Data'!$C22,O$7,0)*$C$4</f>
        <v>0.39996614572684042</v>
      </c>
      <c r="P13" s="36">
        <f ca="1">OFFSET('Center BdL Data'!$C22,P$7,0)*$C$4</f>
        <v>0.34997037751098531</v>
      </c>
      <c r="Q13" s="36">
        <f ca="1">OFFSET('Center BdL Data'!$C22,Q$7,0)*$C$4</f>
        <v>0.29997460929513026</v>
      </c>
      <c r="R13" s="36">
        <f ca="1">OFFSET('Center BdL Data'!$C22,R$7,0)*$C$4</f>
        <v>0.24997884107927523</v>
      </c>
      <c r="S13" s="36">
        <f ca="1">OFFSET('Center BdL Data'!$C22,S$7,0)*$C$4</f>
        <v>0.19998307286342021</v>
      </c>
      <c r="T13" s="36">
        <f ca="1">OFFSET('Center BdL Data'!$C22,T$7,0)*$C$4</f>
        <v>0.14998730464756513</v>
      </c>
      <c r="U13" s="36">
        <f ca="1">OFFSET('Center BdL Data'!$C22,U$7,0)*$C$4</f>
        <v>9.9991536431710104E-2</v>
      </c>
      <c r="V13" s="36">
        <f ca="1">OFFSET('Center BdL Data'!$C22,V$7,0)*$C$4</f>
        <v>4.9995768215855052E-2</v>
      </c>
      <c r="W13" s="36">
        <f ca="1">OFFSET('Center BdL Data'!$C22,W$7,0)*$C$4</f>
        <v>0</v>
      </c>
    </row>
    <row r="14" spans="1:23" x14ac:dyDescent="0.25">
      <c r="A14" s="9">
        <f t="shared" si="0"/>
        <v>1.0005000000000024</v>
      </c>
      <c r="B14" s="42">
        <f>'Center BdL Data'!B23-$B$2</f>
        <v>-26.013000000000005</v>
      </c>
      <c r="C14" s="36">
        <f ca="1">OFFSET('Center BdL Data'!$C23,C$7,0)*$B$4</f>
        <v>1.1003566123318191</v>
      </c>
      <c r="D14" s="36">
        <f ca="1">OFFSET('Center BdL Data'!$C23,D$7,0)*$B$4</f>
        <v>1.0503404026803727</v>
      </c>
      <c r="E14" s="36">
        <f ca="1">OFFSET('Center BdL Data'!$C23,E$7,0)*$B$4</f>
        <v>1.0503404026803727</v>
      </c>
      <c r="F14" s="36">
        <f ca="1">OFFSET('Center BdL Data'!$C23,F$7,0)*$B$4</f>
        <v>1.0003241930289264</v>
      </c>
      <c r="G14" s="36">
        <f ca="1">OFFSET('Center BdL Data'!$C23,G$7,0)*$B$4</f>
        <v>0.90029177372603375</v>
      </c>
      <c r="H14" s="36">
        <f ca="1">OFFSET('Center BdL Data'!$C23,H$7,0)*$B$4</f>
        <v>0.85027556407458738</v>
      </c>
      <c r="I14" s="36">
        <f ca="1">OFFSET('Center BdL Data'!$C23,I$7,0)*$B$4</f>
        <v>0.80025935442314111</v>
      </c>
      <c r="J14" s="36">
        <f ca="1">OFFSET('Center BdL Data'!$C23,J$7,0)*$B$4</f>
        <v>0.75024314477169485</v>
      </c>
      <c r="K14" s="36">
        <f ca="1">OFFSET('Center BdL Data'!$C23,K$7,0)*$B$4</f>
        <v>0.65021072546880221</v>
      </c>
      <c r="L14" s="36">
        <f ca="1">OFFSET('Center BdL Data'!$C23,L$7,0)*$B$4</f>
        <v>0.60019451581735583</v>
      </c>
      <c r="M14" s="36">
        <f ca="1">OFFSET('Center BdL Data'!$C23,M$7,0)*$B$4</f>
        <v>0.50016209651446319</v>
      </c>
      <c r="N14" s="36">
        <f ca="1">OFFSET('Center BdL Data'!$C23,N$7,0)*$C$4</f>
        <v>0.44996191394269541</v>
      </c>
      <c r="O14" s="36">
        <f ca="1">OFFSET('Center BdL Data'!$C23,O$7,0)*$C$4</f>
        <v>0.34997037751098531</v>
      </c>
      <c r="P14" s="36">
        <f ca="1">OFFSET('Center BdL Data'!$C23,P$7,0)*$C$4</f>
        <v>0.29997460929513026</v>
      </c>
      <c r="Q14" s="36">
        <f ca="1">OFFSET('Center BdL Data'!$C23,Q$7,0)*$C$4</f>
        <v>0.24997884107927523</v>
      </c>
      <c r="R14" s="36">
        <f ca="1">OFFSET('Center BdL Data'!$C23,R$7,0)*$C$4</f>
        <v>0.19998307286342021</v>
      </c>
      <c r="S14" s="36">
        <f ca="1">OFFSET('Center BdL Data'!$C23,S$7,0)*$C$4</f>
        <v>0.14998730464756513</v>
      </c>
      <c r="T14" s="36">
        <f ca="1">OFFSET('Center BdL Data'!$C23,T$7,0)*$C$4</f>
        <v>4.9995768215855052E-2</v>
      </c>
      <c r="U14" s="36">
        <f ca="1">OFFSET('Center BdL Data'!$C23,U$7,0)*$C$4</f>
        <v>4.9995768215855052E-2</v>
      </c>
      <c r="V14" s="36">
        <f ca="1">OFFSET('Center BdL Data'!$C23,V$7,0)*$C$4</f>
        <v>-4.9995768215855052E-2</v>
      </c>
      <c r="W14" s="36">
        <f ca="1">OFFSET('Center BdL Data'!$C23,W$7,0)*$C$4</f>
        <v>-4.9995768215855052E-2</v>
      </c>
    </row>
    <row r="15" spans="1:23" x14ac:dyDescent="0.25">
      <c r="A15" s="9">
        <f t="shared" si="0"/>
        <v>1.0015000000000001</v>
      </c>
      <c r="B15" s="42">
        <f>'Center BdL Data'!B24-$B$2</f>
        <v>-25.012</v>
      </c>
      <c r="C15" s="36">
        <f ca="1">OFFSET('Center BdL Data'!$C24,C$7,0)*$B$4</f>
        <v>1.2003890316347117</v>
      </c>
      <c r="D15" s="36">
        <f ca="1">OFFSET('Center BdL Data'!$C24,D$7,0)*$B$4</f>
        <v>1.2003890316347117</v>
      </c>
      <c r="E15" s="36">
        <f ca="1">OFFSET('Center BdL Data'!$C24,E$7,0)*$B$4</f>
        <v>1.1503728219832652</v>
      </c>
      <c r="F15" s="36">
        <f ca="1">OFFSET('Center BdL Data'!$C24,F$7,0)*$B$4</f>
        <v>1.1003566123318191</v>
      </c>
      <c r="G15" s="36">
        <f ca="1">OFFSET('Center BdL Data'!$C24,G$7,0)*$B$4</f>
        <v>1.0003241930289264</v>
      </c>
      <c r="H15" s="36">
        <f ca="1">OFFSET('Center BdL Data'!$C24,H$7,0)*$B$4</f>
        <v>0.95030798337748001</v>
      </c>
      <c r="I15" s="36">
        <f ca="1">OFFSET('Center BdL Data'!$C24,I$7,0)*$B$4</f>
        <v>0.85027556407458738</v>
      </c>
      <c r="J15" s="36">
        <f ca="1">OFFSET('Center BdL Data'!$C24,J$7,0)*$B$4</f>
        <v>0.80025935442314111</v>
      </c>
      <c r="K15" s="36">
        <f ca="1">OFFSET('Center BdL Data'!$C24,K$7,0)*$B$4</f>
        <v>0.70022693512024847</v>
      </c>
      <c r="L15" s="36">
        <f ca="1">OFFSET('Center BdL Data'!$C24,L$7,0)*$B$4</f>
        <v>0.65021072546880221</v>
      </c>
      <c r="M15" s="36">
        <f ca="1">OFFSET('Center BdL Data'!$C24,M$7,0)*$B$4</f>
        <v>0.50016209651446319</v>
      </c>
      <c r="N15" s="36">
        <f ca="1">OFFSET('Center BdL Data'!$C24,N$7,0)*$C$4</f>
        <v>0.44996191394269541</v>
      </c>
      <c r="O15" s="36">
        <f ca="1">OFFSET('Center BdL Data'!$C24,O$7,0)*$C$4</f>
        <v>0.39996614572684042</v>
      </c>
      <c r="P15" s="36">
        <f ca="1">OFFSET('Center BdL Data'!$C24,P$7,0)*$C$4</f>
        <v>0.24997884107927523</v>
      </c>
      <c r="Q15" s="36">
        <f ca="1">OFFSET('Center BdL Data'!$C24,Q$7,0)*$C$4</f>
        <v>0.19998307286342021</v>
      </c>
      <c r="R15" s="36">
        <f ca="1">OFFSET('Center BdL Data'!$C24,R$7,0)*$C$4</f>
        <v>0.14998730464756513</v>
      </c>
      <c r="S15" s="36">
        <f ca="1">OFFSET('Center BdL Data'!$C24,S$7,0)*$C$4</f>
        <v>4.9995768215855052E-2</v>
      </c>
      <c r="T15" s="36">
        <f ca="1">OFFSET('Center BdL Data'!$C24,T$7,0)*$C$4</f>
        <v>0</v>
      </c>
      <c r="U15" s="36">
        <f ca="1">OFFSET('Center BdL Data'!$C24,U$7,0)*$C$4</f>
        <v>-4.9995768215855052E-2</v>
      </c>
      <c r="V15" s="36">
        <f ca="1">OFFSET('Center BdL Data'!$C24,V$7,0)*$C$4</f>
        <v>-0.14998730464756513</v>
      </c>
      <c r="W15" s="36">
        <f ca="1">OFFSET('Center BdL Data'!$C24,W$7,0)*$C$4</f>
        <v>-0.19998307286342021</v>
      </c>
    </row>
    <row r="16" spans="1:23" x14ac:dyDescent="0.25">
      <c r="A16" s="9">
        <f t="shared" si="0"/>
        <v>0.99849999999999994</v>
      </c>
      <c r="B16" s="42">
        <f>'Center BdL Data'!B25-$B$2</f>
        <v>-24.010000000000005</v>
      </c>
      <c r="C16" s="36">
        <f ca="1">OFFSET('Center BdL Data'!$C25,C$7,0)*$B$4</f>
        <v>1.3504376605890507</v>
      </c>
      <c r="D16" s="36">
        <f ca="1">OFFSET('Center BdL Data'!$C25,D$7,0)*$B$4</f>
        <v>1.3004214509376044</v>
      </c>
      <c r="E16" s="36">
        <f ca="1">OFFSET('Center BdL Data'!$C25,E$7,0)*$B$4</f>
        <v>1.2504052412861579</v>
      </c>
      <c r="F16" s="36">
        <f ca="1">OFFSET('Center BdL Data'!$C25,F$7,0)*$B$4</f>
        <v>1.2003890316347117</v>
      </c>
      <c r="G16" s="36">
        <f ca="1">OFFSET('Center BdL Data'!$C25,G$7,0)*$B$4</f>
        <v>1.1503728219832652</v>
      </c>
      <c r="H16" s="36">
        <f ca="1">OFFSET('Center BdL Data'!$C25,H$7,0)*$B$4</f>
        <v>1.0003241930289264</v>
      </c>
      <c r="I16" s="36">
        <f ca="1">OFFSET('Center BdL Data'!$C25,I$7,0)*$B$4</f>
        <v>0.95030798337748001</v>
      </c>
      <c r="J16" s="36">
        <f ca="1">OFFSET('Center BdL Data'!$C25,J$7,0)*$B$4</f>
        <v>0.80025935442314111</v>
      </c>
      <c r="K16" s="36">
        <f ca="1">OFFSET('Center BdL Data'!$C25,K$7,0)*$B$4</f>
        <v>0.70022693512024847</v>
      </c>
      <c r="L16" s="36">
        <f ca="1">OFFSET('Center BdL Data'!$C25,L$7,0)*$B$4</f>
        <v>0.65021072546880221</v>
      </c>
      <c r="M16" s="36">
        <f ca="1">OFFSET('Center BdL Data'!$C25,M$7,0)*$B$4</f>
        <v>0.55017830616590957</v>
      </c>
      <c r="N16" s="36">
        <f ca="1">OFFSET('Center BdL Data'!$C25,N$7,0)*$C$4</f>
        <v>0.44996191394269541</v>
      </c>
      <c r="O16" s="36">
        <f ca="1">OFFSET('Center BdL Data'!$C25,O$7,0)*$C$4</f>
        <v>0.34997037751098531</v>
      </c>
      <c r="P16" s="36">
        <f ca="1">OFFSET('Center BdL Data'!$C25,P$7,0)*$C$4</f>
        <v>0.24997884107927523</v>
      </c>
      <c r="Q16" s="36">
        <f ca="1">OFFSET('Center BdL Data'!$C25,Q$7,0)*$C$4</f>
        <v>0.19998307286342021</v>
      </c>
      <c r="R16" s="36">
        <f ca="1">OFFSET('Center BdL Data'!$C25,R$7,0)*$C$4</f>
        <v>9.9991536431710104E-2</v>
      </c>
      <c r="S16" s="36">
        <f ca="1">OFFSET('Center BdL Data'!$C25,S$7,0)*$C$4</f>
        <v>0</v>
      </c>
      <c r="T16" s="36">
        <f ca="1">OFFSET('Center BdL Data'!$C25,T$7,0)*$C$4</f>
        <v>-9.9991536431710104E-2</v>
      </c>
      <c r="U16" s="36">
        <f ca="1">OFFSET('Center BdL Data'!$C25,U$7,0)*$C$4</f>
        <v>-0.14998730464756513</v>
      </c>
      <c r="V16" s="36">
        <f ca="1">OFFSET('Center BdL Data'!$C25,V$7,0)*$C$4</f>
        <v>-0.29997460929513026</v>
      </c>
      <c r="W16" s="36">
        <f ca="1">OFFSET('Center BdL Data'!$C25,W$7,0)*$C$4</f>
        <v>-0.34997037751098531</v>
      </c>
    </row>
    <row r="17" spans="1:23" x14ac:dyDescent="0.25">
      <c r="A17" s="9">
        <f t="shared" si="0"/>
        <v>0.99849999999999994</v>
      </c>
      <c r="B17" s="42">
        <f>'Center BdL Data'!B26-$B$2</f>
        <v>-23.015000000000001</v>
      </c>
      <c r="C17" s="36">
        <f ca="1">OFFSET('Center BdL Data'!$C26,C$7,0)*$B$4</f>
        <v>1.5004862895433897</v>
      </c>
      <c r="D17" s="36">
        <f ca="1">OFFSET('Center BdL Data'!$C26,D$7,0)*$B$4</f>
        <v>1.4504700798919432</v>
      </c>
      <c r="E17" s="36">
        <f ca="1">OFFSET('Center BdL Data'!$C26,E$7,0)*$B$4</f>
        <v>1.4504700798919432</v>
      </c>
      <c r="F17" s="36">
        <f ca="1">OFFSET('Center BdL Data'!$C26,F$7,0)*$B$4</f>
        <v>1.3504376605890507</v>
      </c>
      <c r="G17" s="36">
        <f ca="1">OFFSET('Center BdL Data'!$C26,G$7,0)*$B$4</f>
        <v>1.2504052412861579</v>
      </c>
      <c r="H17" s="36">
        <f ca="1">OFFSET('Center BdL Data'!$C26,H$7,0)*$B$4</f>
        <v>1.1503728219832652</v>
      </c>
      <c r="I17" s="36">
        <f ca="1">OFFSET('Center BdL Data'!$C26,I$7,0)*$B$4</f>
        <v>1.0003241930289264</v>
      </c>
      <c r="J17" s="36">
        <f ca="1">OFFSET('Center BdL Data'!$C26,J$7,0)*$B$4</f>
        <v>0.90029177372603375</v>
      </c>
      <c r="K17" s="36">
        <f ca="1">OFFSET('Center BdL Data'!$C26,K$7,0)*$B$4</f>
        <v>0.80025935442314111</v>
      </c>
      <c r="L17" s="36">
        <f ca="1">OFFSET('Center BdL Data'!$C26,L$7,0)*$B$4</f>
        <v>0.65021072546880221</v>
      </c>
      <c r="M17" s="36">
        <f ca="1">OFFSET('Center BdL Data'!$C26,M$7,0)*$B$4</f>
        <v>0.55017830616590957</v>
      </c>
      <c r="N17" s="36">
        <f ca="1">OFFSET('Center BdL Data'!$C26,N$7,0)*$C$4</f>
        <v>0.44996191394269541</v>
      </c>
      <c r="O17" s="36">
        <f ca="1">OFFSET('Center BdL Data'!$C26,O$7,0)*$C$4</f>
        <v>0.34997037751098531</v>
      </c>
      <c r="P17" s="36">
        <f ca="1">OFFSET('Center BdL Data'!$C26,P$7,0)*$C$4</f>
        <v>0.19998307286342021</v>
      </c>
      <c r="Q17" s="36">
        <f ca="1">OFFSET('Center BdL Data'!$C26,Q$7,0)*$C$4</f>
        <v>9.9991536431710104E-2</v>
      </c>
      <c r="R17" s="36">
        <f ca="1">OFFSET('Center BdL Data'!$C26,R$7,0)*$C$4</f>
        <v>-4.9995768215855052E-2</v>
      </c>
      <c r="S17" s="36">
        <f ca="1">OFFSET('Center BdL Data'!$C26,S$7,0)*$C$4</f>
        <v>-9.9991536431710104E-2</v>
      </c>
      <c r="T17" s="36">
        <f ca="1">OFFSET('Center BdL Data'!$C26,T$7,0)*$C$4</f>
        <v>-0.24997884107927523</v>
      </c>
      <c r="U17" s="36">
        <f ca="1">OFFSET('Center BdL Data'!$C26,U$7,0)*$C$4</f>
        <v>-0.34997037751098531</v>
      </c>
      <c r="V17" s="36">
        <f ca="1">OFFSET('Center BdL Data'!$C26,V$7,0)*$C$4</f>
        <v>-0.44996191394269541</v>
      </c>
      <c r="W17" s="36">
        <f ca="1">OFFSET('Center BdL Data'!$C26,W$7,0)*$C$4</f>
        <v>-0.54995345037440557</v>
      </c>
    </row>
    <row r="18" spans="1:23" x14ac:dyDescent="0.25">
      <c r="A18" s="9">
        <f t="shared" si="0"/>
        <v>1.0020000000000024</v>
      </c>
      <c r="B18" s="42">
        <f>'Center BdL Data'!B27-$B$2</f>
        <v>-22.013000000000005</v>
      </c>
      <c r="C18" s="36">
        <f ca="1">OFFSET('Center BdL Data'!$C27,C$7,0)*$B$4</f>
        <v>1.7505673378006212</v>
      </c>
      <c r="D18" s="36">
        <f ca="1">OFFSET('Center BdL Data'!$C27,D$7,0)*$B$4</f>
        <v>1.7005511281491748</v>
      </c>
      <c r="E18" s="36">
        <f ca="1">OFFSET('Center BdL Data'!$C27,E$7,0)*$B$4</f>
        <v>1.6005187088462822</v>
      </c>
      <c r="F18" s="36">
        <f ca="1">OFFSET('Center BdL Data'!$C27,F$7,0)*$B$4</f>
        <v>1.5004862895433897</v>
      </c>
      <c r="G18" s="36">
        <f ca="1">OFFSET('Center BdL Data'!$C27,G$7,0)*$B$4</f>
        <v>1.4004538702404969</v>
      </c>
      <c r="H18" s="36">
        <f ca="1">OFFSET('Center BdL Data'!$C27,H$7,0)*$B$4</f>
        <v>1.3004214509376044</v>
      </c>
      <c r="I18" s="36">
        <f ca="1">OFFSET('Center BdL Data'!$C27,I$7,0)*$B$4</f>
        <v>1.1503728219832652</v>
      </c>
      <c r="J18" s="36">
        <f ca="1">OFFSET('Center BdL Data'!$C27,J$7,0)*$B$4</f>
        <v>1.0003241930289264</v>
      </c>
      <c r="K18" s="36">
        <f ca="1">OFFSET('Center BdL Data'!$C27,K$7,0)*$B$4</f>
        <v>0.85027556407458738</v>
      </c>
      <c r="L18" s="36">
        <f ca="1">OFFSET('Center BdL Data'!$C27,L$7,0)*$B$4</f>
        <v>0.70022693512024847</v>
      </c>
      <c r="M18" s="36">
        <f ca="1">OFFSET('Center BdL Data'!$C27,M$7,0)*$B$4</f>
        <v>0.55017830616590957</v>
      </c>
      <c r="N18" s="36">
        <f ca="1">OFFSET('Center BdL Data'!$C27,N$7,0)*$C$4</f>
        <v>0.39996614572684042</v>
      </c>
      <c r="O18" s="36">
        <f ca="1">OFFSET('Center BdL Data'!$C27,O$7,0)*$C$4</f>
        <v>0.24997884107927523</v>
      </c>
      <c r="P18" s="36">
        <f ca="1">OFFSET('Center BdL Data'!$C27,P$7,0)*$C$4</f>
        <v>0.14998730464756513</v>
      </c>
      <c r="Q18" s="36">
        <f ca="1">OFFSET('Center BdL Data'!$C27,Q$7,0)*$C$4</f>
        <v>0</v>
      </c>
      <c r="R18" s="36">
        <f ca="1">OFFSET('Center BdL Data'!$C27,R$7,0)*$C$4</f>
        <v>-9.9991536431710104E-2</v>
      </c>
      <c r="S18" s="36">
        <f ca="1">OFFSET('Center BdL Data'!$C27,S$7,0)*$C$4</f>
        <v>-0.29997460929513026</v>
      </c>
      <c r="T18" s="36">
        <f ca="1">OFFSET('Center BdL Data'!$C27,T$7,0)*$C$4</f>
        <v>-0.44996191394269541</v>
      </c>
      <c r="U18" s="36">
        <f ca="1">OFFSET('Center BdL Data'!$C27,U$7,0)*$C$4</f>
        <v>-0.54995345037440557</v>
      </c>
      <c r="V18" s="36">
        <f ca="1">OFFSET('Center BdL Data'!$C27,V$7,0)*$C$4</f>
        <v>-0.69994075502197062</v>
      </c>
      <c r="W18" s="36">
        <f ca="1">OFFSET('Center BdL Data'!$C27,W$7,0)*$C$4</f>
        <v>-0.79993229145368083</v>
      </c>
    </row>
    <row r="19" spans="1:23" x14ac:dyDescent="0.25">
      <c r="A19" s="9">
        <f t="shared" si="0"/>
        <v>1.0005000000000024</v>
      </c>
      <c r="B19" s="42">
        <f>'Center BdL Data'!B28-$B$2</f>
        <v>-21.010999999999996</v>
      </c>
      <c r="C19" s="36">
        <f ca="1">OFFSET('Center BdL Data'!$C28,C$7,0)*$B$4</f>
        <v>2.0006483860578528</v>
      </c>
      <c r="D19" s="36">
        <f ca="1">OFFSET('Center BdL Data'!$C28,D$7,0)*$B$4</f>
        <v>2.0006483860578528</v>
      </c>
      <c r="E19" s="36">
        <f ca="1">OFFSET('Center BdL Data'!$C28,E$7,0)*$B$4</f>
        <v>1.90061596675496</v>
      </c>
      <c r="F19" s="36">
        <f ca="1">OFFSET('Center BdL Data'!$C28,F$7,0)*$B$4</f>
        <v>1.7505673378006212</v>
      </c>
      <c r="G19" s="36">
        <f ca="1">OFFSET('Center BdL Data'!$C28,G$7,0)*$B$4</f>
        <v>1.6005187088462822</v>
      </c>
      <c r="H19" s="36">
        <f ca="1">OFFSET('Center BdL Data'!$C28,H$7,0)*$B$4</f>
        <v>1.4004538702404969</v>
      </c>
      <c r="I19" s="36">
        <f ca="1">OFFSET('Center BdL Data'!$C28,I$7,0)*$B$4</f>
        <v>1.2504052412861579</v>
      </c>
      <c r="J19" s="36">
        <f ca="1">OFFSET('Center BdL Data'!$C28,J$7,0)*$B$4</f>
        <v>1.1003566123318191</v>
      </c>
      <c r="K19" s="36">
        <f ca="1">OFFSET('Center BdL Data'!$C28,K$7,0)*$B$4</f>
        <v>0.90029177372603375</v>
      </c>
      <c r="L19" s="36">
        <f ca="1">OFFSET('Center BdL Data'!$C28,L$7,0)*$B$4</f>
        <v>0.70022693512024847</v>
      </c>
      <c r="M19" s="36">
        <f ca="1">OFFSET('Center BdL Data'!$C28,M$7,0)*$B$4</f>
        <v>0.55017830616590957</v>
      </c>
      <c r="N19" s="36">
        <f ca="1">OFFSET('Center BdL Data'!$C28,N$7,0)*$C$4</f>
        <v>0.39996614572684042</v>
      </c>
      <c r="O19" s="36">
        <f ca="1">OFFSET('Center BdL Data'!$C28,O$7,0)*$C$4</f>
        <v>0.19998307286342021</v>
      </c>
      <c r="P19" s="36">
        <f ca="1">OFFSET('Center BdL Data'!$C28,P$7,0)*$C$4</f>
        <v>4.9995768215855052E-2</v>
      </c>
      <c r="Q19" s="36">
        <f ca="1">OFFSET('Center BdL Data'!$C28,Q$7,0)*$C$4</f>
        <v>-0.14998730464756513</v>
      </c>
      <c r="R19" s="36">
        <f ca="1">OFFSET('Center BdL Data'!$C28,R$7,0)*$C$4</f>
        <v>-0.29997460929513026</v>
      </c>
      <c r="S19" s="36">
        <f ca="1">OFFSET('Center BdL Data'!$C28,S$7,0)*$C$4</f>
        <v>-0.49995768215855046</v>
      </c>
      <c r="T19" s="36">
        <f ca="1">OFFSET('Center BdL Data'!$C28,T$7,0)*$C$4</f>
        <v>-0.64994498680611568</v>
      </c>
      <c r="U19" s="36">
        <f ca="1">OFFSET('Center BdL Data'!$C28,U$7,0)*$C$4</f>
        <v>-0.79993229145368083</v>
      </c>
      <c r="V19" s="36">
        <f ca="1">OFFSET('Center BdL Data'!$C28,V$7,0)*$C$4</f>
        <v>-0.94991959610124588</v>
      </c>
      <c r="W19" s="36">
        <f ca="1">OFFSET('Center BdL Data'!$C28,W$7,0)*$C$4</f>
        <v>-1.0999069007488111</v>
      </c>
    </row>
    <row r="20" spans="1:23" x14ac:dyDescent="0.25">
      <c r="A20" s="9">
        <f t="shared" si="0"/>
        <v>0.99899999999999523</v>
      </c>
      <c r="B20" s="42">
        <f>'Center BdL Data'!B29-$B$2</f>
        <v>-20.012</v>
      </c>
      <c r="C20" s="36">
        <f ca="1">OFFSET('Center BdL Data'!$C29,C$7,0)*$B$4</f>
        <v>2.5008104825723159</v>
      </c>
      <c r="D20" s="36">
        <f ca="1">OFFSET('Center BdL Data'!$C29,D$7,0)*$B$4</f>
        <v>2.3507618536179771</v>
      </c>
      <c r="E20" s="36">
        <f ca="1">OFFSET('Center BdL Data'!$C29,E$7,0)*$B$4</f>
        <v>2.2007132246636383</v>
      </c>
      <c r="F20" s="36">
        <f ca="1">OFFSET('Center BdL Data'!$C29,F$7,0)*$B$4</f>
        <v>2.050664595709299</v>
      </c>
      <c r="G20" s="36">
        <f ca="1">OFFSET('Center BdL Data'!$C29,G$7,0)*$B$4</f>
        <v>1.850599757103514</v>
      </c>
      <c r="H20" s="36">
        <f ca="1">OFFSET('Center BdL Data'!$C29,H$7,0)*$B$4</f>
        <v>1.6505349184977285</v>
      </c>
      <c r="I20" s="36">
        <f ca="1">OFFSET('Center BdL Data'!$C29,I$7,0)*$B$4</f>
        <v>1.4504700798919432</v>
      </c>
      <c r="J20" s="36">
        <f ca="1">OFFSET('Center BdL Data'!$C29,J$7,0)*$B$4</f>
        <v>1.2504052412861579</v>
      </c>
      <c r="K20" s="36">
        <f ca="1">OFFSET('Center BdL Data'!$C29,K$7,0)*$B$4</f>
        <v>1.0003241930289264</v>
      </c>
      <c r="L20" s="36">
        <f ca="1">OFFSET('Center BdL Data'!$C29,L$7,0)*$B$4</f>
        <v>0.80025935442314111</v>
      </c>
      <c r="M20" s="36">
        <f ca="1">OFFSET('Center BdL Data'!$C29,M$7,0)*$B$4</f>
        <v>0.55017830616590957</v>
      </c>
      <c r="N20" s="36">
        <f ca="1">OFFSET('Center BdL Data'!$C29,N$7,0)*$C$4</f>
        <v>0.34997037751098531</v>
      </c>
      <c r="O20" s="36">
        <f ca="1">OFFSET('Center BdL Data'!$C29,O$7,0)*$C$4</f>
        <v>0.14998730464756513</v>
      </c>
      <c r="P20" s="36">
        <f ca="1">OFFSET('Center BdL Data'!$C29,P$7,0)*$C$4</f>
        <v>-4.9995768215855052E-2</v>
      </c>
      <c r="Q20" s="36">
        <f ca="1">OFFSET('Center BdL Data'!$C29,Q$7,0)*$C$4</f>
        <v>-0.29997460929513026</v>
      </c>
      <c r="R20" s="36">
        <f ca="1">OFFSET('Center BdL Data'!$C29,R$7,0)*$C$4</f>
        <v>-0.54995345037440557</v>
      </c>
      <c r="S20" s="36">
        <f ca="1">OFFSET('Center BdL Data'!$C29,S$7,0)*$C$4</f>
        <v>-0.74993652323782567</v>
      </c>
      <c r="T20" s="36">
        <f ca="1">OFFSET('Center BdL Data'!$C29,T$7,0)*$C$4</f>
        <v>-0.94991959610124588</v>
      </c>
      <c r="U20" s="36">
        <f ca="1">OFFSET('Center BdL Data'!$C29,U$7,0)*$C$4</f>
        <v>-1.0999069007488111</v>
      </c>
      <c r="V20" s="36">
        <f ca="1">OFFSET('Center BdL Data'!$C29,V$7,0)*$C$4</f>
        <v>-1.2998899736122314</v>
      </c>
      <c r="W20" s="36">
        <f ca="1">OFFSET('Center BdL Data'!$C29,W$7,0)*$C$4</f>
        <v>-1.4998730464756513</v>
      </c>
    </row>
    <row r="21" spans="1:23" x14ac:dyDescent="0.25">
      <c r="A21" s="9">
        <f t="shared" si="0"/>
        <v>0.99900000000000233</v>
      </c>
      <c r="B21" s="42">
        <f>'Center BdL Data'!B30-$B$2</f>
        <v>-19.013000000000005</v>
      </c>
      <c r="C21" s="36">
        <f ca="1">OFFSET('Center BdL Data'!$C30,C$7,0)*$B$4</f>
        <v>3.0009725790867794</v>
      </c>
      <c r="D21" s="36">
        <f ca="1">OFFSET('Center BdL Data'!$C30,D$7,0)*$B$4</f>
        <v>2.9009401597838864</v>
      </c>
      <c r="E21" s="36">
        <f ca="1">OFFSET('Center BdL Data'!$C30,E$7,0)*$B$4</f>
        <v>2.6508591115266547</v>
      </c>
      <c r="F21" s="36">
        <f ca="1">OFFSET('Center BdL Data'!$C30,F$7,0)*$B$4</f>
        <v>2.45079427292087</v>
      </c>
      <c r="G21" s="36">
        <f ca="1">OFFSET('Center BdL Data'!$C30,G$7,0)*$B$4</f>
        <v>2.2507294343150845</v>
      </c>
      <c r="H21" s="36">
        <f ca="1">OFFSET('Center BdL Data'!$C30,H$7,0)*$B$4</f>
        <v>1.9506321764064065</v>
      </c>
      <c r="I21" s="36">
        <f ca="1">OFFSET('Center BdL Data'!$C30,I$7,0)*$B$4</f>
        <v>1.7005511281491748</v>
      </c>
      <c r="J21" s="36">
        <f ca="1">OFFSET('Center BdL Data'!$C30,J$7,0)*$B$4</f>
        <v>1.4504700798919432</v>
      </c>
      <c r="K21" s="36">
        <f ca="1">OFFSET('Center BdL Data'!$C30,K$7,0)*$B$4</f>
        <v>1.1503728219832652</v>
      </c>
      <c r="L21" s="36">
        <f ca="1">OFFSET('Center BdL Data'!$C30,L$7,0)*$B$4</f>
        <v>0.90029177372603375</v>
      </c>
      <c r="M21" s="36">
        <f ca="1">OFFSET('Center BdL Data'!$C30,M$7,0)*$B$4</f>
        <v>0.60019451581735583</v>
      </c>
      <c r="N21" s="36">
        <f ca="1">OFFSET('Center BdL Data'!$C30,N$7,0)*$C$4</f>
        <v>0.29997460929513026</v>
      </c>
      <c r="O21" s="36">
        <f ca="1">OFFSET('Center BdL Data'!$C30,O$7,0)*$C$4</f>
        <v>0</v>
      </c>
      <c r="P21" s="36">
        <f ca="1">OFFSET('Center BdL Data'!$C30,P$7,0)*$C$4</f>
        <v>-0.24997884107927523</v>
      </c>
      <c r="Q21" s="36">
        <f ca="1">OFFSET('Center BdL Data'!$C30,Q$7,0)*$C$4</f>
        <v>-0.54995345037440557</v>
      </c>
      <c r="R21" s="36">
        <f ca="1">OFFSET('Center BdL Data'!$C30,R$7,0)*$C$4</f>
        <v>-0.84992805966953577</v>
      </c>
      <c r="S21" s="36">
        <f ca="1">OFFSET('Center BdL Data'!$C30,S$7,0)*$C$4</f>
        <v>-1.049911132532956</v>
      </c>
      <c r="T21" s="36">
        <f ca="1">OFFSET('Center BdL Data'!$C30,T$7,0)*$C$4</f>
        <v>-1.3498857418280863</v>
      </c>
      <c r="U21" s="36">
        <f ca="1">OFFSET('Center BdL Data'!$C30,U$7,0)*$C$4</f>
        <v>-1.5998645829073617</v>
      </c>
      <c r="V21" s="36">
        <f ca="1">OFFSET('Center BdL Data'!$C30,V$7,0)*$C$4</f>
        <v>-1.8498434239866368</v>
      </c>
      <c r="W21" s="36">
        <f ca="1">OFFSET('Center BdL Data'!$C30,W$7,0)*$C$4</f>
        <v>-2.0498264968500566</v>
      </c>
    </row>
    <row r="22" spans="1:23" x14ac:dyDescent="0.25">
      <c r="A22" s="9">
        <f t="shared" si="0"/>
        <v>1.0005000000000024</v>
      </c>
      <c r="B22" s="42">
        <f>'Center BdL Data'!B31-$B$2</f>
        <v>-18.013999999999996</v>
      </c>
      <c r="C22" s="36">
        <f ca="1">OFFSET('Center BdL Data'!$C31,C$7,0)*$B$4</f>
        <v>3.7512157238584738</v>
      </c>
      <c r="D22" s="36">
        <f ca="1">OFFSET('Center BdL Data'!$C31,D$7,0)*$B$4</f>
        <v>3.601167094904135</v>
      </c>
      <c r="E22" s="36">
        <f ca="1">OFFSET('Center BdL Data'!$C31,E$7,0)*$B$4</f>
        <v>3.3510860466469037</v>
      </c>
      <c r="F22" s="36">
        <f ca="1">OFFSET('Center BdL Data'!$C31,F$7,0)*$B$4</f>
        <v>3.0509887887382252</v>
      </c>
      <c r="G22" s="36">
        <f ca="1">OFFSET('Center BdL Data'!$C31,G$7,0)*$B$4</f>
        <v>2.7008753211781014</v>
      </c>
      <c r="H22" s="36">
        <f ca="1">OFFSET('Center BdL Data'!$C31,H$7,0)*$B$4</f>
        <v>2.3507618536179771</v>
      </c>
      <c r="I22" s="36">
        <f ca="1">OFFSET('Center BdL Data'!$C31,I$7,0)*$B$4</f>
        <v>2.0006483860578528</v>
      </c>
      <c r="J22" s="36">
        <f ca="1">OFFSET('Center BdL Data'!$C31,J$7,0)*$B$4</f>
        <v>1.7005511281491748</v>
      </c>
      <c r="K22" s="36">
        <f ca="1">OFFSET('Center BdL Data'!$C31,K$7,0)*$B$4</f>
        <v>1.3504376605890507</v>
      </c>
      <c r="L22" s="36">
        <f ca="1">OFFSET('Center BdL Data'!$C31,L$7,0)*$B$4</f>
        <v>0.95030798337748001</v>
      </c>
      <c r="M22" s="36">
        <f ca="1">OFFSET('Center BdL Data'!$C31,M$7,0)*$B$4</f>
        <v>0.60019451581735583</v>
      </c>
      <c r="N22" s="36">
        <f ca="1">OFFSET('Center BdL Data'!$C31,N$7,0)*$C$4</f>
        <v>0.24997884107927523</v>
      </c>
      <c r="O22" s="36">
        <f ca="1">OFFSET('Center BdL Data'!$C31,O$7,0)*$C$4</f>
        <v>-0.14998730464756513</v>
      </c>
      <c r="P22" s="36">
        <f ca="1">OFFSET('Center BdL Data'!$C31,P$7,0)*$C$4</f>
        <v>-0.49995768215855046</v>
      </c>
      <c r="Q22" s="36">
        <f ca="1">OFFSET('Center BdL Data'!$C31,Q$7,0)*$C$4</f>
        <v>-0.84992805966953577</v>
      </c>
      <c r="R22" s="36">
        <f ca="1">OFFSET('Center BdL Data'!$C31,R$7,0)*$C$4</f>
        <v>-1.199898437180521</v>
      </c>
      <c r="S22" s="36">
        <f ca="1">OFFSET('Center BdL Data'!$C31,S$7,0)*$C$4</f>
        <v>-1.5498688146915065</v>
      </c>
      <c r="T22" s="36">
        <f ca="1">OFFSET('Center BdL Data'!$C31,T$7,0)*$C$4</f>
        <v>-1.8998391922024918</v>
      </c>
      <c r="U22" s="36">
        <f ca="1">OFFSET('Center BdL Data'!$C31,U$7,0)*$C$4</f>
        <v>-2.1998138014976223</v>
      </c>
      <c r="V22" s="36">
        <f ca="1">OFFSET('Center BdL Data'!$C31,V$7,0)*$C$4</f>
        <v>-2.4997884107927524</v>
      </c>
      <c r="W22" s="36">
        <f ca="1">OFFSET('Center BdL Data'!$C31,W$7,0)*$C$4</f>
        <v>-2.8497587883037379</v>
      </c>
    </row>
    <row r="23" spans="1:23" x14ac:dyDescent="0.25">
      <c r="A23" s="9">
        <f t="shared" si="0"/>
        <v>1.0015000000000001</v>
      </c>
      <c r="B23" s="42">
        <f>'Center BdL Data'!B32-$B$2</f>
        <v>-17.012</v>
      </c>
      <c r="C23" s="36">
        <f ca="1">OFFSET('Center BdL Data'!$C32,C$7,0)*$B$4</f>
        <v>4.8515723361902925</v>
      </c>
      <c r="D23" s="36">
        <f ca="1">OFFSET('Center BdL Data'!$C32,D$7,0)*$B$4</f>
        <v>4.6014912879330607</v>
      </c>
      <c r="E23" s="36">
        <f ca="1">OFFSET('Center BdL Data'!$C32,E$7,0)*$B$4</f>
        <v>4.2513778203729373</v>
      </c>
      <c r="F23" s="36">
        <f ca="1">OFFSET('Center BdL Data'!$C32,F$7,0)*$B$4</f>
        <v>3.8512481431613668</v>
      </c>
      <c r="G23" s="36">
        <f ca="1">OFFSET('Center BdL Data'!$C32,G$7,0)*$B$4</f>
        <v>3.4011022562983495</v>
      </c>
      <c r="H23" s="36">
        <f ca="1">OFFSET('Center BdL Data'!$C32,H$7,0)*$B$4</f>
        <v>2.9509563694353331</v>
      </c>
      <c r="I23" s="36">
        <f ca="1">OFFSET('Center BdL Data'!$C32,I$7,0)*$B$4</f>
        <v>2.5008104825723159</v>
      </c>
      <c r="J23" s="36">
        <f ca="1">OFFSET('Center BdL Data'!$C32,J$7,0)*$B$4</f>
        <v>2.050664595709299</v>
      </c>
      <c r="K23" s="36">
        <f ca="1">OFFSET('Center BdL Data'!$C32,K$7,0)*$B$4</f>
        <v>1.6005187088462822</v>
      </c>
      <c r="L23" s="36">
        <f ca="1">OFFSET('Center BdL Data'!$C32,L$7,0)*$B$4</f>
        <v>1.1003566123318191</v>
      </c>
      <c r="M23" s="36">
        <f ca="1">OFFSET('Center BdL Data'!$C32,M$7,0)*$B$4</f>
        <v>0.60019451581735583</v>
      </c>
      <c r="N23" s="36">
        <f ca="1">OFFSET('Center BdL Data'!$C32,N$7,0)*$C$4</f>
        <v>9.9991536431710104E-2</v>
      </c>
      <c r="O23" s="36">
        <f ca="1">OFFSET('Center BdL Data'!$C32,O$7,0)*$C$4</f>
        <v>-0.34997037751098531</v>
      </c>
      <c r="P23" s="36">
        <f ca="1">OFFSET('Center BdL Data'!$C32,P$7,0)*$C$4</f>
        <v>-0.84992805966953577</v>
      </c>
      <c r="Q23" s="36">
        <f ca="1">OFFSET('Center BdL Data'!$C32,Q$7,0)*$C$4</f>
        <v>-1.2498942053963762</v>
      </c>
      <c r="R23" s="36">
        <f ca="1">OFFSET('Center BdL Data'!$C32,R$7,0)*$C$4</f>
        <v>-1.7498518875549267</v>
      </c>
      <c r="S23" s="36">
        <f ca="1">OFFSET('Center BdL Data'!$C32,S$7,0)*$C$4</f>
        <v>-2.2498095697134772</v>
      </c>
      <c r="T23" s="36">
        <f ca="1">OFFSET('Center BdL Data'!$C32,T$7,0)*$C$4</f>
        <v>-2.6997714836561726</v>
      </c>
      <c r="U23" s="36">
        <f ca="1">OFFSET('Center BdL Data'!$C32,U$7,0)*$C$4</f>
        <v>-3.099737629383013</v>
      </c>
      <c r="V23" s="36">
        <f ca="1">OFFSET('Center BdL Data'!$C32,V$7,0)*$C$4</f>
        <v>-3.5496995433257079</v>
      </c>
      <c r="W23" s="36">
        <f ca="1">OFFSET('Center BdL Data'!$C32,W$7,0)*$C$4</f>
        <v>-3.9496656890525488</v>
      </c>
    </row>
    <row r="24" spans="1:23" x14ac:dyDescent="0.25">
      <c r="A24" s="9">
        <f t="shared" si="0"/>
        <v>0.99900000000000233</v>
      </c>
      <c r="B24" s="42">
        <f>'Center BdL Data'!B33-$B$2</f>
        <v>-16.010999999999996</v>
      </c>
      <c r="C24" s="36">
        <f ca="1">OFFSET('Center BdL Data'!$C33,C$7,0)*$B$4</f>
        <v>6.4020748353851289</v>
      </c>
      <c r="D24" s="36">
        <f ca="1">OFFSET('Center BdL Data'!$C33,D$7,0)*$B$4</f>
        <v>6.0019451581735588</v>
      </c>
      <c r="E24" s="36">
        <f ca="1">OFFSET('Center BdL Data'!$C33,E$7,0)*$B$4</f>
        <v>5.5517992713105411</v>
      </c>
      <c r="F24" s="36">
        <f ca="1">OFFSET('Center BdL Data'!$C33,F$7,0)*$B$4</f>
        <v>5.0016209651446317</v>
      </c>
      <c r="G24" s="36">
        <f ca="1">OFFSET('Center BdL Data'!$C33,G$7,0)*$B$4</f>
        <v>4.4014264493272766</v>
      </c>
      <c r="H24" s="36">
        <f ca="1">OFFSET('Center BdL Data'!$C33,H$7,0)*$B$4</f>
        <v>3.8012319335099201</v>
      </c>
      <c r="I24" s="36">
        <f ca="1">OFFSET('Center BdL Data'!$C33,I$7,0)*$B$4</f>
        <v>3.2010374176925644</v>
      </c>
      <c r="J24" s="36">
        <f ca="1">OFFSET('Center BdL Data'!$C33,J$7,0)*$B$4</f>
        <v>2.5508266922237621</v>
      </c>
      <c r="K24" s="36">
        <f ca="1">OFFSET('Center BdL Data'!$C33,K$7,0)*$B$4</f>
        <v>1.90061596675496</v>
      </c>
      <c r="L24" s="36">
        <f ca="1">OFFSET('Center BdL Data'!$C33,L$7,0)*$B$4</f>
        <v>1.3004214509376044</v>
      </c>
      <c r="M24" s="36">
        <f ca="1">OFFSET('Center BdL Data'!$C33,M$7,0)*$B$4</f>
        <v>0.65021072546880221</v>
      </c>
      <c r="N24" s="36">
        <f ca="1">OFFSET('Center BdL Data'!$C33,N$7,0)*$C$4</f>
        <v>0</v>
      </c>
      <c r="O24" s="36">
        <f ca="1">OFFSET('Center BdL Data'!$C33,O$7,0)*$C$4</f>
        <v>-0.64994498680611568</v>
      </c>
      <c r="P24" s="36">
        <f ca="1">OFFSET('Center BdL Data'!$C33,P$7,0)*$C$4</f>
        <v>-1.2498942053963762</v>
      </c>
      <c r="Q24" s="36">
        <f ca="1">OFFSET('Center BdL Data'!$C33,Q$7,0)*$C$4</f>
        <v>-1.9498349604183467</v>
      </c>
      <c r="R24" s="36">
        <f ca="1">OFFSET('Center BdL Data'!$C33,R$7,0)*$C$4</f>
        <v>-2.5497841790086073</v>
      </c>
      <c r="S24" s="36">
        <f ca="1">OFFSET('Center BdL Data'!$C33,S$7,0)*$C$4</f>
        <v>-3.1997291658147233</v>
      </c>
      <c r="T24" s="36">
        <f ca="1">OFFSET('Center BdL Data'!$C33,T$7,0)*$C$4</f>
        <v>-3.8496741526208385</v>
      </c>
      <c r="U24" s="36">
        <f ca="1">OFFSET('Center BdL Data'!$C33,U$7,0)*$C$4</f>
        <v>-4.3496318347793883</v>
      </c>
      <c r="V24" s="36">
        <f ca="1">OFFSET('Center BdL Data'!$C33,V$7,0)*$C$4</f>
        <v>-4.9495810533696494</v>
      </c>
      <c r="W24" s="36">
        <f ca="1">OFFSET('Center BdL Data'!$C33,W$7,0)*$C$4</f>
        <v>-5.5495302719599096</v>
      </c>
    </row>
    <row r="25" spans="1:23" x14ac:dyDescent="0.25">
      <c r="A25" s="9">
        <f t="shared" si="0"/>
        <v>0.99849999999999994</v>
      </c>
      <c r="B25" s="42">
        <f>'Center BdL Data'!B34-$B$2</f>
        <v>-15.013999999999996</v>
      </c>
      <c r="C25" s="36">
        <f ca="1">OFFSET('Center BdL Data'!$C34,C$7,0)*$B$4</f>
        <v>8.7528366890031055</v>
      </c>
      <c r="D25" s="36">
        <f ca="1">OFFSET('Center BdL Data'!$C34,D$7,0)*$B$4</f>
        <v>8.1526421731857504</v>
      </c>
      <c r="E25" s="36">
        <f ca="1">OFFSET('Center BdL Data'!$C34,E$7,0)*$B$4</f>
        <v>7.4524152380655018</v>
      </c>
      <c r="F25" s="36">
        <f ca="1">OFFSET('Center BdL Data'!$C34,F$7,0)*$B$4</f>
        <v>6.6521558836423607</v>
      </c>
      <c r="G25" s="36">
        <f ca="1">OFFSET('Center BdL Data'!$C34,G$7,0)*$B$4</f>
        <v>5.8518965292192187</v>
      </c>
      <c r="H25" s="36">
        <f ca="1">OFFSET('Center BdL Data'!$C34,H$7,0)*$B$4</f>
        <v>5.0016209651446317</v>
      </c>
      <c r="I25" s="36">
        <f ca="1">OFFSET('Center BdL Data'!$C34,I$7,0)*$B$4</f>
        <v>4.1513454010700448</v>
      </c>
      <c r="J25" s="36">
        <f ca="1">OFFSET('Center BdL Data'!$C34,J$7,0)*$B$4</f>
        <v>3.301069836995457</v>
      </c>
      <c r="K25" s="36">
        <f ca="1">OFFSET('Center BdL Data'!$C34,K$7,0)*$B$4</f>
        <v>2.4007780632694233</v>
      </c>
      <c r="L25" s="36">
        <f ca="1">OFFSET('Center BdL Data'!$C34,L$7,0)*$B$4</f>
        <v>1.550502499194836</v>
      </c>
      <c r="M25" s="36">
        <f ca="1">OFFSET('Center BdL Data'!$C34,M$7,0)*$B$4</f>
        <v>0.70022693512024847</v>
      </c>
      <c r="N25" s="36">
        <f ca="1">OFFSET('Center BdL Data'!$C34,N$7,0)*$C$4</f>
        <v>-0.19998307286342021</v>
      </c>
      <c r="O25" s="36">
        <f ca="1">OFFSET('Center BdL Data'!$C34,O$7,0)*$C$4</f>
        <v>-1.049911132532956</v>
      </c>
      <c r="P25" s="36">
        <f ca="1">OFFSET('Center BdL Data'!$C34,P$7,0)*$C$4</f>
        <v>-1.9998307286342019</v>
      </c>
      <c r="Q25" s="36">
        <f ca="1">OFFSET('Center BdL Data'!$C34,Q$7,0)*$C$4</f>
        <v>-2.8997545565195928</v>
      </c>
      <c r="R25" s="36">
        <f ca="1">OFFSET('Center BdL Data'!$C34,R$7,0)*$C$4</f>
        <v>-3.6996868479732736</v>
      </c>
      <c r="S25" s="36">
        <f ca="1">OFFSET('Center BdL Data'!$C34,S$7,0)*$C$4</f>
        <v>-4.5996106758586643</v>
      </c>
      <c r="T25" s="36">
        <f ca="1">OFFSET('Center BdL Data'!$C34,T$7,0)*$C$4</f>
        <v>-5.4495387355282006</v>
      </c>
      <c r="U25" s="36">
        <f ca="1">OFFSET('Center BdL Data'!$C34,U$7,0)*$C$4</f>
        <v>-6.2494710269818805</v>
      </c>
      <c r="V25" s="36">
        <f ca="1">OFFSET('Center BdL Data'!$C34,V$7,0)*$C$4</f>
        <v>-7.0494033184355613</v>
      </c>
      <c r="W25" s="36">
        <f ca="1">OFFSET('Center BdL Data'!$C34,W$7,0)*$C$4</f>
        <v>-7.8493356098892422</v>
      </c>
    </row>
    <row r="26" spans="1:23" x14ac:dyDescent="0.25">
      <c r="A26" s="9">
        <f t="shared" si="0"/>
        <v>1.0004999999999953</v>
      </c>
      <c r="B26" s="42">
        <f>'Center BdL Data'!B35-$B$2</f>
        <v>-14.013999999999996</v>
      </c>
      <c r="C26" s="36">
        <f ca="1">OFFSET('Center BdL Data'!$C35,C$7,0)*$B$4</f>
        <v>12.253971364604348</v>
      </c>
      <c r="D26" s="36">
        <f ca="1">OFFSET('Center BdL Data'!$C35,D$7,0)*$B$4</f>
        <v>11.353679590878315</v>
      </c>
      <c r="E26" s="36">
        <f ca="1">OFFSET('Center BdL Data'!$C35,E$7,0)*$B$4</f>
        <v>10.353355397849388</v>
      </c>
      <c r="F26" s="36">
        <f ca="1">OFFSET('Center BdL Data'!$C35,F$7,0)*$B$4</f>
        <v>9.2029825758661215</v>
      </c>
      <c r="G26" s="36">
        <f ca="1">OFFSET('Center BdL Data'!$C35,G$7,0)*$B$4</f>
        <v>8.1026259635343028</v>
      </c>
      <c r="H26" s="36">
        <f ca="1">OFFSET('Center BdL Data'!$C35,H$7,0)*$B$4</f>
        <v>6.9022369318995924</v>
      </c>
      <c r="I26" s="36">
        <f ca="1">OFFSET('Center BdL Data'!$C35,I$7,0)*$B$4</f>
        <v>5.6518316906134345</v>
      </c>
      <c r="J26" s="36">
        <f ca="1">OFFSET('Center BdL Data'!$C35,J$7,0)*$B$4</f>
        <v>4.4514426589787224</v>
      </c>
      <c r="K26" s="36">
        <f ca="1">OFFSET('Center BdL Data'!$C35,K$7,0)*$B$4</f>
        <v>3.2010374176925644</v>
      </c>
      <c r="L26" s="36">
        <f ca="1">OFFSET('Center BdL Data'!$C35,L$7,0)*$B$4</f>
        <v>2.0006483860578528</v>
      </c>
      <c r="M26" s="36">
        <f ca="1">OFFSET('Center BdL Data'!$C35,M$7,0)*$B$4</f>
        <v>0.70022693512024847</v>
      </c>
      <c r="N26" s="36">
        <f ca="1">OFFSET('Center BdL Data'!$C35,N$7,0)*$C$4</f>
        <v>-0.54995345037440557</v>
      </c>
      <c r="O26" s="36">
        <f ca="1">OFFSET('Center BdL Data'!$C35,O$7,0)*$C$4</f>
        <v>-1.7998476557707817</v>
      </c>
      <c r="P26" s="36">
        <f ca="1">OFFSET('Center BdL Data'!$C35,P$7,0)*$C$4</f>
        <v>-3.0497418611671576</v>
      </c>
      <c r="Q26" s="36">
        <f ca="1">OFFSET('Center BdL Data'!$C35,Q$7,0)*$C$4</f>
        <v>-4.2996360665635338</v>
      </c>
      <c r="R26" s="36">
        <f ca="1">OFFSET('Center BdL Data'!$C35,R$7,0)*$C$4</f>
        <v>-5.4995345037440551</v>
      </c>
      <c r="S26" s="36">
        <f ca="1">OFFSET('Center BdL Data'!$C35,S$7,0)*$C$4</f>
        <v>-6.7494287091404317</v>
      </c>
      <c r="T26" s="36">
        <f ca="1">OFFSET('Center BdL Data'!$C35,T$7,0)*$C$4</f>
        <v>-7.9993229145368074</v>
      </c>
      <c r="U26" s="36">
        <f ca="1">OFFSET('Center BdL Data'!$C35,U$7,0)*$C$4</f>
        <v>-9.1492255835014742</v>
      </c>
      <c r="V26" s="36">
        <f ca="1">OFFSET('Center BdL Data'!$C35,V$7,0)*$C$4</f>
        <v>-10.29912825246614</v>
      </c>
      <c r="W26" s="36">
        <f ca="1">OFFSET('Center BdL Data'!$C35,W$7,0)*$C$4</f>
        <v>-11.449030921430804</v>
      </c>
    </row>
    <row r="27" spans="1:23" x14ac:dyDescent="0.25">
      <c r="A27" s="9">
        <f t="shared" si="0"/>
        <v>1.0015000000000001</v>
      </c>
      <c r="B27" s="42">
        <f>'Center BdL Data'!B36-$B$2</f>
        <v>-13.013000000000005</v>
      </c>
      <c r="C27" s="36">
        <f ca="1">OFFSET('Center BdL Data'!$C36,C$7,0)*$B$4</f>
        <v>17.955819264869227</v>
      </c>
      <c r="D27" s="36">
        <f ca="1">OFFSET('Center BdL Data'!$C36,D$7,0)*$B$4</f>
        <v>16.555365394628733</v>
      </c>
      <c r="E27" s="36">
        <f ca="1">OFFSET('Center BdL Data'!$C36,E$7,0)*$B$4</f>
        <v>14.954846685782449</v>
      </c>
      <c r="F27" s="36">
        <f ca="1">OFFSET('Center BdL Data'!$C36,F$7,0)*$B$4</f>
        <v>13.254295557633275</v>
      </c>
      <c r="G27" s="36">
        <f ca="1">OFFSET('Center BdL Data'!$C36,G$7,0)*$B$4</f>
        <v>11.603760639135546</v>
      </c>
      <c r="H27" s="36">
        <f ca="1">OFFSET('Center BdL Data'!$C36,H$7,0)*$B$4</f>
        <v>9.8531933013349242</v>
      </c>
      <c r="I27" s="36">
        <f ca="1">OFFSET('Center BdL Data'!$C36,I$7,0)*$B$4</f>
        <v>8.0526097538828587</v>
      </c>
      <c r="J27" s="36">
        <f ca="1">OFFSET('Center BdL Data'!$C36,J$7,0)*$B$4</f>
        <v>6.2020099967793438</v>
      </c>
      <c r="K27" s="36">
        <f ca="1">OFFSET('Center BdL Data'!$C36,K$7,0)*$B$4</f>
        <v>4.4514426589787224</v>
      </c>
      <c r="L27" s="36">
        <f ca="1">OFFSET('Center BdL Data'!$C36,L$7,0)*$B$4</f>
        <v>2.6008429018752088</v>
      </c>
      <c r="M27" s="36">
        <f ca="1">OFFSET('Center BdL Data'!$C36,M$7,0)*$B$4</f>
        <v>0.80025935442314111</v>
      </c>
      <c r="N27" s="36">
        <f ca="1">OFFSET('Center BdL Data'!$C36,N$7,0)*$C$4</f>
        <v>-1.049911132532956</v>
      </c>
      <c r="O27" s="36">
        <f ca="1">OFFSET('Center BdL Data'!$C36,O$7,0)*$C$4</f>
        <v>-2.8997545565195928</v>
      </c>
      <c r="P27" s="36">
        <f ca="1">OFFSET('Center BdL Data'!$C36,P$7,0)*$C$4</f>
        <v>-4.6996022122903742</v>
      </c>
      <c r="Q27" s="36">
        <f ca="1">OFFSET('Center BdL Data'!$C36,Q$7,0)*$C$4</f>
        <v>-6.549445636277011</v>
      </c>
      <c r="R27" s="36">
        <f ca="1">OFFSET('Center BdL Data'!$C36,R$7,0)*$C$4</f>
        <v>-8.3492932920477916</v>
      </c>
      <c r="S27" s="36">
        <f ca="1">OFFSET('Center BdL Data'!$C36,S$7,0)*$C$4</f>
        <v>-10.199136716034429</v>
      </c>
      <c r="T27" s="36">
        <f ca="1">OFFSET('Center BdL Data'!$C36,T$7,0)*$C$4</f>
        <v>-11.998984371805211</v>
      </c>
      <c r="U27" s="36">
        <f ca="1">OFFSET('Center BdL Data'!$C36,U$7,0)*$C$4</f>
        <v>-13.698840491144281</v>
      </c>
      <c r="V27" s="36">
        <f ca="1">OFFSET('Center BdL Data'!$C36,V$7,0)*$C$4</f>
        <v>-15.448692378699208</v>
      </c>
      <c r="W27" s="36">
        <f ca="1">OFFSET('Center BdL Data'!$C36,W$7,0)*$C$4</f>
        <v>-17.148548498038281</v>
      </c>
    </row>
    <row r="28" spans="1:23" x14ac:dyDescent="0.25">
      <c r="A28" s="9">
        <f t="shared" si="0"/>
        <v>0.75050000000000239</v>
      </c>
      <c r="B28" s="42">
        <f>'Center BdL Data'!B37-$B$2</f>
        <v>-12.010999999999996</v>
      </c>
      <c r="C28" s="36">
        <f ca="1">OFFSET('Center BdL Data'!$C37,C$7,0)*$B$4</f>
        <v>27.408882888992583</v>
      </c>
      <c r="D28" s="36">
        <f ca="1">OFFSET('Center BdL Data'!$C37,D$7,0)*$B$4</f>
        <v>25.158153454677496</v>
      </c>
      <c r="E28" s="36">
        <f ca="1">OFFSET('Center BdL Data'!$C37,E$7,0)*$B$4</f>
        <v>22.607326762453738</v>
      </c>
      <c r="F28" s="36">
        <f ca="1">OFFSET('Center BdL Data'!$C37,F$7,0)*$B$4</f>
        <v>20.006483860578527</v>
      </c>
      <c r="G28" s="36">
        <f ca="1">OFFSET('Center BdL Data'!$C37,G$7,0)*$B$4</f>
        <v>17.405640958703319</v>
      </c>
      <c r="H28" s="36">
        <f ca="1">OFFSET('Center BdL Data'!$C37,H$7,0)*$B$4</f>
        <v>14.704765637525217</v>
      </c>
      <c r="I28" s="36">
        <f ca="1">OFFSET('Center BdL Data'!$C37,I$7,0)*$B$4</f>
        <v>11.95387410669567</v>
      </c>
      <c r="J28" s="36">
        <f ca="1">OFFSET('Center BdL Data'!$C37,J$7,0)*$B$4</f>
        <v>9.2029825758661215</v>
      </c>
      <c r="K28" s="36">
        <f ca="1">OFFSET('Center BdL Data'!$C37,K$7,0)*$B$4</f>
        <v>6.4020748353851289</v>
      </c>
      <c r="L28" s="36">
        <f ca="1">OFFSET('Center BdL Data'!$C37,L$7,0)*$B$4</f>
        <v>3.6511833045555813</v>
      </c>
      <c r="M28" s="36">
        <f ca="1">OFFSET('Center BdL Data'!$C37,M$7,0)*$B$4</f>
        <v>0.90029177372603375</v>
      </c>
      <c r="N28" s="36">
        <f ca="1">OFFSET('Center BdL Data'!$C37,N$7,0)*$C$4</f>
        <v>-1.9498349604183467</v>
      </c>
      <c r="O28" s="36">
        <f ca="1">OFFSET('Center BdL Data'!$C37,O$7,0)*$C$4</f>
        <v>-4.6996022122903742</v>
      </c>
      <c r="P28" s="36">
        <f ca="1">OFFSET('Center BdL Data'!$C37,P$7,0)*$C$4</f>
        <v>-7.4993652323782571</v>
      </c>
      <c r="Q28" s="36">
        <f ca="1">OFFSET('Center BdL Data'!$C37,Q$7,0)*$C$4</f>
        <v>-10.29912825246614</v>
      </c>
      <c r="R28" s="36">
        <f ca="1">OFFSET('Center BdL Data'!$C37,R$7,0)*$C$4</f>
        <v>-13.048895504338168</v>
      </c>
      <c r="S28" s="36">
        <f ca="1">OFFSET('Center BdL Data'!$C37,S$7,0)*$C$4</f>
        <v>-15.84865852442605</v>
      </c>
      <c r="T28" s="36">
        <f ca="1">OFFSET('Center BdL Data'!$C37,T$7,0)*$C$4</f>
        <v>-18.64842154451393</v>
      </c>
      <c r="U28" s="36">
        <f ca="1">OFFSET('Center BdL Data'!$C37,U$7,0)*$C$4</f>
        <v>-21.348193028170105</v>
      </c>
      <c r="V28" s="36">
        <f ca="1">OFFSET('Center BdL Data'!$C37,V$7,0)*$C$4</f>
        <v>-23.997968743610421</v>
      </c>
      <c r="W28" s="36">
        <f ca="1">OFFSET('Center BdL Data'!$C37,W$7,0)*$C$4</f>
        <v>-26.647744459050738</v>
      </c>
    </row>
    <row r="29" spans="1:23" x14ac:dyDescent="0.25">
      <c r="A29" s="9">
        <f t="shared" si="0"/>
        <v>0.49849999999999994</v>
      </c>
      <c r="B29" s="42">
        <f>'Center BdL Data'!B38-$B$2</f>
        <v>-11.512</v>
      </c>
      <c r="C29" s="36">
        <f ca="1">OFFSET('Center BdL Data'!$C38,C$7,0)*$B$4</f>
        <v>34.411152240195065</v>
      </c>
      <c r="D29" s="36">
        <f ca="1">OFFSET('Center BdL Data'!$C38,D$7,0)*$B$4</f>
        <v>31.510212080411183</v>
      </c>
      <c r="E29" s="36">
        <f ca="1">OFFSET('Center BdL Data'!$C38,E$7,0)*$B$4</f>
        <v>28.309174662718618</v>
      </c>
      <c r="F29" s="36">
        <f ca="1">OFFSET('Center BdL Data'!$C38,F$7,0)*$B$4</f>
        <v>25.058121035374608</v>
      </c>
      <c r="G29" s="36">
        <f ca="1">OFFSET('Center BdL Data'!$C38,G$7,0)*$B$4</f>
        <v>21.757051198379148</v>
      </c>
      <c r="H29" s="36">
        <f ca="1">OFFSET('Center BdL Data'!$C38,H$7,0)*$B$4</f>
        <v>18.305932732429355</v>
      </c>
      <c r="I29" s="36">
        <f ca="1">OFFSET('Center BdL Data'!$C38,I$7,0)*$B$4</f>
        <v>14.804798056828112</v>
      </c>
      <c r="J29" s="36">
        <f ca="1">OFFSET('Center BdL Data'!$C38,J$7,0)*$B$4</f>
        <v>11.353679590878315</v>
      </c>
      <c r="K29" s="36">
        <f ca="1">OFFSET('Center BdL Data'!$C38,K$7,0)*$B$4</f>
        <v>7.9025611249285186</v>
      </c>
      <c r="L29" s="36">
        <f ca="1">OFFSET('Center BdL Data'!$C38,L$7,0)*$B$4</f>
        <v>4.4014264493272766</v>
      </c>
      <c r="M29" s="36">
        <f ca="1">OFFSET('Center BdL Data'!$C38,M$7,0)*$B$4</f>
        <v>0.90029177372603375</v>
      </c>
      <c r="N29" s="36">
        <f ca="1">OFFSET('Center BdL Data'!$C38,N$7,0)*$C$4</f>
        <v>-2.5997799472244627</v>
      </c>
      <c r="O29" s="36">
        <f ca="1">OFFSET('Center BdL Data'!$C38,O$7,0)*$C$4</f>
        <v>-6.0994837223343152</v>
      </c>
      <c r="P29" s="36">
        <f ca="1">OFFSET('Center BdL Data'!$C38,P$7,0)*$C$4</f>
        <v>-9.5991874974441682</v>
      </c>
      <c r="Q29" s="36">
        <f ca="1">OFFSET('Center BdL Data'!$C38,Q$7,0)*$C$4</f>
        <v>-13.098891272554022</v>
      </c>
      <c r="R29" s="36">
        <f ca="1">OFFSET('Center BdL Data'!$C38,R$7,0)*$C$4</f>
        <v>-16.598595047663878</v>
      </c>
      <c r="S29" s="36">
        <f ca="1">OFFSET('Center BdL Data'!$C38,S$7,0)*$C$4</f>
        <v>-20.048303054557874</v>
      </c>
      <c r="T29" s="36">
        <f ca="1">OFFSET('Center BdL Data'!$C38,T$7,0)*$C$4</f>
        <v>-23.598002597883582</v>
      </c>
      <c r="U29" s="36">
        <f ca="1">OFFSET('Center BdL Data'!$C38,U$7,0)*$C$4</f>
        <v>-26.997714836561727</v>
      </c>
      <c r="V29" s="36">
        <f ca="1">OFFSET('Center BdL Data'!$C38,V$7,0)*$C$4</f>
        <v>-30.347431307024014</v>
      </c>
      <c r="W29" s="36">
        <f ca="1">OFFSET('Center BdL Data'!$C38,W$7,0)*$C$4</f>
        <v>-33.647152009270442</v>
      </c>
    </row>
    <row r="30" spans="1:23" x14ac:dyDescent="0.25">
      <c r="A30" s="9">
        <f t="shared" si="0"/>
        <v>0.49949999999999761</v>
      </c>
      <c r="B30" s="42">
        <f>'Center BdL Data'!B39-$B$2</f>
        <v>-11.013999999999996</v>
      </c>
      <c r="C30" s="36">
        <f ca="1">OFFSET('Center BdL Data'!$C39,C$7,0)*$B$4</f>
        <v>43.864215864318425</v>
      </c>
      <c r="D30" s="36">
        <f ca="1">OFFSET('Center BdL Data'!$C39,D$7,0)*$B$4</f>
        <v>40.012967721157054</v>
      </c>
      <c r="E30" s="36">
        <f ca="1">OFFSET('Center BdL Data'!$C39,E$7,0)*$B$4</f>
        <v>35.961654739389907</v>
      </c>
      <c r="F30" s="36">
        <f ca="1">OFFSET('Center BdL Data'!$C39,F$7,0)*$B$4</f>
        <v>31.760293128668412</v>
      </c>
      <c r="G30" s="36">
        <f ca="1">OFFSET('Center BdL Data'!$C39,G$7,0)*$B$4</f>
        <v>27.458899098644029</v>
      </c>
      <c r="H30" s="36">
        <f ca="1">OFFSET('Center BdL Data'!$C39,H$7,0)*$B$4</f>
        <v>23.157505068619646</v>
      </c>
      <c r="I30" s="36">
        <f ca="1">OFFSET('Center BdL Data'!$C39,I$7,0)*$B$4</f>
        <v>18.756078619292371</v>
      </c>
      <c r="J30" s="36">
        <f ca="1">OFFSET('Center BdL Data'!$C39,J$7,0)*$B$4</f>
        <v>14.304635960313648</v>
      </c>
      <c r="K30" s="36">
        <f ca="1">OFFSET('Center BdL Data'!$C39,K$7,0)*$B$4</f>
        <v>9.9032095109863718</v>
      </c>
      <c r="L30" s="36">
        <f ca="1">OFFSET('Center BdL Data'!$C39,L$7,0)*$B$4</f>
        <v>5.4517668520076494</v>
      </c>
      <c r="M30" s="36">
        <f ca="1">OFFSET('Center BdL Data'!$C39,M$7,0)*$B$4</f>
        <v>1.0003241930289264</v>
      </c>
      <c r="N30" s="36">
        <f ca="1">OFFSET('Center BdL Data'!$C39,N$7,0)*$C$4</f>
        <v>-3.4497080068939985</v>
      </c>
      <c r="O30" s="36">
        <f ca="1">OFFSET('Center BdL Data'!$C39,O$7,0)*$C$4</f>
        <v>-7.9493271463209529</v>
      </c>
      <c r="P30" s="36">
        <f ca="1">OFFSET('Center BdL Data'!$C39,P$7,0)*$C$4</f>
        <v>-12.398950517532052</v>
      </c>
      <c r="Q30" s="36">
        <f ca="1">OFFSET('Center BdL Data'!$C39,Q$7,0)*$C$4</f>
        <v>-16.848573888743154</v>
      </c>
      <c r="R30" s="36">
        <f ca="1">OFFSET('Center BdL Data'!$C39,R$7,0)*$C$4</f>
        <v>-21.29819725995425</v>
      </c>
      <c r="S30" s="36">
        <f ca="1">OFFSET('Center BdL Data'!$C39,S$7,0)*$C$4</f>
        <v>-25.697824862949492</v>
      </c>
      <c r="T30" s="36">
        <f ca="1">OFFSET('Center BdL Data'!$C39,T$7,0)*$C$4</f>
        <v>-30.197444002376447</v>
      </c>
      <c r="U30" s="36">
        <f ca="1">OFFSET('Center BdL Data'!$C39,U$7,0)*$C$4</f>
        <v>-34.497080068939979</v>
      </c>
      <c r="V30" s="36">
        <f ca="1">OFFSET('Center BdL Data'!$C39,V$7,0)*$C$4</f>
        <v>-38.846711903719374</v>
      </c>
      <c r="W30" s="36">
        <f ca="1">OFFSET('Center BdL Data'!$C39,W$7,0)*$C$4</f>
        <v>-43.096352202067052</v>
      </c>
    </row>
    <row r="31" spans="1:23" x14ac:dyDescent="0.25">
      <c r="A31" s="9">
        <f t="shared" si="0"/>
        <v>0.5</v>
      </c>
      <c r="B31" s="42">
        <f>'Center BdL Data'!B40-$B$2</f>
        <v>-10.513000000000005</v>
      </c>
      <c r="C31" s="36">
        <f ca="1">OFFSET('Center BdL Data'!$C40,C$7,0)*$B$4</f>
        <v>56.768397954391574</v>
      </c>
      <c r="D31" s="36">
        <f ca="1">OFFSET('Center BdL Data'!$C40,D$7,0)*$B$4</f>
        <v>51.766776989246942</v>
      </c>
      <c r="E31" s="36">
        <f ca="1">OFFSET('Center BdL Data'!$C40,E$7,0)*$B$4</f>
        <v>46.415042556542183</v>
      </c>
      <c r="F31" s="36">
        <f ca="1">OFFSET('Center BdL Data'!$C40,F$7,0)*$B$4</f>
        <v>40.913259494883086</v>
      </c>
      <c r="G31" s="36">
        <f ca="1">OFFSET('Center BdL Data'!$C40,G$7,0)*$B$4</f>
        <v>35.411476433223996</v>
      </c>
      <c r="H31" s="36">
        <f ca="1">OFFSET('Center BdL Data'!$C40,H$7,0)*$B$4</f>
        <v>29.709628532959112</v>
      </c>
      <c r="I31" s="36">
        <f ca="1">OFFSET('Center BdL Data'!$C40,I$7,0)*$B$4</f>
        <v>24.007780632694235</v>
      </c>
      <c r="J31" s="36">
        <f ca="1">OFFSET('Center BdL Data'!$C40,J$7,0)*$B$4</f>
        <v>18.305932732429355</v>
      </c>
      <c r="K31" s="36">
        <f ca="1">OFFSET('Center BdL Data'!$C40,K$7,0)*$B$4</f>
        <v>12.604084832164473</v>
      </c>
      <c r="L31" s="36">
        <f ca="1">OFFSET('Center BdL Data'!$C40,L$7,0)*$B$4</f>
        <v>6.802204512596699</v>
      </c>
      <c r="M31" s="36">
        <f ca="1">OFFSET('Center BdL Data'!$C40,M$7,0)*$B$4</f>
        <v>1.0503404026803727</v>
      </c>
      <c r="N31" s="36">
        <f ca="1">OFFSET('Center BdL Data'!$C40,N$7,0)*$C$4</f>
        <v>-4.6996022122903742</v>
      </c>
      <c r="O31" s="36">
        <f ca="1">OFFSET('Center BdL Data'!$C40,O$7,0)*$C$4</f>
        <v>-10.49911132532956</v>
      </c>
      <c r="P31" s="36">
        <f ca="1">OFFSET('Center BdL Data'!$C40,P$7,0)*$C$4</f>
        <v>-16.248624670152889</v>
      </c>
      <c r="Q31" s="36">
        <f ca="1">OFFSET('Center BdL Data'!$C40,Q$7,0)*$C$4</f>
        <v>-22.048133783192075</v>
      </c>
      <c r="R31" s="36">
        <f ca="1">OFFSET('Center BdL Data'!$C40,R$7,0)*$C$4</f>
        <v>-27.747651359799551</v>
      </c>
      <c r="S31" s="36">
        <f ca="1">OFFSET('Center BdL Data'!$C40,S$7,0)*$C$4</f>
        <v>-33.447168936407031</v>
      </c>
      <c r="T31" s="36">
        <f ca="1">OFFSET('Center BdL Data'!$C40,T$7,0)*$C$4</f>
        <v>-39.24667804944621</v>
      </c>
      <c r="U31" s="36">
        <f ca="1">OFFSET('Center BdL Data'!$C40,U$7,0)*$C$4</f>
        <v>-44.896199857837829</v>
      </c>
      <c r="V31" s="36">
        <f ca="1">OFFSET('Center BdL Data'!$C40,V$7,0)*$C$4</f>
        <v>-50.495725898013596</v>
      </c>
      <c r="W31" s="36">
        <f ca="1">OFFSET('Center BdL Data'!$C40,W$7,0)*$C$4</f>
        <v>-56.045256169973506</v>
      </c>
    </row>
    <row r="32" spans="1:23" x14ac:dyDescent="0.25">
      <c r="A32" s="9">
        <f t="shared" si="0"/>
        <v>0.5</v>
      </c>
      <c r="B32" s="42">
        <f>'Center BdL Data'!B41-$B$2</f>
        <v>-10.013999999999996</v>
      </c>
      <c r="C32" s="36">
        <f ca="1">OFFSET('Center BdL Data'!$C41,C$7,0)*$B$4</f>
        <v>74.524152380655011</v>
      </c>
      <c r="D32" s="36">
        <f ca="1">OFFSET('Center BdL Data'!$C41,D$7,0)*$B$4</f>
        <v>67.8219802873612</v>
      </c>
      <c r="E32" s="36">
        <f ca="1">OFFSET('Center BdL Data'!$C41,E$7,0)*$B$4</f>
        <v>60.769694726507275</v>
      </c>
      <c r="F32" s="36">
        <f ca="1">OFFSET('Center BdL Data'!$C41,F$7,0)*$B$4</f>
        <v>53.51734432704756</v>
      </c>
      <c r="G32" s="36">
        <f ca="1">OFFSET('Center BdL Data'!$C41,G$7,0)*$B$4</f>
        <v>46.214977717936399</v>
      </c>
      <c r="H32" s="36">
        <f ca="1">OFFSET('Center BdL Data'!$C41,H$7,0)*$B$4</f>
        <v>38.81257868952234</v>
      </c>
      <c r="I32" s="36">
        <f ca="1">OFFSET('Center BdL Data'!$C41,I$7,0)*$B$4</f>
        <v>31.310147241805396</v>
      </c>
      <c r="J32" s="36">
        <f ca="1">OFFSET('Center BdL Data'!$C41,J$7,0)*$B$4</f>
        <v>23.807715794088448</v>
      </c>
      <c r="K32" s="36">
        <f ca="1">OFFSET('Center BdL Data'!$C41,K$7,0)*$B$4</f>
        <v>16.255268136720055</v>
      </c>
      <c r="L32" s="36">
        <f ca="1">OFFSET('Center BdL Data'!$C41,L$7,0)*$B$4</f>
        <v>8.7028204793516597</v>
      </c>
      <c r="M32" s="36">
        <f ca="1">OFFSET('Center BdL Data'!$C41,M$7,0)*$B$4</f>
        <v>1.2003890316347117</v>
      </c>
      <c r="N32" s="36">
        <f ca="1">OFFSET('Center BdL Data'!$C41,N$7,0)*$C$4</f>
        <v>-6.3994583316294467</v>
      </c>
      <c r="O32" s="36">
        <f ca="1">OFFSET('Center BdL Data'!$C41,O$7,0)*$C$4</f>
        <v>-13.948819332223557</v>
      </c>
      <c r="P32" s="36">
        <f ca="1">OFFSET('Center BdL Data'!$C41,P$7,0)*$C$4</f>
        <v>-21.548176101033526</v>
      </c>
      <c r="Q32" s="36">
        <f ca="1">OFFSET('Center BdL Data'!$C41,Q$7,0)*$C$4</f>
        <v>-29.097537101627637</v>
      </c>
      <c r="R32" s="36">
        <f ca="1">OFFSET('Center BdL Data'!$C41,R$7,0)*$C$4</f>
        <v>-36.596902334005897</v>
      </c>
      <c r="S32" s="36">
        <f ca="1">OFFSET('Center BdL Data'!$C41,S$7,0)*$C$4</f>
        <v>-44.096267566384149</v>
      </c>
      <c r="T32" s="36">
        <f ca="1">OFFSET('Center BdL Data'!$C41,T$7,0)*$C$4</f>
        <v>-51.64562856697826</v>
      </c>
      <c r="U32" s="36">
        <f ca="1">OFFSET('Center BdL Data'!$C41,U$7,0)*$C$4</f>
        <v>-59.094998031140669</v>
      </c>
      <c r="V32" s="36">
        <f ca="1">OFFSET('Center BdL Data'!$C41,V$7,0)*$C$4</f>
        <v>-66.544367495303064</v>
      </c>
      <c r="W32" s="36">
        <f ca="1">OFFSET('Center BdL Data'!$C41,W$7,0)*$C$4</f>
        <v>-73.843749654817898</v>
      </c>
    </row>
    <row r="33" spans="1:23" x14ac:dyDescent="0.25">
      <c r="A33" s="9">
        <f t="shared" si="0"/>
        <v>0.50049999999999528</v>
      </c>
      <c r="B33" s="42">
        <f>'Center BdL Data'!B42-$B$2</f>
        <v>-9.5130000000000052</v>
      </c>
      <c r="C33" s="36">
        <f ca="1">OFFSET('Center BdL Data'!$C42,C$7,0)*$B$4</f>
        <v>99.632289625681068</v>
      </c>
      <c r="D33" s="36">
        <f ca="1">OFFSET('Center BdL Data'!$C42,D$7,0)*$B$4</f>
        <v>90.579355678769275</v>
      </c>
      <c r="E33" s="36">
        <f ca="1">OFFSET('Center BdL Data'!$C42,E$7,0)*$B$4</f>
        <v>81.076275844994484</v>
      </c>
      <c r="F33" s="36">
        <f ca="1">OFFSET('Center BdL Data'!$C42,F$7,0)*$B$4</f>
        <v>71.373131172613896</v>
      </c>
      <c r="G33" s="36">
        <f ca="1">OFFSET('Center BdL Data'!$C42,G$7,0)*$B$4</f>
        <v>61.51993787127897</v>
      </c>
      <c r="H33" s="36">
        <f ca="1">OFFSET('Center BdL Data'!$C42,H$7,0)*$B$4</f>
        <v>51.616728360292605</v>
      </c>
      <c r="I33" s="36">
        <f ca="1">OFFSET('Center BdL Data'!$C42,I$7,0)*$B$4</f>
        <v>41.563470220351888</v>
      </c>
      <c r="J33" s="36">
        <f ca="1">OFFSET('Center BdL Data'!$C42,J$7,0)*$B$4</f>
        <v>31.510212080411183</v>
      </c>
      <c r="K33" s="36">
        <f ca="1">OFFSET('Center BdL Data'!$C42,K$7,0)*$B$4</f>
        <v>21.45695394047047</v>
      </c>
      <c r="L33" s="36">
        <f ca="1">OFFSET('Center BdL Data'!$C42,L$7,0)*$B$4</f>
        <v>11.353679590878315</v>
      </c>
      <c r="M33" s="36">
        <f ca="1">OFFSET('Center BdL Data'!$C42,M$7,0)*$B$4</f>
        <v>1.3004214509376044</v>
      </c>
      <c r="N33" s="36">
        <f ca="1">OFFSET('Center BdL Data'!$C42,N$7,0)*$C$4</f>
        <v>-8.8492509742063437</v>
      </c>
      <c r="O33" s="36">
        <f ca="1">OFFSET('Center BdL Data'!$C42,O$7,0)*$C$4</f>
        <v>-18.898400385593206</v>
      </c>
      <c r="P33" s="36">
        <f ca="1">OFFSET('Center BdL Data'!$C42,P$7,0)*$C$4</f>
        <v>-28.997545565195928</v>
      </c>
      <c r="Q33" s="36">
        <f ca="1">OFFSET('Center BdL Data'!$C42,Q$7,0)*$C$4</f>
        <v>-39.09669074479865</v>
      </c>
      <c r="R33" s="36">
        <f ca="1">OFFSET('Center BdL Data'!$C42,R$7,0)*$C$4</f>
        <v>-49.145840156185507</v>
      </c>
      <c r="S33" s="36">
        <f ca="1">OFFSET('Center BdL Data'!$C42,S$7,0)*$C$4</f>
        <v>-59.14499379935652</v>
      </c>
      <c r="T33" s="36">
        <f ca="1">OFFSET('Center BdL Data'!$C42,T$7,0)*$C$4</f>
        <v>-69.294134747175093</v>
      </c>
      <c r="U33" s="36">
        <f ca="1">OFFSET('Center BdL Data'!$C42,U$7,0)*$C$4</f>
        <v>-79.243292622130255</v>
      </c>
      <c r="V33" s="36">
        <f ca="1">OFFSET('Center BdL Data'!$C42,V$7,0)*$C$4</f>
        <v>-89.192450497085403</v>
      </c>
      <c r="W33" s="36">
        <f ca="1">OFFSET('Center BdL Data'!$C42,W$7,0)*$C$4</f>
        <v>-99.041616835608849</v>
      </c>
    </row>
    <row r="34" spans="1:23" x14ac:dyDescent="0.25">
      <c r="A34" s="9">
        <f t="shared" si="0"/>
        <v>0.49900000000000233</v>
      </c>
      <c r="B34" s="42">
        <f>'Center BdL Data'!B43-$B$2</f>
        <v>-9.0130000000000052</v>
      </c>
      <c r="C34" s="36">
        <f ca="1">OFFSET('Center BdL Data'!$C43,C$7,0)*$B$4</f>
        <v>135.44389573611664</v>
      </c>
      <c r="D34" s="36">
        <f ca="1">OFFSET('Center BdL Data'!$C43,D$7,0)*$B$4</f>
        <v>123.03987574255794</v>
      </c>
      <c r="E34" s="36">
        <f ca="1">OFFSET('Center BdL Data'!$C43,E$7,0)*$B$4</f>
        <v>109.93562881387902</v>
      </c>
      <c r="F34" s="36">
        <f ca="1">OFFSET('Center BdL Data'!$C43,F$7,0)*$B$4</f>
        <v>96.681333256245736</v>
      </c>
      <c r="G34" s="36">
        <f ca="1">OFFSET('Center BdL Data'!$C43,G$7,0)*$B$4</f>
        <v>83.276989069658129</v>
      </c>
      <c r="H34" s="36">
        <f ca="1">OFFSET('Center BdL Data'!$C43,H$7,0)*$B$4</f>
        <v>69.772612463767615</v>
      </c>
      <c r="I34" s="36">
        <f ca="1">OFFSET('Center BdL Data'!$C43,I$7,0)*$B$4</f>
        <v>56.168203438574217</v>
      </c>
      <c r="J34" s="36">
        <f ca="1">OFFSET('Center BdL Data'!$C43,J$7,0)*$B$4</f>
        <v>42.513778203729373</v>
      </c>
      <c r="K34" s="36">
        <f ca="1">OFFSET('Center BdL Data'!$C43,K$7,0)*$B$4</f>
        <v>28.80933675923308</v>
      </c>
      <c r="L34" s="36">
        <f ca="1">OFFSET('Center BdL Data'!$C43,L$7,0)*$B$4</f>
        <v>15.154911524388234</v>
      </c>
      <c r="M34" s="36">
        <f ca="1">OFFSET('Center BdL Data'!$C43,M$7,0)*$B$4</f>
        <v>1.4504700798919432</v>
      </c>
      <c r="N34" s="36">
        <f ca="1">OFFSET('Center BdL Data'!$C43,N$7,0)*$C$4</f>
        <v>-12.298958981100343</v>
      </c>
      <c r="O34" s="36">
        <f ca="1">OFFSET('Center BdL Data'!$C43,O$7,0)*$C$4</f>
        <v>-25.947803704028768</v>
      </c>
      <c r="P34" s="36">
        <f ca="1">OFFSET('Center BdL Data'!$C43,P$7,0)*$C$4</f>
        <v>-39.646644195173053</v>
      </c>
      <c r="Q34" s="36">
        <f ca="1">OFFSET('Center BdL Data'!$C43,Q$7,0)*$C$4</f>
        <v>-53.295488918101476</v>
      </c>
      <c r="R34" s="36">
        <f ca="1">OFFSET('Center BdL Data'!$C43,R$7,0)*$C$4</f>
        <v>-66.944333641029914</v>
      </c>
      <c r="S34" s="36">
        <f ca="1">OFFSET('Center BdL Data'!$C43,S$7,0)*$C$4</f>
        <v>-80.543182595742479</v>
      </c>
      <c r="T34" s="36">
        <f ca="1">OFFSET('Center BdL Data'!$C43,T$7,0)*$C$4</f>
        <v>-94.292018855102611</v>
      </c>
      <c r="U34" s="36">
        <f ca="1">OFFSET('Center BdL Data'!$C43,U$7,0)*$C$4</f>
        <v>-107.84087204159933</v>
      </c>
      <c r="V34" s="36">
        <f ca="1">OFFSET('Center BdL Data'!$C43,V$7,0)*$C$4</f>
        <v>-121.43972099631191</v>
      </c>
      <c r="W34" s="36">
        <f ca="1">OFFSET('Center BdL Data'!$C43,W$7,0)*$C$4</f>
        <v>-134.88858264637693</v>
      </c>
    </row>
    <row r="35" spans="1:23" x14ac:dyDescent="0.25">
      <c r="A35" s="9">
        <f t="shared" si="0"/>
        <v>0.50050000000000239</v>
      </c>
      <c r="B35" s="42">
        <f>'Center BdL Data'!B44-$B$2</f>
        <v>-8.5150000000000006</v>
      </c>
      <c r="C35" s="36">
        <f ca="1">OFFSET('Center BdL Data'!$C44,C$7,0)*$B$4</f>
        <v>186.86055925780346</v>
      </c>
      <c r="D35" s="36">
        <f ca="1">OFFSET('Center BdL Data'!$C44,D$7,0)*$B$4</f>
        <v>169.35488587979725</v>
      </c>
      <c r="E35" s="36">
        <f ca="1">OFFSET('Center BdL Data'!$C44,E$7,0)*$B$4</f>
        <v>151.34905040527659</v>
      </c>
      <c r="F35" s="36">
        <f ca="1">OFFSET('Center BdL Data'!$C44,F$7,0)*$B$4</f>
        <v>132.99310146319576</v>
      </c>
      <c r="G35" s="36">
        <f ca="1">OFFSET('Center BdL Data'!$C44,G$7,0)*$B$4</f>
        <v>114.48710389216063</v>
      </c>
      <c r="H35" s="36">
        <f ca="1">OFFSET('Center BdL Data'!$C44,H$7,0)*$B$4</f>
        <v>95.831057692171143</v>
      </c>
      <c r="I35" s="36">
        <f ca="1">OFFSET('Center BdL Data'!$C44,I$7,0)*$B$4</f>
        <v>76.974946653575884</v>
      </c>
      <c r="J35" s="36">
        <f ca="1">OFFSET('Center BdL Data'!$C44,J$7,0)*$B$4</f>
        <v>58.168851824632071</v>
      </c>
      <c r="K35" s="36">
        <f ca="1">OFFSET('Center BdL Data'!$C44,K$7,0)*$B$4</f>
        <v>39.312740786036805</v>
      </c>
      <c r="L35" s="36">
        <f ca="1">OFFSET('Center BdL Data'!$C44,L$7,0)*$B$4</f>
        <v>20.506645957092992</v>
      </c>
      <c r="M35" s="36">
        <f ca="1">OFFSET('Center BdL Data'!$C44,M$7,0)*$B$4</f>
        <v>1.6505349184977285</v>
      </c>
      <c r="N35" s="36">
        <f ca="1">OFFSET('Center BdL Data'!$C44,N$7,0)*$C$4</f>
        <v>-17.198544266254135</v>
      </c>
      <c r="O35" s="36">
        <f ca="1">OFFSET('Center BdL Data'!$C44,O$7,0)*$C$4</f>
        <v>-36.046948883631487</v>
      </c>
      <c r="P35" s="36">
        <f ca="1">OFFSET('Center BdL Data'!$C44,P$7,0)*$C$4</f>
        <v>-54.895353501008842</v>
      </c>
      <c r="Q35" s="36">
        <f ca="1">OFFSET('Center BdL Data'!$C44,Q$7,0)*$C$4</f>
        <v>-73.693762350170346</v>
      </c>
      <c r="R35" s="36">
        <f ca="1">OFFSET('Center BdL Data'!$C44,R$7,0)*$C$4</f>
        <v>-92.542166967547686</v>
      </c>
      <c r="S35" s="36">
        <f ca="1">OFFSET('Center BdL Data'!$C44,S$7,0)*$C$4</f>
        <v>-111.29058004849333</v>
      </c>
      <c r="T35" s="36">
        <f ca="1">OFFSET('Center BdL Data'!$C44,T$7,0)*$C$4</f>
        <v>-130.28897197051828</v>
      </c>
      <c r="U35" s="36">
        <f ca="1">OFFSET('Center BdL Data'!$C44,U$7,0)*$C$4</f>
        <v>-148.78740621038463</v>
      </c>
      <c r="V35" s="36">
        <f ca="1">OFFSET('Center BdL Data'!$C44,V$7,0)*$C$4</f>
        <v>-167.68580659597782</v>
      </c>
      <c r="W35" s="36">
        <f ca="1">OFFSET('Center BdL Data'!$C44,W$7,0)*$C$4</f>
        <v>-186.18424083584418</v>
      </c>
    </row>
    <row r="36" spans="1:23" x14ac:dyDescent="0.25">
      <c r="A36" s="9">
        <f t="shared" si="0"/>
        <v>0.50050000000000239</v>
      </c>
      <c r="B36" s="42">
        <f>'Center BdL Data'!B45-$B$2</f>
        <v>-8.0120000000000005</v>
      </c>
      <c r="C36" s="36">
        <f ca="1">OFFSET('Center BdL Data'!$C45,C$7,0)*$B$4</f>
        <v>261.53476026741282</v>
      </c>
      <c r="D36" s="36">
        <f ca="1">OFFSET('Center BdL Data'!$C45,D$7,0)*$B$4</f>
        <v>236.72672028029544</v>
      </c>
      <c r="E36" s="36">
        <f ca="1">OFFSET('Center BdL Data'!$C45,E$7,0)*$B$4</f>
        <v>211.4185181966636</v>
      </c>
      <c r="F36" s="36">
        <f ca="1">OFFSET('Center BdL Data'!$C45,F$7,0)*$B$4</f>
        <v>185.56013780686584</v>
      </c>
      <c r="G36" s="36">
        <f ca="1">OFFSET('Center BdL Data'!$C45,G$7,0)*$B$4</f>
        <v>159.60172499776522</v>
      </c>
      <c r="H36" s="36">
        <f ca="1">OFFSET('Center BdL Data'!$C45,H$7,0)*$B$4</f>
        <v>133.54327976936167</v>
      </c>
      <c r="I36" s="36">
        <f ca="1">OFFSET('Center BdL Data'!$C45,I$7,0)*$B$4</f>
        <v>107.18473728304947</v>
      </c>
      <c r="J36" s="36">
        <f ca="1">OFFSET('Center BdL Data'!$C45,J$7,0)*$B$4</f>
        <v>80.926227216040147</v>
      </c>
      <c r="K36" s="36">
        <f ca="1">OFFSET('Center BdL Data'!$C45,K$7,0)*$B$4</f>
        <v>54.617700939379382</v>
      </c>
      <c r="L36" s="36">
        <f ca="1">OFFSET('Center BdL Data'!$C45,L$7,0)*$B$4</f>
        <v>28.259158453067169</v>
      </c>
      <c r="M36" s="36">
        <f ca="1">OFFSET('Center BdL Data'!$C45,M$7,0)*$B$4</f>
        <v>1.90061596675496</v>
      </c>
      <c r="N36" s="36">
        <f ca="1">OFFSET('Center BdL Data'!$C45,N$7,0)*$C$4</f>
        <v>-24.397934889337261</v>
      </c>
      <c r="O36" s="36">
        <f ca="1">OFFSET('Center BdL Data'!$C45,O$7,0)*$C$4</f>
        <v>-50.745704739092872</v>
      </c>
      <c r="P36" s="36">
        <f ca="1">OFFSET('Center BdL Data'!$C45,P$7,0)*$C$4</f>
        <v>-77.043478820632629</v>
      </c>
      <c r="Q36" s="36">
        <f ca="1">OFFSET('Center BdL Data'!$C45,Q$7,0)*$C$4</f>
        <v>-103.44124443860409</v>
      </c>
      <c r="R36" s="36">
        <f ca="1">OFFSET('Center BdL Data'!$C45,R$7,0)*$C$4</f>
        <v>-129.68902275192798</v>
      </c>
      <c r="S36" s="36">
        <f ca="1">OFFSET('Center BdL Data'!$C45,S$7,0)*$C$4</f>
        <v>-155.98679683346774</v>
      </c>
      <c r="T36" s="36">
        <f ca="1">OFFSET('Center BdL Data'!$C45,T$7,0)*$C$4</f>
        <v>-182.28457091500752</v>
      </c>
      <c r="U36" s="36">
        <f ca="1">OFFSET('Center BdL Data'!$C45,U$7,0)*$C$4</f>
        <v>-208.48235346011555</v>
      </c>
      <c r="V36" s="36">
        <f ca="1">OFFSET('Center BdL Data'!$C45,V$7,0)*$C$4</f>
        <v>-234.83012330987114</v>
      </c>
      <c r="W36" s="36">
        <f ca="1">OFFSET('Center BdL Data'!$C45,W$7,0)*$C$4</f>
        <v>-260.92791431854749</v>
      </c>
    </row>
    <row r="37" spans="1:23" x14ac:dyDescent="0.25">
      <c r="A37" s="9">
        <f t="shared" si="0"/>
        <v>0.49849999999999994</v>
      </c>
      <c r="B37" s="42">
        <f>'Center BdL Data'!B46-$B$2</f>
        <v>-7.5139999999999958</v>
      </c>
      <c r="C37" s="36">
        <f ca="1">OFFSET('Center BdL Data'!$C46,C$7,0)*$B$4</f>
        <v>367.16899505126742</v>
      </c>
      <c r="D37" s="36">
        <f ca="1">OFFSET('Center BdL Data'!$C46,D$7,0)*$B$4</f>
        <v>332.25768071455786</v>
      </c>
      <c r="E37" s="36">
        <f ca="1">OFFSET('Center BdL Data'!$C46,E$7,0)*$B$4</f>
        <v>296.39605839447091</v>
      </c>
      <c r="F37" s="36">
        <f ca="1">OFFSET('Center BdL Data'!$C46,F$7,0)*$B$4</f>
        <v>260.08429018752088</v>
      </c>
      <c r="G37" s="36">
        <f ca="1">OFFSET('Center BdL Data'!$C46,G$7,0)*$B$4</f>
        <v>223.57245714196506</v>
      </c>
      <c r="H37" s="36">
        <f ca="1">OFFSET('Center BdL Data'!$C46,H$7,0)*$B$4</f>
        <v>186.96059167710635</v>
      </c>
      <c r="I37" s="36">
        <f ca="1">OFFSET('Center BdL Data'!$C46,I$7,0)*$B$4</f>
        <v>150.09864516399043</v>
      </c>
      <c r="J37" s="36">
        <f ca="1">OFFSET('Center BdL Data'!$C46,J$7,0)*$B$4</f>
        <v>113.18668244122303</v>
      </c>
      <c r="K37" s="36">
        <f ca="1">OFFSET('Center BdL Data'!$C46,K$7,0)*$B$4</f>
        <v>76.224703508804197</v>
      </c>
      <c r="L37" s="36">
        <f ca="1">OFFSET('Center BdL Data'!$C46,L$7,0)*$B$4</f>
        <v>39.262724576385359</v>
      </c>
      <c r="M37" s="36">
        <f ca="1">OFFSET('Center BdL Data'!$C46,M$7,0)*$B$4</f>
        <v>2.2507294343150845</v>
      </c>
      <c r="N37" s="36">
        <f ca="1">OFFSET('Center BdL Data'!$C46,N$7,0)*$C$4</f>
        <v>-34.647067373587547</v>
      </c>
      <c r="O37" s="36">
        <f ca="1">OFFSET('Center BdL Data'!$C46,O$7,0)*$C$4</f>
        <v>-71.593940085104421</v>
      </c>
      <c r="P37" s="36">
        <f ca="1">OFFSET('Center BdL Data'!$C46,P$7,0)*$C$4</f>
        <v>-108.54081279662131</v>
      </c>
      <c r="Q37" s="36">
        <f ca="1">OFFSET('Center BdL Data'!$C46,Q$7,0)*$C$4</f>
        <v>-145.53768127635405</v>
      </c>
      <c r="R37" s="36">
        <f ca="1">OFFSET('Center BdL Data'!$C46,R$7,0)*$C$4</f>
        <v>-182.33456668322336</v>
      </c>
      <c r="S37" s="36">
        <f ca="1">OFFSET('Center BdL Data'!$C46,S$7,0)*$C$4</f>
        <v>-219.1814478583085</v>
      </c>
      <c r="T37" s="36">
        <f ca="1">OFFSET('Center BdL Data'!$C46,T$7,0)*$C$4</f>
        <v>-256.0783248016096</v>
      </c>
      <c r="U37" s="36">
        <f ca="1">OFFSET('Center BdL Data'!$C46,U$7,0)*$C$4</f>
        <v>-292.87521020847885</v>
      </c>
      <c r="V37" s="36">
        <f ca="1">OFFSET('Center BdL Data'!$C46,V$7,0)*$C$4</f>
        <v>-329.97207022464329</v>
      </c>
      <c r="W37" s="36">
        <f ca="1">OFFSET('Center BdL Data'!$C46,W$7,0)*$C$4</f>
        <v>-366.66896409508092</v>
      </c>
    </row>
    <row r="38" spans="1:23" x14ac:dyDescent="0.25">
      <c r="A38" s="9">
        <f t="shared" si="0"/>
        <v>0.50099999999999767</v>
      </c>
      <c r="B38" s="42">
        <f>'Center BdL Data'!B47-$B$2</f>
        <v>-7.0150000000000006</v>
      </c>
      <c r="C38" s="36">
        <f ca="1">OFFSET('Center BdL Data'!$C47,C$7,0)*$B$4</f>
        <v>514.41671626512539</v>
      </c>
      <c r="D38" s="36">
        <f ca="1">OFFSET('Center BdL Data'!$C47,D$7,0)*$B$4</f>
        <v>465.50086322601089</v>
      </c>
      <c r="E38" s="36">
        <f ca="1">OFFSET('Center BdL Data'!$C47,E$7,0)*$B$4</f>
        <v>414.88445905874721</v>
      </c>
      <c r="F38" s="36">
        <f ca="1">OFFSET('Center BdL Data'!$C47,F$7,0)*$B$4</f>
        <v>364.01797384322629</v>
      </c>
      <c r="G38" s="36">
        <f ca="1">OFFSET('Center BdL Data'!$C47,G$7,0)*$B$4</f>
        <v>313.0514562084025</v>
      </c>
      <c r="H38" s="36">
        <f ca="1">OFFSET('Center BdL Data'!$C47,H$7,0)*$B$4</f>
        <v>261.33469542880704</v>
      </c>
      <c r="I38" s="36">
        <f ca="1">OFFSET('Center BdL Data'!$C47,I$7,0)*$B$4</f>
        <v>209.8179994878173</v>
      </c>
      <c r="J38" s="36">
        <f ca="1">OFFSET('Center BdL Data'!$C47,J$7,0)*$B$4</f>
        <v>158.10123870822181</v>
      </c>
      <c r="K38" s="36">
        <f ca="1">OFFSET('Center BdL Data'!$C47,K$7,0)*$B$4</f>
        <v>106.23442929967199</v>
      </c>
      <c r="L38" s="36">
        <f ca="1">OFFSET('Center BdL Data'!$C47,L$7,0)*$B$4</f>
        <v>54.617700939379382</v>
      </c>
      <c r="M38" s="36">
        <f ca="1">OFFSET('Center BdL Data'!$C47,M$7,0)*$B$4</f>
        <v>2.7008753211781014</v>
      </c>
      <c r="N38" s="36">
        <f ca="1">OFFSET('Center BdL Data'!$C47,N$7,0)*$C$4</f>
        <v>-48.945857083322096</v>
      </c>
      <c r="O38" s="36">
        <f ca="1">OFFSET('Center BdL Data'!$C47,O$7,0)*$C$4</f>
        <v>-100.64148141851621</v>
      </c>
      <c r="P38" s="36">
        <f ca="1">OFFSET('Center BdL Data'!$C47,P$7,0)*$C$4</f>
        <v>-152.43709729014202</v>
      </c>
      <c r="Q38" s="36">
        <f ca="1">OFFSET('Center BdL Data'!$C47,Q$7,0)*$C$4</f>
        <v>-204.23271316176786</v>
      </c>
      <c r="R38" s="36">
        <f ca="1">OFFSET('Center BdL Data'!$C47,R$7,0)*$C$4</f>
        <v>-255.82834596053027</v>
      </c>
      <c r="S38" s="36">
        <f ca="1">OFFSET('Center BdL Data'!$C47,S$7,0)*$C$4</f>
        <v>-307.27399145464511</v>
      </c>
      <c r="T38" s="36">
        <f ca="1">OFFSET('Center BdL Data'!$C47,T$7,0)*$C$4</f>
        <v>-359.26959039913436</v>
      </c>
      <c r="U38" s="36">
        <f ca="1">OFFSET('Center BdL Data'!$C47,U$7,0)*$C$4</f>
        <v>-410.61524435681747</v>
      </c>
      <c r="V38" s="36">
        <f ca="1">OFFSET('Center BdL Data'!$C47,V$7,0)*$C$4</f>
        <v>-462.61084330130672</v>
      </c>
      <c r="W38" s="36">
        <f ca="1">OFFSET('Center BdL Data'!$C47,W$7,0)*$C$4</f>
        <v>-514.00649302720569</v>
      </c>
    </row>
    <row r="39" spans="1:23" x14ac:dyDescent="0.25">
      <c r="A39" s="9">
        <f t="shared" si="0"/>
        <v>0.50050000000000239</v>
      </c>
      <c r="B39" s="42">
        <f>'Center BdL Data'!B48-$B$2</f>
        <v>-6.5120000000000005</v>
      </c>
      <c r="C39" s="36">
        <f ca="1">OFFSET('Center BdL Data'!$C48,C$7,0)*$B$4</f>
        <v>715.73196011219682</v>
      </c>
      <c r="D39" s="36">
        <f ca="1">OFFSET('Center BdL Data'!$C48,D$7,0)*$B$4</f>
        <v>647.15973668006393</v>
      </c>
      <c r="E39" s="36">
        <f ca="1">OFFSET('Center BdL Data'!$C48,E$7,0)*$B$4</f>
        <v>576.88696211978186</v>
      </c>
      <c r="F39" s="36">
        <f ca="1">OFFSET('Center BdL Data'!$C48,F$7,0)*$B$4</f>
        <v>505.81392820507659</v>
      </c>
      <c r="G39" s="36">
        <f ca="1">OFFSET('Center BdL Data'!$C48,G$7,0)*$B$4</f>
        <v>434.69087808071998</v>
      </c>
      <c r="H39" s="36">
        <f ca="1">OFFSET('Center BdL Data'!$C48,H$7,0)*$B$4</f>
        <v>363.16769827915175</v>
      </c>
      <c r="I39" s="36">
        <f ca="1">OFFSET('Center BdL Data'!$C48,I$7,0)*$B$4</f>
        <v>291.39443742932627</v>
      </c>
      <c r="J39" s="36">
        <f ca="1">OFFSET('Center BdL Data'!$C48,J$7,0)*$B$4</f>
        <v>219.42111174089499</v>
      </c>
      <c r="K39" s="36">
        <f ca="1">OFFSET('Center BdL Data'!$C48,K$7,0)*$B$4</f>
        <v>147.49780226211519</v>
      </c>
      <c r="L39" s="36">
        <f ca="1">OFFSET('Center BdL Data'!$C48,L$7,0)*$B$4</f>
        <v>75.574492783335387</v>
      </c>
      <c r="M39" s="36">
        <f ca="1">OFFSET('Center BdL Data'!$C48,M$7,0)*$B$4</f>
        <v>3.4011022562983495</v>
      </c>
      <c r="N39" s="36">
        <f ca="1">OFFSET('Center BdL Data'!$C48,N$7,0)*$C$4</f>
        <v>-68.394210919289705</v>
      </c>
      <c r="O39" s="36">
        <f ca="1">OFFSET('Center BdL Data'!$C48,O$7,0)*$C$4</f>
        <v>-140.3381213819051</v>
      </c>
      <c r="P39" s="36">
        <f ca="1">OFFSET('Center BdL Data'!$C48,P$7,0)*$C$4</f>
        <v>-212.33202761273637</v>
      </c>
      <c r="Q39" s="36">
        <f ca="1">OFFSET('Center BdL Data'!$C48,Q$7,0)*$C$4</f>
        <v>-284.47592114821521</v>
      </c>
      <c r="R39" s="36">
        <f ca="1">OFFSET('Center BdL Data'!$C48,R$7,0)*$C$4</f>
        <v>-356.01986546510381</v>
      </c>
      <c r="S39" s="36">
        <f ca="1">OFFSET('Center BdL Data'!$C48,S$7,0)*$C$4</f>
        <v>-427.71379708663994</v>
      </c>
      <c r="T39" s="36">
        <f ca="1">OFFSET('Center BdL Data'!$C48,T$7,0)*$C$4</f>
        <v>-499.60771178103948</v>
      </c>
      <c r="U39" s="36">
        <f ca="1">OFFSET('Center BdL Data'!$C48,U$7,0)*$C$4</f>
        <v>-571.35163917079149</v>
      </c>
      <c r="V39" s="36">
        <f ca="1">OFFSET('Center BdL Data'!$C48,V$7,0)*$C$4</f>
        <v>-643.69551577913376</v>
      </c>
      <c r="W39" s="36">
        <f ca="1">OFFSET('Center BdL Data'!$C48,W$7,0)*$C$4</f>
        <v>-714.98948125494303</v>
      </c>
    </row>
    <row r="40" spans="1:23" x14ac:dyDescent="0.25">
      <c r="A40" s="9">
        <f t="shared" si="0"/>
        <v>0.49900000000000233</v>
      </c>
      <c r="B40" s="42">
        <f>'Center BdL Data'!B49-$B$2</f>
        <v>-6.0139999999999958</v>
      </c>
      <c r="C40" s="36">
        <f ca="1">OFFSET('Center BdL Data'!$C49,C$7,0)*$B$4</f>
        <v>977.26672037960964</v>
      </c>
      <c r="D40" s="36">
        <f ca="1">OFFSET('Center BdL Data'!$C49,D$7,0)*$B$4</f>
        <v>882.93614897698183</v>
      </c>
      <c r="E40" s="36">
        <f ca="1">OFFSET('Center BdL Data'!$C49,E$7,0)*$B$4</f>
        <v>787.10509128481078</v>
      </c>
      <c r="F40" s="36">
        <f ca="1">OFFSET('Center BdL Data'!$C49,F$7,0)*$B$4</f>
        <v>689.9235959320506</v>
      </c>
      <c r="G40" s="36">
        <f ca="1">OFFSET('Center BdL Data'!$C49,G$7,0)*$B$4</f>
        <v>592.74210057929031</v>
      </c>
      <c r="H40" s="36">
        <f ca="1">OFFSET('Center BdL Data'!$C49,H$7,0)*$B$4</f>
        <v>495.46057280722727</v>
      </c>
      <c r="I40" s="36">
        <f ca="1">OFFSET('Center BdL Data'!$C49,I$7,0)*$B$4</f>
        <v>397.37878568074103</v>
      </c>
      <c r="J40" s="36">
        <f ca="1">OFFSET('Center BdL Data'!$C49,J$7,0)*$B$4</f>
        <v>299.19696613495188</v>
      </c>
      <c r="K40" s="36">
        <f ca="1">OFFSET('Center BdL Data'!$C49,K$7,0)*$B$4</f>
        <v>201.01514658916275</v>
      </c>
      <c r="L40" s="36">
        <f ca="1">OFFSET('Center BdL Data'!$C49,L$7,0)*$B$4</f>
        <v>102.83332704337363</v>
      </c>
      <c r="M40" s="36">
        <f ca="1">OFFSET('Center BdL Data'!$C49,M$7,0)*$B$4</f>
        <v>4.3514102396758298</v>
      </c>
      <c r="N40" s="36">
        <f ca="1">OFFSET('Center BdL Data'!$C49,N$7,0)*$C$4</f>
        <v>-93.642073868296507</v>
      </c>
      <c r="O40" s="36">
        <f ca="1">OFFSET('Center BdL Data'!$C49,O$7,0)*$C$4</f>
        <v>-191.93375418066751</v>
      </c>
      <c r="P40" s="36">
        <f ca="1">OFFSET('Center BdL Data'!$C49,P$7,0)*$C$4</f>
        <v>-290.1754387248227</v>
      </c>
      <c r="Q40" s="36">
        <f ca="1">OFFSET('Center BdL Data'!$C49,Q$7,0)*$C$4</f>
        <v>-388.61710634184124</v>
      </c>
      <c r="R40" s="36">
        <f ca="1">OFFSET('Center BdL Data'!$C49,R$7,0)*$C$4</f>
        <v>-486.65880781313302</v>
      </c>
      <c r="S40" s="36">
        <f ca="1">OFFSET('Center BdL Data'!$C49,S$7,0)*$C$4</f>
        <v>-584.300543138698</v>
      </c>
      <c r="T40" s="36">
        <f ca="1">OFFSET('Center BdL Data'!$C49,T$7,0)*$C$4</f>
        <v>-682.19225730534208</v>
      </c>
      <c r="U40" s="36">
        <f ca="1">OFFSET('Center BdL Data'!$C49,U$7,0)*$C$4</f>
        <v>-780.23395877663381</v>
      </c>
      <c r="V40" s="36">
        <f ca="1">OFFSET('Center BdL Data'!$C49,V$7,0)*$C$4</f>
        <v>-878.77561793008419</v>
      </c>
      <c r="W40" s="36">
        <f ca="1">OFFSET('Center BdL Data'!$C49,W$7,0)*$C$4</f>
        <v>-976.56734056029666</v>
      </c>
    </row>
    <row r="41" spans="1:23" x14ac:dyDescent="0.25">
      <c r="A41" s="9">
        <f t="shared" si="0"/>
        <v>0.50049999999999528</v>
      </c>
      <c r="B41" s="42">
        <f>'Center BdL Data'!B50-$B$2</f>
        <v>-5.5139999999999958</v>
      </c>
      <c r="C41" s="36">
        <f ca="1">OFFSET('Center BdL Data'!$C50,C$7,0)*$B$4</f>
        <v>1289.417884814286</v>
      </c>
      <c r="D41" s="36">
        <f ca="1">OFFSET('Center BdL Data'!$C50,D$7,0)*$B$4</f>
        <v>1164.5274093146247</v>
      </c>
      <c r="E41" s="36">
        <f ca="1">OFFSET('Center BdL Data'!$C50,E$7,0)*$B$4</f>
        <v>1038.4365447833284</v>
      </c>
      <c r="F41" s="36">
        <f ca="1">OFFSET('Center BdL Data'!$C50,F$7,0)*$B$4</f>
        <v>910.49508049492886</v>
      </c>
      <c r="G41" s="36">
        <f ca="1">OFFSET('Center BdL Data'!$C50,G$7,0)*$B$4</f>
        <v>782.00343790036322</v>
      </c>
      <c r="H41" s="36">
        <f ca="1">OFFSET('Center BdL Data'!$C50,H$7,0)*$B$4</f>
        <v>653.41176288649478</v>
      </c>
      <c r="I41" s="36">
        <f ca="1">OFFSET('Center BdL Data'!$C50,I$7,0)*$B$4</f>
        <v>524.11986093750602</v>
      </c>
      <c r="J41" s="36">
        <f ca="1">OFFSET('Center BdL Data'!$C50,J$7,0)*$B$4</f>
        <v>394.67791035956293</v>
      </c>
      <c r="K41" s="36">
        <f ca="1">OFFSET('Center BdL Data'!$C50,K$7,0)*$B$4</f>
        <v>265.03589494301406</v>
      </c>
      <c r="L41" s="36">
        <f ca="1">OFFSET('Center BdL Data'!$C50,L$7,0)*$B$4</f>
        <v>135.49391194576808</v>
      </c>
      <c r="M41" s="36">
        <f ca="1">OFFSET('Center BdL Data'!$C50,M$7,0)*$B$4</f>
        <v>5.5517992713105411</v>
      </c>
      <c r="N41" s="36">
        <f ca="1">OFFSET('Center BdL Data'!$C50,N$7,0)*$C$4</f>
        <v>-123.83951787067295</v>
      </c>
      <c r="O41" s="36">
        <f ca="1">OFFSET('Center BdL Data'!$C50,O$7,0)*$C$4</f>
        <v>-253.42854908616923</v>
      </c>
      <c r="P41" s="36">
        <f ca="1">OFFSET('Center BdL Data'!$C50,P$7,0)*$C$4</f>
        <v>-383.0675760698814</v>
      </c>
      <c r="Q41" s="36">
        <f ca="1">OFFSET('Center BdL Data'!$C50,Q$7,0)*$C$4</f>
        <v>-513.10656919932035</v>
      </c>
      <c r="R41" s="36">
        <f ca="1">OFFSET('Center BdL Data'!$C50,R$7,0)*$C$4</f>
        <v>-642.34563003730557</v>
      </c>
      <c r="S41" s="36">
        <f ca="1">OFFSET('Center BdL Data'!$C50,S$7,0)*$C$4</f>
        <v>-771.38470780242756</v>
      </c>
      <c r="T41" s="36">
        <f ca="1">OFFSET('Center BdL Data'!$C50,T$7,0)*$C$4</f>
        <v>-900.62376864041289</v>
      </c>
      <c r="U41" s="36">
        <f ca="1">OFFSET('Center BdL Data'!$C50,U$7,0)*$C$4</f>
        <v>-1029.9128252466139</v>
      </c>
      <c r="V41" s="36">
        <f ca="1">OFFSET('Center BdL Data'!$C50,V$7,0)*$C$4</f>
        <v>-1159.7518353031894</v>
      </c>
      <c r="W41" s="36">
        <f ca="1">OFFSET('Center BdL Data'!$C50,W$7,0)*$C$4</f>
        <v>-1288.6909215318797</v>
      </c>
    </row>
    <row r="42" spans="1:23" x14ac:dyDescent="0.25">
      <c r="A42" s="9">
        <f t="shared" si="0"/>
        <v>0.49949999999999761</v>
      </c>
      <c r="B42" s="42">
        <f>'Center BdL Data'!B51-$B$2</f>
        <v>-5.0130000000000052</v>
      </c>
      <c r="C42" s="36">
        <f ca="1">OFFSET('Center BdL Data'!$C51,C$7,0)*$B$4</f>
        <v>1577.861365874177</v>
      </c>
      <c r="D42" s="36">
        <f ca="1">OFFSET('Center BdL Data'!$C51,D$7,0)*$B$4</f>
        <v>1425.4119588565686</v>
      </c>
      <c r="E42" s="36">
        <f ca="1">OFFSET('Center BdL Data'!$C51,E$7,0)*$B$4</f>
        <v>1270.1116278888278</v>
      </c>
      <c r="F42" s="36">
        <f ca="1">OFFSET('Center BdL Data'!$C51,F$7,0)*$B$4</f>
        <v>1113.6109078894524</v>
      </c>
      <c r="G42" s="36">
        <f ca="1">OFFSET('Center BdL Data'!$C51,G$7,0)*$B$4</f>
        <v>956.40996095495655</v>
      </c>
      <c r="H42" s="36">
        <f ca="1">OFFSET('Center BdL Data'!$C51,H$7,0)*$B$4</f>
        <v>798.95893297220357</v>
      </c>
      <c r="I42" s="36">
        <f ca="1">OFFSET('Center BdL Data'!$C51,I$7,0)*$B$4</f>
        <v>640.90771047363319</v>
      </c>
      <c r="J42" s="36">
        <f ca="1">OFFSET('Center BdL Data'!$C51,J$7,0)*$B$4</f>
        <v>482.60640692680551</v>
      </c>
      <c r="K42" s="36">
        <f ca="1">OFFSET('Center BdL Data'!$C51,K$7,0)*$B$4</f>
        <v>324.10503854137215</v>
      </c>
      <c r="L42" s="36">
        <f ca="1">OFFSET('Center BdL Data'!$C51,L$7,0)*$B$4</f>
        <v>165.60367015593877</v>
      </c>
      <c r="M42" s="36">
        <f ca="1">OFFSET('Center BdL Data'!$C51,M$7,0)*$B$4</f>
        <v>6.6021396739909139</v>
      </c>
      <c r="N42" s="36">
        <f ca="1">OFFSET('Center BdL Data'!$C51,N$7,0)*$C$4</f>
        <v>-151.58716923047248</v>
      </c>
      <c r="O42" s="36">
        <f ca="1">OFFSET('Center BdL Data'!$C51,O$7,0)*$C$4</f>
        <v>-310.12375024294886</v>
      </c>
      <c r="P42" s="36">
        <f ca="1">OFFSET('Center BdL Data'!$C51,P$7,0)*$C$4</f>
        <v>-468.86031432828861</v>
      </c>
      <c r="Q42" s="36">
        <f ca="1">OFFSET('Center BdL Data'!$C51,Q$7,0)*$C$4</f>
        <v>-628.04684032757109</v>
      </c>
      <c r="R42" s="36">
        <f ca="1">OFFSET('Center BdL Data'!$C51,R$7,0)*$C$4</f>
        <v>-786.18345519432057</v>
      </c>
      <c r="S42" s="36">
        <f ca="1">OFFSET('Center BdL Data'!$C51,S$7,0)*$C$4</f>
        <v>-944.12008698820671</v>
      </c>
      <c r="T42" s="36">
        <f ca="1">OFFSET('Center BdL Data'!$C51,T$7,0)*$C$4</f>
        <v>-1102.056718782093</v>
      </c>
      <c r="U42" s="36">
        <f ca="1">OFFSET('Center BdL Data'!$C51,U$7,0)*$C$4</f>
        <v>-1259.9933505759789</v>
      </c>
      <c r="V42" s="36">
        <f ca="1">OFFSET('Center BdL Data'!$C51,V$7,0)*$C$4</f>
        <v>-1418.5299315884554</v>
      </c>
      <c r="W42" s="36">
        <f ca="1">OFFSET('Center BdL Data'!$C51,W$7,0)*$C$4</f>
        <v>-1575.266664945161</v>
      </c>
    </row>
    <row r="43" spans="1:23" x14ac:dyDescent="0.25">
      <c r="A43" s="9">
        <f t="shared" si="0"/>
        <v>0.50050000000000239</v>
      </c>
      <c r="B43" s="42">
        <f>'Center BdL Data'!B52-$B$2</f>
        <v>-4.5150000000000006</v>
      </c>
      <c r="C43" s="36">
        <f ca="1">OFFSET('Center BdL Data'!$C52,C$7,0)*$B$4</f>
        <v>1753.8684076376167</v>
      </c>
      <c r="D43" s="36">
        <f ca="1">OFFSET('Center BdL Data'!$C52,D$7,0)*$B$4</f>
        <v>1584.013359661305</v>
      </c>
      <c r="E43" s="36">
        <f ca="1">OFFSET('Center BdL Data'!$C52,E$7,0)*$B$4</f>
        <v>1411.3574039445123</v>
      </c>
      <c r="F43" s="36">
        <f ca="1">OFFSET('Center BdL Data'!$C52,F$7,0)*$B$4</f>
        <v>1237.5010591960847</v>
      </c>
      <c r="G43" s="36">
        <f ca="1">OFFSET('Center BdL Data'!$C52,G$7,0)*$B$4</f>
        <v>1062.7444226739315</v>
      </c>
      <c r="H43" s="36">
        <f ca="1">OFFSET('Center BdL Data'!$C52,H$7,0)*$B$4</f>
        <v>887.73770510352074</v>
      </c>
      <c r="I43" s="36">
        <f ca="1">OFFSET('Center BdL Data'!$C52,I$7,0)*$B$4</f>
        <v>712.18080922694423</v>
      </c>
      <c r="J43" s="36">
        <f ca="1">OFFSET('Center BdL Data'!$C52,J$7,0)*$B$4</f>
        <v>536.22378367315594</v>
      </c>
      <c r="K43" s="36">
        <f ca="1">OFFSET('Center BdL Data'!$C52,K$7,0)*$B$4</f>
        <v>360.06669328076202</v>
      </c>
      <c r="L43" s="36">
        <f ca="1">OFFSET('Center BdL Data'!$C52,L$7,0)*$B$4</f>
        <v>184.009635307671</v>
      </c>
      <c r="M43" s="36">
        <f ca="1">OFFSET('Center BdL Data'!$C52,M$7,0)*$B$4</f>
        <v>7.2523503994597167</v>
      </c>
      <c r="N43" s="36">
        <f ca="1">OFFSET('Center BdL Data'!$C52,N$7,0)*$C$4</f>
        <v>-168.58573042386323</v>
      </c>
      <c r="O43" s="36">
        <f ca="1">OFFSET('Center BdL Data'!$C52,O$7,0)*$C$4</f>
        <v>-344.82081338475228</v>
      </c>
      <c r="P43" s="36">
        <f ca="1">OFFSET('Center BdL Data'!$C52,P$7,0)*$C$4</f>
        <v>-521.1558878820731</v>
      </c>
      <c r="Q43" s="36">
        <f ca="1">OFFSET('Center BdL Data'!$C52,Q$7,0)*$C$4</f>
        <v>-698.34089043906329</v>
      </c>
      <c r="R43" s="36">
        <f ca="1">OFFSET('Center BdL Data'!$C52,R$7,0)*$C$4</f>
        <v>-874.22600302244132</v>
      </c>
      <c r="S43" s="36">
        <f ca="1">OFFSET('Center BdL Data'!$C52,S$7,0)*$C$4</f>
        <v>-1049.7611452283084</v>
      </c>
      <c r="T43" s="36">
        <f ca="1">OFFSET('Center BdL Data'!$C52,T$7,0)*$C$4</f>
        <v>-1225.3962789706072</v>
      </c>
      <c r="U43" s="36">
        <f ca="1">OFFSET('Center BdL Data'!$C52,U$7,0)*$C$4</f>
        <v>-1400.8314296400426</v>
      </c>
      <c r="V43" s="36">
        <f ca="1">OFFSET('Center BdL Data'!$C52,V$7,0)*$C$4</f>
        <v>-1576.5165591505572</v>
      </c>
      <c r="W43" s="36">
        <f ca="1">OFFSET('Center BdL Data'!$C52,W$7,0)*$C$4</f>
        <v>-1750.3018494688695</v>
      </c>
    </row>
    <row r="44" spans="1:23" x14ac:dyDescent="0.25">
      <c r="A44" s="9">
        <f t="shared" si="0"/>
        <v>0.50050000000000239</v>
      </c>
      <c r="B44" s="42">
        <f>'Center BdL Data'!B53-$B$2</f>
        <v>-4.0120000000000005</v>
      </c>
      <c r="C44" s="36">
        <f ca="1">OFFSET('Center BdL Data'!$C53,C$7,0)*$B$4</f>
        <v>1827.9424141314084</v>
      </c>
      <c r="D44" s="36">
        <f ca="1">OFFSET('Center BdL Data'!$C53,D$7,0)*$B$4</f>
        <v>1650.8350157556372</v>
      </c>
      <c r="E44" s="36">
        <f ca="1">OFFSET('Center BdL Data'!$C53,E$7,0)*$B$4</f>
        <v>1470.8766934297335</v>
      </c>
      <c r="F44" s="36">
        <f ca="1">OFFSET('Center BdL Data'!$C53,F$7,0)*$B$4</f>
        <v>1289.5179172335888</v>
      </c>
      <c r="G44" s="36">
        <f ca="1">OFFSET('Center BdL Data'!$C53,G$7,0)*$B$4</f>
        <v>1107.508930311976</v>
      </c>
      <c r="H44" s="36">
        <f ca="1">OFFSET('Center BdL Data'!$C53,H$7,0)*$B$4</f>
        <v>925.09981371315109</v>
      </c>
      <c r="I44" s="36">
        <f ca="1">OFFSET('Center BdL Data'!$C53,I$7,0)*$B$4</f>
        <v>742.09050259850903</v>
      </c>
      <c r="J44" s="36">
        <f ca="1">OFFSET('Center BdL Data'!$C53,J$7,0)*$B$4</f>
        <v>558.68106180665541</v>
      </c>
      <c r="K44" s="36">
        <f ca="1">OFFSET('Center BdL Data'!$C53,K$7,0)*$B$4</f>
        <v>375.17158859549886</v>
      </c>
      <c r="L44" s="36">
        <f ca="1">OFFSET('Center BdL Data'!$C53,L$7,0)*$B$4</f>
        <v>191.66211538434229</v>
      </c>
      <c r="M44" s="36">
        <f ca="1">OFFSET('Center BdL Data'!$C53,M$7,0)*$B$4</f>
        <v>7.5024314477169476</v>
      </c>
      <c r="N44" s="36">
        <f ca="1">OFFSET('Center BdL Data'!$C53,N$7,0)*$C$4</f>
        <v>-175.73512527873049</v>
      </c>
      <c r="O44" s="36">
        <f ca="1">OFFSET('Center BdL Data'!$C53,O$7,0)*$C$4</f>
        <v>-359.4195777037819</v>
      </c>
      <c r="P44" s="36">
        <f ca="1">OFFSET('Center BdL Data'!$C53,P$7,0)*$C$4</f>
        <v>-543.25401743348084</v>
      </c>
      <c r="Q44" s="36">
        <f ca="1">OFFSET('Center BdL Data'!$C53,Q$7,0)*$C$4</f>
        <v>-727.93838522284943</v>
      </c>
      <c r="R44" s="36">
        <f ca="1">OFFSET('Center BdL Data'!$C53,R$7,0)*$C$4</f>
        <v>-911.27286727038995</v>
      </c>
      <c r="S44" s="36">
        <f ca="1">OFFSET('Center BdL Data'!$C53,S$7,0)*$C$4</f>
        <v>-1094.3073747086353</v>
      </c>
      <c r="T44" s="36">
        <f ca="1">OFFSET('Center BdL Data'!$C53,T$7,0)*$C$4</f>
        <v>-1277.2918863786649</v>
      </c>
      <c r="U44" s="36">
        <f ca="1">OFFSET('Center BdL Data'!$C53,U$7,0)*$C$4</f>
        <v>-1460.1264107440466</v>
      </c>
      <c r="V44" s="36">
        <f ca="1">OFFSET('Center BdL Data'!$C53,V$7,0)*$C$4</f>
        <v>-1643.0109308776446</v>
      </c>
      <c r="W44" s="36">
        <f ca="1">OFFSET('Center BdL Data'!$C53,W$7,0)*$C$4</f>
        <v>-1823.9456160508237</v>
      </c>
    </row>
    <row r="45" spans="1:23" x14ac:dyDescent="0.25">
      <c r="A45" s="9">
        <f t="shared" si="0"/>
        <v>0.49849999999999994</v>
      </c>
      <c r="B45" s="42">
        <f>'Center BdL Data'!B54-$B$2</f>
        <v>-3.5139999999999958</v>
      </c>
      <c r="C45" s="36">
        <f ca="1">OFFSET('Center BdL Data'!$C54,C$7,0)*$B$4</f>
        <v>1852.9505189571316</v>
      </c>
      <c r="D45" s="36">
        <f ca="1">OFFSET('Center BdL Data'!$C54,D$7,0)*$B$4</f>
        <v>1673.2922938891365</v>
      </c>
      <c r="E45" s="36">
        <f ca="1">OFFSET('Center BdL Data'!$C54,E$7,0)*$B$4</f>
        <v>1490.8331610806604</v>
      </c>
      <c r="F45" s="36">
        <f ca="1">OFFSET('Center BdL Data'!$C54,F$7,0)*$B$4</f>
        <v>1307.0235906115952</v>
      </c>
      <c r="G45" s="36">
        <f ca="1">OFFSET('Center BdL Data'!$C54,G$7,0)*$B$4</f>
        <v>1122.5137932074099</v>
      </c>
      <c r="H45" s="36">
        <f ca="1">OFFSET('Center BdL Data'!$C54,H$7,0)*$B$4</f>
        <v>937.65388233566421</v>
      </c>
      <c r="I45" s="36">
        <f ca="1">OFFSET('Center BdL Data'!$C54,I$7,0)*$B$4</f>
        <v>752.14376073844971</v>
      </c>
      <c r="J45" s="36">
        <f ca="1">OFFSET('Center BdL Data'!$C54,J$7,0)*$B$4</f>
        <v>566.18349325437237</v>
      </c>
      <c r="K45" s="36">
        <f ca="1">OFFSET('Center BdL Data'!$C54,K$7,0)*$B$4</f>
        <v>380.1732095606435</v>
      </c>
      <c r="L45" s="36">
        <f ca="1">OFFSET('Center BdL Data'!$C54,L$7,0)*$B$4</f>
        <v>194.21294207656607</v>
      </c>
      <c r="M45" s="36">
        <f ca="1">OFFSET('Center BdL Data'!$C54,M$7,0)*$B$4</f>
        <v>7.5524476573683943</v>
      </c>
      <c r="N45" s="36">
        <f ca="1">OFFSET('Center BdL Data'!$C54,N$7,0)*$C$4</f>
        <v>-178.18491792130737</v>
      </c>
      <c r="O45" s="36">
        <f ca="1">OFFSET('Center BdL Data'!$C54,O$7,0)*$C$4</f>
        <v>-364.36915875715158</v>
      </c>
      <c r="P45" s="36">
        <f ca="1">OFFSET('Center BdL Data'!$C54,P$7,0)*$C$4</f>
        <v>-550.70338689764333</v>
      </c>
      <c r="Q45" s="36">
        <f ca="1">OFFSET('Center BdL Data'!$C54,Q$7,0)*$C$4</f>
        <v>-737.88754309780472</v>
      </c>
      <c r="R45" s="36">
        <f ca="1">OFFSET('Center BdL Data'!$C54,R$7,0)*$C$4</f>
        <v>-923.87180086078547</v>
      </c>
      <c r="S45" s="36">
        <f ca="1">OFFSET('Center BdL Data'!$C54,S$7,0)*$C$4</f>
        <v>-1109.3561009416076</v>
      </c>
      <c r="T45" s="36">
        <f ca="1">OFFSET('Center BdL Data'!$C54,T$7,0)*$C$4</f>
        <v>-1294.8903967906458</v>
      </c>
      <c r="U45" s="36">
        <f ca="1">OFFSET('Center BdL Data'!$C54,U$7,0)*$C$4</f>
        <v>-1480.1247180303887</v>
      </c>
      <c r="V45" s="36">
        <f ca="1">OFFSET('Center BdL Data'!$C54,V$7,0)*$C$4</f>
        <v>-1665.4090350383474</v>
      </c>
      <c r="W45" s="36">
        <f ca="1">OFFSET('Center BdL Data'!$C54,W$7,0)*$C$4</f>
        <v>-1848.7935128541037</v>
      </c>
    </row>
    <row r="46" spans="1:23" x14ac:dyDescent="0.25">
      <c r="A46" s="9">
        <f t="shared" si="0"/>
        <v>0.50049999999999528</v>
      </c>
      <c r="B46" s="42">
        <f>'Center BdL Data'!B55-$B$2</f>
        <v>-3.0150000000000006</v>
      </c>
      <c r="C46" s="36">
        <f ca="1">OFFSET('Center BdL Data'!$C55,C$7,0)*$B$4</f>
        <v>1860.703031453106</v>
      </c>
      <c r="D46" s="36">
        <f ca="1">OFFSET('Center BdL Data'!$C55,D$7,0)*$B$4</f>
        <v>1680.3445794499905</v>
      </c>
      <c r="E46" s="36">
        <f ca="1">OFFSET('Center BdL Data'!$C55,E$7,0)*$B$4</f>
        <v>1497.0851872870912</v>
      </c>
      <c r="F46" s="36">
        <f ca="1">OFFSET('Center BdL Data'!$C55,F$7,0)*$B$4</f>
        <v>1312.5753898829059</v>
      </c>
      <c r="G46" s="36">
        <f ca="1">OFFSET('Center BdL Data'!$C55,G$7,0)*$B$4</f>
        <v>1127.1653007049943</v>
      </c>
      <c r="H46" s="36">
        <f ca="1">OFFSET('Center BdL Data'!$C55,H$7,0)*$B$4</f>
        <v>941.55514668847695</v>
      </c>
      <c r="I46" s="36">
        <f ca="1">OFFSET('Center BdL Data'!$C55,I$7,0)*$B$4</f>
        <v>755.24476573683944</v>
      </c>
      <c r="J46" s="36">
        <f ca="1">OFFSET('Center BdL Data'!$C55,J$7,0)*$B$4</f>
        <v>568.53425510799036</v>
      </c>
      <c r="K46" s="36">
        <f ca="1">OFFSET('Center BdL Data'!$C55,K$7,0)*$B$4</f>
        <v>381.77372826948971</v>
      </c>
      <c r="L46" s="36">
        <f ca="1">OFFSET('Center BdL Data'!$C55,L$7,0)*$B$4</f>
        <v>195.0132014309892</v>
      </c>
      <c r="M46" s="36">
        <f ca="1">OFFSET('Center BdL Data'!$C55,M$7,0)*$B$4</f>
        <v>7.5024314477169476</v>
      </c>
      <c r="N46" s="36">
        <f ca="1">OFFSET('Center BdL Data'!$C55,N$7,0)*$C$4</f>
        <v>-178.98485021276107</v>
      </c>
      <c r="O46" s="36">
        <f ca="1">OFFSET('Center BdL Data'!$C55,O$7,0)*$C$4</f>
        <v>-365.96902334005892</v>
      </c>
      <c r="P46" s="36">
        <f ca="1">OFFSET('Center BdL Data'!$C55,P$7,0)*$C$4</f>
        <v>-553.1031837720044</v>
      </c>
      <c r="Q46" s="36">
        <f ca="1">OFFSET('Center BdL Data'!$C55,Q$7,0)*$C$4</f>
        <v>-741.0872722636193</v>
      </c>
      <c r="R46" s="36">
        <f ca="1">OFFSET('Center BdL Data'!$C55,R$7,0)*$C$4</f>
        <v>-927.87146231805389</v>
      </c>
      <c r="S46" s="36">
        <f ca="1">OFFSET('Center BdL Data'!$C55,S$7,0)*$C$4</f>
        <v>-1114.0557031538981</v>
      </c>
      <c r="T46" s="36">
        <f ca="1">OFFSET('Center BdL Data'!$C55,T$7,0)*$C$4</f>
        <v>-1300.3899312943897</v>
      </c>
      <c r="U46" s="36">
        <f ca="1">OFFSET('Center BdL Data'!$C55,U$7,0)*$C$4</f>
        <v>-1486.4241848255863</v>
      </c>
      <c r="V46" s="36">
        <f ca="1">OFFSET('Center BdL Data'!$C55,V$7,0)*$C$4</f>
        <v>-1672.4584383567828</v>
      </c>
      <c r="W46" s="36">
        <f ca="1">OFFSET('Center BdL Data'!$C55,W$7,0)*$C$4</f>
        <v>-1856.5928526957771</v>
      </c>
    </row>
    <row r="47" spans="1:23" x14ac:dyDescent="0.25">
      <c r="A47" s="9">
        <f t="shared" si="0"/>
        <v>0.5</v>
      </c>
      <c r="B47" s="42">
        <f>'Center BdL Data'!B56-$B$2</f>
        <v>-2.5130000000000052</v>
      </c>
      <c r="C47" s="36">
        <f ca="1">OFFSET('Center BdL Data'!$C56,C$7,0)*$B$4</f>
        <v>1863.1038095163753</v>
      </c>
      <c r="D47" s="36">
        <f ca="1">OFFSET('Center BdL Data'!$C56,D$7,0)*$B$4</f>
        <v>1682.4952764650027</v>
      </c>
      <c r="E47" s="36">
        <f ca="1">OFFSET('Center BdL Data'!$C56,E$7,0)*$B$4</f>
        <v>1498.9858032538461</v>
      </c>
      <c r="F47" s="36">
        <f ca="1">OFFSET('Center BdL Data'!$C56,F$7,0)*$B$4</f>
        <v>1314.175908591752</v>
      </c>
      <c r="G47" s="36">
        <f ca="1">OFFSET('Center BdL Data'!$C56,G$7,0)*$B$4</f>
        <v>1128.5657545752349</v>
      </c>
      <c r="H47" s="36">
        <f ca="1">OFFSET('Center BdL Data'!$C56,H$7,0)*$B$4</f>
        <v>942.70551951046025</v>
      </c>
      <c r="I47" s="36">
        <f ca="1">OFFSET('Center BdL Data'!$C56,I$7,0)*$B$4</f>
        <v>756.14505751056538</v>
      </c>
      <c r="J47" s="36">
        <f ca="1">OFFSET('Center BdL Data'!$C56,J$7,0)*$B$4</f>
        <v>569.18446583345917</v>
      </c>
      <c r="K47" s="36">
        <f ca="1">OFFSET('Center BdL Data'!$C56,K$7,0)*$B$4</f>
        <v>382.22387415635279</v>
      </c>
      <c r="L47" s="36">
        <f ca="1">OFFSET('Center BdL Data'!$C56,L$7,0)*$B$4</f>
        <v>195.26328247924641</v>
      </c>
      <c r="M47" s="36">
        <f ca="1">OFFSET('Center BdL Data'!$C56,M$7,0)*$B$4</f>
        <v>7.4524152380655018</v>
      </c>
      <c r="N47" s="36">
        <f ca="1">OFFSET('Center BdL Data'!$C56,N$7,0)*$C$4</f>
        <v>-179.23482905384034</v>
      </c>
      <c r="O47" s="36">
        <f ca="1">OFFSET('Center BdL Data'!$C56,O$7,0)*$C$4</f>
        <v>-366.4189852540016</v>
      </c>
      <c r="P47" s="36">
        <f ca="1">OFFSET('Center BdL Data'!$C56,P$7,0)*$C$4</f>
        <v>-553.85312029524221</v>
      </c>
      <c r="Q47" s="36">
        <f ca="1">OFFSET('Center BdL Data'!$C56,Q$7,0)*$C$4</f>
        <v>-742.03719185972068</v>
      </c>
      <c r="R47" s="36">
        <f ca="1">OFFSET('Center BdL Data'!$C56,R$7,0)*$C$4</f>
        <v>-929.0213649870185</v>
      </c>
      <c r="S47" s="36">
        <f ca="1">OFFSET('Center BdL Data'!$C56,S$7,0)*$C$4</f>
        <v>-1115.5555762003737</v>
      </c>
      <c r="T47" s="36">
        <f ca="1">OFFSET('Center BdL Data'!$C56,T$7,0)*$C$4</f>
        <v>-1302.0897874137288</v>
      </c>
      <c r="U47" s="36">
        <f ca="1">OFFSET('Center BdL Data'!$C56,U$7,0)*$C$4</f>
        <v>-1488.3240240177888</v>
      </c>
      <c r="V47" s="36">
        <f ca="1">OFFSET('Center BdL Data'!$C56,V$7,0)*$C$4</f>
        <v>-1674.6082563900648</v>
      </c>
      <c r="W47" s="36">
        <f ca="1">OFFSET('Center BdL Data'!$C56,W$7,0)*$C$4</f>
        <v>-1858.9426538019222</v>
      </c>
    </row>
    <row r="48" spans="1:23" x14ac:dyDescent="0.25">
      <c r="A48" s="9">
        <f t="shared" si="0"/>
        <v>0.5</v>
      </c>
      <c r="B48" s="42">
        <f>'Center BdL Data'!B57-$B$2</f>
        <v>-2.0150000000000006</v>
      </c>
      <c r="C48" s="36">
        <f ca="1">OFFSET('Center BdL Data'!$C57,C$7,0)*$B$4</f>
        <v>1863.8040364514957</v>
      </c>
      <c r="D48" s="36">
        <f ca="1">OFFSET('Center BdL Data'!$C57,D$7,0)*$B$4</f>
        <v>1683.09547098082</v>
      </c>
      <c r="E48" s="36">
        <f ca="1">OFFSET('Center BdL Data'!$C57,E$7,0)*$B$4</f>
        <v>1499.535981560012</v>
      </c>
      <c r="F48" s="36">
        <f ca="1">OFFSET('Center BdL Data'!$C57,F$7,0)*$B$4</f>
        <v>1314.6760706882665</v>
      </c>
      <c r="G48" s="36">
        <f ca="1">OFFSET('Center BdL Data'!$C57,G$7,0)*$B$4</f>
        <v>1128.9658842524461</v>
      </c>
      <c r="H48" s="36">
        <f ca="1">OFFSET('Center BdL Data'!$C57,H$7,0)*$B$4</f>
        <v>943.00561676836901</v>
      </c>
      <c r="I48" s="36">
        <f ca="1">OFFSET('Center BdL Data'!$C57,I$7,0)*$B$4</f>
        <v>756.44515476847414</v>
      </c>
      <c r="J48" s="36">
        <f ca="1">OFFSET('Center BdL Data'!$C57,J$7,0)*$B$4</f>
        <v>569.3845306720649</v>
      </c>
      <c r="K48" s="36">
        <f ca="1">OFFSET('Center BdL Data'!$C57,K$7,0)*$B$4</f>
        <v>382.32390657565566</v>
      </c>
      <c r="L48" s="36">
        <f ca="1">OFFSET('Center BdL Data'!$C57,L$7,0)*$B$4</f>
        <v>195.31329868889787</v>
      </c>
      <c r="M48" s="36">
        <f ca="1">OFFSET('Center BdL Data'!$C57,M$7,0)*$B$4</f>
        <v>7.4524152380655018</v>
      </c>
      <c r="N48" s="36">
        <f ca="1">OFFSET('Center BdL Data'!$C57,N$7,0)*$C$4</f>
        <v>-179.33482059027205</v>
      </c>
      <c r="O48" s="36">
        <f ca="1">OFFSET('Center BdL Data'!$C57,O$7,0)*$C$4</f>
        <v>-366.56897255864925</v>
      </c>
      <c r="P48" s="36">
        <f ca="1">OFFSET('Center BdL Data'!$C57,P$7,0)*$C$4</f>
        <v>-554.05310336810567</v>
      </c>
      <c r="Q48" s="36">
        <f ca="1">OFFSET('Center BdL Data'!$C57,Q$7,0)*$C$4</f>
        <v>-742.33716646901576</v>
      </c>
      <c r="R48" s="36">
        <f ca="1">OFFSET('Center BdL Data'!$C57,R$7,0)*$C$4</f>
        <v>-929.3713353645295</v>
      </c>
      <c r="S48" s="36">
        <f ca="1">OFFSET('Center BdL Data'!$C57,S$7,0)*$C$4</f>
        <v>-1115.9555423461004</v>
      </c>
      <c r="T48" s="36">
        <f ca="1">OFFSET('Center BdL Data'!$C57,T$7,0)*$C$4</f>
        <v>-1302.5897450958873</v>
      </c>
      <c r="U48" s="36">
        <f ca="1">OFFSET('Center BdL Data'!$C57,U$7,0)*$C$4</f>
        <v>-1488.8739774681633</v>
      </c>
      <c r="V48" s="36">
        <f ca="1">OFFSET('Center BdL Data'!$C57,V$7,0)*$C$4</f>
        <v>-1675.2082056086549</v>
      </c>
      <c r="W48" s="36">
        <f ca="1">OFFSET('Center BdL Data'!$C57,W$7,0)*$C$4</f>
        <v>-1859.6425945569442</v>
      </c>
    </row>
    <row r="49" spans="1:23" x14ac:dyDescent="0.25">
      <c r="A49" s="9">
        <f t="shared" si="0"/>
        <v>0.50099999999999767</v>
      </c>
      <c r="B49" s="42">
        <f>'Center BdL Data'!B58-$B$2</f>
        <v>-1.5130000000000052</v>
      </c>
      <c r="C49" s="36">
        <f ca="1">OFFSET('Center BdL Data'!$C58,C$7,0)*$B$4</f>
        <v>1864.0041012901015</v>
      </c>
      <c r="D49" s="36">
        <f ca="1">OFFSET('Center BdL Data'!$C58,D$7,0)*$B$4</f>
        <v>1683.195503400123</v>
      </c>
      <c r="E49" s="36">
        <f ca="1">OFFSET('Center BdL Data'!$C58,E$7,0)*$B$4</f>
        <v>1499.6860301889665</v>
      </c>
      <c r="F49" s="36">
        <f ca="1">OFFSET('Center BdL Data'!$C58,F$7,0)*$B$4</f>
        <v>1314.7761031075693</v>
      </c>
      <c r="G49" s="36">
        <f ca="1">OFFSET('Center BdL Data'!$C58,G$7,0)*$B$4</f>
        <v>1129.0659166717492</v>
      </c>
      <c r="H49" s="36">
        <f ca="1">OFFSET('Center BdL Data'!$C58,H$7,0)*$B$4</f>
        <v>943.1056491876717</v>
      </c>
      <c r="I49" s="36">
        <f ca="1">OFFSET('Center BdL Data'!$C58,I$7,0)*$B$4</f>
        <v>756.49517097812554</v>
      </c>
      <c r="J49" s="36">
        <f ca="1">OFFSET('Center BdL Data'!$C58,J$7,0)*$B$4</f>
        <v>569.4345468817163</v>
      </c>
      <c r="K49" s="36">
        <f ca="1">OFFSET('Center BdL Data'!$C58,K$7,0)*$B$4</f>
        <v>382.37392278530712</v>
      </c>
      <c r="L49" s="36">
        <f ca="1">OFFSET('Center BdL Data'!$C58,L$7,0)*$B$4</f>
        <v>195.31329868889787</v>
      </c>
      <c r="M49" s="36">
        <f ca="1">OFFSET('Center BdL Data'!$C58,M$7,0)*$B$4</f>
        <v>7.4524152380655018</v>
      </c>
      <c r="N49" s="36">
        <f ca="1">OFFSET('Center BdL Data'!$C58,N$7,0)*$C$4</f>
        <v>-179.38481635848791</v>
      </c>
      <c r="O49" s="36">
        <f ca="1">OFFSET('Center BdL Data'!$C58,O$7,0)*$C$4</f>
        <v>-366.61896832686506</v>
      </c>
      <c r="P49" s="36">
        <f ca="1">OFFSET('Center BdL Data'!$C58,P$7,0)*$C$4</f>
        <v>-554.10309913632148</v>
      </c>
      <c r="Q49" s="36">
        <f ca="1">OFFSET('Center BdL Data'!$C58,Q$7,0)*$C$4</f>
        <v>-742.38716223723168</v>
      </c>
      <c r="R49" s="36">
        <f ca="1">OFFSET('Center BdL Data'!$C58,R$7,0)*$C$4</f>
        <v>-929.47132690096112</v>
      </c>
      <c r="S49" s="36">
        <f ca="1">OFFSET('Center BdL Data'!$C58,S$7,0)*$C$4</f>
        <v>-1116.0555338825322</v>
      </c>
      <c r="T49" s="36">
        <f ca="1">OFFSET('Center BdL Data'!$C58,T$7,0)*$C$4</f>
        <v>-1302.7397324005349</v>
      </c>
      <c r="U49" s="36">
        <f ca="1">OFFSET('Center BdL Data'!$C58,U$7,0)*$C$4</f>
        <v>-1489.023964772811</v>
      </c>
      <c r="V49" s="36">
        <f ca="1">OFFSET('Center BdL Data'!$C58,V$7,0)*$C$4</f>
        <v>-1675.3581929133027</v>
      </c>
      <c r="W49" s="36">
        <f ca="1">OFFSET('Center BdL Data'!$C58,W$7,0)*$C$4</f>
        <v>-1859.8425776298077</v>
      </c>
    </row>
    <row r="50" spans="1:23" x14ac:dyDescent="0.25">
      <c r="A50" s="9">
        <f t="shared" si="0"/>
        <v>0.49849999999999994</v>
      </c>
      <c r="B50" s="42">
        <f>'Center BdL Data'!B59-$B$2</f>
        <v>-1.0130000000000052</v>
      </c>
      <c r="C50" s="36">
        <f ca="1">OFFSET('Center BdL Data'!$C59,C$7,0)*$B$4</f>
        <v>1864.0041012901015</v>
      </c>
      <c r="D50" s="36">
        <f ca="1">OFFSET('Center BdL Data'!$C59,D$7,0)*$B$4</f>
        <v>1683.2455196097744</v>
      </c>
      <c r="E50" s="36">
        <f ca="1">OFFSET('Center BdL Data'!$C59,E$7,0)*$B$4</f>
        <v>1499.6360139793151</v>
      </c>
      <c r="F50" s="36">
        <f ca="1">OFFSET('Center BdL Data'!$C59,F$7,0)*$B$4</f>
        <v>1314.7761031075693</v>
      </c>
      <c r="G50" s="36">
        <f ca="1">OFFSET('Center BdL Data'!$C59,G$7,0)*$B$4</f>
        <v>1129.0159004620978</v>
      </c>
      <c r="H50" s="36">
        <f ca="1">OFFSET('Center BdL Data'!$C59,H$7,0)*$B$4</f>
        <v>943.1056491876717</v>
      </c>
      <c r="I50" s="36">
        <f ca="1">OFFSET('Center BdL Data'!$C59,I$7,0)*$B$4</f>
        <v>756.49517097812554</v>
      </c>
      <c r="J50" s="36">
        <f ca="1">OFFSET('Center BdL Data'!$C59,J$7,0)*$B$4</f>
        <v>569.4345468817163</v>
      </c>
      <c r="K50" s="36">
        <f ca="1">OFFSET('Center BdL Data'!$C59,K$7,0)*$B$4</f>
        <v>382.32390657565566</v>
      </c>
      <c r="L50" s="36">
        <f ca="1">OFFSET('Center BdL Data'!$C59,L$7,0)*$B$4</f>
        <v>195.26328247924641</v>
      </c>
      <c r="M50" s="36">
        <f ca="1">OFFSET('Center BdL Data'!$C59,M$7,0)*$B$4</f>
        <v>7.4023990284140559</v>
      </c>
      <c r="N50" s="36">
        <f ca="1">OFFSET('Center BdL Data'!$C59,N$7,0)*$C$4</f>
        <v>-179.38481635848791</v>
      </c>
      <c r="O50" s="36">
        <f ca="1">OFFSET('Center BdL Data'!$C59,O$7,0)*$C$4</f>
        <v>-366.61896832686506</v>
      </c>
      <c r="P50" s="36">
        <f ca="1">OFFSET('Center BdL Data'!$C59,P$7,0)*$C$4</f>
        <v>-554.05310336810567</v>
      </c>
      <c r="Q50" s="36">
        <f ca="1">OFFSET('Center BdL Data'!$C59,Q$7,0)*$C$4</f>
        <v>-742.38716223723168</v>
      </c>
      <c r="R50" s="36">
        <f ca="1">OFFSET('Center BdL Data'!$C59,R$7,0)*$C$4</f>
        <v>-929.52132266917704</v>
      </c>
      <c r="S50" s="36">
        <f ca="1">OFFSET('Center BdL Data'!$C59,S$7,0)*$C$4</f>
        <v>-1116.1555254189639</v>
      </c>
      <c r="T50" s="36">
        <f ca="1">OFFSET('Center BdL Data'!$C59,T$7,0)*$C$4</f>
        <v>-1302.7897281687508</v>
      </c>
      <c r="U50" s="36">
        <f ca="1">OFFSET('Center BdL Data'!$C59,U$7,0)*$C$4</f>
        <v>-1489.0739605410267</v>
      </c>
      <c r="V50" s="36">
        <f ca="1">OFFSET('Center BdL Data'!$C59,V$7,0)*$C$4</f>
        <v>-1675.4081886815184</v>
      </c>
      <c r="W50" s="36">
        <f ca="1">OFFSET('Center BdL Data'!$C59,W$7,0)*$C$4</f>
        <v>-1859.8925733980236</v>
      </c>
    </row>
    <row r="51" spans="1:23" x14ac:dyDescent="0.25">
      <c r="A51" s="9">
        <f t="shared" si="0"/>
        <v>0.5</v>
      </c>
      <c r="B51" s="42">
        <f>'Center BdL Data'!B60-$B$2</f>
        <v>-0.51600000000000534</v>
      </c>
      <c r="C51" s="36">
        <f ca="1">OFFSET('Center BdL Data'!$C60,C$7,0)*$B$4</f>
        <v>1864.0041012901015</v>
      </c>
      <c r="D51" s="36">
        <f ca="1">OFFSET('Center BdL Data'!$C60,D$7,0)*$B$4</f>
        <v>1683.2455196097744</v>
      </c>
      <c r="E51" s="36">
        <f ca="1">OFFSET('Center BdL Data'!$C60,E$7,0)*$B$4</f>
        <v>1499.6860301889665</v>
      </c>
      <c r="F51" s="36">
        <f ca="1">OFFSET('Center BdL Data'!$C60,F$7,0)*$B$4</f>
        <v>1314.7761031075693</v>
      </c>
      <c r="G51" s="36">
        <f ca="1">OFFSET('Center BdL Data'!$C60,G$7,0)*$B$4</f>
        <v>1129.0659166717492</v>
      </c>
      <c r="H51" s="36">
        <f ca="1">OFFSET('Center BdL Data'!$C60,H$7,0)*$B$4</f>
        <v>943.1056491876717</v>
      </c>
      <c r="I51" s="36">
        <f ca="1">OFFSET('Center BdL Data'!$C60,I$7,0)*$B$4</f>
        <v>756.44515476847414</v>
      </c>
      <c r="J51" s="36">
        <f ca="1">OFFSET('Center BdL Data'!$C60,J$7,0)*$B$4</f>
        <v>569.4345468817163</v>
      </c>
      <c r="K51" s="36">
        <f ca="1">OFFSET('Center BdL Data'!$C60,K$7,0)*$B$4</f>
        <v>382.37392278530712</v>
      </c>
      <c r="L51" s="36">
        <f ca="1">OFFSET('Center BdL Data'!$C60,L$7,0)*$B$4</f>
        <v>195.21326626959498</v>
      </c>
      <c r="M51" s="36">
        <f ca="1">OFFSET('Center BdL Data'!$C60,M$7,0)*$B$4</f>
        <v>7.4023990284140559</v>
      </c>
      <c r="N51" s="36">
        <f ca="1">OFFSET('Center BdL Data'!$C60,N$7,0)*$C$4</f>
        <v>-179.38481635848791</v>
      </c>
      <c r="O51" s="36">
        <f ca="1">OFFSET('Center BdL Data'!$C60,O$7,0)*$C$4</f>
        <v>-366.61896832686506</v>
      </c>
      <c r="P51" s="36">
        <f ca="1">OFFSET('Center BdL Data'!$C60,P$7,0)*$C$4</f>
        <v>-554.05310336810567</v>
      </c>
      <c r="Q51" s="36">
        <f ca="1">OFFSET('Center BdL Data'!$C60,Q$7,0)*$C$4</f>
        <v>-742.43715800544749</v>
      </c>
      <c r="R51" s="36">
        <f ca="1">OFFSET('Center BdL Data'!$C60,R$7,0)*$C$4</f>
        <v>-929.52132266917704</v>
      </c>
      <c r="S51" s="36">
        <f ca="1">OFFSET('Center BdL Data'!$C60,S$7,0)*$C$4</f>
        <v>-1116.1055296507482</v>
      </c>
      <c r="T51" s="36">
        <f ca="1">OFFSET('Center BdL Data'!$C60,T$7,0)*$C$4</f>
        <v>-1302.7897281687508</v>
      </c>
      <c r="U51" s="36">
        <f ca="1">OFFSET('Center BdL Data'!$C60,U$7,0)*$C$4</f>
        <v>-1489.1239563092427</v>
      </c>
      <c r="V51" s="36">
        <f ca="1">OFFSET('Center BdL Data'!$C60,V$7,0)*$C$4</f>
        <v>-1675.4081886815184</v>
      </c>
      <c r="W51" s="36">
        <f ca="1">OFFSET('Center BdL Data'!$C60,W$7,0)*$C$4</f>
        <v>-1859.8925733980236</v>
      </c>
    </row>
    <row r="52" spans="1:23" x14ac:dyDescent="0.25">
      <c r="A52" s="9">
        <f t="shared" si="0"/>
        <v>0.50100000000000477</v>
      </c>
      <c r="B52" s="42">
        <f>'Center BdL Data'!B61-$B$2</f>
        <v>-1.300000000000523E-2</v>
      </c>
      <c r="C52" s="36">
        <f ca="1">OFFSET('Center BdL Data'!$C61,C$7,0)*$B$4</f>
        <v>1864.0041012901015</v>
      </c>
      <c r="D52" s="36">
        <f ca="1">OFFSET('Center BdL Data'!$C61,D$7,0)*$B$4</f>
        <v>1683.2455196097744</v>
      </c>
      <c r="E52" s="36">
        <f ca="1">OFFSET('Center BdL Data'!$C61,E$7,0)*$B$4</f>
        <v>1499.6360139793151</v>
      </c>
      <c r="F52" s="36">
        <f ca="1">OFFSET('Center BdL Data'!$C61,F$7,0)*$B$4</f>
        <v>1314.7761031075693</v>
      </c>
      <c r="G52" s="36">
        <f ca="1">OFFSET('Center BdL Data'!$C61,G$7,0)*$B$4</f>
        <v>1129.0659166717492</v>
      </c>
      <c r="H52" s="36">
        <f ca="1">OFFSET('Center BdL Data'!$C61,H$7,0)*$B$4</f>
        <v>943.0556329780203</v>
      </c>
      <c r="I52" s="36">
        <f ca="1">OFFSET('Center BdL Data'!$C61,I$7,0)*$B$4</f>
        <v>756.39513855882262</v>
      </c>
      <c r="J52" s="36">
        <f ca="1">OFFSET('Center BdL Data'!$C61,J$7,0)*$B$4</f>
        <v>569.4345468817163</v>
      </c>
      <c r="K52" s="36">
        <f ca="1">OFFSET('Center BdL Data'!$C61,K$7,0)*$B$4</f>
        <v>382.37392278530712</v>
      </c>
      <c r="L52" s="36">
        <f ca="1">OFFSET('Center BdL Data'!$C61,L$7,0)*$B$4</f>
        <v>195.21326626959498</v>
      </c>
      <c r="M52" s="36">
        <f ca="1">OFFSET('Center BdL Data'!$C61,M$7,0)*$B$4</f>
        <v>7.4023990284140559</v>
      </c>
      <c r="N52" s="36">
        <f ca="1">OFFSET('Center BdL Data'!$C61,N$7,0)*$C$4</f>
        <v>-179.43481212670375</v>
      </c>
      <c r="O52" s="36">
        <f ca="1">OFFSET('Center BdL Data'!$C61,O$7,0)*$C$4</f>
        <v>-366.61896832686506</v>
      </c>
      <c r="P52" s="36">
        <f ca="1">OFFSET('Center BdL Data'!$C61,P$7,0)*$C$4</f>
        <v>-554.10309913632148</v>
      </c>
      <c r="Q52" s="36">
        <f ca="1">OFFSET('Center BdL Data'!$C61,Q$7,0)*$C$4</f>
        <v>-742.43715800544749</v>
      </c>
      <c r="R52" s="36">
        <f ca="1">OFFSET('Center BdL Data'!$C61,R$7,0)*$C$4</f>
        <v>-929.57131843739285</v>
      </c>
      <c r="S52" s="36">
        <f ca="1">OFFSET('Center BdL Data'!$C61,S$7,0)*$C$4</f>
        <v>-1116.1555254189639</v>
      </c>
      <c r="T52" s="36">
        <f ca="1">OFFSET('Center BdL Data'!$C61,T$7,0)*$C$4</f>
        <v>-1302.7897281687508</v>
      </c>
      <c r="U52" s="36">
        <f ca="1">OFFSET('Center BdL Data'!$C61,U$7,0)*$C$4</f>
        <v>-1489.1239563092427</v>
      </c>
      <c r="V52" s="36">
        <f ca="1">OFFSET('Center BdL Data'!$C61,V$7,0)*$C$4</f>
        <v>-1675.4581844497343</v>
      </c>
      <c r="W52" s="36">
        <f ca="1">OFFSET('Center BdL Data'!$C61,W$7,0)*$C$4</f>
        <v>-1859.8925733980236</v>
      </c>
    </row>
    <row r="53" spans="1:23" x14ac:dyDescent="0.25">
      <c r="A53" s="9">
        <f t="shared" si="0"/>
        <v>0.49849999999999994</v>
      </c>
      <c r="B53" s="42">
        <f>'Center BdL Data'!B62-$B$2</f>
        <v>0.48600000000000421</v>
      </c>
      <c r="C53" s="36">
        <f ca="1">OFFSET('Center BdL Data'!$C62,C$7,0)*$B$4</f>
        <v>1864.0541174997529</v>
      </c>
      <c r="D53" s="36">
        <f ca="1">OFFSET('Center BdL Data'!$C62,D$7,0)*$B$4</f>
        <v>1683.2455196097744</v>
      </c>
      <c r="E53" s="36">
        <f ca="1">OFFSET('Center BdL Data'!$C62,E$7,0)*$B$4</f>
        <v>1499.6360139793151</v>
      </c>
      <c r="F53" s="36">
        <f ca="1">OFFSET('Center BdL Data'!$C62,F$7,0)*$B$4</f>
        <v>1314.7761031075693</v>
      </c>
      <c r="G53" s="36">
        <f ca="1">OFFSET('Center BdL Data'!$C62,G$7,0)*$B$4</f>
        <v>1129.1159328814006</v>
      </c>
      <c r="H53" s="36">
        <f ca="1">OFFSET('Center BdL Data'!$C62,H$7,0)*$B$4</f>
        <v>943.1056491876717</v>
      </c>
      <c r="I53" s="36">
        <f ca="1">OFFSET('Center BdL Data'!$C62,I$7,0)*$B$4</f>
        <v>756.39513855882262</v>
      </c>
      <c r="J53" s="36">
        <f ca="1">OFFSET('Center BdL Data'!$C62,J$7,0)*$B$4</f>
        <v>569.4845630913677</v>
      </c>
      <c r="K53" s="36">
        <f ca="1">OFFSET('Center BdL Data'!$C62,K$7,0)*$B$4</f>
        <v>382.37392278530712</v>
      </c>
      <c r="L53" s="36">
        <f ca="1">OFFSET('Center BdL Data'!$C62,L$7,0)*$B$4</f>
        <v>195.16325005994352</v>
      </c>
      <c r="M53" s="36">
        <f ca="1">OFFSET('Center BdL Data'!$C62,M$7,0)*$B$4</f>
        <v>7.4023990284140559</v>
      </c>
      <c r="N53" s="36">
        <f ca="1">OFFSET('Center BdL Data'!$C62,N$7,0)*$C$4</f>
        <v>-179.38481635848791</v>
      </c>
      <c r="O53" s="36">
        <f ca="1">OFFSET('Center BdL Data'!$C62,O$7,0)*$C$4</f>
        <v>-366.66896409508092</v>
      </c>
      <c r="P53" s="36">
        <f ca="1">OFFSET('Center BdL Data'!$C62,P$7,0)*$C$4</f>
        <v>-554.10309913632148</v>
      </c>
      <c r="Q53" s="36">
        <f ca="1">OFFSET('Center BdL Data'!$C62,Q$7,0)*$C$4</f>
        <v>-742.43715800544749</v>
      </c>
      <c r="R53" s="36">
        <f ca="1">OFFSET('Center BdL Data'!$C62,R$7,0)*$C$4</f>
        <v>-929.57131843739285</v>
      </c>
      <c r="S53" s="36">
        <f ca="1">OFFSET('Center BdL Data'!$C62,S$7,0)*$C$4</f>
        <v>-1116.1555254189639</v>
      </c>
      <c r="T53" s="36">
        <f ca="1">OFFSET('Center BdL Data'!$C62,T$7,0)*$C$4</f>
        <v>-1302.8397239369667</v>
      </c>
      <c r="U53" s="36">
        <f ca="1">OFFSET('Center BdL Data'!$C62,U$7,0)*$C$4</f>
        <v>-1489.2239478456743</v>
      </c>
      <c r="V53" s="36">
        <f ca="1">OFFSET('Center BdL Data'!$C62,V$7,0)*$C$4</f>
        <v>-1675.5081802179502</v>
      </c>
      <c r="W53" s="36">
        <f ca="1">OFFSET('Center BdL Data'!$C62,W$7,0)*$C$4</f>
        <v>-1859.9425691662393</v>
      </c>
    </row>
    <row r="54" spans="1:23" x14ac:dyDescent="0.25">
      <c r="A54" s="9">
        <f t="shared" si="0"/>
        <v>0.50049999999999528</v>
      </c>
      <c r="B54" s="42">
        <f>'Center BdL Data'!B63-$B$2</f>
        <v>0.98399999999999466</v>
      </c>
      <c r="C54" s="36">
        <f ca="1">OFFSET('Center BdL Data'!$C63,C$7,0)*$B$4</f>
        <v>1864.0041012901015</v>
      </c>
      <c r="D54" s="36">
        <f ca="1">OFFSET('Center BdL Data'!$C63,D$7,0)*$B$4</f>
        <v>1683.2455196097744</v>
      </c>
      <c r="E54" s="36">
        <f ca="1">OFFSET('Center BdL Data'!$C63,E$7,0)*$B$4</f>
        <v>1499.6360139793151</v>
      </c>
      <c r="F54" s="36">
        <f ca="1">OFFSET('Center BdL Data'!$C63,F$7,0)*$B$4</f>
        <v>1314.7260868979179</v>
      </c>
      <c r="G54" s="36">
        <f ca="1">OFFSET('Center BdL Data'!$C63,G$7,0)*$B$4</f>
        <v>1129.1159328814006</v>
      </c>
      <c r="H54" s="36">
        <f ca="1">OFFSET('Center BdL Data'!$C63,H$7,0)*$B$4</f>
        <v>943.1056491876717</v>
      </c>
      <c r="I54" s="36">
        <f ca="1">OFFSET('Center BdL Data'!$C63,I$7,0)*$B$4</f>
        <v>756.44515476847414</v>
      </c>
      <c r="J54" s="36">
        <f ca="1">OFFSET('Center BdL Data'!$C63,J$7,0)*$B$4</f>
        <v>569.4845630913677</v>
      </c>
      <c r="K54" s="36">
        <f ca="1">OFFSET('Center BdL Data'!$C63,K$7,0)*$B$4</f>
        <v>382.37392278530712</v>
      </c>
      <c r="L54" s="36">
        <f ca="1">OFFSET('Center BdL Data'!$C63,L$7,0)*$B$4</f>
        <v>195.21326626959498</v>
      </c>
      <c r="M54" s="36">
        <f ca="1">OFFSET('Center BdL Data'!$C63,M$7,0)*$B$4</f>
        <v>7.4023990284140559</v>
      </c>
      <c r="N54" s="36">
        <f ca="1">OFFSET('Center BdL Data'!$C63,N$7,0)*$C$4</f>
        <v>-179.38481635848791</v>
      </c>
      <c r="O54" s="36">
        <f ca="1">OFFSET('Center BdL Data'!$C63,O$7,0)*$C$4</f>
        <v>-366.66896409508092</v>
      </c>
      <c r="P54" s="36">
        <f ca="1">OFFSET('Center BdL Data'!$C63,P$7,0)*$C$4</f>
        <v>-554.1530949045374</v>
      </c>
      <c r="Q54" s="36">
        <f ca="1">OFFSET('Center BdL Data'!$C63,Q$7,0)*$C$4</f>
        <v>-742.43715800544749</v>
      </c>
      <c r="R54" s="36">
        <f ca="1">OFFSET('Center BdL Data'!$C63,R$7,0)*$C$4</f>
        <v>-929.57131843739285</v>
      </c>
      <c r="S54" s="36">
        <f ca="1">OFFSET('Center BdL Data'!$C63,S$7,0)*$C$4</f>
        <v>-1116.1555254189639</v>
      </c>
      <c r="T54" s="36">
        <f ca="1">OFFSET('Center BdL Data'!$C63,T$7,0)*$C$4</f>
        <v>-1302.8897197051824</v>
      </c>
      <c r="U54" s="36">
        <f ca="1">OFFSET('Center BdL Data'!$C63,U$7,0)*$C$4</f>
        <v>-1489.2239478456743</v>
      </c>
      <c r="V54" s="36">
        <f ca="1">OFFSET('Center BdL Data'!$C63,V$7,0)*$C$4</f>
        <v>-1675.5581759861661</v>
      </c>
      <c r="W54" s="36">
        <f ca="1">OFFSET('Center BdL Data'!$C63,W$7,0)*$C$4</f>
        <v>-1859.9925649344555</v>
      </c>
    </row>
    <row r="55" spans="1:23" x14ac:dyDescent="0.25">
      <c r="A55" s="9">
        <f t="shared" si="0"/>
        <v>0.50050000000000239</v>
      </c>
      <c r="B55" s="42">
        <f>'Center BdL Data'!B64-$B$2</f>
        <v>1.4869999999999948</v>
      </c>
      <c r="C55" s="36">
        <f ca="1">OFFSET('Center BdL Data'!$C64,C$7,0)*$B$4</f>
        <v>1863.9540850804499</v>
      </c>
      <c r="D55" s="36">
        <f ca="1">OFFSET('Center BdL Data'!$C64,D$7,0)*$B$4</f>
        <v>1683.195503400123</v>
      </c>
      <c r="E55" s="36">
        <f ca="1">OFFSET('Center BdL Data'!$C64,E$7,0)*$B$4</f>
        <v>1499.6360139793151</v>
      </c>
      <c r="F55" s="36">
        <f ca="1">OFFSET('Center BdL Data'!$C64,F$7,0)*$B$4</f>
        <v>1314.6760706882665</v>
      </c>
      <c r="G55" s="36">
        <f ca="1">OFFSET('Center BdL Data'!$C64,G$7,0)*$B$4</f>
        <v>1129.0659166717492</v>
      </c>
      <c r="H55" s="36">
        <f ca="1">OFFSET('Center BdL Data'!$C64,H$7,0)*$B$4</f>
        <v>943.1056491876717</v>
      </c>
      <c r="I55" s="36">
        <f ca="1">OFFSET('Center BdL Data'!$C64,I$7,0)*$B$4</f>
        <v>756.44515476847414</v>
      </c>
      <c r="J55" s="36">
        <f ca="1">OFFSET('Center BdL Data'!$C64,J$7,0)*$B$4</f>
        <v>569.4845630913677</v>
      </c>
      <c r="K55" s="36">
        <f ca="1">OFFSET('Center BdL Data'!$C64,K$7,0)*$B$4</f>
        <v>382.37392278530712</v>
      </c>
      <c r="L55" s="36">
        <f ca="1">OFFSET('Center BdL Data'!$C64,L$7,0)*$B$4</f>
        <v>195.26328247924641</v>
      </c>
      <c r="M55" s="36">
        <f ca="1">OFFSET('Center BdL Data'!$C64,M$7,0)*$B$4</f>
        <v>7.4023990284140559</v>
      </c>
      <c r="N55" s="36">
        <f ca="1">OFFSET('Center BdL Data'!$C64,N$7,0)*$C$4</f>
        <v>-179.38481635848791</v>
      </c>
      <c r="O55" s="36">
        <f ca="1">OFFSET('Center BdL Data'!$C64,O$7,0)*$C$4</f>
        <v>-366.61896832686506</v>
      </c>
      <c r="P55" s="36">
        <f ca="1">OFFSET('Center BdL Data'!$C64,P$7,0)*$C$4</f>
        <v>-554.1530949045374</v>
      </c>
      <c r="Q55" s="36">
        <f ca="1">OFFSET('Center BdL Data'!$C64,Q$7,0)*$C$4</f>
        <v>-742.43715800544749</v>
      </c>
      <c r="R55" s="36">
        <f ca="1">OFFSET('Center BdL Data'!$C64,R$7,0)*$C$4</f>
        <v>-929.52132266917704</v>
      </c>
      <c r="S55" s="36">
        <f ca="1">OFFSET('Center BdL Data'!$C64,S$7,0)*$C$4</f>
        <v>-1116.1555254189639</v>
      </c>
      <c r="T55" s="36">
        <f ca="1">OFFSET('Center BdL Data'!$C64,T$7,0)*$C$4</f>
        <v>-1302.8397239369667</v>
      </c>
      <c r="U55" s="36">
        <f ca="1">OFFSET('Center BdL Data'!$C64,U$7,0)*$C$4</f>
        <v>-1489.1739520774584</v>
      </c>
      <c r="V55" s="36">
        <f ca="1">OFFSET('Center BdL Data'!$C64,V$7,0)*$C$4</f>
        <v>-1675.5581759861661</v>
      </c>
      <c r="W55" s="36">
        <f ca="1">OFFSET('Center BdL Data'!$C64,W$7,0)*$C$4</f>
        <v>-1859.9425691662393</v>
      </c>
    </row>
    <row r="56" spans="1:23" x14ac:dyDescent="0.25">
      <c r="A56" s="9">
        <f t="shared" si="0"/>
        <v>0.49950000000000472</v>
      </c>
      <c r="B56" s="42">
        <f>'Center BdL Data'!B65-$B$2</f>
        <v>1.9849999999999994</v>
      </c>
      <c r="C56" s="36">
        <f ca="1">OFFSET('Center BdL Data'!$C65,C$7,0)*$B$4</f>
        <v>1863.7540202418443</v>
      </c>
      <c r="D56" s="36">
        <f ca="1">OFFSET('Center BdL Data'!$C65,D$7,0)*$B$4</f>
        <v>1682.9954385615172</v>
      </c>
      <c r="E56" s="36">
        <f ca="1">OFFSET('Center BdL Data'!$C65,E$7,0)*$B$4</f>
        <v>1499.4359491407092</v>
      </c>
      <c r="F56" s="36">
        <f ca="1">OFFSET('Center BdL Data'!$C65,F$7,0)*$B$4</f>
        <v>1314.4760058496606</v>
      </c>
      <c r="G56" s="36">
        <f ca="1">OFFSET('Center BdL Data'!$C65,G$7,0)*$B$4</f>
        <v>1128.9658842524461</v>
      </c>
      <c r="H56" s="36">
        <f ca="1">OFFSET('Center BdL Data'!$C65,H$7,0)*$B$4</f>
        <v>943.00561676836901</v>
      </c>
      <c r="I56" s="36">
        <f ca="1">OFFSET('Center BdL Data'!$C65,I$7,0)*$B$4</f>
        <v>756.39513855882262</v>
      </c>
      <c r="J56" s="36">
        <f ca="1">OFFSET('Center BdL Data'!$C65,J$7,0)*$B$4</f>
        <v>569.4345468817163</v>
      </c>
      <c r="K56" s="36">
        <f ca="1">OFFSET('Center BdL Data'!$C65,K$7,0)*$B$4</f>
        <v>382.32390657565566</v>
      </c>
      <c r="L56" s="36">
        <f ca="1">OFFSET('Center BdL Data'!$C65,L$7,0)*$B$4</f>
        <v>195.21326626959498</v>
      </c>
      <c r="M56" s="36">
        <f ca="1">OFFSET('Center BdL Data'!$C65,M$7,0)*$B$4</f>
        <v>7.4524152380655018</v>
      </c>
      <c r="N56" s="36">
        <f ca="1">OFFSET('Center BdL Data'!$C65,N$7,0)*$C$4</f>
        <v>-179.33482059027205</v>
      </c>
      <c r="O56" s="36">
        <f ca="1">OFFSET('Center BdL Data'!$C65,O$7,0)*$C$4</f>
        <v>-366.61896832686506</v>
      </c>
      <c r="P56" s="36">
        <f ca="1">OFFSET('Center BdL Data'!$C65,P$7,0)*$C$4</f>
        <v>-554.10309913632148</v>
      </c>
      <c r="Q56" s="36">
        <f ca="1">OFFSET('Center BdL Data'!$C65,Q$7,0)*$C$4</f>
        <v>-742.38716223723168</v>
      </c>
      <c r="R56" s="36">
        <f ca="1">OFFSET('Center BdL Data'!$C65,R$7,0)*$C$4</f>
        <v>-929.42133113274531</v>
      </c>
      <c r="S56" s="36">
        <f ca="1">OFFSET('Center BdL Data'!$C65,S$7,0)*$C$4</f>
        <v>-1116.0055381143163</v>
      </c>
      <c r="T56" s="36">
        <f ca="1">OFFSET('Center BdL Data'!$C65,T$7,0)*$C$4</f>
        <v>-1302.7397324005349</v>
      </c>
      <c r="U56" s="36">
        <f ca="1">OFFSET('Center BdL Data'!$C65,U$7,0)*$C$4</f>
        <v>-1489.0739605410267</v>
      </c>
      <c r="V56" s="36">
        <f ca="1">OFFSET('Center BdL Data'!$C65,V$7,0)*$C$4</f>
        <v>-1675.3581929133027</v>
      </c>
      <c r="W56" s="36">
        <f ca="1">OFFSET('Center BdL Data'!$C65,W$7,0)*$C$4</f>
        <v>-1859.792581861592</v>
      </c>
    </row>
    <row r="57" spans="1:23" x14ac:dyDescent="0.25">
      <c r="A57" s="9">
        <f t="shared" si="0"/>
        <v>0.50099999999999767</v>
      </c>
      <c r="B57" s="42">
        <f>'Center BdL Data'!B66-$B$2</f>
        <v>2.4860000000000042</v>
      </c>
      <c r="C57" s="36">
        <f ca="1">OFFSET('Center BdL Data'!$C66,C$7,0)*$B$4</f>
        <v>1863.0037770970725</v>
      </c>
      <c r="D57" s="36">
        <f ca="1">OFFSET('Center BdL Data'!$C66,D$7,0)*$B$4</f>
        <v>1682.3952440456997</v>
      </c>
      <c r="E57" s="36">
        <f ca="1">OFFSET('Center BdL Data'!$C66,E$7,0)*$B$4</f>
        <v>1498.9357870441947</v>
      </c>
      <c r="F57" s="36">
        <f ca="1">OFFSET('Center BdL Data'!$C66,F$7,0)*$B$4</f>
        <v>1314.0258599627975</v>
      </c>
      <c r="G57" s="36">
        <f ca="1">OFFSET('Center BdL Data'!$C66,G$7,0)*$B$4</f>
        <v>1128.5657545752349</v>
      </c>
      <c r="H57" s="36">
        <f ca="1">OFFSET('Center BdL Data'!$C66,H$7,0)*$B$4</f>
        <v>942.70551951046025</v>
      </c>
      <c r="I57" s="36">
        <f ca="1">OFFSET('Center BdL Data'!$C66,I$7,0)*$B$4</f>
        <v>756.14505751056538</v>
      </c>
      <c r="J57" s="36">
        <f ca="1">OFFSET('Center BdL Data'!$C66,J$7,0)*$B$4</f>
        <v>569.23448204311046</v>
      </c>
      <c r="K57" s="36">
        <f ca="1">OFFSET('Center BdL Data'!$C66,K$7,0)*$B$4</f>
        <v>382.22387415635279</v>
      </c>
      <c r="L57" s="36">
        <f ca="1">OFFSET('Center BdL Data'!$C66,L$7,0)*$B$4</f>
        <v>195.21326626959498</v>
      </c>
      <c r="M57" s="36">
        <f ca="1">OFFSET('Center BdL Data'!$C66,M$7,0)*$B$4</f>
        <v>7.4524152380655018</v>
      </c>
      <c r="N57" s="36">
        <f ca="1">OFFSET('Center BdL Data'!$C66,N$7,0)*$C$4</f>
        <v>-179.28482482205621</v>
      </c>
      <c r="O57" s="36">
        <f ca="1">OFFSET('Center BdL Data'!$C66,O$7,0)*$C$4</f>
        <v>-366.46898102221746</v>
      </c>
      <c r="P57" s="36">
        <f ca="1">OFFSET('Center BdL Data'!$C66,P$7,0)*$C$4</f>
        <v>-553.90311606345813</v>
      </c>
      <c r="Q57" s="36">
        <f ca="1">OFFSET('Center BdL Data'!$C66,Q$7,0)*$C$4</f>
        <v>-742.08718762793649</v>
      </c>
      <c r="R57" s="36">
        <f ca="1">OFFSET('Center BdL Data'!$C66,R$7,0)*$C$4</f>
        <v>-929.07136075523431</v>
      </c>
      <c r="S57" s="36">
        <f ca="1">OFFSET('Center BdL Data'!$C66,S$7,0)*$C$4</f>
        <v>-1115.6055719685896</v>
      </c>
      <c r="T57" s="36">
        <f ca="1">OFFSET('Center BdL Data'!$C66,T$7,0)*$C$4</f>
        <v>-1302.2397747183763</v>
      </c>
      <c r="U57" s="36">
        <f ca="1">OFFSET('Center BdL Data'!$C66,U$7,0)*$C$4</f>
        <v>-1488.5240070906525</v>
      </c>
      <c r="V57" s="36">
        <f ca="1">OFFSET('Center BdL Data'!$C66,V$7,0)*$C$4</f>
        <v>-1674.7082479264964</v>
      </c>
      <c r="W57" s="36">
        <f ca="1">OFFSET('Center BdL Data'!$C66,W$7,0)*$C$4</f>
        <v>-1859.09264110657</v>
      </c>
    </row>
    <row r="58" spans="1:23" x14ac:dyDescent="0.25">
      <c r="A58" s="9">
        <f t="shared" si="0"/>
        <v>0.49899999999999523</v>
      </c>
      <c r="B58" s="42">
        <f>'Center BdL Data'!B67-$B$2</f>
        <v>2.9869999999999948</v>
      </c>
      <c r="C58" s="36">
        <f ca="1">OFFSET('Center BdL Data'!$C67,C$7,0)*$B$4</f>
        <v>1860.5529828241517</v>
      </c>
      <c r="D58" s="36">
        <f ca="1">OFFSET('Center BdL Data'!$C67,D$7,0)*$B$4</f>
        <v>1680.0944984017333</v>
      </c>
      <c r="E58" s="36">
        <f ca="1">OFFSET('Center BdL Data'!$C67,E$7,0)*$B$4</f>
        <v>1496.8851224484856</v>
      </c>
      <c r="F58" s="36">
        <f ca="1">OFFSET('Center BdL Data'!$C67,F$7,0)*$B$4</f>
        <v>1312.3753250443001</v>
      </c>
      <c r="G58" s="36">
        <f ca="1">OFFSET('Center BdL Data'!$C67,G$7,0)*$B$4</f>
        <v>1127.1152844953428</v>
      </c>
      <c r="H58" s="36">
        <f ca="1">OFFSET('Center BdL Data'!$C67,H$7,0)*$B$4</f>
        <v>941.50513047882555</v>
      </c>
      <c r="I58" s="36">
        <f ca="1">OFFSET('Center BdL Data'!$C67,I$7,0)*$B$4</f>
        <v>755.14473331753652</v>
      </c>
      <c r="J58" s="36">
        <f ca="1">OFFSET('Center BdL Data'!$C67,J$7,0)*$B$4</f>
        <v>568.53425510799036</v>
      </c>
      <c r="K58" s="36">
        <f ca="1">OFFSET('Center BdL Data'!$C67,K$7,0)*$B$4</f>
        <v>381.77372826948971</v>
      </c>
      <c r="L58" s="36">
        <f ca="1">OFFSET('Center BdL Data'!$C67,L$7,0)*$B$4</f>
        <v>194.91316901168631</v>
      </c>
      <c r="M58" s="36">
        <f ca="1">OFFSET('Center BdL Data'!$C67,M$7,0)*$B$4</f>
        <v>7.5024314477169476</v>
      </c>
      <c r="N58" s="36">
        <f ca="1">OFFSET('Center BdL Data'!$C67,N$7,0)*$C$4</f>
        <v>-179.03484598097694</v>
      </c>
      <c r="O58" s="36">
        <f ca="1">OFFSET('Center BdL Data'!$C67,O$7,0)*$C$4</f>
        <v>-365.96902334005892</v>
      </c>
      <c r="P58" s="36">
        <f ca="1">OFFSET('Center BdL Data'!$C67,P$7,0)*$C$4</f>
        <v>-553.15317954022032</v>
      </c>
      <c r="Q58" s="36">
        <f ca="1">OFFSET('Center BdL Data'!$C67,Q$7,0)*$C$4</f>
        <v>-741.0872722636193</v>
      </c>
      <c r="R58" s="36">
        <f ca="1">OFFSET('Center BdL Data'!$C67,R$7,0)*$C$4</f>
        <v>-927.82146654983796</v>
      </c>
      <c r="S58" s="36">
        <f ca="1">OFFSET('Center BdL Data'!$C67,S$7,0)*$C$4</f>
        <v>-1114.1556946903297</v>
      </c>
      <c r="T58" s="36">
        <f ca="1">OFFSET('Center BdL Data'!$C67,T$7,0)*$C$4</f>
        <v>-1300.4899228308213</v>
      </c>
      <c r="U58" s="36">
        <f ca="1">OFFSET('Center BdL Data'!$C67,U$7,0)*$C$4</f>
        <v>-1486.5241763620181</v>
      </c>
      <c r="V58" s="36">
        <f ca="1">OFFSET('Center BdL Data'!$C67,V$7,0)*$C$4</f>
        <v>-1672.508434124999</v>
      </c>
      <c r="W58" s="36">
        <f ca="1">OFFSET('Center BdL Data'!$C67,W$7,0)*$C$4</f>
        <v>-1856.5928526957771</v>
      </c>
    </row>
    <row r="59" spans="1:23" x14ac:dyDescent="0.25">
      <c r="A59" s="9">
        <f t="shared" si="0"/>
        <v>0.5</v>
      </c>
      <c r="B59" s="42">
        <f>'Center BdL Data'!B68-$B$2</f>
        <v>3.4839999999999947</v>
      </c>
      <c r="C59" s="36">
        <f ca="1">OFFSET('Center BdL Data'!$C68,C$7,0)*$B$4</f>
        <v>1852.4503568606171</v>
      </c>
      <c r="D59" s="36">
        <f ca="1">OFFSET('Center BdL Data'!$C68,D$7,0)*$B$4</f>
        <v>1672.8421480022735</v>
      </c>
      <c r="E59" s="36">
        <f ca="1">OFFSET('Center BdL Data'!$C68,E$7,0)*$B$4</f>
        <v>1490.3830151937975</v>
      </c>
      <c r="F59" s="36">
        <f ca="1">OFFSET('Center BdL Data'!$C68,F$7,0)*$B$4</f>
        <v>1306.7234933536865</v>
      </c>
      <c r="G59" s="36">
        <f ca="1">OFFSET('Center BdL Data'!$C68,G$7,0)*$B$4</f>
        <v>1122.2637121591526</v>
      </c>
      <c r="H59" s="36">
        <f ca="1">OFFSET('Center BdL Data'!$C68,H$7,0)*$B$4</f>
        <v>937.45381749705837</v>
      </c>
      <c r="I59" s="36">
        <f ca="1">OFFSET('Center BdL Data'!$C68,I$7,0)*$B$4</f>
        <v>751.99371210949539</v>
      </c>
      <c r="J59" s="36">
        <f ca="1">OFFSET('Center BdL Data'!$C68,J$7,0)*$B$4</f>
        <v>566.13347704472096</v>
      </c>
      <c r="K59" s="36">
        <f ca="1">OFFSET('Center BdL Data'!$C68,K$7,0)*$B$4</f>
        <v>380.12319335099204</v>
      </c>
      <c r="L59" s="36">
        <f ca="1">OFFSET('Center BdL Data'!$C68,L$7,0)*$B$4</f>
        <v>194.16292586691461</v>
      </c>
      <c r="M59" s="36">
        <f ca="1">OFFSET('Center BdL Data'!$C68,M$7,0)*$B$4</f>
        <v>7.4524152380655018</v>
      </c>
      <c r="N59" s="36">
        <f ca="1">OFFSET('Center BdL Data'!$C68,N$7,0)*$C$4</f>
        <v>-178.23491368952324</v>
      </c>
      <c r="O59" s="36">
        <f ca="1">OFFSET('Center BdL Data'!$C68,O$7,0)*$C$4</f>
        <v>-364.31916298893577</v>
      </c>
      <c r="P59" s="36">
        <f ca="1">OFFSET('Center BdL Data'!$C68,P$7,0)*$C$4</f>
        <v>-550.65339112942752</v>
      </c>
      <c r="Q59" s="36">
        <f ca="1">OFFSET('Center BdL Data'!$C68,Q$7,0)*$C$4</f>
        <v>-737.78755156137299</v>
      </c>
      <c r="R59" s="36">
        <f ca="1">OFFSET('Center BdL Data'!$C68,R$7,0)*$C$4</f>
        <v>-923.77180932435374</v>
      </c>
      <c r="S59" s="36">
        <f ca="1">OFFSET('Center BdL Data'!$C68,S$7,0)*$C$4</f>
        <v>-1109.2561094051757</v>
      </c>
      <c r="T59" s="36">
        <f ca="1">OFFSET('Center BdL Data'!$C68,T$7,0)*$C$4</f>
        <v>-1294.8404010224299</v>
      </c>
      <c r="U59" s="36">
        <f ca="1">OFFSET('Center BdL Data'!$C68,U$7,0)*$C$4</f>
        <v>-1480.0747222621728</v>
      </c>
      <c r="V59" s="36">
        <f ca="1">OFFSET('Center BdL Data'!$C68,V$7,0)*$C$4</f>
        <v>-1665.1590561972682</v>
      </c>
      <c r="W59" s="36">
        <f ca="1">OFFSET('Center BdL Data'!$C68,W$7,0)*$C$4</f>
        <v>-1848.3935467083768</v>
      </c>
    </row>
    <row r="60" spans="1:23" x14ac:dyDescent="0.25">
      <c r="A60" s="9">
        <f t="shared" si="0"/>
        <v>0.50050000000000239</v>
      </c>
      <c r="B60" s="42">
        <f>'Center BdL Data'!B69-$B$2</f>
        <v>3.9869999999999948</v>
      </c>
      <c r="C60" s="36">
        <f ca="1">OFFSET('Center BdL Data'!$C69,C$7,0)*$B$4</f>
        <v>1826.3418954225624</v>
      </c>
      <c r="D60" s="36">
        <f ca="1">OFFSET('Center BdL Data'!$C69,D$7,0)*$B$4</f>
        <v>1649.2845132564423</v>
      </c>
      <c r="E60" s="36">
        <f ca="1">OFFSET('Center BdL Data'!$C69,E$7,0)*$B$4</f>
        <v>1469.4762395594928</v>
      </c>
      <c r="F60" s="36">
        <f ca="1">OFFSET('Center BdL Data'!$C69,F$7,0)*$B$4</f>
        <v>1288.2675119923028</v>
      </c>
      <c r="G60" s="36">
        <f ca="1">OFFSET('Center BdL Data'!$C69,G$7,0)*$B$4</f>
        <v>1106.4585899092954</v>
      </c>
      <c r="H60" s="36">
        <f ca="1">OFFSET('Center BdL Data'!$C69,H$7,0)*$B$4</f>
        <v>924.29955435872796</v>
      </c>
      <c r="I60" s="36">
        <f ca="1">OFFSET('Center BdL Data'!$C69,I$7,0)*$B$4</f>
        <v>741.39027566338882</v>
      </c>
      <c r="J60" s="36">
        <f ca="1">OFFSET('Center BdL Data'!$C69,J$7,0)*$B$4</f>
        <v>558.18089971014092</v>
      </c>
      <c r="K60" s="36">
        <f ca="1">OFFSET('Center BdL Data'!$C69,K$7,0)*$B$4</f>
        <v>374.8214751279387</v>
      </c>
      <c r="L60" s="36">
        <f ca="1">OFFSET('Center BdL Data'!$C69,L$7,0)*$B$4</f>
        <v>191.4620505457365</v>
      </c>
      <c r="M60" s="36">
        <f ca="1">OFFSET('Center BdL Data'!$C69,M$7,0)*$B$4</f>
        <v>7.4023990284140559</v>
      </c>
      <c r="N60" s="36">
        <f ca="1">OFFSET('Center BdL Data'!$C69,N$7,0)*$C$4</f>
        <v>-175.63513374229879</v>
      </c>
      <c r="O60" s="36">
        <f ca="1">OFFSET('Center BdL Data'!$C69,O$7,0)*$C$4</f>
        <v>-359.16959886270263</v>
      </c>
      <c r="P60" s="36">
        <f ca="1">OFFSET('Center BdL Data'!$C69,P$7,0)*$C$4</f>
        <v>-542.90404705596995</v>
      </c>
      <c r="Q60" s="36">
        <f ca="1">OFFSET('Center BdL Data'!$C69,Q$7,0)*$C$4</f>
        <v>-727.4384275406909</v>
      </c>
      <c r="R60" s="36">
        <f ca="1">OFFSET('Center BdL Data'!$C69,R$7,0)*$C$4</f>
        <v>-910.72291382001549</v>
      </c>
      <c r="S60" s="36">
        <f ca="1">OFFSET('Center BdL Data'!$C69,S$7,0)*$C$4</f>
        <v>-1093.6074339536133</v>
      </c>
      <c r="T60" s="36">
        <f ca="1">OFFSET('Center BdL Data'!$C69,T$7,0)*$C$4</f>
        <v>-1276.4919540872108</v>
      </c>
      <c r="U60" s="36">
        <f ca="1">OFFSET('Center BdL Data'!$C69,U$7,0)*$C$4</f>
        <v>-1459.0764996115138</v>
      </c>
      <c r="V60" s="36">
        <f ca="1">OFFSET('Center BdL Data'!$C69,V$7,0)*$C$4</f>
        <v>-1641.4610620629528</v>
      </c>
      <c r="W60" s="36">
        <f ca="1">OFFSET('Center BdL Data'!$C69,W$7,0)*$C$4</f>
        <v>-1821.9957810904054</v>
      </c>
    </row>
    <row r="61" spans="1:23" x14ac:dyDescent="0.25">
      <c r="A61" s="9">
        <f t="shared" si="0"/>
        <v>0.49849999999999994</v>
      </c>
      <c r="B61" s="42">
        <f>'Center BdL Data'!B70-$B$2</f>
        <v>4.4849999999999994</v>
      </c>
      <c r="C61" s="36">
        <f ca="1">OFFSET('Center BdL Data'!$C70,C$7,0)*$B$4</f>
        <v>1750.6173540102725</v>
      </c>
      <c r="D61" s="36">
        <f ca="1">OFFSET('Center BdL Data'!$C70,D$7,0)*$B$4</f>
        <v>1580.7623060339608</v>
      </c>
      <c r="E61" s="36">
        <f ca="1">OFFSET('Center BdL Data'!$C70,E$7,0)*$B$4</f>
        <v>1408.406447575077</v>
      </c>
      <c r="F61" s="36">
        <f ca="1">OFFSET('Center BdL Data'!$C70,F$7,0)*$B$4</f>
        <v>1234.7501676652553</v>
      </c>
      <c r="G61" s="36">
        <f ca="1">OFFSET('Center BdL Data'!$C70,G$7,0)*$B$4</f>
        <v>1060.5437094492679</v>
      </c>
      <c r="H61" s="36">
        <f ca="1">OFFSET('Center BdL Data'!$C70,H$7,0)*$B$4</f>
        <v>885.93712155606863</v>
      </c>
      <c r="I61" s="36">
        <f ca="1">OFFSET('Center BdL Data'!$C70,I$7,0)*$B$4</f>
        <v>710.68032293740077</v>
      </c>
      <c r="J61" s="36">
        <f ca="1">OFFSET('Center BdL Data'!$C70,J$7,0)*$B$4</f>
        <v>535.07341085117275</v>
      </c>
      <c r="K61" s="36">
        <f ca="1">OFFSET('Center BdL Data'!$C70,K$7,0)*$B$4</f>
        <v>359.31645013599035</v>
      </c>
      <c r="L61" s="36">
        <f ca="1">OFFSET('Center BdL Data'!$C70,L$7,0)*$B$4</f>
        <v>183.50947321115655</v>
      </c>
      <c r="M61" s="36">
        <f ca="1">OFFSET('Center BdL Data'!$C70,M$7,0)*$B$4</f>
        <v>7.20233418980827</v>
      </c>
      <c r="N61" s="36">
        <f ca="1">OFFSET('Center BdL Data'!$C70,N$7,0)*$C$4</f>
        <v>-168.28575581456809</v>
      </c>
      <c r="O61" s="36">
        <f ca="1">OFFSET('Center BdL Data'!$C70,O$7,0)*$C$4</f>
        <v>-344.12087262973029</v>
      </c>
      <c r="P61" s="36">
        <f ca="1">OFFSET('Center BdL Data'!$C70,P$7,0)*$C$4</f>
        <v>-520.30595982240345</v>
      </c>
      <c r="Q61" s="36">
        <f ca="1">OFFSET('Center BdL Data'!$C70,Q$7,0)*$C$4</f>
        <v>-697.09099623366694</v>
      </c>
      <c r="R61" s="36">
        <f ca="1">OFFSET('Center BdL Data'!$C70,R$7,0)*$C$4</f>
        <v>-872.72612997596559</v>
      </c>
      <c r="S61" s="36">
        <f ca="1">OFFSET('Center BdL Data'!$C70,S$7,0)*$C$4</f>
        <v>-1048.0112933407534</v>
      </c>
      <c r="T61" s="36">
        <f ca="1">OFFSET('Center BdL Data'!$C70,T$7,0)*$C$4</f>
        <v>-1223.3464524737572</v>
      </c>
      <c r="U61" s="36">
        <f ca="1">OFFSET('Center BdL Data'!$C70,U$7,0)*$C$4</f>
        <v>-1398.2316496928179</v>
      </c>
      <c r="V61" s="36">
        <f ca="1">OFFSET('Center BdL Data'!$C70,V$7,0)*$C$4</f>
        <v>-1572.7168807661521</v>
      </c>
      <c r="W61" s="36">
        <f ca="1">OFFSET('Center BdL Data'!$C70,W$7,0)*$C$4</f>
        <v>-1745.5022557201473</v>
      </c>
    </row>
    <row r="62" spans="1:23" x14ac:dyDescent="0.25">
      <c r="A62" s="9">
        <f t="shared" si="0"/>
        <v>0.50099999999999767</v>
      </c>
      <c r="B62" s="42">
        <f>'Center BdL Data'!B71-$B$2</f>
        <v>4.9839999999999947</v>
      </c>
      <c r="C62" s="36">
        <f ca="1">OFFSET('Center BdL Data'!$C71,C$7,0)*$B$4</f>
        <v>1571.7093720870491</v>
      </c>
      <c r="D62" s="36">
        <f ca="1">OFFSET('Center BdL Data'!$C71,D$7,0)*$B$4</f>
        <v>1419.3599974887438</v>
      </c>
      <c r="E62" s="36">
        <f ca="1">OFFSET('Center BdL Data'!$C71,E$7,0)*$B$4</f>
        <v>1264.3597637789117</v>
      </c>
      <c r="F62" s="36">
        <f ca="1">OFFSET('Center BdL Data'!$C71,F$7,0)*$B$4</f>
        <v>1108.5592707146563</v>
      </c>
      <c r="G62" s="36">
        <f ca="1">OFFSET('Center BdL Data'!$C71,G$7,0)*$B$4</f>
        <v>952.15858313458364</v>
      </c>
      <c r="H62" s="36">
        <f ca="1">OFFSET('Center BdL Data'!$C71,H$7,0)*$B$4</f>
        <v>795.45779829660228</v>
      </c>
      <c r="I62" s="36">
        <f ca="1">OFFSET('Center BdL Data'!$C71,I$7,0)*$B$4</f>
        <v>638.10680273315211</v>
      </c>
      <c r="J62" s="36">
        <f ca="1">OFFSET('Center BdL Data'!$C71,J$7,0)*$B$4</f>
        <v>480.45570991179335</v>
      </c>
      <c r="K62" s="36">
        <f ca="1">OFFSET('Center BdL Data'!$C71,K$7,0)*$B$4</f>
        <v>322.60455225182875</v>
      </c>
      <c r="L62" s="36">
        <f ca="1">OFFSET('Center BdL Data'!$C71,L$7,0)*$B$4</f>
        <v>164.85342701116707</v>
      </c>
      <c r="M62" s="36">
        <f ca="1">OFFSET('Center BdL Data'!$C71,M$7,0)*$B$4</f>
        <v>6.5021072546880214</v>
      </c>
      <c r="N62" s="36">
        <f ca="1">OFFSET('Center BdL Data'!$C71,N$7,0)*$C$4</f>
        <v>-151.03721578009811</v>
      </c>
      <c r="O62" s="36">
        <f ca="1">OFFSET('Center BdL Data'!$C71,O$7,0)*$C$4</f>
        <v>-308.92385180576832</v>
      </c>
      <c r="P62" s="36">
        <f ca="1">OFFSET('Center BdL Data'!$C71,P$7,0)*$C$4</f>
        <v>-467.010470904302</v>
      </c>
      <c r="Q62" s="36">
        <f ca="1">OFFSET('Center BdL Data'!$C71,Q$7,0)*$C$4</f>
        <v>-625.69703922142594</v>
      </c>
      <c r="R62" s="36">
        <f ca="1">OFFSET('Center BdL Data'!$C71,R$7,0)*$C$4</f>
        <v>-783.43368794244861</v>
      </c>
      <c r="S62" s="36">
        <f ca="1">OFFSET('Center BdL Data'!$C71,S$7,0)*$C$4</f>
        <v>-940.82036628596029</v>
      </c>
      <c r="T62" s="36">
        <f ca="1">OFFSET('Center BdL Data'!$C71,T$7,0)*$C$4</f>
        <v>-1098.3070361659038</v>
      </c>
      <c r="U62" s="36">
        <f ca="1">OFFSET('Center BdL Data'!$C71,U$7,0)*$C$4</f>
        <v>-1255.0437695226094</v>
      </c>
      <c r="V62" s="36">
        <f ca="1">OFFSET('Center BdL Data'!$C71,V$7,0)*$C$4</f>
        <v>-1411.0305663560771</v>
      </c>
      <c r="W62" s="36">
        <f ca="1">OFFSET('Center BdL Data'!$C71,W$7,0)*$C$4</f>
        <v>-1565.8674605205802</v>
      </c>
    </row>
    <row r="63" spans="1:23" x14ac:dyDescent="0.25">
      <c r="A63" s="9">
        <f t="shared" si="0"/>
        <v>0.50050000000000239</v>
      </c>
      <c r="B63" s="42">
        <f>'Center BdL Data'!B72-$B$2</f>
        <v>5.4869999999999948</v>
      </c>
      <c r="C63" s="36">
        <f ca="1">OFFSET('Center BdL Data'!$C72,C$7,0)*$B$4</f>
        <v>1279.6147077226026</v>
      </c>
      <c r="D63" s="36">
        <f ca="1">OFFSET('Center BdL Data'!$C72,D$7,0)*$B$4</f>
        <v>1155.8245888352731</v>
      </c>
      <c r="E63" s="36">
        <f ca="1">OFFSET('Center BdL Data'!$C72,E$7,0)*$B$4</f>
        <v>1029.5836756750225</v>
      </c>
      <c r="F63" s="36">
        <f ca="1">OFFSET('Center BdL Data'!$C72,F$7,0)*$B$4</f>
        <v>902.79258420860606</v>
      </c>
      <c r="G63" s="36">
        <f ca="1">OFFSET('Center BdL Data'!$C72,G$7,0)*$B$4</f>
        <v>775.45131443602384</v>
      </c>
      <c r="H63" s="36">
        <f ca="1">OFFSET('Center BdL Data'!$C72,H$7,0)*$B$4</f>
        <v>647.80994740553274</v>
      </c>
      <c r="I63" s="36">
        <f ca="1">OFFSET('Center BdL Data'!$C72,I$7,0)*$B$4</f>
        <v>519.76845069783019</v>
      </c>
      <c r="J63" s="36">
        <f ca="1">OFFSET('Center BdL Data'!$C72,J$7,0)*$B$4</f>
        <v>391.27680810326456</v>
      </c>
      <c r="K63" s="36">
        <f ca="1">OFFSET('Center BdL Data'!$C72,K$7,0)*$B$4</f>
        <v>262.83518171835038</v>
      </c>
      <c r="L63" s="36">
        <f ca="1">OFFSET('Center BdL Data'!$C72,L$7,0)*$B$4</f>
        <v>134.29352291413338</v>
      </c>
      <c r="M63" s="36">
        <f ca="1">OFFSET('Center BdL Data'!$C72,M$7,0)*$B$4</f>
        <v>5.351734432704756</v>
      </c>
      <c r="N63" s="36">
        <f ca="1">OFFSET('Center BdL Data'!$C72,N$7,0)*$C$4</f>
        <v>-122.88959827457171</v>
      </c>
      <c r="O63" s="36">
        <f ca="1">OFFSET('Center BdL Data'!$C72,O$7,0)*$C$4</f>
        <v>-251.42871835753502</v>
      </c>
      <c r="P63" s="36">
        <f ca="1">OFFSET('Center BdL Data'!$C72,P$7,0)*$C$4</f>
        <v>-380.21781728157765</v>
      </c>
      <c r="Q63" s="36">
        <f ca="1">OFFSET('Center BdL Data'!$C72,Q$7,0)*$C$4</f>
        <v>-509.3568865831312</v>
      </c>
      <c r="R63" s="36">
        <f ca="1">OFFSET('Center BdL Data'!$C72,R$7,0)*$C$4</f>
        <v>-637.74601936144688</v>
      </c>
      <c r="S63" s="36">
        <f ca="1">OFFSET('Center BdL Data'!$C72,S$7,0)*$C$4</f>
        <v>-765.88517329868353</v>
      </c>
      <c r="T63" s="36">
        <f ca="1">OFFSET('Center BdL Data'!$C72,T$7,0)*$C$4</f>
        <v>-894.17431454056748</v>
      </c>
      <c r="U63" s="36">
        <f ca="1">OFFSET('Center BdL Data'!$C72,U$7,0)*$C$4</f>
        <v>-1021.5635319545661</v>
      </c>
      <c r="V63" s="36">
        <f ca="1">OFFSET('Center BdL Data'!$C72,V$7,0)*$C$4</f>
        <v>-1148.5527832228381</v>
      </c>
      <c r="W63" s="36">
        <f ca="1">OFFSET('Center BdL Data'!$C72,W$7,0)*$C$4</f>
        <v>-1273.9921656764182</v>
      </c>
    </row>
    <row r="64" spans="1:23" x14ac:dyDescent="0.25">
      <c r="A64" s="9">
        <f t="shared" si="0"/>
        <v>0.49900000000000233</v>
      </c>
      <c r="B64" s="42">
        <f>'Center BdL Data'!B73-$B$2</f>
        <v>5.9849999999999994</v>
      </c>
      <c r="C64" s="36">
        <f ca="1">OFFSET('Center BdL Data'!$C73,C$7,0)*$B$4</f>
        <v>970.21443481875565</v>
      </c>
      <c r="D64" s="36">
        <f ca="1">OFFSET('Center BdL Data'!$C73,D$7,0)*$B$4</f>
        <v>876.48405793194536</v>
      </c>
      <c r="E64" s="36">
        <f ca="1">OFFSET('Center BdL Data'!$C73,E$7,0)*$B$4</f>
        <v>780.90308128803133</v>
      </c>
      <c r="F64" s="36">
        <f ca="1">OFFSET('Center BdL Data'!$C73,F$7,0)*$B$4</f>
        <v>684.5718614993458</v>
      </c>
      <c r="G64" s="36">
        <f ca="1">OFFSET('Center BdL Data'!$C73,G$7,0)*$B$4</f>
        <v>588.19062550100875</v>
      </c>
      <c r="H64" s="36">
        <f ca="1">OFFSET('Center BdL Data'!$C73,H$7,0)*$B$4</f>
        <v>491.35924361580862</v>
      </c>
      <c r="I64" s="36">
        <f ca="1">OFFSET('Center BdL Data'!$C73,I$7,0)*$B$4</f>
        <v>394.2277644726999</v>
      </c>
      <c r="J64" s="36">
        <f ca="1">OFFSET('Center BdL Data'!$C73,J$7,0)*$B$4</f>
        <v>296.74617186203096</v>
      </c>
      <c r="K64" s="36">
        <f ca="1">OFFSET('Center BdL Data'!$C73,K$7,0)*$B$4</f>
        <v>199.41462788031646</v>
      </c>
      <c r="L64" s="36">
        <f ca="1">OFFSET('Center BdL Data'!$C73,L$7,0)*$B$4</f>
        <v>101.9330352696476</v>
      </c>
      <c r="M64" s="36">
        <f ca="1">OFFSET('Center BdL Data'!$C73,M$7,0)*$B$4</f>
        <v>4.2013616107214906</v>
      </c>
      <c r="N64" s="36">
        <f ca="1">OFFSET('Center BdL Data'!$C73,N$7,0)*$C$4</f>
        <v>-93.042124649706238</v>
      </c>
      <c r="O64" s="36">
        <f ca="1">OFFSET('Center BdL Data'!$C73,O$7,0)*$C$4</f>
        <v>-190.43388113419186</v>
      </c>
      <c r="P64" s="36">
        <f ca="1">OFFSET('Center BdL Data'!$C73,P$7,0)*$C$4</f>
        <v>-288.02562069154095</v>
      </c>
      <c r="Q64" s="36">
        <f ca="1">OFFSET('Center BdL Data'!$C73,Q$7,0)*$C$4</f>
        <v>-385.96733062640095</v>
      </c>
      <c r="R64" s="36">
        <f ca="1">OFFSET('Center BdL Data'!$C73,R$7,0)*$C$4</f>
        <v>-483.30909134267074</v>
      </c>
      <c r="S64" s="36">
        <f ca="1">OFFSET('Center BdL Data'!$C73,S$7,0)*$C$4</f>
        <v>-580.55086052250886</v>
      </c>
      <c r="T64" s="36">
        <f ca="1">OFFSET('Center BdL Data'!$C73,T$7,0)*$C$4</f>
        <v>-677.74263393413094</v>
      </c>
      <c r="U64" s="36">
        <f ca="1">OFFSET('Center BdL Data'!$C73,U$7,0)*$C$4</f>
        <v>-774.33445812716297</v>
      </c>
      <c r="V64" s="36">
        <f ca="1">OFFSET('Center BdL Data'!$C73,V$7,0)*$C$4</f>
        <v>-870.27633733338882</v>
      </c>
      <c r="W64" s="36">
        <f ca="1">OFFSET('Center BdL Data'!$C73,W$7,0)*$C$4</f>
        <v>-965.56827155280848</v>
      </c>
    </row>
    <row r="65" spans="1:23" x14ac:dyDescent="0.25">
      <c r="A65" s="9">
        <f t="shared" si="0"/>
        <v>0.50050000000000239</v>
      </c>
      <c r="B65" s="42">
        <f>'Center BdL Data'!B74-$B$2</f>
        <v>6.4849999999999994</v>
      </c>
      <c r="C65" s="36">
        <f ca="1">OFFSET('Center BdL Data'!$C74,C$7,0)*$B$4</f>
        <v>709.67999874437191</v>
      </c>
      <c r="D65" s="36">
        <f ca="1">OFFSET('Center BdL Data'!$C74,D$7,0)*$B$4</f>
        <v>641.15779152189043</v>
      </c>
      <c r="E65" s="36">
        <f ca="1">OFFSET('Center BdL Data'!$C74,E$7,0)*$B$4</f>
        <v>571.48521147742565</v>
      </c>
      <c r="F65" s="36">
        <f ca="1">OFFSET('Center BdL Data'!$C74,F$7,0)*$B$4</f>
        <v>501.0623882881892</v>
      </c>
      <c r="G65" s="36">
        <f ca="1">OFFSET('Center BdL Data'!$C74,G$7,0)*$B$4</f>
        <v>430.43950026034702</v>
      </c>
      <c r="H65" s="36">
        <f ca="1">OFFSET('Center BdL Data'!$C74,H$7,0)*$B$4</f>
        <v>359.56653118424759</v>
      </c>
      <c r="I65" s="36">
        <f ca="1">OFFSET('Center BdL Data'!$C74,I$7,0)*$B$4</f>
        <v>288.49349726954233</v>
      </c>
      <c r="J65" s="36">
        <f ca="1">OFFSET('Center BdL Data'!$C74,J$7,0)*$B$4</f>
        <v>217.22039851623137</v>
      </c>
      <c r="K65" s="36">
        <f ca="1">OFFSET('Center BdL Data'!$C74,K$7,0)*$B$4</f>
        <v>145.99731597257178</v>
      </c>
      <c r="L65" s="36">
        <f ca="1">OFFSET('Center BdL Data'!$C74,L$7,0)*$B$4</f>
        <v>74.774233428912254</v>
      </c>
      <c r="M65" s="36">
        <f ca="1">OFFSET('Center BdL Data'!$C74,M$7,0)*$B$4</f>
        <v>3.2510536273440107</v>
      </c>
      <c r="N65" s="36">
        <f ca="1">OFFSET('Center BdL Data'!$C74,N$7,0)*$C$4</f>
        <v>-67.844257468915288</v>
      </c>
      <c r="O65" s="36">
        <f ca="1">OFFSET('Center BdL Data'!$C74,O$7,0)*$C$4</f>
        <v>-139.03823140829289</v>
      </c>
      <c r="P65" s="36">
        <f ca="1">OFFSET('Center BdL Data'!$C74,P$7,0)*$C$4</f>
        <v>-210.43218842053389</v>
      </c>
      <c r="Q65" s="36">
        <f ca="1">OFFSET('Center BdL Data'!$C74,Q$7,0)*$C$4</f>
        <v>-281.97613273742246</v>
      </c>
      <c r="R65" s="36">
        <f ca="1">OFFSET('Center BdL Data'!$C74,R$7,0)*$C$4</f>
        <v>-353.22010244501593</v>
      </c>
      <c r="S65" s="36">
        <f ca="1">OFFSET('Center BdL Data'!$C74,S$7,0)*$C$4</f>
        <v>-424.3640806161776</v>
      </c>
      <c r="T65" s="36">
        <f ca="1">OFFSET('Center BdL Data'!$C74,T$7,0)*$C$4</f>
        <v>-495.65804609198693</v>
      </c>
      <c r="U65" s="36">
        <f ca="1">OFFSET('Center BdL Data'!$C74,U$7,0)*$C$4</f>
        <v>-566.25207081277426</v>
      </c>
      <c r="V65" s="36">
        <f ca="1">OFFSET('Center BdL Data'!$C74,V$7,0)*$C$4</f>
        <v>-636.44612938783473</v>
      </c>
      <c r="W65" s="36">
        <f ca="1">OFFSET('Center BdL Data'!$C74,W$7,0)*$C$4</f>
        <v>-706.04023874430504</v>
      </c>
    </row>
    <row r="66" spans="1:23" x14ac:dyDescent="0.25">
      <c r="A66" s="9">
        <f t="shared" si="0"/>
        <v>0.49900000000000233</v>
      </c>
      <c r="B66" s="42">
        <f>'Center BdL Data'!B75-$B$2</f>
        <v>6.9860000000000042</v>
      </c>
      <c r="C66" s="36">
        <f ca="1">OFFSET('Center BdL Data'!$C75,C$7,0)*$B$4</f>
        <v>510.91558158952415</v>
      </c>
      <c r="D66" s="36">
        <f ca="1">OFFSET('Center BdL Data'!$C75,D$7,0)*$B$4</f>
        <v>462.09976096971252</v>
      </c>
      <c r="E66" s="36">
        <f ca="1">OFFSET('Center BdL Data'!$C75,E$7,0)*$B$4</f>
        <v>411.73343785070614</v>
      </c>
      <c r="F66" s="36">
        <f ca="1">OFFSET('Center BdL Data'!$C75,F$7,0)*$B$4</f>
        <v>361.01700126413954</v>
      </c>
      <c r="G66" s="36">
        <f ca="1">OFFSET('Center BdL Data'!$C75,G$7,0)*$B$4</f>
        <v>310.25054846792148</v>
      </c>
      <c r="H66" s="36">
        <f ca="1">OFFSET('Center BdL Data'!$C75,H$7,0)*$B$4</f>
        <v>259.0339497848405</v>
      </c>
      <c r="I66" s="36">
        <f ca="1">OFFSET('Center BdL Data'!$C75,I$7,0)*$B$4</f>
        <v>208.01741594036523</v>
      </c>
      <c r="J66" s="36">
        <f ca="1">OFFSET('Center BdL Data'!$C75,J$7,0)*$B$4</f>
        <v>156.65076862832987</v>
      </c>
      <c r="K66" s="36">
        <f ca="1">OFFSET('Center BdL Data'!$C75,K$7,0)*$B$4</f>
        <v>105.33413752594595</v>
      </c>
      <c r="L66" s="36">
        <f ca="1">OFFSET('Center BdL Data'!$C75,L$7,0)*$B$4</f>
        <v>54.017506423562025</v>
      </c>
      <c r="M66" s="36">
        <f ca="1">OFFSET('Center BdL Data'!$C75,M$7,0)*$B$4</f>
        <v>2.5508266922237621</v>
      </c>
      <c r="N66" s="36">
        <f ca="1">OFFSET('Center BdL Data'!$C75,N$7,0)*$C$4</f>
        <v>-48.595886705811104</v>
      </c>
      <c r="O66" s="36">
        <f ca="1">OFFSET('Center BdL Data'!$C75,O$7,0)*$C$4</f>
        <v>-99.841549127062521</v>
      </c>
      <c r="P66" s="36">
        <f ca="1">OFFSET('Center BdL Data'!$C75,P$7,0)*$C$4</f>
        <v>-151.23719885296151</v>
      </c>
      <c r="Q66" s="36">
        <f ca="1">OFFSET('Center BdL Data'!$C75,Q$7,0)*$C$4</f>
        <v>-202.78283588350808</v>
      </c>
      <c r="R66" s="36">
        <f ca="1">OFFSET('Center BdL Data'!$C75,R$7,0)*$C$4</f>
        <v>-254.07849407297533</v>
      </c>
      <c r="S66" s="36">
        <f ca="1">OFFSET('Center BdL Data'!$C75,S$7,0)*$C$4</f>
        <v>-305.22416495779504</v>
      </c>
      <c r="T66" s="36">
        <f ca="1">OFFSET('Center BdL Data'!$C75,T$7,0)*$C$4</f>
        <v>-356.71980622012575</v>
      </c>
      <c r="U66" s="36">
        <f ca="1">OFFSET('Center BdL Data'!$C75,U$7,0)*$C$4</f>
        <v>-407.56550249565038</v>
      </c>
      <c r="V66" s="36">
        <f ca="1">OFFSET('Center BdL Data'!$C75,V$7,0)*$C$4</f>
        <v>-458.06122839366395</v>
      </c>
      <c r="W66" s="36">
        <f ca="1">OFFSET('Center BdL Data'!$C75,W$7,0)*$C$4</f>
        <v>-508.20698391416653</v>
      </c>
    </row>
    <row r="67" spans="1:23" x14ac:dyDescent="0.25">
      <c r="A67" s="9">
        <f t="shared" si="0"/>
        <v>0.50049999999999528</v>
      </c>
      <c r="B67" s="42">
        <f>'Center BdL Data'!B76-$B$2</f>
        <v>7.4830000000000041</v>
      </c>
      <c r="C67" s="36">
        <f ca="1">OFFSET('Center BdL Data'!$C76,C$7,0)*$B$4</f>
        <v>365.31839529416391</v>
      </c>
      <c r="D67" s="36">
        <f ca="1">OFFSET('Center BdL Data'!$C76,D$7,0)*$B$4</f>
        <v>330.55712958640873</v>
      </c>
      <c r="E67" s="36">
        <f ca="1">OFFSET('Center BdL Data'!$C76,E$7,0)*$B$4</f>
        <v>294.69550726632173</v>
      </c>
      <c r="F67" s="36">
        <f ca="1">OFFSET('Center BdL Data'!$C76,F$7,0)*$B$4</f>
        <v>258.48377147867456</v>
      </c>
      <c r="G67" s="36">
        <f ca="1">OFFSET('Center BdL Data'!$C76,G$7,0)*$B$4</f>
        <v>222.17200327172455</v>
      </c>
      <c r="H67" s="36">
        <f ca="1">OFFSET('Center BdL Data'!$C76,H$7,0)*$B$4</f>
        <v>185.56013780686584</v>
      </c>
      <c r="I67" s="36">
        <f ca="1">OFFSET('Center BdL Data'!$C76,I$7,0)*$B$4</f>
        <v>149.04830476131002</v>
      </c>
      <c r="J67" s="36">
        <f ca="1">OFFSET('Center BdL Data'!$C76,J$7,0)*$B$4</f>
        <v>112.33640687714843</v>
      </c>
      <c r="K67" s="36">
        <f ca="1">OFFSET('Center BdL Data'!$C76,K$7,0)*$B$4</f>
        <v>75.574492783335387</v>
      </c>
      <c r="L67" s="36">
        <f ca="1">OFFSET('Center BdL Data'!$C76,L$7,0)*$B$4</f>
        <v>38.912611108825239</v>
      </c>
      <c r="M67" s="36">
        <f ca="1">OFFSET('Center BdL Data'!$C76,M$7,0)*$B$4</f>
        <v>2.1506970150121916</v>
      </c>
      <c r="N67" s="36">
        <f ca="1">OFFSET('Center BdL Data'!$C76,N$7,0)*$C$4</f>
        <v>-34.547075837155838</v>
      </c>
      <c r="O67" s="36">
        <f ca="1">OFFSET('Center BdL Data'!$C76,O$7,0)*$C$4</f>
        <v>-71.193973939377585</v>
      </c>
      <c r="P67" s="36">
        <f ca="1">OFFSET('Center BdL Data'!$C76,P$7,0)*$C$4</f>
        <v>-107.99085934624691</v>
      </c>
      <c r="Q67" s="36">
        <f ca="1">OFFSET('Center BdL Data'!$C76,Q$7,0)*$C$4</f>
        <v>-144.78774475311621</v>
      </c>
      <c r="R67" s="36">
        <f ca="1">OFFSET('Center BdL Data'!$C76,R$7,0)*$C$4</f>
        <v>-181.48463862355382</v>
      </c>
      <c r="S67" s="36">
        <f ca="1">OFFSET('Center BdL Data'!$C76,S$7,0)*$C$4</f>
        <v>-218.0815409575597</v>
      </c>
      <c r="T67" s="36">
        <f ca="1">OFFSET('Center BdL Data'!$C76,T$7,0)*$C$4</f>
        <v>-254.92842213264487</v>
      </c>
      <c r="U67" s="36">
        <f ca="1">OFFSET('Center BdL Data'!$C76,U$7,0)*$C$4</f>
        <v>-291.37533716200318</v>
      </c>
      <c r="V67" s="36">
        <f ca="1">OFFSET('Center BdL Data'!$C76,V$7,0)*$C$4</f>
        <v>-327.52227758206641</v>
      </c>
      <c r="W67" s="36">
        <f ca="1">OFFSET('Center BdL Data'!$C76,W$7,0)*$C$4</f>
        <v>-363.41923916105031</v>
      </c>
    </row>
    <row r="68" spans="1:23" x14ac:dyDescent="0.25">
      <c r="A68" s="9">
        <f t="shared" si="0"/>
        <v>0.50099999999999767</v>
      </c>
      <c r="B68" s="42">
        <f>'Center BdL Data'!B77-$B$2</f>
        <v>7.9869999999999948</v>
      </c>
      <c r="C68" s="36">
        <f ca="1">OFFSET('Center BdL Data'!$C77,C$7,0)*$B$4</f>
        <v>259.28403083309769</v>
      </c>
      <c r="D68" s="36">
        <f ca="1">OFFSET('Center BdL Data'!$C77,D$7,0)*$B$4</f>
        <v>234.82610431354047</v>
      </c>
      <c r="E68" s="36">
        <f ca="1">OFFSET('Center BdL Data'!$C77,E$7,0)*$B$4</f>
        <v>209.41786981060574</v>
      </c>
      <c r="F68" s="36">
        <f ca="1">OFFSET('Center BdL Data'!$C77,F$7,0)*$B$4</f>
        <v>183.80957046906522</v>
      </c>
      <c r="G68" s="36">
        <f ca="1">OFFSET('Center BdL Data'!$C77,G$7,0)*$B$4</f>
        <v>158.10123870822181</v>
      </c>
      <c r="H68" s="36">
        <f ca="1">OFFSET('Center BdL Data'!$C77,H$7,0)*$B$4</f>
        <v>132.04279347981827</v>
      </c>
      <c r="I68" s="36">
        <f ca="1">OFFSET('Center BdL Data'!$C77,I$7,0)*$B$4</f>
        <v>106.13439688036908</v>
      </c>
      <c r="J68" s="36">
        <f ca="1">OFFSET('Center BdL Data'!$C77,J$7,0)*$B$4</f>
        <v>80.025935442314108</v>
      </c>
      <c r="K68" s="36">
        <f ca="1">OFFSET('Center BdL Data'!$C77,K$7,0)*$B$4</f>
        <v>53.96749021391058</v>
      </c>
      <c r="L68" s="36">
        <f ca="1">OFFSET('Center BdL Data'!$C77,L$7,0)*$B$4</f>
        <v>27.909044985507045</v>
      </c>
      <c r="M68" s="36">
        <f ca="1">OFFSET('Center BdL Data'!$C77,M$7,0)*$B$4</f>
        <v>1.7505673378006212</v>
      </c>
      <c r="N68" s="36">
        <f ca="1">OFFSET('Center BdL Data'!$C77,N$7,0)*$C$4</f>
        <v>-24.297943352905552</v>
      </c>
      <c r="O68" s="36">
        <f ca="1">OFFSET('Center BdL Data'!$C77,O$7,0)*$C$4</f>
        <v>-50.345738593366036</v>
      </c>
      <c r="P68" s="36">
        <f ca="1">OFFSET('Center BdL Data'!$C77,P$7,0)*$C$4</f>
        <v>-76.493525370258226</v>
      </c>
      <c r="Q68" s="36">
        <f ca="1">OFFSET('Center BdL Data'!$C77,Q$7,0)*$C$4</f>
        <v>-102.59131637893455</v>
      </c>
      <c r="R68" s="36">
        <f ca="1">OFFSET('Center BdL Data'!$C77,R$7,0)*$C$4</f>
        <v>-128.73910315582674</v>
      </c>
      <c r="S68" s="36">
        <f ca="1">OFFSET('Center BdL Data'!$C77,S$7,0)*$C$4</f>
        <v>-154.73690262807136</v>
      </c>
      <c r="T68" s="36">
        <f ca="1">OFFSET('Center BdL Data'!$C77,T$7,0)*$C$4</f>
        <v>-181.03467670961115</v>
      </c>
      <c r="U68" s="36">
        <f ca="1">OFFSET('Center BdL Data'!$C77,U$7,0)*$C$4</f>
        <v>-206.88248887720817</v>
      </c>
      <c r="V68" s="36">
        <f ca="1">OFFSET('Center BdL Data'!$C77,V$7,0)*$C$4</f>
        <v>-232.53031797194183</v>
      </c>
      <c r="W68" s="36">
        <f ca="1">OFFSET('Center BdL Data'!$C77,W$7,0)*$C$4</f>
        <v>-257.87817245738029</v>
      </c>
    </row>
    <row r="69" spans="1:23" x14ac:dyDescent="0.25">
      <c r="A69" s="9">
        <f t="shared" si="0"/>
        <v>0.49800000000000466</v>
      </c>
      <c r="B69" s="42">
        <f>'Center BdL Data'!B78-$B$2</f>
        <v>8.4849999999999994</v>
      </c>
      <c r="C69" s="36">
        <f ca="1">OFFSET('Center BdL Data'!$C78,C$7,0)*$B$4</f>
        <v>185.6101540165173</v>
      </c>
      <c r="D69" s="36">
        <f ca="1">OFFSET('Center BdL Data'!$C78,D$7,0)*$B$4</f>
        <v>168.20451305781398</v>
      </c>
      <c r="E69" s="36">
        <f ca="1">OFFSET('Center BdL Data'!$C78,E$7,0)*$B$4</f>
        <v>150.19867758329329</v>
      </c>
      <c r="F69" s="36">
        <f ca="1">OFFSET('Center BdL Data'!$C78,F$7,0)*$B$4</f>
        <v>131.84272864121252</v>
      </c>
      <c r="G69" s="36">
        <f ca="1">OFFSET('Center BdL Data'!$C78,G$7,0)*$B$4</f>
        <v>113.4867796991317</v>
      </c>
      <c r="H69" s="36">
        <f ca="1">OFFSET('Center BdL Data'!$C78,H$7,0)*$B$4</f>
        <v>94.830733499142212</v>
      </c>
      <c r="I69" s="36">
        <f ca="1">OFFSET('Center BdL Data'!$C78,I$7,0)*$B$4</f>
        <v>76.274719718455643</v>
      </c>
      <c r="J69" s="36">
        <f ca="1">OFFSET('Center BdL Data'!$C78,J$7,0)*$B$4</f>
        <v>57.568657308814714</v>
      </c>
      <c r="K69" s="36">
        <f ca="1">OFFSET('Center BdL Data'!$C78,K$7,0)*$B$4</f>
        <v>38.912611108825239</v>
      </c>
      <c r="L69" s="36">
        <f ca="1">OFFSET('Center BdL Data'!$C78,L$7,0)*$B$4</f>
        <v>20.206548699184314</v>
      </c>
      <c r="M69" s="36">
        <f ca="1">OFFSET('Center BdL Data'!$C78,M$7,0)*$B$4</f>
        <v>1.5004862895433897</v>
      </c>
      <c r="N69" s="36">
        <f ca="1">OFFSET('Center BdL Data'!$C78,N$7,0)*$C$4</f>
        <v>-17.198544266254135</v>
      </c>
      <c r="O69" s="36">
        <f ca="1">OFFSET('Center BdL Data'!$C78,O$7,0)*$C$4</f>
        <v>-35.89696157898392</v>
      </c>
      <c r="P69" s="36">
        <f ca="1">OFFSET('Center BdL Data'!$C78,P$7,0)*$C$4</f>
        <v>-54.595378891713715</v>
      </c>
      <c r="Q69" s="36">
        <f ca="1">OFFSET('Center BdL Data'!$C78,Q$7,0)*$C$4</f>
        <v>-73.293796204443495</v>
      </c>
      <c r="R69" s="36">
        <f ca="1">OFFSET('Center BdL Data'!$C78,R$7,0)*$C$4</f>
        <v>-91.992213517173283</v>
      </c>
      <c r="S69" s="36">
        <f ca="1">OFFSET('Center BdL Data'!$C78,S$7,0)*$C$4</f>
        <v>-110.69063082990307</v>
      </c>
      <c r="T69" s="36">
        <f ca="1">OFFSET('Center BdL Data'!$C78,T$7,0)*$C$4</f>
        <v>-129.53903544728044</v>
      </c>
      <c r="U69" s="36">
        <f ca="1">OFFSET('Center BdL Data'!$C78,U$7,0)*$C$4</f>
        <v>-148.0374696871468</v>
      </c>
      <c r="V69" s="36">
        <f ca="1">OFFSET('Center BdL Data'!$C78,V$7,0)*$C$4</f>
        <v>-166.38591662236561</v>
      </c>
      <c r="W69" s="36">
        <f ca="1">OFFSET('Center BdL Data'!$C78,W$7,0)*$C$4</f>
        <v>-184.48438471650513</v>
      </c>
    </row>
    <row r="70" spans="1:23" x14ac:dyDescent="0.25">
      <c r="A70" s="9">
        <f t="shared" si="0"/>
        <v>0.5</v>
      </c>
      <c r="B70" s="42">
        <f>'Center BdL Data'!B79-$B$2</f>
        <v>8.9830000000000041</v>
      </c>
      <c r="C70" s="36">
        <f ca="1">OFFSET('Center BdL Data'!$C79,C$7,0)*$B$4</f>
        <v>134.39355533343627</v>
      </c>
      <c r="D70" s="36">
        <f ca="1">OFFSET('Center BdL Data'!$C79,D$7,0)*$B$4</f>
        <v>121.98953533987758</v>
      </c>
      <c r="E70" s="36">
        <f ca="1">OFFSET('Center BdL Data'!$C79,E$7,0)*$B$4</f>
        <v>108.98532083050154</v>
      </c>
      <c r="F70" s="36">
        <f ca="1">OFFSET('Center BdL Data'!$C79,F$7,0)*$B$4</f>
        <v>95.781041482519697</v>
      </c>
      <c r="G70" s="36">
        <f ca="1">OFFSET('Center BdL Data'!$C79,G$7,0)*$B$4</f>
        <v>82.476729715234981</v>
      </c>
      <c r="H70" s="36">
        <f ca="1">OFFSET('Center BdL Data'!$C79,H$7,0)*$B$4</f>
        <v>69.022369318995928</v>
      </c>
      <c r="I70" s="36">
        <f ca="1">OFFSET('Center BdL Data'!$C79,I$7,0)*$B$4</f>
        <v>55.56800892275686</v>
      </c>
      <c r="J70" s="36">
        <f ca="1">OFFSET('Center BdL Data'!$C79,J$7,0)*$B$4</f>
        <v>42.013616107214908</v>
      </c>
      <c r="K70" s="36">
        <f ca="1">OFFSET('Center BdL Data'!$C79,K$7,0)*$B$4</f>
        <v>28.409207082021506</v>
      </c>
      <c r="L70" s="36">
        <f ca="1">OFFSET('Center BdL Data'!$C79,L$7,0)*$B$4</f>
        <v>14.904830476131004</v>
      </c>
      <c r="M70" s="36">
        <f ca="1">OFFSET('Center BdL Data'!$C79,M$7,0)*$B$4</f>
        <v>1.3504376605890507</v>
      </c>
      <c r="N70" s="36">
        <f ca="1">OFFSET('Center BdL Data'!$C79,N$7,0)*$C$4</f>
        <v>-12.248963212884487</v>
      </c>
      <c r="O70" s="36">
        <f ca="1">OFFSET('Center BdL Data'!$C79,O$7,0)*$C$4</f>
        <v>-25.797816399381205</v>
      </c>
      <c r="P70" s="36">
        <f ca="1">OFFSET('Center BdL Data'!$C79,P$7,0)*$C$4</f>
        <v>-39.396665354093777</v>
      </c>
      <c r="Q70" s="36">
        <f ca="1">OFFSET('Center BdL Data'!$C79,Q$7,0)*$C$4</f>
        <v>-52.945518540590498</v>
      </c>
      <c r="R70" s="36">
        <f ca="1">OFFSET('Center BdL Data'!$C79,R$7,0)*$C$4</f>
        <v>-66.594363263518915</v>
      </c>
      <c r="S70" s="36">
        <f ca="1">OFFSET('Center BdL Data'!$C79,S$7,0)*$C$4</f>
        <v>-80.093220681799778</v>
      </c>
      <c r="T70" s="36">
        <f ca="1">OFFSET('Center BdL Data'!$C79,T$7,0)*$C$4</f>
        <v>-93.742065404728208</v>
      </c>
      <c r="U70" s="36">
        <f ca="1">OFFSET('Center BdL Data'!$C79,U$7,0)*$C$4</f>
        <v>-107.14093128657737</v>
      </c>
      <c r="V70" s="36">
        <f ca="1">OFFSET('Center BdL Data'!$C79,V$7,0)*$C$4</f>
        <v>-120.43980563199482</v>
      </c>
      <c r="W70" s="36">
        <f ca="1">OFFSET('Center BdL Data'!$C79,W$7,0)*$C$4</f>
        <v>-133.53869690454883</v>
      </c>
    </row>
    <row r="71" spans="1:23" x14ac:dyDescent="0.25">
      <c r="A71" s="9">
        <f t="shared" si="0"/>
        <v>0.5</v>
      </c>
      <c r="B71" s="42">
        <f>'Center BdL Data'!B80-$B$2</f>
        <v>9.4849999999999994</v>
      </c>
      <c r="C71" s="36">
        <f ca="1">OFFSET('Center BdL Data'!$C80,C$7,0)*$B$4</f>
        <v>98.731997851955043</v>
      </c>
      <c r="D71" s="36">
        <f ca="1">OFFSET('Center BdL Data'!$C80,D$7,0)*$B$4</f>
        <v>89.629047695391804</v>
      </c>
      <c r="E71" s="36">
        <f ca="1">OFFSET('Center BdL Data'!$C80,E$7,0)*$B$4</f>
        <v>80.226000280919905</v>
      </c>
      <c r="F71" s="36">
        <f ca="1">OFFSET('Center BdL Data'!$C80,F$7,0)*$B$4</f>
        <v>70.572871818190748</v>
      </c>
      <c r="G71" s="36">
        <f ca="1">OFFSET('Center BdL Data'!$C80,G$7,0)*$B$4</f>
        <v>60.819710936158721</v>
      </c>
      <c r="H71" s="36">
        <f ca="1">OFFSET('Center BdL Data'!$C80,H$7,0)*$B$4</f>
        <v>50.916501425172349</v>
      </c>
      <c r="I71" s="36">
        <f ca="1">OFFSET('Center BdL Data'!$C80,I$7,0)*$B$4</f>
        <v>41.063308123837423</v>
      </c>
      <c r="J71" s="36">
        <f ca="1">OFFSET('Center BdL Data'!$C80,J$7,0)*$B$4</f>
        <v>31.110082403199613</v>
      </c>
      <c r="K71" s="36">
        <f ca="1">OFFSET('Center BdL Data'!$C80,K$7,0)*$B$4</f>
        <v>21.156856682561791</v>
      </c>
      <c r="L71" s="36">
        <f ca="1">OFFSET('Center BdL Data'!$C80,L$7,0)*$B$4</f>
        <v>11.15361475227253</v>
      </c>
      <c r="M71" s="36">
        <f ca="1">OFFSET('Center BdL Data'!$C80,M$7,0)*$B$4</f>
        <v>1.2003890316347117</v>
      </c>
      <c r="N71" s="36">
        <f ca="1">OFFSET('Center BdL Data'!$C80,N$7,0)*$C$4</f>
        <v>-8.7992552059904892</v>
      </c>
      <c r="O71" s="36">
        <f ca="1">OFFSET('Center BdL Data'!$C80,O$7,0)*$C$4</f>
        <v>-18.798408849161497</v>
      </c>
      <c r="P71" s="36">
        <f ca="1">OFFSET('Center BdL Data'!$C80,P$7,0)*$C$4</f>
        <v>-28.847558260548364</v>
      </c>
      <c r="Q71" s="36">
        <f ca="1">OFFSET('Center BdL Data'!$C80,Q$7,0)*$C$4</f>
        <v>-38.796716135503516</v>
      </c>
      <c r="R71" s="36">
        <f ca="1">OFFSET('Center BdL Data'!$C80,R$7,0)*$C$4</f>
        <v>-48.795869778674522</v>
      </c>
      <c r="S71" s="36">
        <f ca="1">OFFSET('Center BdL Data'!$C80,S$7,0)*$C$4</f>
        <v>-58.795023421845535</v>
      </c>
      <c r="T71" s="36">
        <f ca="1">OFFSET('Center BdL Data'!$C80,T$7,0)*$C$4</f>
        <v>-68.844172833232392</v>
      </c>
      <c r="U71" s="36">
        <f ca="1">OFFSET('Center BdL Data'!$C80,U$7,0)*$C$4</f>
        <v>-78.643343403539987</v>
      </c>
      <c r="V71" s="36">
        <f ca="1">OFFSET('Center BdL Data'!$C80,V$7,0)*$C$4</f>
        <v>-88.392518205631731</v>
      </c>
      <c r="W71" s="36">
        <f ca="1">OFFSET('Center BdL Data'!$C80,W$7,0)*$C$4</f>
        <v>-97.991705703075894</v>
      </c>
    </row>
    <row r="72" spans="1:23" x14ac:dyDescent="0.25">
      <c r="A72" s="9">
        <f t="shared" si="0"/>
        <v>0.49949999999999761</v>
      </c>
      <c r="B72" s="42">
        <f>'Center BdL Data'!B81-$B$2</f>
        <v>9.9830000000000041</v>
      </c>
      <c r="C72" s="36">
        <f ca="1">OFFSET('Center BdL Data'!$C81,C$7,0)*$B$4</f>
        <v>73.923957864837661</v>
      </c>
      <c r="D72" s="36">
        <f ca="1">OFFSET('Center BdL Data'!$C81,D$7,0)*$B$4</f>
        <v>67.22178577154385</v>
      </c>
      <c r="E72" s="36">
        <f ca="1">OFFSET('Center BdL Data'!$C81,E$7,0)*$B$4</f>
        <v>60.219516420341371</v>
      </c>
      <c r="F72" s="36">
        <f ca="1">OFFSET('Center BdL Data'!$C81,F$7,0)*$B$4</f>
        <v>53.067198440184541</v>
      </c>
      <c r="G72" s="36">
        <f ca="1">OFFSET('Center BdL Data'!$C81,G$7,0)*$B$4</f>
        <v>45.814848040724826</v>
      </c>
      <c r="H72" s="36">
        <f ca="1">OFFSET('Center BdL Data'!$C81,H$7,0)*$B$4</f>
        <v>38.362432802659328</v>
      </c>
      <c r="I72" s="36">
        <f ca="1">OFFSET('Center BdL Data'!$C81,I$7,0)*$B$4</f>
        <v>30.960033774245272</v>
      </c>
      <c r="J72" s="36">
        <f ca="1">OFFSET('Center BdL Data'!$C81,J$7,0)*$B$4</f>
        <v>23.50761853617977</v>
      </c>
      <c r="K72" s="36">
        <f ca="1">OFFSET('Center BdL Data'!$C81,K$7,0)*$B$4</f>
        <v>16.005187088462822</v>
      </c>
      <c r="L72" s="36">
        <f ca="1">OFFSET('Center BdL Data'!$C81,L$7,0)*$B$4</f>
        <v>8.5527718503973205</v>
      </c>
      <c r="M72" s="36">
        <f ca="1">OFFSET('Center BdL Data'!$C81,M$7,0)*$B$4</f>
        <v>1.1003566123318191</v>
      </c>
      <c r="N72" s="36">
        <f ca="1">OFFSET('Center BdL Data'!$C81,N$7,0)*$C$4</f>
        <v>-6.4494540998453012</v>
      </c>
      <c r="O72" s="36">
        <f ca="1">OFFSET('Center BdL Data'!$C81,O$7,0)*$C$4</f>
        <v>-13.948819332223557</v>
      </c>
      <c r="P72" s="36">
        <f ca="1">OFFSET('Center BdL Data'!$C81,P$7,0)*$C$4</f>
        <v>-21.448184564601814</v>
      </c>
      <c r="Q72" s="36">
        <f ca="1">OFFSET('Center BdL Data'!$C81,Q$7,0)*$C$4</f>
        <v>-28.94754979698007</v>
      </c>
      <c r="R72" s="36">
        <f ca="1">OFFSET('Center BdL Data'!$C81,R$7,0)*$C$4</f>
        <v>-36.44691502935833</v>
      </c>
      <c r="S72" s="36">
        <f ca="1">OFFSET('Center BdL Data'!$C81,S$7,0)*$C$4</f>
        <v>-43.94628026173659</v>
      </c>
      <c r="T72" s="36">
        <f ca="1">OFFSET('Center BdL Data'!$C81,T$7,0)*$C$4</f>
        <v>-51.4956412623307</v>
      </c>
      <c r="U72" s="36">
        <f ca="1">OFFSET('Center BdL Data'!$C81,U$7,0)*$C$4</f>
        <v>-58.845019190061393</v>
      </c>
      <c r="V72" s="36">
        <f ca="1">OFFSET('Center BdL Data'!$C81,V$7,0)*$C$4</f>
        <v>-66.144401349576228</v>
      </c>
      <c r="W72" s="36">
        <f ca="1">OFFSET('Center BdL Data'!$C81,W$7,0)*$C$4</f>
        <v>-73.243800436227644</v>
      </c>
    </row>
    <row r="73" spans="1:23" x14ac:dyDescent="0.25">
      <c r="A73" s="9">
        <f t="shared" si="0"/>
        <v>0.50099999999999767</v>
      </c>
      <c r="B73" s="42">
        <f>'Center BdL Data'!B82-$B$2</f>
        <v>10.483999999999995</v>
      </c>
      <c r="C73" s="36">
        <f ca="1">OFFSET('Center BdL Data'!$C82,C$7,0)*$B$4</f>
        <v>56.168203438574217</v>
      </c>
      <c r="D73" s="36">
        <f ca="1">OFFSET('Center BdL Data'!$C82,D$7,0)*$B$4</f>
        <v>51.166582473429585</v>
      </c>
      <c r="E73" s="36">
        <f ca="1">OFFSET('Center BdL Data'!$C82,E$7,0)*$B$4</f>
        <v>45.914880460027717</v>
      </c>
      <c r="F73" s="36">
        <f ca="1">OFFSET('Center BdL Data'!$C82,F$7,0)*$B$4</f>
        <v>40.463113608020073</v>
      </c>
      <c r="G73" s="36">
        <f ca="1">OFFSET('Center BdL Data'!$C82,G$7,0)*$B$4</f>
        <v>35.011346756012422</v>
      </c>
      <c r="H73" s="36">
        <f ca="1">OFFSET('Center BdL Data'!$C82,H$7,0)*$B$4</f>
        <v>29.359515065398991</v>
      </c>
      <c r="I73" s="36">
        <f ca="1">OFFSET('Center BdL Data'!$C82,I$7,0)*$B$4</f>
        <v>23.707683374785553</v>
      </c>
      <c r="J73" s="36">
        <f ca="1">OFFSET('Center BdL Data'!$C82,J$7,0)*$B$4</f>
        <v>18.055851684172122</v>
      </c>
      <c r="K73" s="36">
        <f ca="1">OFFSET('Center BdL Data'!$C82,K$7,0)*$B$4</f>
        <v>12.303987574255796</v>
      </c>
      <c r="L73" s="36">
        <f ca="1">OFFSET('Center BdL Data'!$C82,L$7,0)*$B$4</f>
        <v>6.7021720932938074</v>
      </c>
      <c r="M73" s="36">
        <f ca="1">OFFSET('Center BdL Data'!$C82,M$7,0)*$B$4</f>
        <v>1.0003241930289264</v>
      </c>
      <c r="N73" s="36">
        <f ca="1">OFFSET('Center BdL Data'!$C82,N$7,0)*$C$4</f>
        <v>-4.7495979805062296</v>
      </c>
      <c r="O73" s="36">
        <f ca="1">OFFSET('Center BdL Data'!$C82,O$7,0)*$C$4</f>
        <v>-10.449115557113704</v>
      </c>
      <c r="P73" s="36">
        <f ca="1">OFFSET('Center BdL Data'!$C82,P$7,0)*$C$4</f>
        <v>-16.198628901937035</v>
      </c>
      <c r="Q73" s="36">
        <f ca="1">OFFSET('Center BdL Data'!$C82,Q$7,0)*$C$4</f>
        <v>-21.898146478544508</v>
      </c>
      <c r="R73" s="36">
        <f ca="1">OFFSET('Center BdL Data'!$C82,R$7,0)*$C$4</f>
        <v>-27.647659823367839</v>
      </c>
      <c r="S73" s="36">
        <f ca="1">OFFSET('Center BdL Data'!$C82,S$7,0)*$C$4</f>
        <v>-33.297181631759457</v>
      </c>
      <c r="T73" s="36">
        <f ca="1">OFFSET('Center BdL Data'!$C82,T$7,0)*$C$4</f>
        <v>-39.046694976582792</v>
      </c>
      <c r="U73" s="36">
        <f ca="1">OFFSET('Center BdL Data'!$C82,U$7,0)*$C$4</f>
        <v>-44.596225248542702</v>
      </c>
      <c r="V73" s="36">
        <f ca="1">OFFSET('Center BdL Data'!$C82,V$7,0)*$C$4</f>
        <v>-50.145755520502611</v>
      </c>
      <c r="W73" s="36">
        <f ca="1">OFFSET('Center BdL Data'!$C82,W$7,0)*$C$4</f>
        <v>-55.545298487814954</v>
      </c>
    </row>
    <row r="74" spans="1:23" x14ac:dyDescent="0.25">
      <c r="A74" s="9">
        <f t="shared" si="0"/>
        <v>0.49950000000000472</v>
      </c>
      <c r="B74" s="42">
        <f>'Center BdL Data'!B83-$B$2</f>
        <v>10.984999999999999</v>
      </c>
      <c r="C74" s="36">
        <f ca="1">OFFSET('Center BdL Data'!$C83,C$7,0)*$B$4</f>
        <v>43.314037558152506</v>
      </c>
      <c r="D74" s="36">
        <f ca="1">OFFSET('Center BdL Data'!$C83,D$7,0)*$B$4</f>
        <v>39.612838043945487</v>
      </c>
      <c r="E74" s="36">
        <f ca="1">OFFSET('Center BdL Data'!$C83,E$7,0)*$B$4</f>
        <v>35.561525062178333</v>
      </c>
      <c r="F74" s="36">
        <f ca="1">OFFSET('Center BdL Data'!$C83,F$7,0)*$B$4</f>
        <v>31.460195870759733</v>
      </c>
      <c r="G74" s="36">
        <f ca="1">OFFSET('Center BdL Data'!$C83,G$7,0)*$B$4</f>
        <v>27.208818050386796</v>
      </c>
      <c r="H74" s="36">
        <f ca="1">OFFSET('Center BdL Data'!$C83,H$7,0)*$B$4</f>
        <v>22.857407810710971</v>
      </c>
      <c r="I74" s="36">
        <f ca="1">OFFSET('Center BdL Data'!$C83,I$7,0)*$B$4</f>
        <v>18.455981361383692</v>
      </c>
      <c r="J74" s="36">
        <f ca="1">OFFSET('Center BdL Data'!$C83,J$7,0)*$B$4</f>
        <v>14.154587331359309</v>
      </c>
      <c r="K74" s="36">
        <f ca="1">OFFSET('Center BdL Data'!$C83,K$7,0)*$B$4</f>
        <v>9.703144672380585</v>
      </c>
      <c r="L74" s="36">
        <f ca="1">OFFSET('Center BdL Data'!$C83,L$7,0)*$B$4</f>
        <v>5.351734432704756</v>
      </c>
      <c r="M74" s="36">
        <f ca="1">OFFSET('Center BdL Data'!$C83,M$7,0)*$B$4</f>
        <v>0.90029177372603375</v>
      </c>
      <c r="N74" s="36">
        <f ca="1">OFFSET('Center BdL Data'!$C83,N$7,0)*$C$4</f>
        <v>-3.4997037751098534</v>
      </c>
      <c r="O74" s="36">
        <f ca="1">OFFSET('Center BdL Data'!$C83,O$7,0)*$C$4</f>
        <v>-7.9493271463209529</v>
      </c>
      <c r="P74" s="36">
        <f ca="1">OFFSET('Center BdL Data'!$C83,P$7,0)*$C$4</f>
        <v>-12.398950517532052</v>
      </c>
      <c r="Q74" s="36">
        <f ca="1">OFFSET('Center BdL Data'!$C83,Q$7,0)*$C$4</f>
        <v>-16.798578120527296</v>
      </c>
      <c r="R74" s="36">
        <f ca="1">OFFSET('Center BdL Data'!$C83,R$7,0)*$C$4</f>
        <v>-21.198205723522538</v>
      </c>
      <c r="S74" s="36">
        <f ca="1">OFFSET('Center BdL Data'!$C83,S$7,0)*$C$4</f>
        <v>-25.647829094733638</v>
      </c>
      <c r="T74" s="36">
        <f ca="1">OFFSET('Center BdL Data'!$C83,T$7,0)*$C$4</f>
        <v>-30.047456697728883</v>
      </c>
      <c r="U74" s="36">
        <f ca="1">OFFSET('Center BdL Data'!$C83,U$7,0)*$C$4</f>
        <v>-34.297096996076561</v>
      </c>
      <c r="V74" s="36">
        <f ca="1">OFFSET('Center BdL Data'!$C83,V$7,0)*$C$4</f>
        <v>-38.596733062640098</v>
      </c>
      <c r="W74" s="36">
        <f ca="1">OFFSET('Center BdL Data'!$C83,W$7,0)*$C$4</f>
        <v>-42.696386056340209</v>
      </c>
    </row>
    <row r="75" spans="1:23" x14ac:dyDescent="0.25">
      <c r="A75" s="9">
        <f t="shared" si="0"/>
        <v>0.5</v>
      </c>
      <c r="B75" s="42">
        <f>'Center BdL Data'!B84-$B$2</f>
        <v>11.483000000000004</v>
      </c>
      <c r="C75" s="36">
        <f ca="1">OFFSET('Center BdL Data'!$C84,C$7,0)*$B$4</f>
        <v>33.961006353332053</v>
      </c>
      <c r="D75" s="36">
        <f ca="1">OFFSET('Center BdL Data'!$C84,D$7,0)*$B$4</f>
        <v>31.160098612851055</v>
      </c>
      <c r="E75" s="36">
        <f ca="1">OFFSET('Center BdL Data'!$C84,E$7,0)*$B$4</f>
        <v>27.95906119515849</v>
      </c>
      <c r="F75" s="36">
        <f ca="1">OFFSET('Center BdL Data'!$C84,F$7,0)*$B$4</f>
        <v>24.75802377746593</v>
      </c>
      <c r="G75" s="36">
        <f ca="1">OFFSET('Center BdL Data'!$C84,G$7,0)*$B$4</f>
        <v>21.506970150121916</v>
      </c>
      <c r="H75" s="36">
        <f ca="1">OFFSET('Center BdL Data'!$C84,H$7,0)*$B$4</f>
        <v>18.105867893823568</v>
      </c>
      <c r="I75" s="36">
        <f ca="1">OFFSET('Center BdL Data'!$C84,I$7,0)*$B$4</f>
        <v>14.604733218222325</v>
      </c>
      <c r="J75" s="36">
        <f ca="1">OFFSET('Center BdL Data'!$C84,J$7,0)*$B$4</f>
        <v>11.253647171575421</v>
      </c>
      <c r="K75" s="36">
        <f ca="1">OFFSET('Center BdL Data'!$C84,K$7,0)*$B$4</f>
        <v>7.7525124959741794</v>
      </c>
      <c r="L75" s="36">
        <f ca="1">OFFSET('Center BdL Data'!$C84,L$7,0)*$B$4</f>
        <v>4.3013940300243831</v>
      </c>
      <c r="M75" s="36">
        <f ca="1">OFFSET('Center BdL Data'!$C84,M$7,0)*$B$4</f>
        <v>0.85027556407458738</v>
      </c>
      <c r="N75" s="36">
        <f ca="1">OFFSET('Center BdL Data'!$C84,N$7,0)*$C$4</f>
        <v>-2.6497757154403172</v>
      </c>
      <c r="O75" s="36">
        <f ca="1">OFFSET('Center BdL Data'!$C84,O$7,0)*$C$4</f>
        <v>-6.1494794905501715</v>
      </c>
      <c r="P75" s="36">
        <f ca="1">OFFSET('Center BdL Data'!$C84,P$7,0)*$C$4</f>
        <v>-9.6491832656600245</v>
      </c>
      <c r="Q75" s="36">
        <f ca="1">OFFSET('Center BdL Data'!$C84,Q$7,0)*$C$4</f>
        <v>-13.098891272554022</v>
      </c>
      <c r="R75" s="36">
        <f ca="1">OFFSET('Center BdL Data'!$C84,R$7,0)*$C$4</f>
        <v>-16.54859927944802</v>
      </c>
      <c r="S75" s="36">
        <f ca="1">OFFSET('Center BdL Data'!$C84,S$7,0)*$C$4</f>
        <v>-20.048303054557874</v>
      </c>
      <c r="T75" s="36">
        <f ca="1">OFFSET('Center BdL Data'!$C84,T$7,0)*$C$4</f>
        <v>-23.498011061451873</v>
      </c>
      <c r="U75" s="36">
        <f ca="1">OFFSET('Center BdL Data'!$C84,U$7,0)*$C$4</f>
        <v>-26.84772753191416</v>
      </c>
      <c r="V75" s="36">
        <f ca="1">OFFSET('Center BdL Data'!$C84,V$7,0)*$C$4</f>
        <v>-30.147448234160592</v>
      </c>
      <c r="W75" s="36">
        <f ca="1">OFFSET('Center BdL Data'!$C84,W$7,0)*$C$4</f>
        <v>-33.397173168191166</v>
      </c>
    </row>
    <row r="76" spans="1:23" x14ac:dyDescent="0.25">
      <c r="A76" s="9">
        <f t="shared" ref="A76:A93" si="1">(B77-B75)/2</f>
        <v>0.74949999999999761</v>
      </c>
      <c r="B76" s="42">
        <f>'Center BdL Data'!B85-$B$2</f>
        <v>11.984999999999999</v>
      </c>
      <c r="C76" s="36">
        <f ca="1">OFFSET('Center BdL Data'!$C85,C$7,0)*$B$4</f>
        <v>27.058769421432459</v>
      </c>
      <c r="D76" s="36">
        <f ca="1">OFFSET('Center BdL Data'!$C85,D$7,0)*$B$4</f>
        <v>24.808039987117375</v>
      </c>
      <c r="E76" s="36">
        <f ca="1">OFFSET('Center BdL Data'!$C85,E$7,0)*$B$4</f>
        <v>22.357245714196505</v>
      </c>
      <c r="F76" s="36">
        <f ca="1">OFFSET('Center BdL Data'!$C85,F$7,0)*$B$4</f>
        <v>19.806419021972744</v>
      </c>
      <c r="G76" s="36">
        <f ca="1">OFFSET('Center BdL Data'!$C85,G$7,0)*$B$4</f>
        <v>17.205576120097533</v>
      </c>
      <c r="H76" s="36">
        <f ca="1">OFFSET('Center BdL Data'!$C85,H$7,0)*$B$4</f>
        <v>14.504700798919433</v>
      </c>
      <c r="I76" s="36">
        <f ca="1">OFFSET('Center BdL Data'!$C85,I$7,0)*$B$4</f>
        <v>11.753809268089885</v>
      </c>
      <c r="J76" s="36">
        <f ca="1">OFFSET('Center BdL Data'!$C85,J$7,0)*$B$4</f>
        <v>9.052933946911784</v>
      </c>
      <c r="K76" s="36">
        <f ca="1">OFFSET('Center BdL Data'!$C85,K$7,0)*$B$4</f>
        <v>6.3020424160822364</v>
      </c>
      <c r="L76" s="36">
        <f ca="1">OFFSET('Center BdL Data'!$C85,L$7,0)*$B$4</f>
        <v>3.5511508852526883</v>
      </c>
      <c r="M76" s="36">
        <f ca="1">OFFSET('Center BdL Data'!$C85,M$7,0)*$B$4</f>
        <v>0.80025935442314111</v>
      </c>
      <c r="N76" s="36">
        <f ca="1">OFFSET('Center BdL Data'!$C85,N$7,0)*$C$4</f>
        <v>-1.9998307286342019</v>
      </c>
      <c r="O76" s="36">
        <f ca="1">OFFSET('Center BdL Data'!$C85,O$7,0)*$C$4</f>
        <v>-4.7495979805062296</v>
      </c>
      <c r="P76" s="36">
        <f ca="1">OFFSET('Center BdL Data'!$C85,P$7,0)*$C$4</f>
        <v>-7.4993652323782571</v>
      </c>
      <c r="Q76" s="36">
        <f ca="1">OFFSET('Center BdL Data'!$C85,Q$7,0)*$C$4</f>
        <v>-10.29912825246614</v>
      </c>
      <c r="R76" s="36">
        <f ca="1">OFFSET('Center BdL Data'!$C85,R$7,0)*$C$4</f>
        <v>-13.048895504338168</v>
      </c>
      <c r="S76" s="36">
        <f ca="1">OFFSET('Center BdL Data'!$C85,S$7,0)*$C$4</f>
        <v>-15.748666987994339</v>
      </c>
      <c r="T76" s="36">
        <f ca="1">OFFSET('Center BdL Data'!$C85,T$7,0)*$C$4</f>
        <v>-18.548430008082224</v>
      </c>
      <c r="U76" s="36">
        <f ca="1">OFFSET('Center BdL Data'!$C85,U$7,0)*$C$4</f>
        <v>-21.148209955306683</v>
      </c>
      <c r="V76" s="36">
        <f ca="1">OFFSET('Center BdL Data'!$C85,V$7,0)*$C$4</f>
        <v>-23.797985670747003</v>
      </c>
      <c r="W76" s="36">
        <f ca="1">OFFSET('Center BdL Data'!$C85,W$7,0)*$C$4</f>
        <v>-26.347769849755611</v>
      </c>
    </row>
    <row r="77" spans="1:23" x14ac:dyDescent="0.25">
      <c r="A77" s="9">
        <f t="shared" si="1"/>
        <v>0.99900000000000233</v>
      </c>
      <c r="B77" s="42">
        <f>'Center BdL Data'!B86-$B$2</f>
        <v>12.981999999999999</v>
      </c>
      <c r="C77" s="36">
        <f ca="1">OFFSET('Center BdL Data'!$C86,C$7,0)*$B$4</f>
        <v>17.755754426263444</v>
      </c>
      <c r="D77" s="36">
        <f ca="1">OFFSET('Center BdL Data'!$C86,D$7,0)*$B$4</f>
        <v>16.355300556022947</v>
      </c>
      <c r="E77" s="36">
        <f ca="1">OFFSET('Center BdL Data'!$C86,E$7,0)*$B$4</f>
        <v>14.754781847176664</v>
      </c>
      <c r="F77" s="36">
        <f ca="1">OFFSET('Center BdL Data'!$C86,F$7,0)*$B$4</f>
        <v>13.154263138330382</v>
      </c>
      <c r="G77" s="36">
        <f ca="1">OFFSET('Center BdL Data'!$C86,G$7,0)*$B$4</f>
        <v>11.503728219832654</v>
      </c>
      <c r="H77" s="36">
        <f ca="1">OFFSET('Center BdL Data'!$C86,H$7,0)*$B$4</f>
        <v>9.703144672380585</v>
      </c>
      <c r="I77" s="36">
        <f ca="1">OFFSET('Center BdL Data'!$C86,I$7,0)*$B$4</f>
        <v>7.9025611249285186</v>
      </c>
      <c r="J77" s="36">
        <f ca="1">OFFSET('Center BdL Data'!$C86,J$7,0)*$B$4</f>
        <v>6.151993787127898</v>
      </c>
      <c r="K77" s="36">
        <f ca="1">OFFSET('Center BdL Data'!$C86,K$7,0)*$B$4</f>
        <v>4.3514102396758298</v>
      </c>
      <c r="L77" s="36">
        <f ca="1">OFFSET('Center BdL Data'!$C86,L$7,0)*$B$4</f>
        <v>2.5508266922237621</v>
      </c>
      <c r="M77" s="36">
        <f ca="1">OFFSET('Center BdL Data'!$C86,M$7,0)*$B$4</f>
        <v>0.80025935442314111</v>
      </c>
      <c r="N77" s="36">
        <f ca="1">OFFSET('Center BdL Data'!$C86,N$7,0)*$C$4</f>
        <v>-1.0999069007488111</v>
      </c>
      <c r="O77" s="36">
        <f ca="1">OFFSET('Center BdL Data'!$C86,O$7,0)*$C$4</f>
        <v>-2.8997545565195928</v>
      </c>
      <c r="P77" s="36">
        <f ca="1">OFFSET('Center BdL Data'!$C86,P$7,0)*$C$4</f>
        <v>-4.7495979805062296</v>
      </c>
      <c r="Q77" s="36">
        <f ca="1">OFFSET('Center BdL Data'!$C86,Q$7,0)*$C$4</f>
        <v>-6.549445636277011</v>
      </c>
      <c r="R77" s="36">
        <f ca="1">OFFSET('Center BdL Data'!$C86,R$7,0)*$C$4</f>
        <v>-8.3992890602636479</v>
      </c>
      <c r="S77" s="36">
        <f ca="1">OFFSET('Center BdL Data'!$C86,S$7,0)*$C$4</f>
        <v>-10.149140947818575</v>
      </c>
      <c r="T77" s="36">
        <f ca="1">OFFSET('Center BdL Data'!$C86,T$7,0)*$C$4</f>
        <v>-11.948988603589356</v>
      </c>
      <c r="U77" s="36">
        <f ca="1">OFFSET('Center BdL Data'!$C86,U$7,0)*$C$4</f>
        <v>-13.648844722928429</v>
      </c>
      <c r="V77" s="36">
        <f ca="1">OFFSET('Center BdL Data'!$C86,V$7,0)*$C$4</f>
        <v>-15.348700842267499</v>
      </c>
      <c r="W77" s="36">
        <f ca="1">OFFSET('Center BdL Data'!$C86,W$7,0)*$C$4</f>
        <v>-16.948565425174859</v>
      </c>
    </row>
    <row r="78" spans="1:23" x14ac:dyDescent="0.25">
      <c r="A78" s="9">
        <f t="shared" si="1"/>
        <v>1.0009999999999977</v>
      </c>
      <c r="B78" s="42">
        <f>'Center BdL Data'!B87-$B$2</f>
        <v>13.983000000000004</v>
      </c>
      <c r="C78" s="36">
        <f ca="1">OFFSET('Center BdL Data'!$C87,C$7,0)*$B$4</f>
        <v>12.153938945301457</v>
      </c>
      <c r="D78" s="36">
        <f ca="1">OFFSET('Center BdL Data'!$C87,D$7,0)*$B$4</f>
        <v>11.253647171575421</v>
      </c>
      <c r="E78" s="36">
        <f ca="1">OFFSET('Center BdL Data'!$C87,E$7,0)*$B$4</f>
        <v>10.153290559243603</v>
      </c>
      <c r="F78" s="36">
        <f ca="1">OFFSET('Center BdL Data'!$C87,F$7,0)*$B$4</f>
        <v>9.1529663662146774</v>
      </c>
      <c r="G78" s="36">
        <f ca="1">OFFSET('Center BdL Data'!$C87,G$7,0)*$B$4</f>
        <v>7.9525773345799653</v>
      </c>
      <c r="H78" s="36">
        <f ca="1">OFFSET('Center BdL Data'!$C87,H$7,0)*$B$4</f>
        <v>6.7521883029452532</v>
      </c>
      <c r="I78" s="36">
        <f ca="1">OFFSET('Center BdL Data'!$C87,I$7,0)*$B$4</f>
        <v>5.5517992713105411</v>
      </c>
      <c r="J78" s="36">
        <f ca="1">OFFSET('Center BdL Data'!$C87,J$7,0)*$B$4</f>
        <v>4.4014264493272766</v>
      </c>
      <c r="K78" s="36">
        <f ca="1">OFFSET('Center BdL Data'!$C87,K$7,0)*$B$4</f>
        <v>3.1510212080411182</v>
      </c>
      <c r="L78" s="36">
        <f ca="1">OFFSET('Center BdL Data'!$C87,L$7,0)*$B$4</f>
        <v>1.90061596675496</v>
      </c>
      <c r="M78" s="36">
        <f ca="1">OFFSET('Center BdL Data'!$C87,M$7,0)*$B$4</f>
        <v>0.70022693512024847</v>
      </c>
      <c r="N78" s="36">
        <f ca="1">OFFSET('Center BdL Data'!$C87,N$7,0)*$C$4</f>
        <v>-0.59994921859026051</v>
      </c>
      <c r="O78" s="36">
        <f ca="1">OFFSET('Center BdL Data'!$C87,O$7,0)*$C$4</f>
        <v>-1.8498434239866368</v>
      </c>
      <c r="P78" s="36">
        <f ca="1">OFFSET('Center BdL Data'!$C87,P$7,0)*$C$4</f>
        <v>-3.0497418611671576</v>
      </c>
      <c r="Q78" s="36">
        <f ca="1">OFFSET('Center BdL Data'!$C87,Q$7,0)*$C$4</f>
        <v>-4.2996360665635338</v>
      </c>
      <c r="R78" s="36">
        <f ca="1">OFFSET('Center BdL Data'!$C87,R$7,0)*$C$4</f>
        <v>-5.5495302719599096</v>
      </c>
      <c r="S78" s="36">
        <f ca="1">OFFSET('Center BdL Data'!$C87,S$7,0)*$C$4</f>
        <v>-6.7494287091404317</v>
      </c>
      <c r="T78" s="36">
        <f ca="1">OFFSET('Center BdL Data'!$C87,T$7,0)*$C$4</f>
        <v>-7.9993229145368074</v>
      </c>
      <c r="U78" s="36">
        <f ca="1">OFFSET('Center BdL Data'!$C87,U$7,0)*$C$4</f>
        <v>-9.0992298152856179</v>
      </c>
      <c r="V78" s="36">
        <f ca="1">OFFSET('Center BdL Data'!$C87,V$7,0)*$C$4</f>
        <v>-10.249132484250284</v>
      </c>
      <c r="W78" s="36">
        <f ca="1">OFFSET('Center BdL Data'!$C87,W$7,0)*$C$4</f>
        <v>-11.299043616783241</v>
      </c>
    </row>
    <row r="79" spans="1:23" x14ac:dyDescent="0.25">
      <c r="A79" s="9">
        <f t="shared" si="1"/>
        <v>1.0009999999999977</v>
      </c>
      <c r="B79" s="42">
        <f>'Center BdL Data'!B88-$B$2</f>
        <v>14.983999999999995</v>
      </c>
      <c r="C79" s="36">
        <f ca="1">OFFSET('Center BdL Data'!$C88,C$7,0)*$B$4</f>
        <v>8.6027880600487663</v>
      </c>
      <c r="D79" s="36">
        <f ca="1">OFFSET('Center BdL Data'!$C88,D$7,0)*$B$4</f>
        <v>8.0025935442314111</v>
      </c>
      <c r="E79" s="36">
        <f ca="1">OFFSET('Center BdL Data'!$C88,E$7,0)*$B$4</f>
        <v>7.3023666091111625</v>
      </c>
      <c r="F79" s="36">
        <f ca="1">OFFSET('Center BdL Data'!$C88,F$7,0)*$B$4</f>
        <v>6.6021396739909139</v>
      </c>
      <c r="G79" s="36">
        <f ca="1">OFFSET('Center BdL Data'!$C88,G$7,0)*$B$4</f>
        <v>5.751864109916327</v>
      </c>
      <c r="H79" s="36">
        <f ca="1">OFFSET('Center BdL Data'!$C88,H$7,0)*$B$4</f>
        <v>4.9516047554931859</v>
      </c>
      <c r="I79" s="36">
        <f ca="1">OFFSET('Center BdL Data'!$C88,I$7,0)*$B$4</f>
        <v>4.1013291914185981</v>
      </c>
      <c r="J79" s="36">
        <f ca="1">OFFSET('Center BdL Data'!$C88,J$7,0)*$B$4</f>
        <v>3.2510536273440107</v>
      </c>
      <c r="K79" s="36">
        <f ca="1">OFFSET('Center BdL Data'!$C88,K$7,0)*$B$4</f>
        <v>2.3507618536179771</v>
      </c>
      <c r="L79" s="36">
        <f ca="1">OFFSET('Center BdL Data'!$C88,L$7,0)*$B$4</f>
        <v>1.550502499194836</v>
      </c>
      <c r="M79" s="36">
        <f ca="1">OFFSET('Center BdL Data'!$C88,M$7,0)*$B$4</f>
        <v>0.65021072546880221</v>
      </c>
      <c r="N79" s="36">
        <f ca="1">OFFSET('Center BdL Data'!$C88,N$7,0)*$C$4</f>
        <v>-0.29997460929513026</v>
      </c>
      <c r="O79" s="36">
        <f ca="1">OFFSET('Center BdL Data'!$C88,O$7,0)*$C$4</f>
        <v>-1.0999069007488111</v>
      </c>
      <c r="P79" s="36">
        <f ca="1">OFFSET('Center BdL Data'!$C88,P$7,0)*$C$4</f>
        <v>-1.9998307286342019</v>
      </c>
      <c r="Q79" s="36">
        <f ca="1">OFFSET('Center BdL Data'!$C88,Q$7,0)*$C$4</f>
        <v>-2.8497587883037379</v>
      </c>
      <c r="R79" s="36">
        <f ca="1">OFFSET('Center BdL Data'!$C88,R$7,0)*$C$4</f>
        <v>-3.7496826161891286</v>
      </c>
      <c r="S79" s="36">
        <f ca="1">OFFSET('Center BdL Data'!$C88,S$7,0)*$C$4</f>
        <v>-4.5996106758586643</v>
      </c>
      <c r="T79" s="36">
        <f ca="1">OFFSET('Center BdL Data'!$C88,T$7,0)*$C$4</f>
        <v>-5.4995345037440551</v>
      </c>
      <c r="U79" s="36">
        <f ca="1">OFFSET('Center BdL Data'!$C88,U$7,0)*$C$4</f>
        <v>-6.2494710269818805</v>
      </c>
      <c r="V79" s="36">
        <f ca="1">OFFSET('Center BdL Data'!$C88,V$7,0)*$C$4</f>
        <v>-7.0494033184355613</v>
      </c>
      <c r="W79" s="36">
        <f ca="1">OFFSET('Center BdL Data'!$C88,W$7,0)*$C$4</f>
        <v>-7.7993398416733868</v>
      </c>
    </row>
    <row r="80" spans="1:23" x14ac:dyDescent="0.25">
      <c r="A80" s="9">
        <f t="shared" si="1"/>
        <v>0.99900000000000233</v>
      </c>
      <c r="B80" s="42">
        <f>'Center BdL Data'!B89-$B$2</f>
        <v>15.984999999999999</v>
      </c>
      <c r="C80" s="36">
        <f ca="1">OFFSET('Center BdL Data'!$C89,C$7,0)*$B$4</f>
        <v>6.3020424160822364</v>
      </c>
      <c r="D80" s="36">
        <f ca="1">OFFSET('Center BdL Data'!$C89,D$7,0)*$B$4</f>
        <v>5.9019127388706663</v>
      </c>
      <c r="E80" s="36">
        <f ca="1">OFFSET('Center BdL Data'!$C89,E$7,0)*$B$4</f>
        <v>5.4517668520076494</v>
      </c>
      <c r="F80" s="36">
        <f ca="1">OFFSET('Center BdL Data'!$C89,F$7,0)*$B$4</f>
        <v>4.9015885458417401</v>
      </c>
      <c r="G80" s="36">
        <f ca="1">OFFSET('Center BdL Data'!$C89,G$7,0)*$B$4</f>
        <v>4.3514102396758298</v>
      </c>
      <c r="H80" s="36">
        <f ca="1">OFFSET('Center BdL Data'!$C89,H$7,0)*$B$4</f>
        <v>3.7512157238584738</v>
      </c>
      <c r="I80" s="36">
        <f ca="1">OFFSET('Center BdL Data'!$C89,I$7,0)*$B$4</f>
        <v>3.1510212080411182</v>
      </c>
      <c r="J80" s="36">
        <f ca="1">OFFSET('Center BdL Data'!$C89,J$7,0)*$B$4</f>
        <v>2.5008104825723159</v>
      </c>
      <c r="K80" s="36">
        <f ca="1">OFFSET('Center BdL Data'!$C89,K$7,0)*$B$4</f>
        <v>1.850599757103514</v>
      </c>
      <c r="L80" s="36">
        <f ca="1">OFFSET('Center BdL Data'!$C89,L$7,0)*$B$4</f>
        <v>1.2504052412861579</v>
      </c>
      <c r="M80" s="36">
        <f ca="1">OFFSET('Center BdL Data'!$C89,M$7,0)*$B$4</f>
        <v>0.60019451581735583</v>
      </c>
      <c r="N80" s="36">
        <f ca="1">OFFSET('Center BdL Data'!$C89,N$7,0)*$C$4</f>
        <v>-4.9995768215855052E-2</v>
      </c>
      <c r="O80" s="36">
        <f ca="1">OFFSET('Center BdL Data'!$C89,O$7,0)*$C$4</f>
        <v>-0.69994075502197062</v>
      </c>
      <c r="P80" s="36">
        <f ca="1">OFFSET('Center BdL Data'!$C89,P$7,0)*$C$4</f>
        <v>-1.2998899736122314</v>
      </c>
      <c r="Q80" s="36">
        <f ca="1">OFFSET('Center BdL Data'!$C89,Q$7,0)*$C$4</f>
        <v>-1.9498349604183467</v>
      </c>
      <c r="R80" s="36">
        <f ca="1">OFFSET('Center BdL Data'!$C89,R$7,0)*$C$4</f>
        <v>-2.5997799472244627</v>
      </c>
      <c r="S80" s="36">
        <f ca="1">OFFSET('Center BdL Data'!$C89,S$7,0)*$C$4</f>
        <v>-3.1997291658147233</v>
      </c>
      <c r="T80" s="36">
        <f ca="1">OFFSET('Center BdL Data'!$C89,T$7,0)*$C$4</f>
        <v>-3.8496741526208385</v>
      </c>
      <c r="U80" s="36">
        <f ca="1">OFFSET('Center BdL Data'!$C89,U$7,0)*$C$4</f>
        <v>-4.3496318347793883</v>
      </c>
      <c r="V80" s="36">
        <f ca="1">OFFSET('Center BdL Data'!$C89,V$7,0)*$C$4</f>
        <v>-4.9495810533696494</v>
      </c>
      <c r="W80" s="36">
        <f ca="1">OFFSET('Center BdL Data'!$C89,W$7,0)*$C$4</f>
        <v>-5.4995345037440551</v>
      </c>
    </row>
    <row r="81" spans="1:23" x14ac:dyDescent="0.25">
      <c r="A81" s="9">
        <f t="shared" si="1"/>
        <v>0.99900000000000233</v>
      </c>
      <c r="B81" s="42">
        <f>'Center BdL Data'!B90-$B$2</f>
        <v>16.981999999999999</v>
      </c>
      <c r="C81" s="36">
        <f ca="1">OFFSET('Center BdL Data'!$C90,C$7,0)*$B$4</f>
        <v>4.8015561265388467</v>
      </c>
      <c r="D81" s="36">
        <f ca="1">OFFSET('Center BdL Data'!$C90,D$7,0)*$B$4</f>
        <v>4.5014588686301691</v>
      </c>
      <c r="E81" s="36">
        <f ca="1">OFFSET('Center BdL Data'!$C90,E$7,0)*$B$4</f>
        <v>4.1513454010700448</v>
      </c>
      <c r="F81" s="36">
        <f ca="1">OFFSET('Center BdL Data'!$C90,F$7,0)*$B$4</f>
        <v>3.8012319335099201</v>
      </c>
      <c r="G81" s="36">
        <f ca="1">OFFSET('Center BdL Data'!$C90,G$7,0)*$B$4</f>
        <v>3.4011022562983495</v>
      </c>
      <c r="H81" s="36">
        <f ca="1">OFFSET('Center BdL Data'!$C90,H$7,0)*$B$4</f>
        <v>2.9009401597838864</v>
      </c>
      <c r="I81" s="36">
        <f ca="1">OFFSET('Center BdL Data'!$C90,I$7,0)*$B$4</f>
        <v>2.45079427292087</v>
      </c>
      <c r="J81" s="36">
        <f ca="1">OFFSET('Center BdL Data'!$C90,J$7,0)*$B$4</f>
        <v>2.0006483860578528</v>
      </c>
      <c r="K81" s="36">
        <f ca="1">OFFSET('Center BdL Data'!$C90,K$7,0)*$B$4</f>
        <v>1.5004862895433897</v>
      </c>
      <c r="L81" s="36">
        <f ca="1">OFFSET('Center BdL Data'!$C90,L$7,0)*$B$4</f>
        <v>1.0503404026803727</v>
      </c>
      <c r="M81" s="36">
        <f ca="1">OFFSET('Center BdL Data'!$C90,M$7,0)*$B$4</f>
        <v>0.55017830616590957</v>
      </c>
      <c r="N81" s="36">
        <f ca="1">OFFSET('Center BdL Data'!$C90,N$7,0)*$C$4</f>
        <v>9.9991536431710104E-2</v>
      </c>
      <c r="O81" s="36">
        <f ca="1">OFFSET('Center BdL Data'!$C90,O$7,0)*$C$4</f>
        <v>-0.34997037751098531</v>
      </c>
      <c r="P81" s="36">
        <f ca="1">OFFSET('Center BdL Data'!$C90,P$7,0)*$C$4</f>
        <v>-0.84992805966953577</v>
      </c>
      <c r="Q81" s="36">
        <f ca="1">OFFSET('Center BdL Data'!$C90,Q$7,0)*$C$4</f>
        <v>-1.2998899736122314</v>
      </c>
      <c r="R81" s="36">
        <f ca="1">OFFSET('Center BdL Data'!$C90,R$7,0)*$C$4</f>
        <v>-1.7998476557707817</v>
      </c>
      <c r="S81" s="36">
        <f ca="1">OFFSET('Center BdL Data'!$C90,S$7,0)*$C$4</f>
        <v>-2.2498095697134772</v>
      </c>
      <c r="T81" s="36">
        <f ca="1">OFFSET('Center BdL Data'!$C90,T$7,0)*$C$4</f>
        <v>-2.6997714836561726</v>
      </c>
      <c r="U81" s="36">
        <f ca="1">OFFSET('Center BdL Data'!$C90,U$7,0)*$C$4</f>
        <v>-3.099737629383013</v>
      </c>
      <c r="V81" s="36">
        <f ca="1">OFFSET('Center BdL Data'!$C90,V$7,0)*$C$4</f>
        <v>-3.5496995433257079</v>
      </c>
      <c r="W81" s="36">
        <f ca="1">OFFSET('Center BdL Data'!$C90,W$7,0)*$C$4</f>
        <v>-3.8996699208366934</v>
      </c>
    </row>
    <row r="82" spans="1:23" x14ac:dyDescent="0.25">
      <c r="A82" s="9">
        <f t="shared" si="1"/>
        <v>1.0015000000000001</v>
      </c>
      <c r="B82" s="42">
        <f>'Center BdL Data'!B91-$B$2</f>
        <v>17.983000000000004</v>
      </c>
      <c r="C82" s="36">
        <f ca="1">OFFSET('Center BdL Data'!$C91,C$7,0)*$B$4</f>
        <v>3.701199514207028</v>
      </c>
      <c r="D82" s="36">
        <f ca="1">OFFSET('Center BdL Data'!$C91,D$7,0)*$B$4</f>
        <v>3.5511508852526883</v>
      </c>
      <c r="E82" s="36">
        <f ca="1">OFFSET('Center BdL Data'!$C91,E$7,0)*$B$4</f>
        <v>3.2510536273440107</v>
      </c>
      <c r="F82" s="36">
        <f ca="1">OFFSET('Center BdL Data'!$C91,F$7,0)*$B$4</f>
        <v>3.0509887887382252</v>
      </c>
      <c r="G82" s="36">
        <f ca="1">OFFSET('Center BdL Data'!$C91,G$7,0)*$B$4</f>
        <v>2.6508591115266547</v>
      </c>
      <c r="H82" s="36">
        <f ca="1">OFFSET('Center BdL Data'!$C91,H$7,0)*$B$4</f>
        <v>2.3507618536179771</v>
      </c>
      <c r="I82" s="36">
        <f ca="1">OFFSET('Center BdL Data'!$C91,I$7,0)*$B$4</f>
        <v>2.0006483860578528</v>
      </c>
      <c r="J82" s="36">
        <f ca="1">OFFSET('Center BdL Data'!$C91,J$7,0)*$B$4</f>
        <v>1.6505349184977285</v>
      </c>
      <c r="K82" s="36">
        <f ca="1">OFFSET('Center BdL Data'!$C91,K$7,0)*$B$4</f>
        <v>1.3004214509376044</v>
      </c>
      <c r="L82" s="36">
        <f ca="1">OFFSET('Center BdL Data'!$C91,L$7,0)*$B$4</f>
        <v>0.95030798337748001</v>
      </c>
      <c r="M82" s="36">
        <f ca="1">OFFSET('Center BdL Data'!$C91,M$7,0)*$B$4</f>
        <v>0.55017830616590957</v>
      </c>
      <c r="N82" s="36">
        <f ca="1">OFFSET('Center BdL Data'!$C91,N$7,0)*$C$4</f>
        <v>0.19998307286342021</v>
      </c>
      <c r="O82" s="36">
        <f ca="1">OFFSET('Center BdL Data'!$C91,O$7,0)*$C$4</f>
        <v>-0.14998730464756513</v>
      </c>
      <c r="P82" s="36">
        <f ca="1">OFFSET('Center BdL Data'!$C91,P$7,0)*$C$4</f>
        <v>-0.49995768215855046</v>
      </c>
      <c r="Q82" s="36">
        <f ca="1">OFFSET('Center BdL Data'!$C91,Q$7,0)*$C$4</f>
        <v>-0.89992382788539083</v>
      </c>
      <c r="R82" s="36">
        <f ca="1">OFFSET('Center BdL Data'!$C91,R$7,0)*$C$4</f>
        <v>-1.199898437180521</v>
      </c>
      <c r="S82" s="36">
        <f ca="1">OFFSET('Center BdL Data'!$C91,S$7,0)*$C$4</f>
        <v>-1.5498688146915065</v>
      </c>
      <c r="T82" s="36">
        <f ca="1">OFFSET('Center BdL Data'!$C91,T$7,0)*$C$4</f>
        <v>-1.9498349604183467</v>
      </c>
      <c r="U82" s="36">
        <f ca="1">OFFSET('Center BdL Data'!$C91,U$7,0)*$C$4</f>
        <v>-2.1998138014976223</v>
      </c>
      <c r="V82" s="36">
        <f ca="1">OFFSET('Center BdL Data'!$C91,V$7,0)*$C$4</f>
        <v>-2.5497841790086073</v>
      </c>
      <c r="W82" s="36">
        <f ca="1">OFFSET('Center BdL Data'!$C91,W$7,0)*$C$4</f>
        <v>-2.7997630200878825</v>
      </c>
    </row>
    <row r="83" spans="1:23" x14ac:dyDescent="0.25">
      <c r="A83" s="9">
        <f t="shared" si="1"/>
        <v>1.0009999999999977</v>
      </c>
      <c r="B83" s="42">
        <f>'Center BdL Data'!B92-$B$2</f>
        <v>18.984999999999999</v>
      </c>
      <c r="C83" s="36">
        <f ca="1">OFFSET('Center BdL Data'!$C92,C$7,0)*$B$4</f>
        <v>2.9509563694353331</v>
      </c>
      <c r="D83" s="36">
        <f ca="1">OFFSET('Center BdL Data'!$C92,D$7,0)*$B$4</f>
        <v>2.8009077404809939</v>
      </c>
      <c r="E83" s="36">
        <f ca="1">OFFSET('Center BdL Data'!$C92,E$7,0)*$B$4</f>
        <v>2.6508591115266547</v>
      </c>
      <c r="F83" s="36">
        <f ca="1">OFFSET('Center BdL Data'!$C92,F$7,0)*$B$4</f>
        <v>2.45079427292087</v>
      </c>
      <c r="G83" s="36">
        <f ca="1">OFFSET('Center BdL Data'!$C92,G$7,0)*$B$4</f>
        <v>2.2007132246636383</v>
      </c>
      <c r="H83" s="36">
        <f ca="1">OFFSET('Center BdL Data'!$C92,H$7,0)*$B$4</f>
        <v>1.9506321764064065</v>
      </c>
      <c r="I83" s="36">
        <f ca="1">OFFSET('Center BdL Data'!$C92,I$7,0)*$B$4</f>
        <v>1.7005511281491748</v>
      </c>
      <c r="J83" s="36">
        <f ca="1">OFFSET('Center BdL Data'!$C92,J$7,0)*$B$4</f>
        <v>1.4004538702404969</v>
      </c>
      <c r="K83" s="36">
        <f ca="1">OFFSET('Center BdL Data'!$C92,K$7,0)*$B$4</f>
        <v>1.1503728219832652</v>
      </c>
      <c r="L83" s="36">
        <f ca="1">OFFSET('Center BdL Data'!$C92,L$7,0)*$B$4</f>
        <v>0.85027556407458738</v>
      </c>
      <c r="M83" s="36">
        <f ca="1">OFFSET('Center BdL Data'!$C92,M$7,0)*$B$4</f>
        <v>0.55017830616590957</v>
      </c>
      <c r="N83" s="36">
        <f ca="1">OFFSET('Center BdL Data'!$C92,N$7,0)*$C$4</f>
        <v>0.24997884107927523</v>
      </c>
      <c r="O83" s="36">
        <f ca="1">OFFSET('Center BdL Data'!$C92,O$7,0)*$C$4</f>
        <v>0</v>
      </c>
      <c r="P83" s="36">
        <f ca="1">OFFSET('Center BdL Data'!$C92,P$7,0)*$C$4</f>
        <v>-0.29997460929513026</v>
      </c>
      <c r="Q83" s="36">
        <f ca="1">OFFSET('Center BdL Data'!$C92,Q$7,0)*$C$4</f>
        <v>-0.59994921859026051</v>
      </c>
      <c r="R83" s="36">
        <f ca="1">OFFSET('Center BdL Data'!$C92,R$7,0)*$C$4</f>
        <v>-0.84992805966953577</v>
      </c>
      <c r="S83" s="36">
        <f ca="1">OFFSET('Center BdL Data'!$C92,S$7,0)*$C$4</f>
        <v>-1.049911132532956</v>
      </c>
      <c r="T83" s="36">
        <f ca="1">OFFSET('Center BdL Data'!$C92,T$7,0)*$C$4</f>
        <v>-1.3998815100439412</v>
      </c>
      <c r="U83" s="36">
        <f ca="1">OFFSET('Center BdL Data'!$C92,U$7,0)*$C$4</f>
        <v>-1.5998645829073617</v>
      </c>
      <c r="V83" s="36">
        <f ca="1">OFFSET('Center BdL Data'!$C92,V$7,0)*$C$4</f>
        <v>-1.8498434239866368</v>
      </c>
      <c r="W83" s="36">
        <f ca="1">OFFSET('Center BdL Data'!$C92,W$7,0)*$C$4</f>
        <v>-2.0498264968500566</v>
      </c>
    </row>
    <row r="84" spans="1:23" x14ac:dyDescent="0.25">
      <c r="A84" s="9">
        <f t="shared" si="1"/>
        <v>0.99900000000000233</v>
      </c>
      <c r="B84" s="42">
        <f>'Center BdL Data'!B93-$B$2</f>
        <v>19.984999999999999</v>
      </c>
      <c r="C84" s="36">
        <f ca="1">OFFSET('Center BdL Data'!$C93,C$7,0)*$B$4</f>
        <v>2.45079427292087</v>
      </c>
      <c r="D84" s="36">
        <f ca="1">OFFSET('Center BdL Data'!$C93,D$7,0)*$B$4</f>
        <v>2.3007456439665304</v>
      </c>
      <c r="E84" s="36">
        <f ca="1">OFFSET('Center BdL Data'!$C93,E$7,0)*$B$4</f>
        <v>2.1506970150121916</v>
      </c>
      <c r="F84" s="36">
        <f ca="1">OFFSET('Center BdL Data'!$C93,F$7,0)*$B$4</f>
        <v>2.050664595709299</v>
      </c>
      <c r="G84" s="36">
        <f ca="1">OFFSET('Center BdL Data'!$C93,G$7,0)*$B$4</f>
        <v>1.850599757103514</v>
      </c>
      <c r="H84" s="36">
        <f ca="1">OFFSET('Center BdL Data'!$C93,H$7,0)*$B$4</f>
        <v>1.6505349184977285</v>
      </c>
      <c r="I84" s="36">
        <f ca="1">OFFSET('Center BdL Data'!$C93,I$7,0)*$B$4</f>
        <v>1.5004862895433897</v>
      </c>
      <c r="J84" s="36">
        <f ca="1">OFFSET('Center BdL Data'!$C93,J$7,0)*$B$4</f>
        <v>1.2504052412861579</v>
      </c>
      <c r="K84" s="36">
        <f ca="1">OFFSET('Center BdL Data'!$C93,K$7,0)*$B$4</f>
        <v>1.0003241930289264</v>
      </c>
      <c r="L84" s="36">
        <f ca="1">OFFSET('Center BdL Data'!$C93,L$7,0)*$B$4</f>
        <v>0.80025935442314111</v>
      </c>
      <c r="M84" s="36">
        <f ca="1">OFFSET('Center BdL Data'!$C93,M$7,0)*$B$4</f>
        <v>0.50016209651446319</v>
      </c>
      <c r="N84" s="36">
        <f ca="1">OFFSET('Center BdL Data'!$C93,N$7,0)*$C$4</f>
        <v>0.34997037751098531</v>
      </c>
      <c r="O84" s="36">
        <f ca="1">OFFSET('Center BdL Data'!$C93,O$7,0)*$C$4</f>
        <v>9.9991536431710104E-2</v>
      </c>
      <c r="P84" s="36">
        <f ca="1">OFFSET('Center BdL Data'!$C93,P$7,0)*$C$4</f>
        <v>-9.9991536431710104E-2</v>
      </c>
      <c r="Q84" s="36">
        <f ca="1">OFFSET('Center BdL Data'!$C93,Q$7,0)*$C$4</f>
        <v>-0.34997037751098531</v>
      </c>
      <c r="R84" s="36">
        <f ca="1">OFFSET('Center BdL Data'!$C93,R$7,0)*$C$4</f>
        <v>-0.54995345037440557</v>
      </c>
      <c r="S84" s="36">
        <f ca="1">OFFSET('Center BdL Data'!$C93,S$7,0)*$C$4</f>
        <v>-0.74993652323782567</v>
      </c>
      <c r="T84" s="36">
        <f ca="1">OFFSET('Center BdL Data'!$C93,T$7,0)*$C$4</f>
        <v>-0.94991959610124588</v>
      </c>
      <c r="U84" s="36">
        <f ca="1">OFFSET('Center BdL Data'!$C93,U$7,0)*$C$4</f>
        <v>-1.0999069007488111</v>
      </c>
      <c r="V84" s="36">
        <f ca="1">OFFSET('Center BdL Data'!$C93,V$7,0)*$C$4</f>
        <v>-1.3498857418280863</v>
      </c>
      <c r="W84" s="36">
        <f ca="1">OFFSET('Center BdL Data'!$C93,W$7,0)*$C$4</f>
        <v>-1.4998730464756513</v>
      </c>
    </row>
    <row r="85" spans="1:23" x14ac:dyDescent="0.25">
      <c r="A85" s="9">
        <f t="shared" si="1"/>
        <v>0.99900000000000233</v>
      </c>
      <c r="B85" s="42">
        <f>'Center BdL Data'!B94-$B$2</f>
        <v>20.983000000000004</v>
      </c>
      <c r="C85" s="36">
        <f ca="1">OFFSET('Center BdL Data'!$C94,C$7,0)*$B$4</f>
        <v>2.0006483860578528</v>
      </c>
      <c r="D85" s="36">
        <f ca="1">OFFSET('Center BdL Data'!$C94,D$7,0)*$B$4</f>
        <v>1.9506321764064065</v>
      </c>
      <c r="E85" s="36">
        <f ca="1">OFFSET('Center BdL Data'!$C94,E$7,0)*$B$4</f>
        <v>1.850599757103514</v>
      </c>
      <c r="F85" s="36">
        <f ca="1">OFFSET('Center BdL Data'!$C94,F$7,0)*$B$4</f>
        <v>1.7505673378006212</v>
      </c>
      <c r="G85" s="36">
        <f ca="1">OFFSET('Center BdL Data'!$C94,G$7,0)*$B$4</f>
        <v>1.6005187088462822</v>
      </c>
      <c r="H85" s="36">
        <f ca="1">OFFSET('Center BdL Data'!$C94,H$7,0)*$B$4</f>
        <v>1.4004538702404969</v>
      </c>
      <c r="I85" s="36">
        <f ca="1">OFFSET('Center BdL Data'!$C94,I$7,0)*$B$4</f>
        <v>1.2504052412861579</v>
      </c>
      <c r="J85" s="36">
        <f ca="1">OFFSET('Center BdL Data'!$C94,J$7,0)*$B$4</f>
        <v>1.1003566123318191</v>
      </c>
      <c r="K85" s="36">
        <f ca="1">OFFSET('Center BdL Data'!$C94,K$7,0)*$B$4</f>
        <v>0.90029177372603375</v>
      </c>
      <c r="L85" s="36">
        <f ca="1">OFFSET('Center BdL Data'!$C94,L$7,0)*$B$4</f>
        <v>0.75024314477169485</v>
      </c>
      <c r="M85" s="36">
        <f ca="1">OFFSET('Center BdL Data'!$C94,M$7,0)*$B$4</f>
        <v>0.50016209651446319</v>
      </c>
      <c r="N85" s="36">
        <f ca="1">OFFSET('Center BdL Data'!$C94,N$7,0)*$C$4</f>
        <v>0.34997037751098531</v>
      </c>
      <c r="O85" s="36">
        <f ca="1">OFFSET('Center BdL Data'!$C94,O$7,0)*$C$4</f>
        <v>0.19998307286342021</v>
      </c>
      <c r="P85" s="36">
        <f ca="1">OFFSET('Center BdL Data'!$C94,P$7,0)*$C$4</f>
        <v>4.9995768215855052E-2</v>
      </c>
      <c r="Q85" s="36">
        <f ca="1">OFFSET('Center BdL Data'!$C94,Q$7,0)*$C$4</f>
        <v>-9.9991536431710104E-2</v>
      </c>
      <c r="R85" s="36">
        <f ca="1">OFFSET('Center BdL Data'!$C94,R$7,0)*$C$4</f>
        <v>-0.34997037751098531</v>
      </c>
      <c r="S85" s="36">
        <f ca="1">OFFSET('Center BdL Data'!$C94,S$7,0)*$C$4</f>
        <v>-0.49995768215855046</v>
      </c>
      <c r="T85" s="36">
        <f ca="1">OFFSET('Center BdL Data'!$C94,T$7,0)*$C$4</f>
        <v>-0.64994498680611568</v>
      </c>
      <c r="U85" s="36">
        <f ca="1">OFFSET('Center BdL Data'!$C94,U$7,0)*$C$4</f>
        <v>-0.79993229145368083</v>
      </c>
      <c r="V85" s="36">
        <f ca="1">OFFSET('Center BdL Data'!$C94,V$7,0)*$C$4</f>
        <v>-0.94991959610124588</v>
      </c>
      <c r="W85" s="36">
        <f ca="1">OFFSET('Center BdL Data'!$C94,W$7,0)*$C$4</f>
        <v>-1.049911132532956</v>
      </c>
    </row>
    <row r="86" spans="1:23" x14ac:dyDescent="0.25">
      <c r="A86" s="9">
        <f t="shared" si="1"/>
        <v>1.0015000000000001</v>
      </c>
      <c r="B86" s="42">
        <f>'Center BdL Data'!B95-$B$2</f>
        <v>21.983000000000004</v>
      </c>
      <c r="C86" s="36">
        <f ca="1">OFFSET('Center BdL Data'!$C95,C$7,0)*$B$4</f>
        <v>1.7505673378006212</v>
      </c>
      <c r="D86" s="36">
        <f ca="1">OFFSET('Center BdL Data'!$C95,D$7,0)*$B$4</f>
        <v>1.6505349184977285</v>
      </c>
      <c r="E86" s="36">
        <f ca="1">OFFSET('Center BdL Data'!$C95,E$7,0)*$B$4</f>
        <v>1.6005187088462822</v>
      </c>
      <c r="F86" s="36">
        <f ca="1">OFFSET('Center BdL Data'!$C95,F$7,0)*$B$4</f>
        <v>1.5004862895433897</v>
      </c>
      <c r="G86" s="36">
        <f ca="1">OFFSET('Center BdL Data'!$C95,G$7,0)*$B$4</f>
        <v>1.4004538702404969</v>
      </c>
      <c r="H86" s="36">
        <f ca="1">OFFSET('Center BdL Data'!$C95,H$7,0)*$B$4</f>
        <v>1.2504052412861579</v>
      </c>
      <c r="I86" s="36">
        <f ca="1">OFFSET('Center BdL Data'!$C95,I$7,0)*$B$4</f>
        <v>1.1003566123318191</v>
      </c>
      <c r="J86" s="36">
        <f ca="1">OFFSET('Center BdL Data'!$C95,J$7,0)*$B$4</f>
        <v>1.0003241930289264</v>
      </c>
      <c r="K86" s="36">
        <f ca="1">OFFSET('Center BdL Data'!$C95,K$7,0)*$B$4</f>
        <v>0.80025935442314111</v>
      </c>
      <c r="L86" s="36">
        <f ca="1">OFFSET('Center BdL Data'!$C95,L$7,0)*$B$4</f>
        <v>0.70022693512024847</v>
      </c>
      <c r="M86" s="36">
        <f ca="1">OFFSET('Center BdL Data'!$C95,M$7,0)*$B$4</f>
        <v>0.50016209651446319</v>
      </c>
      <c r="N86" s="36">
        <f ca="1">OFFSET('Center BdL Data'!$C95,N$7,0)*$C$4</f>
        <v>0.39996614572684042</v>
      </c>
      <c r="O86" s="36">
        <f ca="1">OFFSET('Center BdL Data'!$C95,O$7,0)*$C$4</f>
        <v>0.24997884107927523</v>
      </c>
      <c r="P86" s="36">
        <f ca="1">OFFSET('Center BdL Data'!$C95,P$7,0)*$C$4</f>
        <v>9.9991536431710104E-2</v>
      </c>
      <c r="Q86" s="36">
        <f ca="1">OFFSET('Center BdL Data'!$C95,Q$7,0)*$C$4</f>
        <v>-4.9995768215855052E-2</v>
      </c>
      <c r="R86" s="36">
        <f ca="1">OFFSET('Center BdL Data'!$C95,R$7,0)*$C$4</f>
        <v>-0.19998307286342021</v>
      </c>
      <c r="S86" s="36">
        <f ca="1">OFFSET('Center BdL Data'!$C95,S$7,0)*$C$4</f>
        <v>-0.29997460929513026</v>
      </c>
      <c r="T86" s="36">
        <f ca="1">OFFSET('Center BdL Data'!$C95,T$7,0)*$C$4</f>
        <v>-0.44996191394269541</v>
      </c>
      <c r="U86" s="36">
        <f ca="1">OFFSET('Center BdL Data'!$C95,U$7,0)*$C$4</f>
        <v>-0.54995345037440557</v>
      </c>
      <c r="V86" s="36">
        <f ca="1">OFFSET('Center BdL Data'!$C95,V$7,0)*$C$4</f>
        <v>-0.69994075502197062</v>
      </c>
      <c r="W86" s="36">
        <f ca="1">OFFSET('Center BdL Data'!$C95,W$7,0)*$C$4</f>
        <v>-0.69994075502197062</v>
      </c>
    </row>
    <row r="87" spans="1:23" x14ac:dyDescent="0.25">
      <c r="A87" s="9">
        <f t="shared" si="1"/>
        <v>1.0009999999999977</v>
      </c>
      <c r="B87" s="42">
        <f>'Center BdL Data'!B96-$B$2</f>
        <v>22.986000000000004</v>
      </c>
      <c r="C87" s="36">
        <f ca="1">OFFSET('Center BdL Data'!$C96,C$7,0)*$B$4</f>
        <v>1.5004862895433897</v>
      </c>
      <c r="D87" s="36">
        <f ca="1">OFFSET('Center BdL Data'!$C96,D$7,0)*$B$4</f>
        <v>1.4504700798919432</v>
      </c>
      <c r="E87" s="36">
        <f ca="1">OFFSET('Center BdL Data'!$C96,E$7,0)*$B$4</f>
        <v>1.4004538702404969</v>
      </c>
      <c r="F87" s="36">
        <f ca="1">OFFSET('Center BdL Data'!$C96,F$7,0)*$B$4</f>
        <v>1.3504376605890507</v>
      </c>
      <c r="G87" s="36">
        <f ca="1">OFFSET('Center BdL Data'!$C96,G$7,0)*$B$4</f>
        <v>1.2504052412861579</v>
      </c>
      <c r="H87" s="36">
        <f ca="1">OFFSET('Center BdL Data'!$C96,H$7,0)*$B$4</f>
        <v>1.1003566123318191</v>
      </c>
      <c r="I87" s="36">
        <f ca="1">OFFSET('Center BdL Data'!$C96,I$7,0)*$B$4</f>
        <v>1.0003241930289264</v>
      </c>
      <c r="J87" s="36">
        <f ca="1">OFFSET('Center BdL Data'!$C96,J$7,0)*$B$4</f>
        <v>0.90029177372603375</v>
      </c>
      <c r="K87" s="36">
        <f ca="1">OFFSET('Center BdL Data'!$C96,K$7,0)*$B$4</f>
        <v>0.75024314477169485</v>
      </c>
      <c r="L87" s="36">
        <f ca="1">OFFSET('Center BdL Data'!$C96,L$7,0)*$B$4</f>
        <v>0.65021072546880221</v>
      </c>
      <c r="M87" s="36">
        <f ca="1">OFFSET('Center BdL Data'!$C96,M$7,0)*$B$4</f>
        <v>0.50016209651446319</v>
      </c>
      <c r="N87" s="36">
        <f ca="1">OFFSET('Center BdL Data'!$C96,N$7,0)*$C$4</f>
        <v>0.44996191394269541</v>
      </c>
      <c r="O87" s="36">
        <f ca="1">OFFSET('Center BdL Data'!$C96,O$7,0)*$C$4</f>
        <v>0.29997460929513026</v>
      </c>
      <c r="P87" s="36">
        <f ca="1">OFFSET('Center BdL Data'!$C96,P$7,0)*$C$4</f>
        <v>0.14998730464756513</v>
      </c>
      <c r="Q87" s="36">
        <f ca="1">OFFSET('Center BdL Data'!$C96,Q$7,0)*$C$4</f>
        <v>4.9995768215855052E-2</v>
      </c>
      <c r="R87" s="36">
        <f ca="1">OFFSET('Center BdL Data'!$C96,R$7,0)*$C$4</f>
        <v>-4.9995768215855052E-2</v>
      </c>
      <c r="S87" s="36">
        <f ca="1">OFFSET('Center BdL Data'!$C96,S$7,0)*$C$4</f>
        <v>-0.19998307286342021</v>
      </c>
      <c r="T87" s="36">
        <f ca="1">OFFSET('Center BdL Data'!$C96,T$7,0)*$C$4</f>
        <v>-0.29997460929513026</v>
      </c>
      <c r="U87" s="36">
        <f ca="1">OFFSET('Center BdL Data'!$C96,U$7,0)*$C$4</f>
        <v>-0.39996614572684042</v>
      </c>
      <c r="V87" s="36">
        <f ca="1">OFFSET('Center BdL Data'!$C96,V$7,0)*$C$4</f>
        <v>-0.49995768215855046</v>
      </c>
      <c r="W87" s="36">
        <f ca="1">OFFSET('Center BdL Data'!$C96,W$7,0)*$C$4</f>
        <v>-0.49995768215855046</v>
      </c>
    </row>
    <row r="88" spans="1:23" x14ac:dyDescent="0.25">
      <c r="A88" s="9">
        <f t="shared" si="1"/>
        <v>0.99849999999999994</v>
      </c>
      <c r="B88" s="42">
        <f>'Center BdL Data'!B97-$B$2</f>
        <v>23.984999999999999</v>
      </c>
      <c r="C88" s="36">
        <f ca="1">OFFSET('Center BdL Data'!$C97,C$7,0)*$B$4</f>
        <v>1.3004214509376044</v>
      </c>
      <c r="D88" s="36">
        <f ca="1">OFFSET('Center BdL Data'!$C97,D$7,0)*$B$4</f>
        <v>1.3004214509376044</v>
      </c>
      <c r="E88" s="36">
        <f ca="1">OFFSET('Center BdL Data'!$C97,E$7,0)*$B$4</f>
        <v>1.2504052412861579</v>
      </c>
      <c r="F88" s="36">
        <f ca="1">OFFSET('Center BdL Data'!$C97,F$7,0)*$B$4</f>
        <v>1.2003890316347117</v>
      </c>
      <c r="G88" s="36">
        <f ca="1">OFFSET('Center BdL Data'!$C97,G$7,0)*$B$4</f>
        <v>1.1003566123318191</v>
      </c>
      <c r="H88" s="36">
        <f ca="1">OFFSET('Center BdL Data'!$C97,H$7,0)*$B$4</f>
        <v>1.0003241930289264</v>
      </c>
      <c r="I88" s="36">
        <f ca="1">OFFSET('Center BdL Data'!$C97,I$7,0)*$B$4</f>
        <v>0.90029177372603375</v>
      </c>
      <c r="J88" s="36">
        <f ca="1">OFFSET('Center BdL Data'!$C97,J$7,0)*$B$4</f>
        <v>0.85027556407458738</v>
      </c>
      <c r="K88" s="36">
        <f ca="1">OFFSET('Center BdL Data'!$C97,K$7,0)*$B$4</f>
        <v>0.70022693512024847</v>
      </c>
      <c r="L88" s="36">
        <f ca="1">OFFSET('Center BdL Data'!$C97,L$7,0)*$B$4</f>
        <v>0.65021072546880221</v>
      </c>
      <c r="M88" s="36">
        <f ca="1">OFFSET('Center BdL Data'!$C97,M$7,0)*$B$4</f>
        <v>0.50016209651446319</v>
      </c>
      <c r="N88" s="36">
        <f ca="1">OFFSET('Center BdL Data'!$C97,N$7,0)*$C$4</f>
        <v>0.44996191394269541</v>
      </c>
      <c r="O88" s="36">
        <f ca="1">OFFSET('Center BdL Data'!$C97,O$7,0)*$C$4</f>
        <v>0.34997037751098531</v>
      </c>
      <c r="P88" s="36">
        <f ca="1">OFFSET('Center BdL Data'!$C97,P$7,0)*$C$4</f>
        <v>0.19998307286342021</v>
      </c>
      <c r="Q88" s="36">
        <f ca="1">OFFSET('Center BdL Data'!$C97,Q$7,0)*$C$4</f>
        <v>0.14998730464756513</v>
      </c>
      <c r="R88" s="36">
        <f ca="1">OFFSET('Center BdL Data'!$C97,R$7,0)*$C$4</f>
        <v>0</v>
      </c>
      <c r="S88" s="36">
        <f ca="1">OFFSET('Center BdL Data'!$C97,S$7,0)*$C$4</f>
        <v>-9.9991536431710104E-2</v>
      </c>
      <c r="T88" s="36">
        <f ca="1">OFFSET('Center BdL Data'!$C97,T$7,0)*$C$4</f>
        <v>-0.14998730464756513</v>
      </c>
      <c r="U88" s="36">
        <f ca="1">OFFSET('Center BdL Data'!$C97,U$7,0)*$C$4</f>
        <v>-0.19998307286342021</v>
      </c>
      <c r="V88" s="36">
        <f ca="1">OFFSET('Center BdL Data'!$C97,V$7,0)*$C$4</f>
        <v>-0.29997460929513026</v>
      </c>
      <c r="W88" s="36">
        <f ca="1">OFFSET('Center BdL Data'!$C97,W$7,0)*$C$4</f>
        <v>-0.29997460929513026</v>
      </c>
    </row>
    <row r="89" spans="1:23" x14ac:dyDescent="0.25">
      <c r="A89" s="9">
        <f t="shared" si="1"/>
        <v>0.99950000000000472</v>
      </c>
      <c r="B89" s="42">
        <f>'Center BdL Data'!B98-$B$2</f>
        <v>24.983000000000004</v>
      </c>
      <c r="C89" s="36">
        <f ca="1">OFFSET('Center BdL Data'!$C98,C$7,0)*$B$4</f>
        <v>1.1503728219832652</v>
      </c>
      <c r="D89" s="36">
        <f ca="1">OFFSET('Center BdL Data'!$C98,D$7,0)*$B$4</f>
        <v>1.2003890316347117</v>
      </c>
      <c r="E89" s="36">
        <f ca="1">OFFSET('Center BdL Data'!$C98,E$7,0)*$B$4</f>
        <v>1.1503728219832652</v>
      </c>
      <c r="F89" s="36">
        <f ca="1">OFFSET('Center BdL Data'!$C98,F$7,0)*$B$4</f>
        <v>1.1503728219832652</v>
      </c>
      <c r="G89" s="36">
        <f ca="1">OFFSET('Center BdL Data'!$C98,G$7,0)*$B$4</f>
        <v>1.0003241930289264</v>
      </c>
      <c r="H89" s="36">
        <f ca="1">OFFSET('Center BdL Data'!$C98,H$7,0)*$B$4</f>
        <v>0.95030798337748001</v>
      </c>
      <c r="I89" s="36">
        <f ca="1">OFFSET('Center BdL Data'!$C98,I$7,0)*$B$4</f>
        <v>0.85027556407458738</v>
      </c>
      <c r="J89" s="36">
        <f ca="1">OFFSET('Center BdL Data'!$C98,J$7,0)*$B$4</f>
        <v>0.75024314477169485</v>
      </c>
      <c r="K89" s="36">
        <f ca="1">OFFSET('Center BdL Data'!$C98,K$7,0)*$B$4</f>
        <v>0.65021072546880221</v>
      </c>
      <c r="L89" s="36">
        <f ca="1">OFFSET('Center BdL Data'!$C98,L$7,0)*$B$4</f>
        <v>0.60019451581735583</v>
      </c>
      <c r="M89" s="36">
        <f ca="1">OFFSET('Center BdL Data'!$C98,M$7,0)*$B$4</f>
        <v>0.50016209651446319</v>
      </c>
      <c r="N89" s="36">
        <f ca="1">OFFSET('Center BdL Data'!$C98,N$7,0)*$C$4</f>
        <v>0.44996191394269541</v>
      </c>
      <c r="O89" s="36">
        <f ca="1">OFFSET('Center BdL Data'!$C98,O$7,0)*$C$4</f>
        <v>0.34997037751098531</v>
      </c>
      <c r="P89" s="36">
        <f ca="1">OFFSET('Center BdL Data'!$C98,P$7,0)*$C$4</f>
        <v>0.29997460929513026</v>
      </c>
      <c r="Q89" s="36">
        <f ca="1">OFFSET('Center BdL Data'!$C98,Q$7,0)*$C$4</f>
        <v>0.19998307286342021</v>
      </c>
      <c r="R89" s="36">
        <f ca="1">OFFSET('Center BdL Data'!$C98,R$7,0)*$C$4</f>
        <v>9.9991536431710104E-2</v>
      </c>
      <c r="S89" s="36">
        <f ca="1">OFFSET('Center BdL Data'!$C98,S$7,0)*$C$4</f>
        <v>0</v>
      </c>
      <c r="T89" s="36">
        <f ca="1">OFFSET('Center BdL Data'!$C98,T$7,0)*$C$4</f>
        <v>-4.9995768215855052E-2</v>
      </c>
      <c r="U89" s="36">
        <f ca="1">OFFSET('Center BdL Data'!$C98,U$7,0)*$C$4</f>
        <v>-9.9991536431710104E-2</v>
      </c>
      <c r="V89" s="36">
        <f ca="1">OFFSET('Center BdL Data'!$C98,V$7,0)*$C$4</f>
        <v>-0.14998730464756513</v>
      </c>
      <c r="W89" s="36">
        <f ca="1">OFFSET('Center BdL Data'!$C98,W$7,0)*$C$4</f>
        <v>-0.19998307286342021</v>
      </c>
    </row>
    <row r="90" spans="1:23" x14ac:dyDescent="0.25">
      <c r="A90" s="9">
        <f t="shared" si="1"/>
        <v>1.0009999999999906</v>
      </c>
      <c r="B90" s="42">
        <f>'Center BdL Data'!B99-$B$2</f>
        <v>25.984000000000009</v>
      </c>
      <c r="C90" s="36">
        <f ca="1">OFFSET('Center BdL Data'!$C99,C$7,0)*$B$4</f>
        <v>1.0503404026803727</v>
      </c>
      <c r="D90" s="36">
        <f ca="1">OFFSET('Center BdL Data'!$C99,D$7,0)*$B$4</f>
        <v>1.0503404026803727</v>
      </c>
      <c r="E90" s="36">
        <f ca="1">OFFSET('Center BdL Data'!$C99,E$7,0)*$B$4</f>
        <v>1.0503404026803727</v>
      </c>
      <c r="F90" s="36">
        <f ca="1">OFFSET('Center BdL Data'!$C99,F$7,0)*$B$4</f>
        <v>1.0003241930289264</v>
      </c>
      <c r="G90" s="36">
        <f ca="1">OFFSET('Center BdL Data'!$C99,G$7,0)*$B$4</f>
        <v>0.90029177372603375</v>
      </c>
      <c r="H90" s="36">
        <f ca="1">OFFSET('Center BdL Data'!$C99,H$7,0)*$B$4</f>
        <v>0.85027556407458738</v>
      </c>
      <c r="I90" s="36">
        <f ca="1">OFFSET('Center BdL Data'!$C99,I$7,0)*$B$4</f>
        <v>0.80025935442314111</v>
      </c>
      <c r="J90" s="36">
        <f ca="1">OFFSET('Center BdL Data'!$C99,J$7,0)*$B$4</f>
        <v>0.75024314477169485</v>
      </c>
      <c r="K90" s="36">
        <f ca="1">OFFSET('Center BdL Data'!$C99,K$7,0)*$B$4</f>
        <v>0.60019451581735583</v>
      </c>
      <c r="L90" s="36">
        <f ca="1">OFFSET('Center BdL Data'!$C99,L$7,0)*$B$4</f>
        <v>0.55017830616590957</v>
      </c>
      <c r="M90" s="36">
        <f ca="1">OFFSET('Center BdL Data'!$C99,M$7,0)*$B$4</f>
        <v>0.50016209651446319</v>
      </c>
      <c r="N90" s="36">
        <f ca="1">OFFSET('Center BdL Data'!$C99,N$7,0)*$C$4</f>
        <v>0.39996614572684042</v>
      </c>
      <c r="O90" s="36">
        <f ca="1">OFFSET('Center BdL Data'!$C99,O$7,0)*$C$4</f>
        <v>0.39996614572684042</v>
      </c>
      <c r="P90" s="36">
        <f ca="1">OFFSET('Center BdL Data'!$C99,P$7,0)*$C$4</f>
        <v>0.29997460929513026</v>
      </c>
      <c r="Q90" s="36">
        <f ca="1">OFFSET('Center BdL Data'!$C99,Q$7,0)*$C$4</f>
        <v>0.24997884107927523</v>
      </c>
      <c r="R90" s="36">
        <f ca="1">OFFSET('Center BdL Data'!$C99,R$7,0)*$C$4</f>
        <v>0.14998730464756513</v>
      </c>
      <c r="S90" s="36">
        <f ca="1">OFFSET('Center BdL Data'!$C99,S$7,0)*$C$4</f>
        <v>9.9991536431710104E-2</v>
      </c>
      <c r="T90" s="36">
        <f ca="1">OFFSET('Center BdL Data'!$C99,T$7,0)*$C$4</f>
        <v>4.9995768215855052E-2</v>
      </c>
      <c r="U90" s="36">
        <f ca="1">OFFSET('Center BdL Data'!$C99,U$7,0)*$C$4</f>
        <v>0</v>
      </c>
      <c r="V90" s="36">
        <f ca="1">OFFSET('Center BdL Data'!$C99,V$7,0)*$C$4</f>
        <v>-4.9995768215855052E-2</v>
      </c>
      <c r="W90" s="36">
        <f ca="1">OFFSET('Center BdL Data'!$C99,W$7,0)*$C$4</f>
        <v>-4.9995768215855052E-2</v>
      </c>
    </row>
    <row r="91" spans="1:23" x14ac:dyDescent="0.25">
      <c r="A91" s="9">
        <f t="shared" si="1"/>
        <v>1.0009999999999906</v>
      </c>
      <c r="B91" s="42">
        <f>'Center BdL Data'!B100-$B$2</f>
        <v>26.984999999999985</v>
      </c>
      <c r="C91" s="36">
        <f ca="1">OFFSET('Center BdL Data'!$C100,C$7,0)*$B$4</f>
        <v>0.95030798337748001</v>
      </c>
      <c r="D91" s="36">
        <f ca="1">OFFSET('Center BdL Data'!$C100,D$7,0)*$B$4</f>
        <v>0.95030798337748001</v>
      </c>
      <c r="E91" s="36">
        <f ca="1">OFFSET('Center BdL Data'!$C100,E$7,0)*$B$4</f>
        <v>0.95030798337748001</v>
      </c>
      <c r="F91" s="36">
        <f ca="1">OFFSET('Center BdL Data'!$C100,F$7,0)*$B$4</f>
        <v>0.90029177372603375</v>
      </c>
      <c r="G91" s="36">
        <f ca="1">OFFSET('Center BdL Data'!$C100,G$7,0)*$B$4</f>
        <v>0.85027556407458738</v>
      </c>
      <c r="H91" s="36">
        <f ca="1">OFFSET('Center BdL Data'!$C100,H$7,0)*$B$4</f>
        <v>0.80025935442314111</v>
      </c>
      <c r="I91" s="36">
        <f ca="1">OFFSET('Center BdL Data'!$C100,I$7,0)*$B$4</f>
        <v>0.75024314477169485</v>
      </c>
      <c r="J91" s="36">
        <f ca="1">OFFSET('Center BdL Data'!$C100,J$7,0)*$B$4</f>
        <v>0.65021072546880221</v>
      </c>
      <c r="K91" s="36">
        <f ca="1">OFFSET('Center BdL Data'!$C100,K$7,0)*$B$4</f>
        <v>0.60019451581735583</v>
      </c>
      <c r="L91" s="36">
        <f ca="1">OFFSET('Center BdL Data'!$C100,L$7,0)*$B$4</f>
        <v>0.55017830616590957</v>
      </c>
      <c r="M91" s="36">
        <f ca="1">OFFSET('Center BdL Data'!$C100,M$7,0)*$B$4</f>
        <v>0.45014588686301688</v>
      </c>
      <c r="N91" s="36">
        <f ca="1">OFFSET('Center BdL Data'!$C100,N$7,0)*$C$4</f>
        <v>0.44996191394269541</v>
      </c>
      <c r="O91" s="36">
        <f ca="1">OFFSET('Center BdL Data'!$C100,O$7,0)*$C$4</f>
        <v>0.39996614572684042</v>
      </c>
      <c r="P91" s="36">
        <f ca="1">OFFSET('Center BdL Data'!$C100,P$7,0)*$C$4</f>
        <v>0.29997460929513026</v>
      </c>
      <c r="Q91" s="36">
        <f ca="1">OFFSET('Center BdL Data'!$C100,Q$7,0)*$C$4</f>
        <v>0.24997884107927523</v>
      </c>
      <c r="R91" s="36">
        <f ca="1">OFFSET('Center BdL Data'!$C100,R$7,0)*$C$4</f>
        <v>0.19998307286342021</v>
      </c>
      <c r="S91" s="36">
        <f ca="1">OFFSET('Center BdL Data'!$C100,S$7,0)*$C$4</f>
        <v>0.14998730464756513</v>
      </c>
      <c r="T91" s="36">
        <f ca="1">OFFSET('Center BdL Data'!$C100,T$7,0)*$C$4</f>
        <v>9.9991536431710104E-2</v>
      </c>
      <c r="U91" s="36">
        <f ca="1">OFFSET('Center BdL Data'!$C100,U$7,0)*$C$4</f>
        <v>0</v>
      </c>
      <c r="V91" s="36">
        <f ca="1">OFFSET('Center BdL Data'!$C100,V$7,0)*$C$4</f>
        <v>0</v>
      </c>
      <c r="W91" s="36">
        <f ca="1">OFFSET('Center BdL Data'!$C100,W$7,0)*$C$4</f>
        <v>0</v>
      </c>
    </row>
    <row r="92" spans="1:23" x14ac:dyDescent="0.25">
      <c r="A92" s="9">
        <f t="shared" si="1"/>
        <v>0.99900000000000944</v>
      </c>
      <c r="B92" s="42">
        <f>'Center BdL Data'!B101-$B$2</f>
        <v>27.98599999999999</v>
      </c>
      <c r="C92" s="36">
        <f ca="1">OFFSET('Center BdL Data'!$C101,C$7,0)*$B$4</f>
        <v>0.90029177372603375</v>
      </c>
      <c r="D92" s="36">
        <f ca="1">OFFSET('Center BdL Data'!$C101,D$7,0)*$B$4</f>
        <v>0.85027556407458738</v>
      </c>
      <c r="E92" s="36">
        <f ca="1">OFFSET('Center BdL Data'!$C101,E$7,0)*$B$4</f>
        <v>0.85027556407458738</v>
      </c>
      <c r="F92" s="36">
        <f ca="1">OFFSET('Center BdL Data'!$C101,F$7,0)*$B$4</f>
        <v>0.85027556407458738</v>
      </c>
      <c r="G92" s="36">
        <f ca="1">OFFSET('Center BdL Data'!$C101,G$7,0)*$B$4</f>
        <v>0.80025935442314111</v>
      </c>
      <c r="H92" s="36">
        <f ca="1">OFFSET('Center BdL Data'!$C101,H$7,0)*$B$4</f>
        <v>0.75024314477169485</v>
      </c>
      <c r="I92" s="36">
        <f ca="1">OFFSET('Center BdL Data'!$C101,I$7,0)*$B$4</f>
        <v>0.70022693512024847</v>
      </c>
      <c r="J92" s="36">
        <f ca="1">OFFSET('Center BdL Data'!$C101,J$7,0)*$B$4</f>
        <v>0.70022693512024847</v>
      </c>
      <c r="K92" s="36">
        <f ca="1">OFFSET('Center BdL Data'!$C101,K$7,0)*$B$4</f>
        <v>0.55017830616590957</v>
      </c>
      <c r="L92" s="36">
        <f ca="1">OFFSET('Center BdL Data'!$C101,L$7,0)*$B$4</f>
        <v>0.55017830616590957</v>
      </c>
      <c r="M92" s="36">
        <f ca="1">OFFSET('Center BdL Data'!$C101,M$7,0)*$B$4</f>
        <v>0.50016209651446319</v>
      </c>
      <c r="N92" s="36">
        <f ca="1">OFFSET('Center BdL Data'!$C101,N$7,0)*$C$4</f>
        <v>0.44996191394269541</v>
      </c>
      <c r="O92" s="36">
        <f ca="1">OFFSET('Center BdL Data'!$C101,O$7,0)*$C$4</f>
        <v>0.39996614572684042</v>
      </c>
      <c r="P92" s="36">
        <f ca="1">OFFSET('Center BdL Data'!$C101,P$7,0)*$C$4</f>
        <v>0.34997037751098531</v>
      </c>
      <c r="Q92" s="36">
        <f ca="1">OFFSET('Center BdL Data'!$C101,Q$7,0)*$C$4</f>
        <v>0.24997884107927523</v>
      </c>
      <c r="R92" s="36">
        <f ca="1">OFFSET('Center BdL Data'!$C101,R$7,0)*$C$4</f>
        <v>0.24997884107927523</v>
      </c>
      <c r="S92" s="36">
        <f ca="1">OFFSET('Center BdL Data'!$C101,S$7,0)*$C$4</f>
        <v>0.19998307286342021</v>
      </c>
      <c r="T92" s="36">
        <f ca="1">OFFSET('Center BdL Data'!$C101,T$7,0)*$C$4</f>
        <v>0.14998730464756513</v>
      </c>
      <c r="U92" s="36">
        <f ca="1">OFFSET('Center BdL Data'!$C101,U$7,0)*$C$4</f>
        <v>9.9991536431710104E-2</v>
      </c>
      <c r="V92" s="36">
        <f ca="1">OFFSET('Center BdL Data'!$C101,V$7,0)*$C$4</f>
        <v>9.9991536431710104E-2</v>
      </c>
      <c r="W92" s="36">
        <f ca="1">OFFSET('Center BdL Data'!$C101,W$7,0)*$C$4</f>
        <v>9.9991536431710104E-2</v>
      </c>
    </row>
    <row r="93" spans="1:23" x14ac:dyDescent="0.25">
      <c r="A93" s="9">
        <f t="shared" si="1"/>
        <v>0.99949999999999761</v>
      </c>
      <c r="B93" s="42">
        <f>'Center BdL Data'!B102-$B$2</f>
        <v>28.983000000000004</v>
      </c>
      <c r="C93" s="36">
        <f ca="1">OFFSET('Center BdL Data'!$C102,C$7,0)*$B$4</f>
        <v>0.80025935442314111</v>
      </c>
      <c r="D93" s="36">
        <f ca="1">OFFSET('Center BdL Data'!$C102,D$7,0)*$B$4</f>
        <v>0.80025935442314111</v>
      </c>
      <c r="E93" s="36">
        <f ca="1">OFFSET('Center BdL Data'!$C102,E$7,0)*$B$4</f>
        <v>0.80025935442314111</v>
      </c>
      <c r="F93" s="36">
        <f ca="1">OFFSET('Center BdL Data'!$C102,F$7,0)*$B$4</f>
        <v>0.80025935442314111</v>
      </c>
      <c r="G93" s="36">
        <f ca="1">OFFSET('Center BdL Data'!$C102,G$7,0)*$B$4</f>
        <v>0.75024314477169485</v>
      </c>
      <c r="H93" s="36">
        <f ca="1">OFFSET('Center BdL Data'!$C102,H$7,0)*$B$4</f>
        <v>0.70022693512024847</v>
      </c>
      <c r="I93" s="36">
        <f ca="1">OFFSET('Center BdL Data'!$C102,I$7,0)*$B$4</f>
        <v>0.65021072546880221</v>
      </c>
      <c r="J93" s="36">
        <f ca="1">OFFSET('Center BdL Data'!$C102,J$7,0)*$B$4</f>
        <v>0.60019451581735583</v>
      </c>
      <c r="K93" s="36">
        <f ca="1">OFFSET('Center BdL Data'!$C102,K$7,0)*$B$4</f>
        <v>0.55017830616590957</v>
      </c>
      <c r="L93" s="36">
        <f ca="1">OFFSET('Center BdL Data'!$C102,L$7,0)*$B$4</f>
        <v>0.55017830616590957</v>
      </c>
      <c r="M93" s="36">
        <f ca="1">OFFSET('Center BdL Data'!$C102,M$7,0)*$B$4</f>
        <v>0.45014588686301688</v>
      </c>
      <c r="N93" s="36">
        <f ca="1">OFFSET('Center BdL Data'!$C102,N$7,0)*$C$4</f>
        <v>0.44996191394269541</v>
      </c>
      <c r="O93" s="36">
        <f ca="1">OFFSET('Center BdL Data'!$C102,O$7,0)*$C$4</f>
        <v>0.39996614572684042</v>
      </c>
      <c r="P93" s="36">
        <f ca="1">OFFSET('Center BdL Data'!$C102,P$7,0)*$C$4</f>
        <v>0.34997037751098531</v>
      </c>
      <c r="Q93" s="36">
        <f ca="1">OFFSET('Center BdL Data'!$C102,Q$7,0)*$C$4</f>
        <v>0.29997460929513026</v>
      </c>
      <c r="R93" s="36">
        <f ca="1">OFFSET('Center BdL Data'!$C102,R$7,0)*$C$4</f>
        <v>0.24997884107927523</v>
      </c>
      <c r="S93" s="36">
        <f ca="1">OFFSET('Center BdL Data'!$C102,S$7,0)*$C$4</f>
        <v>0.24997884107927523</v>
      </c>
      <c r="T93" s="36">
        <f ca="1">OFFSET('Center BdL Data'!$C102,T$7,0)*$C$4</f>
        <v>0.19998307286342021</v>
      </c>
      <c r="U93" s="36">
        <f ca="1">OFFSET('Center BdL Data'!$C102,U$7,0)*$C$4</f>
        <v>0.14998730464756513</v>
      </c>
      <c r="V93" s="36">
        <f ca="1">OFFSET('Center BdL Data'!$C102,V$7,0)*$C$4</f>
        <v>0.14998730464756513</v>
      </c>
      <c r="W93" s="36">
        <f ca="1">OFFSET('Center BdL Data'!$C102,W$7,0)*$C$4</f>
        <v>0.14998730464756513</v>
      </c>
    </row>
    <row r="94" spans="1:23" x14ac:dyDescent="0.25">
      <c r="A94" s="9">
        <f>(B94-B93)/2</f>
        <v>0.50099999999999056</v>
      </c>
      <c r="B94" s="42">
        <f>'Center BdL Data'!B103-$B$2</f>
        <v>29.984999999999985</v>
      </c>
      <c r="C94" s="36">
        <f ca="1">OFFSET('Center BdL Data'!$C103,C$7,0)*$B$4</f>
        <v>0.80025935442314111</v>
      </c>
      <c r="D94" s="36">
        <f ca="1">OFFSET('Center BdL Data'!$C103,D$7,0)*$B$4</f>
        <v>0.75024314477169485</v>
      </c>
      <c r="E94" s="36">
        <f ca="1">OFFSET('Center BdL Data'!$C103,E$7,0)*$B$4</f>
        <v>0.80025935442314111</v>
      </c>
      <c r="F94" s="36">
        <f ca="1">OFFSET('Center BdL Data'!$C103,F$7,0)*$B$4</f>
        <v>0.75024314477169485</v>
      </c>
      <c r="G94" s="36">
        <f ca="1">OFFSET('Center BdL Data'!$C103,G$7,0)*$B$4</f>
        <v>0.70022693512024847</v>
      </c>
      <c r="H94" s="36">
        <f ca="1">OFFSET('Center BdL Data'!$C103,H$7,0)*$B$4</f>
        <v>0.70022693512024847</v>
      </c>
      <c r="I94" s="36">
        <f ca="1">OFFSET('Center BdL Data'!$C103,I$7,0)*$B$4</f>
        <v>0.60019451581735583</v>
      </c>
      <c r="J94" s="36">
        <f ca="1">OFFSET('Center BdL Data'!$C103,J$7,0)*$B$4</f>
        <v>0.60019451581735583</v>
      </c>
      <c r="K94" s="36">
        <f ca="1">OFFSET('Center BdL Data'!$C103,K$7,0)*$B$4</f>
        <v>0.55017830616590957</v>
      </c>
      <c r="L94" s="36">
        <f ca="1">OFFSET('Center BdL Data'!$C103,L$7,0)*$B$4</f>
        <v>0.55017830616590957</v>
      </c>
      <c r="M94" s="36">
        <f ca="1">OFFSET('Center BdL Data'!$C103,M$7,0)*$B$4</f>
        <v>0.50016209651446319</v>
      </c>
      <c r="N94" s="36">
        <f ca="1">OFFSET('Center BdL Data'!$C103,N$7,0)*$C$4</f>
        <v>0.39996614572684042</v>
      </c>
      <c r="O94" s="36">
        <f ca="1">OFFSET('Center BdL Data'!$C103,O$7,0)*$C$4</f>
        <v>0.39996614572684042</v>
      </c>
      <c r="P94" s="36">
        <f ca="1">OFFSET('Center BdL Data'!$C103,P$7,0)*$C$4</f>
        <v>0.34997037751098531</v>
      </c>
      <c r="Q94" s="36">
        <f ca="1">OFFSET('Center BdL Data'!$C103,Q$7,0)*$C$4</f>
        <v>0.29997460929513026</v>
      </c>
      <c r="R94" s="36">
        <f ca="1">OFFSET('Center BdL Data'!$C103,R$7,0)*$C$4</f>
        <v>0.24997884107927523</v>
      </c>
      <c r="S94" s="36">
        <f ca="1">OFFSET('Center BdL Data'!$C103,S$7,0)*$C$4</f>
        <v>0.24997884107927523</v>
      </c>
      <c r="T94" s="36">
        <f ca="1">OFFSET('Center BdL Data'!$C103,T$7,0)*$C$4</f>
        <v>0.19998307286342021</v>
      </c>
      <c r="U94" s="36">
        <f ca="1">OFFSET('Center BdL Data'!$C103,U$7,0)*$C$4</f>
        <v>0.19998307286342021</v>
      </c>
      <c r="V94" s="36">
        <f ca="1">OFFSET('Center BdL Data'!$C103,V$7,0)*$C$4</f>
        <v>0.14998730464756513</v>
      </c>
      <c r="W94" s="36">
        <f ca="1">OFFSET('Center BdL Data'!$C103,W$7,0)*$C$4</f>
        <v>0.19998307286342021</v>
      </c>
    </row>
    <row r="95" spans="1:23" ht="15.75" thickBot="1" x14ac:dyDescent="0.3"/>
    <row r="96" spans="1:23" x14ac:dyDescent="0.25">
      <c r="B96" s="62" t="s">
        <v>48</v>
      </c>
      <c r="C96" s="46">
        <f t="shared" ref="C96:W96" ca="1" si="2">C9</f>
        <v>10.013691882352937</v>
      </c>
      <c r="D96" s="46">
        <f t="shared" ca="1" si="2"/>
        <v>9.0147123529411743</v>
      </c>
      <c r="E96" s="46">
        <f t="shared" ca="1" si="2"/>
        <v>8.0132449411764686</v>
      </c>
      <c r="F96" s="46">
        <f t="shared" ca="1" si="2"/>
        <v>7.0114418823529476</v>
      </c>
      <c r="G96" s="46">
        <f t="shared" ca="1" si="2"/>
        <v>6.0101855294117641</v>
      </c>
      <c r="H96" s="46">
        <f t="shared" ca="1" si="2"/>
        <v>5.0104828235294114</v>
      </c>
      <c r="I96" s="46">
        <f t="shared" ca="1" si="2"/>
        <v>4.0101554117647042</v>
      </c>
      <c r="J96" s="46">
        <f t="shared" ca="1" si="2"/>
        <v>3.0094087058823535</v>
      </c>
      <c r="K96" s="46">
        <f t="shared" ca="1" si="2"/>
        <v>2.0091067058823522</v>
      </c>
      <c r="L96" s="46">
        <f t="shared" ca="1" si="2"/>
        <v>1.009233176470588</v>
      </c>
      <c r="M96" s="46">
        <f t="shared" ca="1" si="2"/>
        <v>3.347999999999999E-3</v>
      </c>
      <c r="N96" s="46">
        <f t="shared" ca="1" si="2"/>
        <v>-0.99048741176470578</v>
      </c>
      <c r="O96" s="46">
        <f t="shared" ca="1" si="2"/>
        <v>-1.9894997647058823</v>
      </c>
      <c r="P96" s="46">
        <f t="shared" ca="1" si="2"/>
        <v>-2.9891788235294108</v>
      </c>
      <c r="Q96" s="46">
        <f t="shared" ca="1" si="2"/>
        <v>-3.9938184705882347</v>
      </c>
      <c r="R96" s="46">
        <f t="shared" ca="1" si="2"/>
        <v>-4.9927499999999982</v>
      </c>
      <c r="S96" s="46">
        <f t="shared" ca="1" si="2"/>
        <v>-5.9902916470588243</v>
      </c>
      <c r="T96" s="46">
        <f t="shared" ca="1" si="2"/>
        <v>-6.9895143529411747</v>
      </c>
      <c r="U96" s="46">
        <f t="shared" ca="1" si="2"/>
        <v>-7.9910452941176473</v>
      </c>
      <c r="V96" s="46">
        <f t="shared" ca="1" si="2"/>
        <v>-8.99555117647059</v>
      </c>
      <c r="W96" s="47">
        <f t="shared" ca="1" si="2"/>
        <v>-9.9924617647058831</v>
      </c>
    </row>
    <row r="97" spans="1:24" x14ac:dyDescent="0.25">
      <c r="B97" s="63" t="s">
        <v>51</v>
      </c>
      <c r="C97" s="19">
        <f t="shared" ref="C97:W97" ca="1" si="3">SUMPRODUCT($A10:$A94,C10:C94)</f>
        <v>24038.063121884432</v>
      </c>
      <c r="D97" s="19">
        <f t="shared" ca="1" si="3"/>
        <v>21720.530562480682</v>
      </c>
      <c r="E97" s="19">
        <f t="shared" ca="1" si="3"/>
        <v>19360.362910556712</v>
      </c>
      <c r="F97" s="19">
        <f t="shared" ca="1" si="3"/>
        <v>16980.378711328307</v>
      </c>
      <c r="G97" s="19">
        <f t="shared" ca="1" si="3"/>
        <v>14589.753613512759</v>
      </c>
      <c r="H97" s="19">
        <f t="shared" ca="1" si="3"/>
        <v>12191.952640082322</v>
      </c>
      <c r="I97" s="19">
        <f t="shared" ca="1" si="3"/>
        <v>9785.8493509713062</v>
      </c>
      <c r="J97" s="19">
        <f t="shared" ca="1" si="3"/>
        <v>7374.5828885379751</v>
      </c>
      <c r="K97" s="19">
        <f t="shared" ca="1" si="3"/>
        <v>4960.8154655734425</v>
      </c>
      <c r="L97" s="19">
        <f t="shared" ca="1" si="3"/>
        <v>2548.3862513062381</v>
      </c>
      <c r="M97" s="19">
        <f t="shared" ca="1" si="3"/>
        <v>125.97887823788652</v>
      </c>
      <c r="N97" s="19">
        <f t="shared" ca="1" si="3"/>
        <v>-2283.5543384601879</v>
      </c>
      <c r="O97" s="19">
        <f t="shared" ca="1" si="3"/>
        <v>-4698.1970312289004</v>
      </c>
      <c r="P97" s="19">
        <f t="shared" ca="1" si="3"/>
        <v>-7116.0521520885513</v>
      </c>
      <c r="Q97" s="19">
        <f t="shared" ca="1" si="3"/>
        <v>-9542.7928708458985</v>
      </c>
      <c r="R97" s="19">
        <f t="shared" ca="1" si="3"/>
        <v>-11954.63590058606</v>
      </c>
      <c r="S97" s="19">
        <f t="shared" ca="1" si="3"/>
        <v>-14360.655448242322</v>
      </c>
      <c r="T97" s="19">
        <f t="shared" ca="1" si="3"/>
        <v>-16769.500206764682</v>
      </c>
      <c r="U97" s="19">
        <f t="shared" ca="1" si="3"/>
        <v>-19168.995356664545</v>
      </c>
      <c r="V97" s="19">
        <f t="shared" ca="1" si="3"/>
        <v>-21569.566090523917</v>
      </c>
      <c r="W97" s="48">
        <f t="shared" ca="1" si="3"/>
        <v>-23944.190720535382</v>
      </c>
    </row>
    <row r="98" spans="1:24" ht="15.75" thickBot="1" x14ac:dyDescent="0.3">
      <c r="B98" s="64" t="s">
        <v>70</v>
      </c>
      <c r="C98" s="49">
        <f t="shared" ref="C98:W98" ca="1" si="4">C97/C52</f>
        <v>12.895928236020175</v>
      </c>
      <c r="D98" s="49">
        <f t="shared" ca="1" si="4"/>
        <v>12.903958637903363</v>
      </c>
      <c r="E98" s="49">
        <f t="shared" ca="1" si="4"/>
        <v>12.9100413234166</v>
      </c>
      <c r="F98" s="49">
        <f t="shared" ca="1" si="4"/>
        <v>12.915034484726291</v>
      </c>
      <c r="G98" s="49">
        <f t="shared" ca="1" si="4"/>
        <v>12.921967972003184</v>
      </c>
      <c r="H98" s="49">
        <f t="shared" ca="1" si="4"/>
        <v>12.928137231503582</v>
      </c>
      <c r="I98" s="49">
        <f t="shared" ca="1" si="4"/>
        <v>12.937483138266217</v>
      </c>
      <c r="J98" s="49">
        <f t="shared" ca="1" si="4"/>
        <v>12.950712121212121</v>
      </c>
      <c r="K98" s="49">
        <f t="shared" ca="1" si="4"/>
        <v>12.973728515369521</v>
      </c>
      <c r="L98" s="49">
        <f t="shared" ca="1" si="4"/>
        <v>13.054370228029715</v>
      </c>
      <c r="M98" s="49">
        <f t="shared" ca="1" si="4"/>
        <v>17.018655405405394</v>
      </c>
      <c r="N98" s="49">
        <f t="shared" ca="1" si="4"/>
        <v>12.726372945110054</v>
      </c>
      <c r="O98" s="49">
        <f t="shared" ca="1" si="4"/>
        <v>12.814931678712671</v>
      </c>
      <c r="P98" s="49">
        <f t="shared" ca="1" si="4"/>
        <v>12.84246950284219</v>
      </c>
      <c r="Q98" s="49">
        <f t="shared" ca="1" si="4"/>
        <v>12.853334141414134</v>
      </c>
      <c r="R98" s="49">
        <f t="shared" ca="1" si="4"/>
        <v>12.860375168074004</v>
      </c>
      <c r="S98" s="49">
        <f t="shared" ca="1" si="4"/>
        <v>12.866177805151176</v>
      </c>
      <c r="T98" s="49">
        <f t="shared" ca="1" si="4"/>
        <v>12.871992958016724</v>
      </c>
      <c r="U98" s="49">
        <f t="shared" ca="1" si="4"/>
        <v>12.872666023166017</v>
      </c>
      <c r="V98" s="49">
        <f t="shared" ca="1" si="4"/>
        <v>12.873831343996176</v>
      </c>
      <c r="W98" s="50">
        <f t="shared" ca="1" si="4"/>
        <v>12.873964369237385</v>
      </c>
    </row>
    <row r="100" spans="1:24" x14ac:dyDescent="0.2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3" spans="1:24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4" x14ac:dyDescent="0.25">
      <c r="B104" s="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1"/>
      <c r="X104" s="11"/>
    </row>
    <row r="105" spans="1:24" x14ac:dyDescent="0.25">
      <c r="B105" s="30" t="s">
        <v>52</v>
      </c>
      <c r="C105" s="30"/>
      <c r="E105" s="27"/>
      <c r="F105" s="27"/>
      <c r="J105" s="8"/>
    </row>
    <row r="106" spans="1:24" x14ac:dyDescent="0.25">
      <c r="A106" s="28">
        <v>0</v>
      </c>
      <c r="B106" s="31">
        <f ca="1">OFFSET(W$96, 0, $A106)</f>
        <v>-9.9924617647058831</v>
      </c>
      <c r="C106" s="32">
        <f ca="1">OFFSET(W$97, 0, $A106)</f>
        <v>-23944.190720535382</v>
      </c>
      <c r="D106" s="9"/>
      <c r="E106" s="3"/>
      <c r="F106" s="5"/>
      <c r="G106" s="5"/>
      <c r="H106" s="11"/>
      <c r="I106" s="3"/>
      <c r="J106" s="5"/>
      <c r="K106" s="5"/>
    </row>
    <row r="107" spans="1:24" x14ac:dyDescent="0.25">
      <c r="A107" s="29">
        <v>-1</v>
      </c>
      <c r="B107" s="31">
        <f t="shared" ref="B107:B126" ca="1" si="5">OFFSET(W$96, 0, $A107)</f>
        <v>-8.99555117647059</v>
      </c>
      <c r="C107" s="32">
        <f t="shared" ref="C107:C126" ca="1" si="6">OFFSET(W$97, 0, $A107)</f>
        <v>-21569.566090523917</v>
      </c>
      <c r="D107" s="9"/>
      <c r="E107" s="3"/>
      <c r="F107" s="5"/>
      <c r="G107" s="5"/>
      <c r="H107" s="11"/>
      <c r="I107" s="3"/>
      <c r="J107" s="5"/>
      <c r="K107" s="5"/>
    </row>
    <row r="108" spans="1:24" x14ac:dyDescent="0.25">
      <c r="A108" s="28">
        <v>-2</v>
      </c>
      <c r="B108" s="31">
        <f t="shared" ca="1" si="5"/>
        <v>-7.9910452941176473</v>
      </c>
      <c r="C108" s="32">
        <f t="shared" ca="1" si="6"/>
        <v>-19168.995356664545</v>
      </c>
      <c r="D108" s="9"/>
      <c r="E108" s="3"/>
      <c r="F108" s="5"/>
      <c r="G108" s="5"/>
      <c r="H108" s="11"/>
      <c r="I108" s="3"/>
      <c r="J108" s="5"/>
      <c r="K108" s="5"/>
    </row>
    <row r="109" spans="1:24" x14ac:dyDescent="0.25">
      <c r="A109" s="29">
        <v>-3</v>
      </c>
      <c r="B109" s="31">
        <f t="shared" ca="1" si="5"/>
        <v>-6.9895143529411747</v>
      </c>
      <c r="C109" s="32">
        <f t="shared" ca="1" si="6"/>
        <v>-16769.500206764682</v>
      </c>
      <c r="D109" s="9"/>
      <c r="E109" s="3"/>
      <c r="F109" s="5"/>
      <c r="G109" s="5"/>
      <c r="H109" s="11"/>
      <c r="I109" s="3"/>
      <c r="J109" s="5"/>
    </row>
    <row r="110" spans="1:24" x14ac:dyDescent="0.25">
      <c r="A110" s="28">
        <v>-4</v>
      </c>
      <c r="B110" s="31">
        <f t="shared" ca="1" si="5"/>
        <v>-5.9902916470588243</v>
      </c>
      <c r="C110" s="32">
        <f t="shared" ca="1" si="6"/>
        <v>-14360.655448242322</v>
      </c>
      <c r="D110" s="9"/>
      <c r="E110" s="3"/>
      <c r="F110" s="5"/>
      <c r="G110" s="5"/>
      <c r="H110" s="11"/>
      <c r="I110" s="3"/>
      <c r="J110" s="5"/>
    </row>
    <row r="111" spans="1:24" x14ac:dyDescent="0.25">
      <c r="A111" s="29">
        <v>-5</v>
      </c>
      <c r="B111" s="31">
        <f t="shared" ca="1" si="5"/>
        <v>-4.9927499999999982</v>
      </c>
      <c r="C111" s="32">
        <f t="shared" ca="1" si="6"/>
        <v>-11954.63590058606</v>
      </c>
      <c r="D111" s="9"/>
      <c r="E111" s="3"/>
      <c r="F111" s="5"/>
      <c r="G111" s="5"/>
      <c r="H111" s="11"/>
      <c r="I111" s="3"/>
      <c r="J111" s="5"/>
    </row>
    <row r="112" spans="1:24" x14ac:dyDescent="0.25">
      <c r="A112" s="28">
        <v>-6</v>
      </c>
      <c r="B112" s="31">
        <f t="shared" ca="1" si="5"/>
        <v>-3.9938184705882347</v>
      </c>
      <c r="C112" s="32">
        <f t="shared" ca="1" si="6"/>
        <v>-9542.7928708458985</v>
      </c>
      <c r="D112" s="9"/>
      <c r="E112" s="3"/>
      <c r="F112" s="5"/>
      <c r="G112" s="5"/>
      <c r="H112" s="11"/>
      <c r="I112" s="3"/>
      <c r="J112" s="5"/>
    </row>
    <row r="113" spans="1:10" x14ac:dyDescent="0.25">
      <c r="A113" s="29">
        <v>-7</v>
      </c>
      <c r="B113" s="31">
        <f t="shared" ca="1" si="5"/>
        <v>-2.9891788235294108</v>
      </c>
      <c r="C113" s="32">
        <f t="shared" ca="1" si="6"/>
        <v>-7116.0521520885513</v>
      </c>
      <c r="D113" s="9"/>
      <c r="E113" s="3"/>
      <c r="F113" s="5"/>
      <c r="G113" s="5"/>
      <c r="H113" s="11"/>
      <c r="I113" s="3"/>
      <c r="J113" s="5"/>
    </row>
    <row r="114" spans="1:10" x14ac:dyDescent="0.25">
      <c r="A114" s="28">
        <v>-8</v>
      </c>
      <c r="B114" s="31">
        <f t="shared" ca="1" si="5"/>
        <v>-1.9894997647058823</v>
      </c>
      <c r="C114" s="32">
        <f t="shared" ca="1" si="6"/>
        <v>-4698.1970312289004</v>
      </c>
      <c r="D114" s="9"/>
      <c r="E114" s="3"/>
      <c r="F114" s="5"/>
      <c r="G114" s="5"/>
      <c r="H114" s="11"/>
      <c r="I114" s="3"/>
      <c r="J114" s="5"/>
    </row>
    <row r="115" spans="1:10" x14ac:dyDescent="0.25">
      <c r="A115" s="29">
        <v>-9</v>
      </c>
      <c r="B115" s="31">
        <f t="shared" ca="1" si="5"/>
        <v>-0.99048741176470578</v>
      </c>
      <c r="C115" s="32">
        <f t="shared" ca="1" si="6"/>
        <v>-2283.5543384601879</v>
      </c>
      <c r="D115" s="9"/>
      <c r="E115" s="3"/>
      <c r="F115" s="5"/>
      <c r="G115" s="5"/>
      <c r="H115" s="11"/>
      <c r="I115" s="3"/>
      <c r="J115" s="5"/>
    </row>
    <row r="116" spans="1:10" x14ac:dyDescent="0.25">
      <c r="A116" s="28">
        <v>-10</v>
      </c>
      <c r="B116" s="31">
        <f t="shared" ca="1" si="5"/>
        <v>3.347999999999999E-3</v>
      </c>
      <c r="C116" s="32">
        <f t="shared" ca="1" si="6"/>
        <v>125.97887823788652</v>
      </c>
      <c r="D116" s="9"/>
      <c r="E116" s="3"/>
      <c r="F116" s="5"/>
      <c r="G116" s="5"/>
      <c r="H116" s="11"/>
      <c r="I116" s="3"/>
      <c r="J116" s="5"/>
    </row>
    <row r="117" spans="1:10" x14ac:dyDescent="0.25">
      <c r="A117" s="29">
        <v>-11</v>
      </c>
      <c r="B117" s="31">
        <f t="shared" ca="1" si="5"/>
        <v>1.009233176470588</v>
      </c>
      <c r="C117" s="32">
        <f t="shared" ca="1" si="6"/>
        <v>2548.3862513062381</v>
      </c>
      <c r="D117" s="9"/>
      <c r="E117" s="3"/>
      <c r="F117" s="5"/>
      <c r="G117" s="5"/>
      <c r="H117" s="11"/>
      <c r="I117" s="3"/>
      <c r="J117" s="5"/>
    </row>
    <row r="118" spans="1:10" x14ac:dyDescent="0.25">
      <c r="A118" s="28">
        <v>-12</v>
      </c>
      <c r="B118" s="31">
        <f t="shared" ca="1" si="5"/>
        <v>2.0091067058823522</v>
      </c>
      <c r="C118" s="32">
        <f t="shared" ca="1" si="6"/>
        <v>4960.8154655734425</v>
      </c>
      <c r="D118" s="9"/>
      <c r="E118" s="3"/>
      <c r="F118" s="5"/>
      <c r="G118" s="5"/>
      <c r="H118" s="11"/>
      <c r="I118" s="3"/>
      <c r="J118" s="5"/>
    </row>
    <row r="119" spans="1:10" x14ac:dyDescent="0.25">
      <c r="A119" s="29">
        <v>-13</v>
      </c>
      <c r="B119" s="31">
        <f t="shared" ca="1" si="5"/>
        <v>3.0094087058823535</v>
      </c>
      <c r="C119" s="32">
        <f ca="1">OFFSET(W$97, 0, $A119)</f>
        <v>7374.5828885379751</v>
      </c>
      <c r="D119" s="9"/>
      <c r="E119" s="3"/>
      <c r="F119" s="5"/>
      <c r="G119" s="5"/>
      <c r="H119" s="11"/>
      <c r="I119" s="3"/>
      <c r="J119" s="5"/>
    </row>
    <row r="120" spans="1:10" x14ac:dyDescent="0.25">
      <c r="A120" s="28">
        <v>-14</v>
      </c>
      <c r="B120" s="31">
        <f t="shared" ca="1" si="5"/>
        <v>4.0101554117647042</v>
      </c>
      <c r="C120" s="32">
        <f t="shared" ca="1" si="6"/>
        <v>9785.8493509713062</v>
      </c>
      <c r="D120" s="9"/>
      <c r="E120" s="3"/>
      <c r="F120" s="5"/>
      <c r="G120" s="5"/>
      <c r="H120" s="11"/>
      <c r="I120" s="3"/>
      <c r="J120" s="5"/>
    </row>
    <row r="121" spans="1:10" x14ac:dyDescent="0.25">
      <c r="A121" s="29">
        <v>-15</v>
      </c>
      <c r="B121" s="31">
        <f t="shared" ca="1" si="5"/>
        <v>5.0104828235294114</v>
      </c>
      <c r="C121" s="32">
        <f t="shared" ca="1" si="6"/>
        <v>12191.952640082322</v>
      </c>
      <c r="D121" s="9"/>
      <c r="E121" s="3"/>
      <c r="F121" s="5"/>
      <c r="G121" s="5"/>
      <c r="H121" s="11"/>
      <c r="I121" s="3"/>
      <c r="J121" s="5"/>
    </row>
    <row r="122" spans="1:10" x14ac:dyDescent="0.25">
      <c r="A122" s="28">
        <v>-16</v>
      </c>
      <c r="B122" s="31">
        <f t="shared" ca="1" si="5"/>
        <v>6.0101855294117641</v>
      </c>
      <c r="C122" s="32">
        <f t="shared" ca="1" si="6"/>
        <v>14589.753613512759</v>
      </c>
      <c r="D122" s="9"/>
      <c r="E122" s="3"/>
      <c r="F122" s="5"/>
      <c r="G122" s="5"/>
      <c r="H122" s="11"/>
      <c r="I122" s="3"/>
      <c r="J122" s="5"/>
    </row>
    <row r="123" spans="1:10" x14ac:dyDescent="0.25">
      <c r="A123" s="29">
        <v>-17</v>
      </c>
      <c r="B123" s="31">
        <f t="shared" ca="1" si="5"/>
        <v>7.0114418823529476</v>
      </c>
      <c r="C123" s="32">
        <f t="shared" ca="1" si="6"/>
        <v>16980.378711328307</v>
      </c>
      <c r="D123" s="9"/>
      <c r="E123" s="3"/>
      <c r="F123" s="5"/>
      <c r="G123" s="5"/>
      <c r="H123" s="11"/>
      <c r="I123" s="3"/>
      <c r="J123" s="5"/>
    </row>
    <row r="124" spans="1:10" x14ac:dyDescent="0.25">
      <c r="A124" s="28">
        <v>-18</v>
      </c>
      <c r="B124" s="31">
        <f t="shared" ca="1" si="5"/>
        <v>8.0132449411764686</v>
      </c>
      <c r="C124" s="32">
        <f t="shared" ca="1" si="6"/>
        <v>19360.362910556712</v>
      </c>
      <c r="D124" s="9"/>
      <c r="E124" s="3"/>
      <c r="F124" s="5"/>
      <c r="G124" s="5"/>
      <c r="H124" s="11"/>
      <c r="I124" s="3"/>
      <c r="J124" s="5"/>
    </row>
    <row r="125" spans="1:10" x14ac:dyDescent="0.25">
      <c r="A125" s="29">
        <v>-19</v>
      </c>
      <c r="B125" s="31">
        <f t="shared" ca="1" si="5"/>
        <v>9.0147123529411743</v>
      </c>
      <c r="C125" s="32">
        <f t="shared" ca="1" si="6"/>
        <v>21720.530562480682</v>
      </c>
      <c r="D125" s="9"/>
      <c r="E125" s="3"/>
      <c r="F125" s="5"/>
      <c r="G125" s="5"/>
      <c r="H125" s="11"/>
      <c r="I125" s="3"/>
      <c r="J125" s="5"/>
    </row>
    <row r="126" spans="1:10" x14ac:dyDescent="0.25">
      <c r="A126" s="28">
        <v>-20</v>
      </c>
      <c r="B126" s="31">
        <f t="shared" ca="1" si="5"/>
        <v>10.013691882352937</v>
      </c>
      <c r="C126" s="32">
        <f t="shared" ca="1" si="6"/>
        <v>24038.063121884432</v>
      </c>
      <c r="D126" s="9"/>
      <c r="E126" s="3"/>
      <c r="F126" s="5"/>
      <c r="G126" s="5"/>
      <c r="H126" s="11"/>
      <c r="I126" s="3"/>
      <c r="J126" s="5"/>
    </row>
  </sheetData>
  <mergeCells count="4">
    <mergeCell ref="B105:C105"/>
    <mergeCell ref="E105:F105"/>
    <mergeCell ref="A3:A4"/>
    <mergeCell ref="C8:W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106"/>
  <sheetViews>
    <sheetView topLeftCell="B1" workbookViewId="0">
      <pane xSplit="15345" ySplit="6000" topLeftCell="V89"/>
      <selection activeCell="F10" sqref="F10"/>
      <selection pane="topRight" activeCell="D104" sqref="D104"/>
      <selection pane="bottomLeft" activeCell="C102" sqref="C102"/>
      <selection pane="bottomRight" activeCell="D104" sqref="D104"/>
    </sheetView>
  </sheetViews>
  <sheetFormatPr defaultRowHeight="15" x14ac:dyDescent="0.25"/>
  <cols>
    <col min="2" max="2" width="9.5703125" customWidth="1"/>
    <col min="3" max="3" width="10.42578125" customWidth="1"/>
    <col min="4" max="4" width="9.7109375" bestFit="1" customWidth="1"/>
    <col min="5" max="15" width="9.5703125" bestFit="1" customWidth="1"/>
    <col min="16" max="16" width="12.140625" bestFit="1" customWidth="1"/>
    <col min="17" max="17" width="9.5703125" bestFit="1" customWidth="1"/>
    <col min="18" max="18" width="10.5703125" bestFit="1" customWidth="1"/>
    <col min="19" max="19" width="9.5703125" bestFit="1" customWidth="1"/>
    <col min="20" max="20" width="10.5703125" bestFit="1" customWidth="1"/>
    <col min="21" max="24" width="9.5703125" bestFit="1" customWidth="1"/>
  </cols>
  <sheetData>
    <row r="1" spans="1:24" x14ac:dyDescent="0.25">
      <c r="A1" t="s">
        <v>41</v>
      </c>
      <c r="B1" s="128" t="s">
        <v>41</v>
      </c>
      <c r="C1" s="129">
        <v>16.93</v>
      </c>
      <c r="D1" s="130" t="s">
        <v>65</v>
      </c>
    </row>
    <row r="2" spans="1:24" x14ac:dyDescent="0.25">
      <c r="A2" t="s">
        <v>42</v>
      </c>
      <c r="B2" s="128" t="s">
        <v>42</v>
      </c>
      <c r="C2" s="129">
        <v>102.18</v>
      </c>
      <c r="D2" s="130" t="s">
        <v>65</v>
      </c>
    </row>
    <row r="3" spans="1:24" x14ac:dyDescent="0.25">
      <c r="A3" t="s">
        <v>43</v>
      </c>
      <c r="B3" s="52" t="s">
        <v>43</v>
      </c>
      <c r="C3" s="131">
        <f>'NMR Calibration'!E44</f>
        <v>1.0006128015881728</v>
      </c>
      <c r="D3" s="13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5" spans="1:24" x14ac:dyDescent="0.25">
      <c r="D5" s="14">
        <v>0</v>
      </c>
      <c r="E5" s="14">
        <v>85</v>
      </c>
      <c r="F5" s="14">
        <v>170</v>
      </c>
      <c r="G5" s="14">
        <v>255</v>
      </c>
      <c r="H5" s="14">
        <v>340</v>
      </c>
      <c r="I5" s="14">
        <v>425</v>
      </c>
      <c r="J5" s="14">
        <v>510</v>
      </c>
      <c r="K5" s="14">
        <v>595</v>
      </c>
      <c r="L5" s="14">
        <v>680</v>
      </c>
      <c r="M5" s="14">
        <v>765</v>
      </c>
      <c r="N5" s="14">
        <v>850</v>
      </c>
      <c r="O5" s="14">
        <v>935</v>
      </c>
      <c r="P5" s="14">
        <v>1020</v>
      </c>
      <c r="Q5" s="14">
        <v>1105</v>
      </c>
      <c r="R5" s="14">
        <v>1190</v>
      </c>
      <c r="S5" s="14">
        <v>1275</v>
      </c>
      <c r="T5" s="14">
        <v>1360</v>
      </c>
      <c r="U5" s="14">
        <v>1445</v>
      </c>
      <c r="V5" s="14">
        <v>1530</v>
      </c>
      <c r="W5" s="14">
        <v>1615</v>
      </c>
      <c r="X5" s="14">
        <v>1700</v>
      </c>
    </row>
    <row r="6" spans="1:24" x14ac:dyDescent="0.25">
      <c r="D6" s="59" t="s">
        <v>68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1"/>
    </row>
    <row r="7" spans="1:24" x14ac:dyDescent="0.25">
      <c r="C7" s="58" t="s">
        <v>69</v>
      </c>
      <c r="D7" s="55">
        <f ca="1">OFFSET('Full Grid 5.5A Data'!$A19, 'Full Grid 5.5A Summary'!D$5,0)-$C1</f>
        <v>-5</v>
      </c>
      <c r="E7" s="55">
        <f ca="1">OFFSET('Full Grid 5.5A Data'!$A19, 'Full Grid 5.5A Summary'!E$5,0)-$C1</f>
        <v>-4.5019999999999989</v>
      </c>
      <c r="F7" s="55">
        <f ca="1">OFFSET('Full Grid 5.5A Data'!$A19, 'Full Grid 5.5A Summary'!F$5,0)-$C1</f>
        <v>-4.0019999999999989</v>
      </c>
      <c r="G7" s="55">
        <f ca="1">OFFSET('Full Grid 5.5A Data'!$A19, 'Full Grid 5.5A Summary'!G$5,0)-$C1</f>
        <v>-3.5019999999999989</v>
      </c>
      <c r="H7" s="55">
        <f ca="1">OFFSET('Full Grid 5.5A Data'!$A19, 'Full Grid 5.5A Summary'!H$5,0)-$C1</f>
        <v>-3.0009999999999994</v>
      </c>
      <c r="I7" s="55">
        <f ca="1">OFFSET('Full Grid 5.5A Data'!$A19, 'Full Grid 5.5A Summary'!I$5,0)-$C1</f>
        <v>-2.5009999999999994</v>
      </c>
      <c r="J7" s="55">
        <f ca="1">OFFSET('Full Grid 5.5A Data'!$A19, 'Full Grid 5.5A Summary'!J$5,0)-$C1</f>
        <v>-2.0009999999999994</v>
      </c>
      <c r="K7" s="55">
        <f ca="1">OFFSET('Full Grid 5.5A Data'!$A19, 'Full Grid 5.5A Summary'!K$5,0)-$C1</f>
        <v>-1.5009999999999994</v>
      </c>
      <c r="L7" s="55">
        <f ca="1">OFFSET('Full Grid 5.5A Data'!$A19, 'Full Grid 5.5A Summary'!L$5,0)-$C1</f>
        <v>-1.0009999999999994</v>
      </c>
      <c r="M7" s="55">
        <f ca="1">OFFSET('Full Grid 5.5A Data'!$A19, 'Full Grid 5.5A Summary'!M$5,0)-$C1</f>
        <v>-0.50100000000000122</v>
      </c>
      <c r="N7" s="55">
        <f ca="1">OFFSET('Full Grid 5.5A Data'!$A19, 'Full Grid 5.5A Summary'!N$5,0)-$C1</f>
        <v>-1.0000000000012221E-3</v>
      </c>
      <c r="O7" s="55">
        <f ca="1">OFFSET('Full Grid 5.5A Data'!$A19, 'Full Grid 5.5A Summary'!O$5,0)-$C1</f>
        <v>0.5</v>
      </c>
      <c r="P7" s="55">
        <f ca="1">OFFSET('Full Grid 5.5A Data'!$A19, 'Full Grid 5.5A Summary'!P$5,0)-$C1</f>
        <v>1</v>
      </c>
      <c r="Q7" s="55">
        <f ca="1">OFFSET('Full Grid 5.5A Data'!$A19, 'Full Grid 5.5A Summary'!Q$5,0)-$C1</f>
        <v>1.5</v>
      </c>
      <c r="R7" s="55">
        <f ca="1">OFFSET('Full Grid 5.5A Data'!$A19, 'Full Grid 5.5A Summary'!R$5,0)-$C1</f>
        <v>2</v>
      </c>
      <c r="S7" s="55">
        <f ca="1">OFFSET('Full Grid 5.5A Data'!$A19, 'Full Grid 5.5A Summary'!S$5,0)-$C1</f>
        <v>2.5</v>
      </c>
      <c r="T7" s="55">
        <f ca="1">OFFSET('Full Grid 5.5A Data'!$A19, 'Full Grid 5.5A Summary'!T$5,0)-$C1</f>
        <v>3</v>
      </c>
      <c r="U7" s="55">
        <f ca="1">OFFSET('Full Grid 5.5A Data'!$A19, 'Full Grid 5.5A Summary'!U$5,0)-$C1</f>
        <v>3.5010000000000012</v>
      </c>
      <c r="V7" s="55">
        <f ca="1">OFFSET('Full Grid 5.5A Data'!$A19, 'Full Grid 5.5A Summary'!V$5,0)-$C1</f>
        <v>4.0010000000000012</v>
      </c>
      <c r="W7" s="55">
        <f ca="1">OFFSET('Full Grid 5.5A Data'!$A19, 'Full Grid 5.5A Summary'!W$5,0)-$C1</f>
        <v>4.5010000000000012</v>
      </c>
      <c r="X7" s="55">
        <f ca="1">OFFSET('Full Grid 5.5A Data'!$A19, 'Full Grid 5.5A Summary'!X$5,0)-$C1</f>
        <v>5.0010000000000012</v>
      </c>
    </row>
    <row r="8" spans="1:24" x14ac:dyDescent="0.25">
      <c r="B8" s="32">
        <f>(C9-C8)/2</f>
        <v>0.49699999999999989</v>
      </c>
      <c r="C8" s="56">
        <f>'Full Grid 5.5A Data'!B19-C$2</f>
        <v>-30.00800000000001</v>
      </c>
      <c r="D8" s="36">
        <f ca="1">OFFSET('Full Grid 5.5A Data'!$C19,'Full Grid 5.5A Summary'!D$5, 0)*$C$3</f>
        <v>0.45027576071467779</v>
      </c>
      <c r="E8" s="36">
        <f ca="1">OFFSET('Full Grid 5.5A Data'!$C19,'Full Grid 5.5A Summary'!E$5, 0)*$C$3</f>
        <v>0.40024512063526912</v>
      </c>
      <c r="F8" s="36">
        <f ca="1">OFFSET('Full Grid 5.5A Data'!$C19,'Full Grid 5.5A Summary'!F$5, 0)*$C$3</f>
        <v>0.40024512063526912</v>
      </c>
      <c r="G8" s="36">
        <f ca="1">OFFSET('Full Grid 5.5A Data'!$C19,'Full Grid 5.5A Summary'!G$5, 0)*$C$3</f>
        <v>0.40024512063526912</v>
      </c>
      <c r="H8" s="36">
        <f ca="1">OFFSET('Full Grid 5.5A Data'!$C19,'Full Grid 5.5A Summary'!H$5, 0)*$C$3</f>
        <v>0.40024512063526912</v>
      </c>
      <c r="I8" s="36">
        <f ca="1">OFFSET('Full Grid 5.5A Data'!$C19,'Full Grid 5.5A Summary'!I$5, 0)*$C$3</f>
        <v>0.40024512063526912</v>
      </c>
      <c r="J8" s="36">
        <f ca="1">OFFSET('Full Grid 5.5A Data'!$C19,'Full Grid 5.5A Summary'!J$5, 0)*$C$3</f>
        <v>0.35021448055586046</v>
      </c>
      <c r="K8" s="36">
        <f ca="1">OFFSET('Full Grid 5.5A Data'!$C19,'Full Grid 5.5A Summary'!K$5, 0)*$C$3</f>
        <v>0.40024512063526912</v>
      </c>
      <c r="L8" s="36">
        <f ca="1">OFFSET('Full Grid 5.5A Data'!$C19,'Full Grid 5.5A Summary'!L$5, 0)*$C$3</f>
        <v>0.3001838404764518</v>
      </c>
      <c r="M8" s="36">
        <f ca="1">OFFSET('Full Grid 5.5A Data'!$C19,'Full Grid 5.5A Summary'!M$5, 0)*$C$3</f>
        <v>0.3001838404764518</v>
      </c>
      <c r="N8" s="36">
        <f ca="1">OFFSET('Full Grid 5.5A Data'!$C19,'Full Grid 5.5A Summary'!N$5, 0)*$C$3</f>
        <v>0.35021448055586046</v>
      </c>
      <c r="O8" s="36">
        <f ca="1">OFFSET('Full Grid 5.5A Data'!$C19,'Full Grid 5.5A Summary'!O$5, 0)*$C$3</f>
        <v>0.3001838404764518</v>
      </c>
      <c r="P8" s="36">
        <f ca="1">OFFSET('Full Grid 5.5A Data'!$C19,'Full Grid 5.5A Summary'!P$5, 0)*$C$3</f>
        <v>0.2501532003970432</v>
      </c>
      <c r="Q8" s="36">
        <f ca="1">OFFSET('Full Grid 5.5A Data'!$C19,'Full Grid 5.5A Summary'!Q$5, 0)*$C$3</f>
        <v>0.3001838404764518</v>
      </c>
      <c r="R8" s="36">
        <f ca="1">OFFSET('Full Grid 5.5A Data'!$C19,'Full Grid 5.5A Summary'!R$5, 0)*$C$3</f>
        <v>0.3001838404764518</v>
      </c>
      <c r="S8" s="36">
        <f ca="1">OFFSET('Full Grid 5.5A Data'!$C19,'Full Grid 5.5A Summary'!S$5, 0)*$C$3</f>
        <v>0.3001838404764518</v>
      </c>
      <c r="T8" s="36">
        <f ca="1">OFFSET('Full Grid 5.5A Data'!$C19,'Full Grid 5.5A Summary'!T$5, 0)*$C$3</f>
        <v>0.2501532003970432</v>
      </c>
      <c r="U8" s="36">
        <f ca="1">OFFSET('Full Grid 5.5A Data'!$C19,'Full Grid 5.5A Summary'!U$5, 0)*$C$3</f>
        <v>0.3001838404764518</v>
      </c>
      <c r="V8" s="36">
        <f ca="1">OFFSET('Full Grid 5.5A Data'!$C19,'Full Grid 5.5A Summary'!V$5, 0)*$C$3</f>
        <v>0.3001838404764518</v>
      </c>
      <c r="W8" s="36">
        <f ca="1">OFFSET('Full Grid 5.5A Data'!$C19,'Full Grid 5.5A Summary'!W$5, 0)*$C$3</f>
        <v>0.3001838404764518</v>
      </c>
      <c r="X8" s="36">
        <f ca="1">OFFSET('Full Grid 5.5A Data'!$C19,'Full Grid 5.5A Summary'!X$5, 0)*$C$3</f>
        <v>0.3001838404764518</v>
      </c>
    </row>
    <row r="9" spans="1:24" x14ac:dyDescent="0.25">
      <c r="B9" s="32">
        <f>(C10-C8)/2</f>
        <v>0.99900000000000233</v>
      </c>
      <c r="C9" s="56">
        <f>'Full Grid 5.5A Data'!B20-C$2</f>
        <v>-29.01400000000001</v>
      </c>
      <c r="D9" s="36">
        <f ca="1">OFFSET('Full Grid 5.5A Data'!$C20,'Full Grid 5.5A Summary'!D$5, 0)*$C$3</f>
        <v>0.50030640079408639</v>
      </c>
      <c r="E9" s="36">
        <f ca="1">OFFSET('Full Grid 5.5A Data'!$C20,'Full Grid 5.5A Summary'!E$5, 0)*$C$3</f>
        <v>0.45027576071467779</v>
      </c>
      <c r="F9" s="36">
        <f ca="1">OFFSET('Full Grid 5.5A Data'!$C20,'Full Grid 5.5A Summary'!F$5, 0)*$C$3</f>
        <v>0.40024512063526912</v>
      </c>
      <c r="G9" s="36">
        <f ca="1">OFFSET('Full Grid 5.5A Data'!$C20,'Full Grid 5.5A Summary'!G$5, 0)*$C$3</f>
        <v>0.40024512063526912</v>
      </c>
      <c r="H9" s="36">
        <f ca="1">OFFSET('Full Grid 5.5A Data'!$C20,'Full Grid 5.5A Summary'!H$5, 0)*$C$3</f>
        <v>0.45027576071467779</v>
      </c>
      <c r="I9" s="36">
        <f ca="1">OFFSET('Full Grid 5.5A Data'!$C20,'Full Grid 5.5A Summary'!I$5, 0)*$C$3</f>
        <v>0.45027576071467779</v>
      </c>
      <c r="J9" s="36">
        <f ca="1">OFFSET('Full Grid 5.5A Data'!$C20,'Full Grid 5.5A Summary'!J$5, 0)*$C$3</f>
        <v>0.40024512063526912</v>
      </c>
      <c r="K9" s="36">
        <f ca="1">OFFSET('Full Grid 5.5A Data'!$C20,'Full Grid 5.5A Summary'!K$5, 0)*$C$3</f>
        <v>0.45027576071467779</v>
      </c>
      <c r="L9" s="36">
        <f ca="1">OFFSET('Full Grid 5.5A Data'!$C20,'Full Grid 5.5A Summary'!L$5, 0)*$C$3</f>
        <v>0.40024512063526912</v>
      </c>
      <c r="M9" s="36">
        <f ca="1">OFFSET('Full Grid 5.5A Data'!$C20,'Full Grid 5.5A Summary'!M$5, 0)*$C$3</f>
        <v>0.3001838404764518</v>
      </c>
      <c r="N9" s="36">
        <f ca="1">OFFSET('Full Grid 5.5A Data'!$C20,'Full Grid 5.5A Summary'!N$5, 0)*$C$3</f>
        <v>0.35021448055586046</v>
      </c>
      <c r="O9" s="36">
        <f ca="1">OFFSET('Full Grid 5.5A Data'!$C20,'Full Grid 5.5A Summary'!O$5, 0)*$C$3</f>
        <v>0.3001838404764518</v>
      </c>
      <c r="P9" s="36">
        <f ca="1">OFFSET('Full Grid 5.5A Data'!$C20,'Full Grid 5.5A Summary'!P$5, 0)*$C$3</f>
        <v>0.3001838404764518</v>
      </c>
      <c r="Q9" s="36">
        <f ca="1">OFFSET('Full Grid 5.5A Data'!$C20,'Full Grid 5.5A Summary'!Q$5, 0)*$C$3</f>
        <v>0.3001838404764518</v>
      </c>
      <c r="R9" s="36">
        <f ca="1">OFFSET('Full Grid 5.5A Data'!$C20,'Full Grid 5.5A Summary'!R$5, 0)*$C$3</f>
        <v>0.3001838404764518</v>
      </c>
      <c r="S9" s="36">
        <f ca="1">OFFSET('Full Grid 5.5A Data'!$C20,'Full Grid 5.5A Summary'!S$5, 0)*$C$3</f>
        <v>0.3001838404764518</v>
      </c>
      <c r="T9" s="36">
        <f ca="1">OFFSET('Full Grid 5.5A Data'!$C20,'Full Grid 5.5A Summary'!T$5, 0)*$C$3</f>
        <v>0.3001838404764518</v>
      </c>
      <c r="U9" s="36">
        <f ca="1">OFFSET('Full Grid 5.5A Data'!$C20,'Full Grid 5.5A Summary'!U$5, 0)*$C$3</f>
        <v>0.35021448055586046</v>
      </c>
      <c r="V9" s="36">
        <f ca="1">OFFSET('Full Grid 5.5A Data'!$C20,'Full Grid 5.5A Summary'!V$5, 0)*$C$3</f>
        <v>0.35021448055586046</v>
      </c>
      <c r="W9" s="36">
        <f ca="1">OFFSET('Full Grid 5.5A Data'!$C20,'Full Grid 5.5A Summary'!W$5, 0)*$C$3</f>
        <v>0.35021448055586046</v>
      </c>
      <c r="X9" s="36">
        <f ca="1">OFFSET('Full Grid 5.5A Data'!$C20,'Full Grid 5.5A Summary'!X$5, 0)*$C$3</f>
        <v>0.35021448055586046</v>
      </c>
    </row>
    <row r="10" spans="1:24" x14ac:dyDescent="0.25">
      <c r="B10" s="32">
        <f t="shared" ref="B10:B73" si="0">(C11-C9)/2</f>
        <v>1.0020000000000024</v>
      </c>
      <c r="C10" s="56">
        <f>'Full Grid 5.5A Data'!B21-C$2</f>
        <v>-28.010000000000005</v>
      </c>
      <c r="D10" s="36">
        <f ca="1">OFFSET('Full Grid 5.5A Data'!$C21,'Full Grid 5.5A Summary'!D$5, 0)*$C$3</f>
        <v>0.50030640079408639</v>
      </c>
      <c r="E10" s="36">
        <f ca="1">OFFSET('Full Grid 5.5A Data'!$C21,'Full Grid 5.5A Summary'!E$5, 0)*$C$3</f>
        <v>0.50030640079408639</v>
      </c>
      <c r="F10" s="36">
        <f ca="1">OFFSET('Full Grid 5.5A Data'!$C21,'Full Grid 5.5A Summary'!F$5, 0)*$C$3</f>
        <v>0.45027576071467779</v>
      </c>
      <c r="G10" s="36">
        <f ca="1">OFFSET('Full Grid 5.5A Data'!$C21,'Full Grid 5.5A Summary'!G$5, 0)*$C$3</f>
        <v>0.45027576071467779</v>
      </c>
      <c r="H10" s="36">
        <f ca="1">OFFSET('Full Grid 5.5A Data'!$C21,'Full Grid 5.5A Summary'!H$5, 0)*$C$3</f>
        <v>0.45027576071467779</v>
      </c>
      <c r="I10" s="36">
        <f ca="1">OFFSET('Full Grid 5.5A Data'!$C21,'Full Grid 5.5A Summary'!I$5, 0)*$C$3</f>
        <v>0.50030640079408639</v>
      </c>
      <c r="J10" s="36">
        <f ca="1">OFFSET('Full Grid 5.5A Data'!$C21,'Full Grid 5.5A Summary'!J$5, 0)*$C$3</f>
        <v>0.45027576071467779</v>
      </c>
      <c r="K10" s="36">
        <f ca="1">OFFSET('Full Grid 5.5A Data'!$C21,'Full Grid 5.5A Summary'!K$5, 0)*$C$3</f>
        <v>0.45027576071467779</v>
      </c>
      <c r="L10" s="36">
        <f ca="1">OFFSET('Full Grid 5.5A Data'!$C21,'Full Grid 5.5A Summary'!L$5, 0)*$C$3</f>
        <v>0.45027576071467779</v>
      </c>
      <c r="M10" s="36">
        <f ca="1">OFFSET('Full Grid 5.5A Data'!$C21,'Full Grid 5.5A Summary'!M$5, 0)*$C$3</f>
        <v>0.40024512063526912</v>
      </c>
      <c r="N10" s="36">
        <f ca="1">OFFSET('Full Grid 5.5A Data'!$C21,'Full Grid 5.5A Summary'!N$5, 0)*$C$3</f>
        <v>0.40024512063526912</v>
      </c>
      <c r="O10" s="36">
        <f ca="1">OFFSET('Full Grid 5.5A Data'!$C21,'Full Grid 5.5A Summary'!O$5, 0)*$C$3</f>
        <v>0.35021448055586046</v>
      </c>
      <c r="P10" s="36">
        <f ca="1">OFFSET('Full Grid 5.5A Data'!$C21,'Full Grid 5.5A Summary'!P$5, 0)*$C$3</f>
        <v>0.35021448055586046</v>
      </c>
      <c r="Q10" s="36">
        <f ca="1">OFFSET('Full Grid 5.5A Data'!$C21,'Full Grid 5.5A Summary'!Q$5, 0)*$C$3</f>
        <v>0.35021448055586046</v>
      </c>
      <c r="R10" s="36">
        <f ca="1">OFFSET('Full Grid 5.5A Data'!$C21,'Full Grid 5.5A Summary'!R$5, 0)*$C$3</f>
        <v>0.3001838404764518</v>
      </c>
      <c r="S10" s="36">
        <f ca="1">OFFSET('Full Grid 5.5A Data'!$C21,'Full Grid 5.5A Summary'!S$5, 0)*$C$3</f>
        <v>0.35021448055586046</v>
      </c>
      <c r="T10" s="36">
        <f ca="1">OFFSET('Full Grid 5.5A Data'!$C21,'Full Grid 5.5A Summary'!T$5, 0)*$C$3</f>
        <v>0.35021448055586046</v>
      </c>
      <c r="U10" s="36">
        <f ca="1">OFFSET('Full Grid 5.5A Data'!$C21,'Full Grid 5.5A Summary'!U$5, 0)*$C$3</f>
        <v>0.35021448055586046</v>
      </c>
      <c r="V10" s="36">
        <f ca="1">OFFSET('Full Grid 5.5A Data'!$C21,'Full Grid 5.5A Summary'!V$5, 0)*$C$3</f>
        <v>0.35021448055586046</v>
      </c>
      <c r="W10" s="36">
        <f ca="1">OFFSET('Full Grid 5.5A Data'!$C21,'Full Grid 5.5A Summary'!W$5, 0)*$C$3</f>
        <v>0.40024512063526912</v>
      </c>
      <c r="X10" s="36">
        <f ca="1">OFFSET('Full Grid 5.5A Data'!$C21,'Full Grid 5.5A Summary'!X$5, 0)*$C$3</f>
        <v>0.35021448055586046</v>
      </c>
    </row>
    <row r="11" spans="1:24" x14ac:dyDescent="0.25">
      <c r="B11" s="32">
        <f t="shared" si="0"/>
        <v>0.99799999999999756</v>
      </c>
      <c r="C11" s="56">
        <f>'Full Grid 5.5A Data'!B22-C$2</f>
        <v>-27.010000000000005</v>
      </c>
      <c r="D11" s="36">
        <f ca="1">OFFSET('Full Grid 5.5A Data'!$C22,'Full Grid 5.5A Summary'!D$5, 0)*$C$3</f>
        <v>0.55033704087349511</v>
      </c>
      <c r="E11" s="36">
        <f ca="1">OFFSET('Full Grid 5.5A Data'!$C22,'Full Grid 5.5A Summary'!E$5, 0)*$C$3</f>
        <v>0.50030640079408639</v>
      </c>
      <c r="F11" s="36">
        <f ca="1">OFFSET('Full Grid 5.5A Data'!$C22,'Full Grid 5.5A Summary'!F$5, 0)*$C$3</f>
        <v>0.50030640079408639</v>
      </c>
      <c r="G11" s="36">
        <f ca="1">OFFSET('Full Grid 5.5A Data'!$C22,'Full Grid 5.5A Summary'!G$5, 0)*$C$3</f>
        <v>0.50030640079408639</v>
      </c>
      <c r="H11" s="36">
        <f ca="1">OFFSET('Full Grid 5.5A Data'!$C22,'Full Grid 5.5A Summary'!H$5, 0)*$C$3</f>
        <v>0.50030640079408639</v>
      </c>
      <c r="I11" s="36">
        <f ca="1">OFFSET('Full Grid 5.5A Data'!$C22,'Full Grid 5.5A Summary'!I$5, 0)*$C$3</f>
        <v>0.50030640079408639</v>
      </c>
      <c r="J11" s="36">
        <f ca="1">OFFSET('Full Grid 5.5A Data'!$C22,'Full Grid 5.5A Summary'!J$5, 0)*$C$3</f>
        <v>0.50030640079408639</v>
      </c>
      <c r="K11" s="36">
        <f ca="1">OFFSET('Full Grid 5.5A Data'!$C22,'Full Grid 5.5A Summary'!K$5, 0)*$C$3</f>
        <v>0.45027576071467779</v>
      </c>
      <c r="L11" s="36">
        <f ca="1">OFFSET('Full Grid 5.5A Data'!$C22,'Full Grid 5.5A Summary'!L$5, 0)*$C$3</f>
        <v>0.50030640079408639</v>
      </c>
      <c r="M11" s="36">
        <f ca="1">OFFSET('Full Grid 5.5A Data'!$C22,'Full Grid 5.5A Summary'!M$5, 0)*$C$3</f>
        <v>0.45027576071467779</v>
      </c>
      <c r="N11" s="36">
        <f ca="1">OFFSET('Full Grid 5.5A Data'!$C22,'Full Grid 5.5A Summary'!N$5, 0)*$C$3</f>
        <v>0.40024512063526912</v>
      </c>
      <c r="O11" s="36">
        <f ca="1">OFFSET('Full Grid 5.5A Data'!$C22,'Full Grid 5.5A Summary'!O$5, 0)*$C$3</f>
        <v>0.40024512063526912</v>
      </c>
      <c r="P11" s="36">
        <f ca="1">OFFSET('Full Grid 5.5A Data'!$C22,'Full Grid 5.5A Summary'!P$5, 0)*$C$3</f>
        <v>0.40024512063526912</v>
      </c>
      <c r="Q11" s="36">
        <f ca="1">OFFSET('Full Grid 5.5A Data'!$C22,'Full Grid 5.5A Summary'!Q$5, 0)*$C$3</f>
        <v>0.40024512063526912</v>
      </c>
      <c r="R11" s="36">
        <f ca="1">OFFSET('Full Grid 5.5A Data'!$C22,'Full Grid 5.5A Summary'!R$5, 0)*$C$3</f>
        <v>0.3001838404764518</v>
      </c>
      <c r="S11" s="36">
        <f ca="1">OFFSET('Full Grid 5.5A Data'!$C22,'Full Grid 5.5A Summary'!S$5, 0)*$C$3</f>
        <v>0.40024512063526912</v>
      </c>
      <c r="T11" s="36">
        <f ca="1">OFFSET('Full Grid 5.5A Data'!$C22,'Full Grid 5.5A Summary'!T$5, 0)*$C$3</f>
        <v>0.40024512063526912</v>
      </c>
      <c r="U11" s="36">
        <f ca="1">OFFSET('Full Grid 5.5A Data'!$C22,'Full Grid 5.5A Summary'!U$5, 0)*$C$3</f>
        <v>0.45027576071467779</v>
      </c>
      <c r="V11" s="36">
        <f ca="1">OFFSET('Full Grid 5.5A Data'!$C22,'Full Grid 5.5A Summary'!V$5, 0)*$C$3</f>
        <v>0.35021448055586046</v>
      </c>
      <c r="W11" s="36">
        <f ca="1">OFFSET('Full Grid 5.5A Data'!$C22,'Full Grid 5.5A Summary'!W$5, 0)*$C$3</f>
        <v>0.45027576071467779</v>
      </c>
      <c r="X11" s="36">
        <f ca="1">OFFSET('Full Grid 5.5A Data'!$C22,'Full Grid 5.5A Summary'!X$5, 0)*$C$3</f>
        <v>0.40024512063526912</v>
      </c>
    </row>
    <row r="12" spans="1:24" x14ac:dyDescent="0.25">
      <c r="B12" s="32">
        <f t="shared" si="0"/>
        <v>0.99900000000000233</v>
      </c>
      <c r="C12" s="56">
        <f>'Full Grid 5.5A Data'!B23-C$2</f>
        <v>-26.01400000000001</v>
      </c>
      <c r="D12" s="36">
        <f ca="1">OFFSET('Full Grid 5.5A Data'!$C23,'Full Grid 5.5A Summary'!D$5, 0)*$C$3</f>
        <v>0.55033704087349511</v>
      </c>
      <c r="E12" s="36">
        <f ca="1">OFFSET('Full Grid 5.5A Data'!$C23,'Full Grid 5.5A Summary'!E$5, 0)*$C$3</f>
        <v>0.55033704087349511</v>
      </c>
      <c r="F12" s="36">
        <f ca="1">OFFSET('Full Grid 5.5A Data'!$C23,'Full Grid 5.5A Summary'!F$5, 0)*$C$3</f>
        <v>0.6003676809529036</v>
      </c>
      <c r="G12" s="36">
        <f ca="1">OFFSET('Full Grid 5.5A Data'!$C23,'Full Grid 5.5A Summary'!G$5, 0)*$C$3</f>
        <v>0.55033704087349511</v>
      </c>
      <c r="H12" s="36">
        <f ca="1">OFFSET('Full Grid 5.5A Data'!$C23,'Full Grid 5.5A Summary'!H$5, 0)*$C$3</f>
        <v>0.6003676809529036</v>
      </c>
      <c r="I12" s="36">
        <f ca="1">OFFSET('Full Grid 5.5A Data'!$C23,'Full Grid 5.5A Summary'!I$5, 0)*$C$3</f>
        <v>0.55033704087349511</v>
      </c>
      <c r="J12" s="36">
        <f ca="1">OFFSET('Full Grid 5.5A Data'!$C23,'Full Grid 5.5A Summary'!J$5, 0)*$C$3</f>
        <v>0.55033704087349511</v>
      </c>
      <c r="K12" s="36">
        <f ca="1">OFFSET('Full Grid 5.5A Data'!$C23,'Full Grid 5.5A Summary'!K$5, 0)*$C$3</f>
        <v>0.55033704087349511</v>
      </c>
      <c r="L12" s="36">
        <f ca="1">OFFSET('Full Grid 5.5A Data'!$C23,'Full Grid 5.5A Summary'!L$5, 0)*$C$3</f>
        <v>0.50030640079408639</v>
      </c>
      <c r="M12" s="36">
        <f ca="1">OFFSET('Full Grid 5.5A Data'!$C23,'Full Grid 5.5A Summary'!M$5, 0)*$C$3</f>
        <v>0.50030640079408639</v>
      </c>
      <c r="N12" s="36">
        <f ca="1">OFFSET('Full Grid 5.5A Data'!$C23,'Full Grid 5.5A Summary'!N$5, 0)*$C$3</f>
        <v>0.45027576071467779</v>
      </c>
      <c r="O12" s="36">
        <f ca="1">OFFSET('Full Grid 5.5A Data'!$C23,'Full Grid 5.5A Summary'!O$5, 0)*$C$3</f>
        <v>0.50030640079408639</v>
      </c>
      <c r="P12" s="36">
        <f ca="1">OFFSET('Full Grid 5.5A Data'!$C23,'Full Grid 5.5A Summary'!P$5, 0)*$C$3</f>
        <v>0.45027576071467779</v>
      </c>
      <c r="Q12" s="36">
        <f ca="1">OFFSET('Full Grid 5.5A Data'!$C23,'Full Grid 5.5A Summary'!Q$5, 0)*$C$3</f>
        <v>0.45027576071467779</v>
      </c>
      <c r="R12" s="36">
        <f ca="1">OFFSET('Full Grid 5.5A Data'!$C23,'Full Grid 5.5A Summary'!R$5, 0)*$C$3</f>
        <v>0.45027576071467779</v>
      </c>
      <c r="S12" s="36">
        <f ca="1">OFFSET('Full Grid 5.5A Data'!$C23,'Full Grid 5.5A Summary'!S$5, 0)*$C$3</f>
        <v>0.45027576071467779</v>
      </c>
      <c r="T12" s="36">
        <f ca="1">OFFSET('Full Grid 5.5A Data'!$C23,'Full Grid 5.5A Summary'!T$5, 0)*$C$3</f>
        <v>0.45027576071467779</v>
      </c>
      <c r="U12" s="36">
        <f ca="1">OFFSET('Full Grid 5.5A Data'!$C23,'Full Grid 5.5A Summary'!U$5, 0)*$C$3</f>
        <v>0.45027576071467779</v>
      </c>
      <c r="V12" s="36">
        <f ca="1">OFFSET('Full Grid 5.5A Data'!$C23,'Full Grid 5.5A Summary'!V$5, 0)*$C$3</f>
        <v>0.50030640079408639</v>
      </c>
      <c r="W12" s="36">
        <f ca="1">OFFSET('Full Grid 5.5A Data'!$C23,'Full Grid 5.5A Summary'!W$5, 0)*$C$3</f>
        <v>0.45027576071467779</v>
      </c>
      <c r="X12" s="36">
        <f ca="1">OFFSET('Full Grid 5.5A Data'!$C23,'Full Grid 5.5A Summary'!X$5, 0)*$C$3</f>
        <v>0.45027576071467779</v>
      </c>
    </row>
    <row r="13" spans="1:24" x14ac:dyDescent="0.25">
      <c r="B13" s="32">
        <f t="shared" si="0"/>
        <v>1.0005000000000024</v>
      </c>
      <c r="C13" s="56">
        <f>'Full Grid 5.5A Data'!B24-C$2</f>
        <v>-25.012</v>
      </c>
      <c r="D13" s="36">
        <f ca="1">OFFSET('Full Grid 5.5A Data'!$C24,'Full Grid 5.5A Summary'!D$5, 0)*$C$3</f>
        <v>0.65039832103231232</v>
      </c>
      <c r="E13" s="36">
        <f ca="1">OFFSET('Full Grid 5.5A Data'!$C24,'Full Grid 5.5A Summary'!E$5, 0)*$C$3</f>
        <v>0.6003676809529036</v>
      </c>
      <c r="F13" s="36">
        <f ca="1">OFFSET('Full Grid 5.5A Data'!$C24,'Full Grid 5.5A Summary'!F$5, 0)*$C$3</f>
        <v>0.6003676809529036</v>
      </c>
      <c r="G13" s="36">
        <f ca="1">OFFSET('Full Grid 5.5A Data'!$C24,'Full Grid 5.5A Summary'!G$5, 0)*$C$3</f>
        <v>0.6003676809529036</v>
      </c>
      <c r="H13" s="36">
        <f ca="1">OFFSET('Full Grid 5.5A Data'!$C24,'Full Grid 5.5A Summary'!H$5, 0)*$C$3</f>
        <v>0.6003676809529036</v>
      </c>
      <c r="I13" s="36">
        <f ca="1">OFFSET('Full Grid 5.5A Data'!$C24,'Full Grid 5.5A Summary'!I$5, 0)*$C$3</f>
        <v>0.6003676809529036</v>
      </c>
      <c r="J13" s="36">
        <f ca="1">OFFSET('Full Grid 5.5A Data'!$C24,'Full Grid 5.5A Summary'!J$5, 0)*$C$3</f>
        <v>0.6003676809529036</v>
      </c>
      <c r="K13" s="36">
        <f ca="1">OFFSET('Full Grid 5.5A Data'!$C24,'Full Grid 5.5A Summary'!K$5, 0)*$C$3</f>
        <v>0.6003676809529036</v>
      </c>
      <c r="L13" s="36">
        <f ca="1">OFFSET('Full Grid 5.5A Data'!$C24,'Full Grid 5.5A Summary'!L$5, 0)*$C$3</f>
        <v>0.55033704087349511</v>
      </c>
      <c r="M13" s="36">
        <f ca="1">OFFSET('Full Grid 5.5A Data'!$C24,'Full Grid 5.5A Summary'!M$5, 0)*$C$3</f>
        <v>0.55033704087349511</v>
      </c>
      <c r="N13" s="36">
        <f ca="1">OFFSET('Full Grid 5.5A Data'!$C24,'Full Grid 5.5A Summary'!N$5, 0)*$C$3</f>
        <v>0.55033704087349511</v>
      </c>
      <c r="O13" s="36">
        <f ca="1">OFFSET('Full Grid 5.5A Data'!$C24,'Full Grid 5.5A Summary'!O$5, 0)*$C$3</f>
        <v>0.55033704087349511</v>
      </c>
      <c r="P13" s="36">
        <f ca="1">OFFSET('Full Grid 5.5A Data'!$C24,'Full Grid 5.5A Summary'!P$5, 0)*$C$3</f>
        <v>0.55033704087349511</v>
      </c>
      <c r="Q13" s="36">
        <f ca="1">OFFSET('Full Grid 5.5A Data'!$C24,'Full Grid 5.5A Summary'!Q$5, 0)*$C$3</f>
        <v>0.50030640079408639</v>
      </c>
      <c r="R13" s="36">
        <f ca="1">OFFSET('Full Grid 5.5A Data'!$C24,'Full Grid 5.5A Summary'!R$5, 0)*$C$3</f>
        <v>0.45027576071467779</v>
      </c>
      <c r="S13" s="36">
        <f ca="1">OFFSET('Full Grid 5.5A Data'!$C24,'Full Grid 5.5A Summary'!S$5, 0)*$C$3</f>
        <v>0.50030640079408639</v>
      </c>
      <c r="T13" s="36">
        <f ca="1">OFFSET('Full Grid 5.5A Data'!$C24,'Full Grid 5.5A Summary'!T$5, 0)*$C$3</f>
        <v>0.50030640079408639</v>
      </c>
      <c r="U13" s="36">
        <f ca="1">OFFSET('Full Grid 5.5A Data'!$C24,'Full Grid 5.5A Summary'!U$5, 0)*$C$3</f>
        <v>0.55033704087349511</v>
      </c>
      <c r="V13" s="36">
        <f ca="1">OFFSET('Full Grid 5.5A Data'!$C24,'Full Grid 5.5A Summary'!V$5, 0)*$C$3</f>
        <v>0.55033704087349511</v>
      </c>
      <c r="W13" s="36">
        <f ca="1">OFFSET('Full Grid 5.5A Data'!$C24,'Full Grid 5.5A Summary'!W$5, 0)*$C$3</f>
        <v>0.55033704087349511</v>
      </c>
      <c r="X13" s="36">
        <f ca="1">OFFSET('Full Grid 5.5A Data'!$C24,'Full Grid 5.5A Summary'!X$5, 0)*$C$3</f>
        <v>0.6003676809529036</v>
      </c>
    </row>
    <row r="14" spans="1:24" x14ac:dyDescent="0.25">
      <c r="B14" s="32">
        <f t="shared" si="0"/>
        <v>1</v>
      </c>
      <c r="C14" s="56">
        <f>'Full Grid 5.5A Data'!B25-C$2</f>
        <v>-24.013000000000005</v>
      </c>
      <c r="D14" s="36">
        <f ca="1">OFFSET('Full Grid 5.5A Data'!$C25,'Full Grid 5.5A Summary'!D$5, 0)*$C$3</f>
        <v>0.75045960119112953</v>
      </c>
      <c r="E14" s="36">
        <f ca="1">OFFSET('Full Grid 5.5A Data'!$C25,'Full Grid 5.5A Summary'!E$5, 0)*$C$3</f>
        <v>0.70042896111172093</v>
      </c>
      <c r="F14" s="36">
        <f ca="1">OFFSET('Full Grid 5.5A Data'!$C25,'Full Grid 5.5A Summary'!F$5, 0)*$C$3</f>
        <v>0.70042896111172093</v>
      </c>
      <c r="G14" s="36">
        <f ca="1">OFFSET('Full Grid 5.5A Data'!$C25,'Full Grid 5.5A Summary'!G$5, 0)*$C$3</f>
        <v>0.70042896111172093</v>
      </c>
      <c r="H14" s="36">
        <f ca="1">OFFSET('Full Grid 5.5A Data'!$C25,'Full Grid 5.5A Summary'!H$5, 0)*$C$3</f>
        <v>0.75045960119112953</v>
      </c>
      <c r="I14" s="36">
        <f ca="1">OFFSET('Full Grid 5.5A Data'!$C25,'Full Grid 5.5A Summary'!I$5, 0)*$C$3</f>
        <v>0.70042896111172093</v>
      </c>
      <c r="J14" s="36">
        <f ca="1">OFFSET('Full Grid 5.5A Data'!$C25,'Full Grid 5.5A Summary'!J$5, 0)*$C$3</f>
        <v>0.70042896111172093</v>
      </c>
      <c r="K14" s="36">
        <f ca="1">OFFSET('Full Grid 5.5A Data'!$C25,'Full Grid 5.5A Summary'!K$5, 0)*$C$3</f>
        <v>0.70042896111172093</v>
      </c>
      <c r="L14" s="36">
        <f ca="1">OFFSET('Full Grid 5.5A Data'!$C25,'Full Grid 5.5A Summary'!L$5, 0)*$C$3</f>
        <v>0.65039832103231232</v>
      </c>
      <c r="M14" s="36">
        <f ca="1">OFFSET('Full Grid 5.5A Data'!$C25,'Full Grid 5.5A Summary'!M$5, 0)*$C$3</f>
        <v>0.65039832103231232</v>
      </c>
      <c r="N14" s="36">
        <f ca="1">OFFSET('Full Grid 5.5A Data'!$C25,'Full Grid 5.5A Summary'!N$5, 0)*$C$3</f>
        <v>0.65039832103231232</v>
      </c>
      <c r="O14" s="36">
        <f ca="1">OFFSET('Full Grid 5.5A Data'!$C25,'Full Grid 5.5A Summary'!O$5, 0)*$C$3</f>
        <v>0.6003676809529036</v>
      </c>
      <c r="P14" s="36">
        <f ca="1">OFFSET('Full Grid 5.5A Data'!$C25,'Full Grid 5.5A Summary'!P$5, 0)*$C$3</f>
        <v>0.6003676809529036</v>
      </c>
      <c r="Q14" s="36">
        <f ca="1">OFFSET('Full Grid 5.5A Data'!$C25,'Full Grid 5.5A Summary'!Q$5, 0)*$C$3</f>
        <v>0.6003676809529036</v>
      </c>
      <c r="R14" s="36">
        <f ca="1">OFFSET('Full Grid 5.5A Data'!$C25,'Full Grid 5.5A Summary'!R$5, 0)*$C$3</f>
        <v>0.6003676809529036</v>
      </c>
      <c r="S14" s="36">
        <f ca="1">OFFSET('Full Grid 5.5A Data'!$C25,'Full Grid 5.5A Summary'!S$5, 0)*$C$3</f>
        <v>0.6003676809529036</v>
      </c>
      <c r="T14" s="36">
        <f ca="1">OFFSET('Full Grid 5.5A Data'!$C25,'Full Grid 5.5A Summary'!T$5, 0)*$C$3</f>
        <v>0.6003676809529036</v>
      </c>
      <c r="U14" s="36">
        <f ca="1">OFFSET('Full Grid 5.5A Data'!$C25,'Full Grid 5.5A Summary'!U$5, 0)*$C$3</f>
        <v>0.6003676809529036</v>
      </c>
      <c r="V14" s="36">
        <f ca="1">OFFSET('Full Grid 5.5A Data'!$C25,'Full Grid 5.5A Summary'!V$5, 0)*$C$3</f>
        <v>0.6003676809529036</v>
      </c>
      <c r="W14" s="36">
        <f ca="1">OFFSET('Full Grid 5.5A Data'!$C25,'Full Grid 5.5A Summary'!W$5, 0)*$C$3</f>
        <v>0.6003676809529036</v>
      </c>
      <c r="X14" s="36">
        <f ca="1">OFFSET('Full Grid 5.5A Data'!$C25,'Full Grid 5.5A Summary'!X$5, 0)*$C$3</f>
        <v>0.6003676809529036</v>
      </c>
    </row>
    <row r="15" spans="1:24" x14ac:dyDescent="0.25">
      <c r="B15" s="32">
        <f t="shared" si="0"/>
        <v>0.99949999999999761</v>
      </c>
      <c r="C15" s="56">
        <f>'Full Grid 5.5A Data'!B26-C$2</f>
        <v>-23.012</v>
      </c>
      <c r="D15" s="36">
        <f ca="1">OFFSET('Full Grid 5.5A Data'!$C26,'Full Grid 5.5A Summary'!D$5, 0)*$C$3</f>
        <v>0.80049024127053825</v>
      </c>
      <c r="E15" s="36">
        <f ca="1">OFFSET('Full Grid 5.5A Data'!$C26,'Full Grid 5.5A Summary'!E$5, 0)*$C$3</f>
        <v>0.80049024127053825</v>
      </c>
      <c r="F15" s="36">
        <f ca="1">OFFSET('Full Grid 5.5A Data'!$C26,'Full Grid 5.5A Summary'!F$5, 0)*$C$3</f>
        <v>0.75045960119112953</v>
      </c>
      <c r="G15" s="36">
        <f ca="1">OFFSET('Full Grid 5.5A Data'!$C26,'Full Grid 5.5A Summary'!G$5, 0)*$C$3</f>
        <v>0.80049024127053825</v>
      </c>
      <c r="H15" s="36">
        <f ca="1">OFFSET('Full Grid 5.5A Data'!$C26,'Full Grid 5.5A Summary'!H$5, 0)*$C$3</f>
        <v>0.80049024127053825</v>
      </c>
      <c r="I15" s="36">
        <f ca="1">OFFSET('Full Grid 5.5A Data'!$C26,'Full Grid 5.5A Summary'!I$5, 0)*$C$3</f>
        <v>0.80049024127053825</v>
      </c>
      <c r="J15" s="36">
        <f ca="1">OFFSET('Full Grid 5.5A Data'!$C26,'Full Grid 5.5A Summary'!J$5, 0)*$C$3</f>
        <v>0.80049024127053825</v>
      </c>
      <c r="K15" s="36">
        <f ca="1">OFFSET('Full Grid 5.5A Data'!$C26,'Full Grid 5.5A Summary'!K$5, 0)*$C$3</f>
        <v>0.80049024127053825</v>
      </c>
      <c r="L15" s="36">
        <f ca="1">OFFSET('Full Grid 5.5A Data'!$C26,'Full Grid 5.5A Summary'!L$5, 0)*$C$3</f>
        <v>0.80049024127053825</v>
      </c>
      <c r="M15" s="36">
        <f ca="1">OFFSET('Full Grid 5.5A Data'!$C26,'Full Grid 5.5A Summary'!M$5, 0)*$C$3</f>
        <v>0.75045960119112953</v>
      </c>
      <c r="N15" s="36">
        <f ca="1">OFFSET('Full Grid 5.5A Data'!$C26,'Full Grid 5.5A Summary'!N$5, 0)*$C$3</f>
        <v>0.75045960119112953</v>
      </c>
      <c r="O15" s="36">
        <f ca="1">OFFSET('Full Grid 5.5A Data'!$C26,'Full Grid 5.5A Summary'!O$5, 0)*$C$3</f>
        <v>0.75045960119112953</v>
      </c>
      <c r="P15" s="36">
        <f ca="1">OFFSET('Full Grid 5.5A Data'!$C26,'Full Grid 5.5A Summary'!P$5, 0)*$C$3</f>
        <v>0.75045960119112953</v>
      </c>
      <c r="Q15" s="36">
        <f ca="1">OFFSET('Full Grid 5.5A Data'!$C26,'Full Grid 5.5A Summary'!Q$5, 0)*$C$3</f>
        <v>0.75045960119112953</v>
      </c>
      <c r="R15" s="36">
        <f ca="1">OFFSET('Full Grid 5.5A Data'!$C26,'Full Grid 5.5A Summary'!R$5, 0)*$C$3</f>
        <v>0.75045960119112953</v>
      </c>
      <c r="S15" s="36">
        <f ca="1">OFFSET('Full Grid 5.5A Data'!$C26,'Full Grid 5.5A Summary'!S$5, 0)*$C$3</f>
        <v>0.70042896111172093</v>
      </c>
      <c r="T15" s="36">
        <f ca="1">OFFSET('Full Grid 5.5A Data'!$C26,'Full Grid 5.5A Summary'!T$5, 0)*$C$3</f>
        <v>0.75045960119112953</v>
      </c>
      <c r="U15" s="36">
        <f ca="1">OFFSET('Full Grid 5.5A Data'!$C26,'Full Grid 5.5A Summary'!U$5, 0)*$C$3</f>
        <v>0.70042896111172093</v>
      </c>
      <c r="V15" s="36">
        <f ca="1">OFFSET('Full Grid 5.5A Data'!$C26,'Full Grid 5.5A Summary'!V$5, 0)*$C$3</f>
        <v>0.75045960119112953</v>
      </c>
      <c r="W15" s="36">
        <f ca="1">OFFSET('Full Grid 5.5A Data'!$C26,'Full Grid 5.5A Summary'!W$5, 0)*$C$3</f>
        <v>0.75045960119112953</v>
      </c>
      <c r="X15" s="36">
        <f ca="1">OFFSET('Full Grid 5.5A Data'!$C26,'Full Grid 5.5A Summary'!X$5, 0)*$C$3</f>
        <v>0.75045960119112953</v>
      </c>
    </row>
    <row r="16" spans="1:24" x14ac:dyDescent="0.25">
      <c r="B16" s="32">
        <f t="shared" si="0"/>
        <v>0.99899999999999523</v>
      </c>
      <c r="C16" s="56">
        <f>'Full Grid 5.5A Data'!B27-C$2</f>
        <v>-22.01400000000001</v>
      </c>
      <c r="D16" s="36">
        <f ca="1">OFFSET('Full Grid 5.5A Data'!$C27,'Full Grid 5.5A Summary'!D$5, 0)*$C$3</f>
        <v>0.95058216150876407</v>
      </c>
      <c r="E16" s="36">
        <f ca="1">OFFSET('Full Grid 5.5A Data'!$C27,'Full Grid 5.5A Summary'!E$5, 0)*$C$3</f>
        <v>0.90055152142935557</v>
      </c>
      <c r="F16" s="36">
        <f ca="1">OFFSET('Full Grid 5.5A Data'!$C27,'Full Grid 5.5A Summary'!F$5, 0)*$C$3</f>
        <v>0.90055152142935557</v>
      </c>
      <c r="G16" s="36">
        <f ca="1">OFFSET('Full Grid 5.5A Data'!$C27,'Full Grid 5.5A Summary'!G$5, 0)*$C$3</f>
        <v>0.90055152142935557</v>
      </c>
      <c r="H16" s="36">
        <f ca="1">OFFSET('Full Grid 5.5A Data'!$C27,'Full Grid 5.5A Summary'!H$5, 0)*$C$3</f>
        <v>0.95058216150876407</v>
      </c>
      <c r="I16" s="36">
        <f ca="1">OFFSET('Full Grid 5.5A Data'!$C27,'Full Grid 5.5A Summary'!I$5, 0)*$C$3</f>
        <v>0.95058216150876407</v>
      </c>
      <c r="J16" s="36">
        <f ca="1">OFFSET('Full Grid 5.5A Data'!$C27,'Full Grid 5.5A Summary'!J$5, 0)*$C$3</f>
        <v>0.95058216150876407</v>
      </c>
      <c r="K16" s="36">
        <f ca="1">OFFSET('Full Grid 5.5A Data'!$C27,'Full Grid 5.5A Summary'!K$5, 0)*$C$3</f>
        <v>0.95058216150876407</v>
      </c>
      <c r="L16" s="36">
        <f ca="1">OFFSET('Full Grid 5.5A Data'!$C27,'Full Grid 5.5A Summary'!L$5, 0)*$C$3</f>
        <v>0.90055152142935557</v>
      </c>
      <c r="M16" s="36">
        <f ca="1">OFFSET('Full Grid 5.5A Data'!$C27,'Full Grid 5.5A Summary'!M$5, 0)*$C$3</f>
        <v>0.90055152142935557</v>
      </c>
      <c r="N16" s="36">
        <f ca="1">OFFSET('Full Grid 5.5A Data'!$C27,'Full Grid 5.5A Summary'!N$5, 0)*$C$3</f>
        <v>0.85052088134994686</v>
      </c>
      <c r="O16" s="36">
        <f ca="1">OFFSET('Full Grid 5.5A Data'!$C27,'Full Grid 5.5A Summary'!O$5, 0)*$C$3</f>
        <v>0.85052088134994686</v>
      </c>
      <c r="P16" s="36">
        <f ca="1">OFFSET('Full Grid 5.5A Data'!$C27,'Full Grid 5.5A Summary'!P$5, 0)*$C$3</f>
        <v>0.85052088134994686</v>
      </c>
      <c r="Q16" s="36">
        <f ca="1">OFFSET('Full Grid 5.5A Data'!$C27,'Full Grid 5.5A Summary'!Q$5, 0)*$C$3</f>
        <v>0.80049024127053825</v>
      </c>
      <c r="R16" s="36">
        <f ca="1">OFFSET('Full Grid 5.5A Data'!$C27,'Full Grid 5.5A Summary'!R$5, 0)*$C$3</f>
        <v>0.80049024127053825</v>
      </c>
      <c r="S16" s="36">
        <f ca="1">OFFSET('Full Grid 5.5A Data'!$C27,'Full Grid 5.5A Summary'!S$5, 0)*$C$3</f>
        <v>0.80049024127053825</v>
      </c>
      <c r="T16" s="36">
        <f ca="1">OFFSET('Full Grid 5.5A Data'!$C27,'Full Grid 5.5A Summary'!T$5, 0)*$C$3</f>
        <v>0.85052088134994686</v>
      </c>
      <c r="U16" s="36">
        <f ca="1">OFFSET('Full Grid 5.5A Data'!$C27,'Full Grid 5.5A Summary'!U$5, 0)*$C$3</f>
        <v>0.80049024127053825</v>
      </c>
      <c r="V16" s="36">
        <f ca="1">OFFSET('Full Grid 5.5A Data'!$C27,'Full Grid 5.5A Summary'!V$5, 0)*$C$3</f>
        <v>0.80049024127053825</v>
      </c>
      <c r="W16" s="36">
        <f ca="1">OFFSET('Full Grid 5.5A Data'!$C27,'Full Grid 5.5A Summary'!W$5, 0)*$C$3</f>
        <v>0.80049024127053825</v>
      </c>
      <c r="X16" s="36">
        <f ca="1">OFFSET('Full Grid 5.5A Data'!$C27,'Full Grid 5.5A Summary'!X$5, 0)*$C$3</f>
        <v>0.80049024127053825</v>
      </c>
    </row>
    <row r="17" spans="2:24" x14ac:dyDescent="0.25">
      <c r="B17" s="32">
        <f t="shared" si="0"/>
        <v>1.0015000000000001</v>
      </c>
      <c r="C17" s="56">
        <f>'Full Grid 5.5A Data'!B28-C$2</f>
        <v>-21.01400000000001</v>
      </c>
      <c r="D17" s="36">
        <f ca="1">OFFSET('Full Grid 5.5A Data'!$C28,'Full Grid 5.5A Summary'!D$5, 0)*$C$3</f>
        <v>1.1006740817469902</v>
      </c>
      <c r="E17" s="36">
        <f ca="1">OFFSET('Full Grid 5.5A Data'!$C28,'Full Grid 5.5A Summary'!E$5, 0)*$C$3</f>
        <v>1.1507047218263986</v>
      </c>
      <c r="F17" s="36">
        <f ca="1">OFFSET('Full Grid 5.5A Data'!$C28,'Full Grid 5.5A Summary'!F$5, 0)*$C$3</f>
        <v>1.2007353619058072</v>
      </c>
      <c r="G17" s="36">
        <f ca="1">OFFSET('Full Grid 5.5A Data'!$C28,'Full Grid 5.5A Summary'!G$5, 0)*$C$3</f>
        <v>1.2007353619058072</v>
      </c>
      <c r="H17" s="36">
        <f ca="1">OFFSET('Full Grid 5.5A Data'!$C28,'Full Grid 5.5A Summary'!H$5, 0)*$C$3</f>
        <v>1.2007353619058072</v>
      </c>
      <c r="I17" s="36">
        <f ca="1">OFFSET('Full Grid 5.5A Data'!$C28,'Full Grid 5.5A Summary'!I$5, 0)*$C$3</f>
        <v>1.1507047218263986</v>
      </c>
      <c r="J17" s="36">
        <f ca="1">OFFSET('Full Grid 5.5A Data'!$C28,'Full Grid 5.5A Summary'!J$5, 0)*$C$3</f>
        <v>1.2007353619058072</v>
      </c>
      <c r="K17" s="36">
        <f ca="1">OFFSET('Full Grid 5.5A Data'!$C28,'Full Grid 5.5A Summary'!K$5, 0)*$C$3</f>
        <v>1.2007353619058072</v>
      </c>
      <c r="L17" s="36">
        <f ca="1">OFFSET('Full Grid 5.5A Data'!$C28,'Full Grid 5.5A Summary'!L$5, 0)*$C$3</f>
        <v>1.2007353619058072</v>
      </c>
      <c r="M17" s="36">
        <f ca="1">OFFSET('Full Grid 5.5A Data'!$C28,'Full Grid 5.5A Summary'!M$5, 0)*$C$3</f>
        <v>1.2007353619058072</v>
      </c>
      <c r="N17" s="36">
        <f ca="1">OFFSET('Full Grid 5.5A Data'!$C28,'Full Grid 5.5A Summary'!N$5, 0)*$C$3</f>
        <v>1.1507047218263986</v>
      </c>
      <c r="O17" s="36">
        <f ca="1">OFFSET('Full Grid 5.5A Data'!$C28,'Full Grid 5.5A Summary'!O$5, 0)*$C$3</f>
        <v>1.2007353619058072</v>
      </c>
      <c r="P17" s="36">
        <f ca="1">OFFSET('Full Grid 5.5A Data'!$C28,'Full Grid 5.5A Summary'!P$5, 0)*$C$3</f>
        <v>1.1507047218263986</v>
      </c>
      <c r="Q17" s="36">
        <f ca="1">OFFSET('Full Grid 5.5A Data'!$C28,'Full Grid 5.5A Summary'!Q$5, 0)*$C$3</f>
        <v>1.1507047218263986</v>
      </c>
      <c r="R17" s="36">
        <f ca="1">OFFSET('Full Grid 5.5A Data'!$C28,'Full Grid 5.5A Summary'!R$5, 0)*$C$3</f>
        <v>1.1507047218263986</v>
      </c>
      <c r="S17" s="36">
        <f ca="1">OFFSET('Full Grid 5.5A Data'!$C28,'Full Grid 5.5A Summary'!S$5, 0)*$C$3</f>
        <v>1.0506434416675814</v>
      </c>
      <c r="T17" s="36">
        <f ca="1">OFFSET('Full Grid 5.5A Data'!$C28,'Full Grid 5.5A Summary'!T$5, 0)*$C$3</f>
        <v>1.1006740817469902</v>
      </c>
      <c r="U17" s="36">
        <f ca="1">OFFSET('Full Grid 5.5A Data'!$C28,'Full Grid 5.5A Summary'!U$5, 0)*$C$3</f>
        <v>1.1006740817469902</v>
      </c>
      <c r="V17" s="36">
        <f ca="1">OFFSET('Full Grid 5.5A Data'!$C28,'Full Grid 5.5A Summary'!V$5, 0)*$C$3</f>
        <v>1.0506434416675814</v>
      </c>
      <c r="W17" s="36">
        <f ca="1">OFFSET('Full Grid 5.5A Data'!$C28,'Full Grid 5.5A Summary'!W$5, 0)*$C$3</f>
        <v>1.0006128015881728</v>
      </c>
      <c r="X17" s="36">
        <f ca="1">OFFSET('Full Grid 5.5A Data'!$C28,'Full Grid 5.5A Summary'!X$5, 0)*$C$3</f>
        <v>1.0006128015881728</v>
      </c>
    </row>
    <row r="18" spans="2:24" x14ac:dyDescent="0.25">
      <c r="B18" s="32">
        <f t="shared" si="0"/>
        <v>1.0010000000000048</v>
      </c>
      <c r="C18" s="56">
        <f>'Full Grid 5.5A Data'!B29-C$2</f>
        <v>-20.01100000000001</v>
      </c>
      <c r="D18" s="36">
        <f ca="1">OFFSET('Full Grid 5.5A Data'!$C29,'Full Grid 5.5A Summary'!D$5, 0)*$C$3</f>
        <v>1.3508272821440332</v>
      </c>
      <c r="E18" s="36">
        <f ca="1">OFFSET('Full Grid 5.5A Data'!$C29,'Full Grid 5.5A Summary'!E$5, 0)*$C$3</f>
        <v>1.3508272821440332</v>
      </c>
      <c r="F18" s="36">
        <f ca="1">OFFSET('Full Grid 5.5A Data'!$C29,'Full Grid 5.5A Summary'!F$5, 0)*$C$3</f>
        <v>1.4008579222234419</v>
      </c>
      <c r="G18" s="36">
        <f ca="1">OFFSET('Full Grid 5.5A Data'!$C29,'Full Grid 5.5A Summary'!G$5, 0)*$C$3</f>
        <v>1.4008579222234419</v>
      </c>
      <c r="H18" s="36">
        <f ca="1">OFFSET('Full Grid 5.5A Data'!$C29,'Full Grid 5.5A Summary'!H$5, 0)*$C$3</f>
        <v>1.4008579222234419</v>
      </c>
      <c r="I18" s="36">
        <f ca="1">OFFSET('Full Grid 5.5A Data'!$C29,'Full Grid 5.5A Summary'!I$5, 0)*$C$3</f>
        <v>1.4508885623028505</v>
      </c>
      <c r="J18" s="36">
        <f ca="1">OFFSET('Full Grid 5.5A Data'!$C29,'Full Grid 5.5A Summary'!J$5, 0)*$C$3</f>
        <v>1.4008579222234419</v>
      </c>
      <c r="K18" s="36">
        <f ca="1">OFFSET('Full Grid 5.5A Data'!$C29,'Full Grid 5.5A Summary'!K$5, 0)*$C$3</f>
        <v>1.4508885623028505</v>
      </c>
      <c r="L18" s="36">
        <f ca="1">OFFSET('Full Grid 5.5A Data'!$C29,'Full Grid 5.5A Summary'!L$5, 0)*$C$3</f>
        <v>1.4008579222234419</v>
      </c>
      <c r="M18" s="36">
        <f ca="1">OFFSET('Full Grid 5.5A Data'!$C29,'Full Grid 5.5A Summary'!M$5, 0)*$C$3</f>
        <v>1.4008579222234419</v>
      </c>
      <c r="N18" s="36">
        <f ca="1">OFFSET('Full Grid 5.5A Data'!$C29,'Full Grid 5.5A Summary'!N$5, 0)*$C$3</f>
        <v>1.3508272821440332</v>
      </c>
      <c r="O18" s="36">
        <f ca="1">OFFSET('Full Grid 5.5A Data'!$C29,'Full Grid 5.5A Summary'!O$5, 0)*$C$3</f>
        <v>1.3508272821440332</v>
      </c>
      <c r="P18" s="36">
        <f ca="1">OFFSET('Full Grid 5.5A Data'!$C29,'Full Grid 5.5A Summary'!P$5, 0)*$C$3</f>
        <v>1.3508272821440332</v>
      </c>
      <c r="Q18" s="36">
        <f ca="1">OFFSET('Full Grid 5.5A Data'!$C29,'Full Grid 5.5A Summary'!Q$5, 0)*$C$3</f>
        <v>1.3007966420646246</v>
      </c>
      <c r="R18" s="36">
        <f ca="1">OFFSET('Full Grid 5.5A Data'!$C29,'Full Grid 5.5A Summary'!R$5, 0)*$C$3</f>
        <v>1.250766001985216</v>
      </c>
      <c r="S18" s="36">
        <f ca="1">OFFSET('Full Grid 5.5A Data'!$C29,'Full Grid 5.5A Summary'!S$5, 0)*$C$3</f>
        <v>1.3007966420646246</v>
      </c>
      <c r="T18" s="36">
        <f ca="1">OFFSET('Full Grid 5.5A Data'!$C29,'Full Grid 5.5A Summary'!T$5, 0)*$C$3</f>
        <v>1.3007966420646246</v>
      </c>
      <c r="U18" s="36">
        <f ca="1">OFFSET('Full Grid 5.5A Data'!$C29,'Full Grid 5.5A Summary'!U$5, 0)*$C$3</f>
        <v>1.3007966420646246</v>
      </c>
      <c r="V18" s="36">
        <f ca="1">OFFSET('Full Grid 5.5A Data'!$C29,'Full Grid 5.5A Summary'!V$5, 0)*$C$3</f>
        <v>1.3007966420646246</v>
      </c>
      <c r="W18" s="36">
        <f ca="1">OFFSET('Full Grid 5.5A Data'!$C29,'Full Grid 5.5A Summary'!W$5, 0)*$C$3</f>
        <v>1.3007966420646246</v>
      </c>
      <c r="X18" s="36">
        <f ca="1">OFFSET('Full Grid 5.5A Data'!$C29,'Full Grid 5.5A Summary'!X$5, 0)*$C$3</f>
        <v>1.250766001985216</v>
      </c>
    </row>
    <row r="19" spans="2:24" x14ac:dyDescent="0.25">
      <c r="B19" s="32">
        <f t="shared" si="0"/>
        <v>0.99849999999999994</v>
      </c>
      <c r="C19" s="56">
        <f>'Full Grid 5.5A Data'!B30-C$2</f>
        <v>-19.012</v>
      </c>
      <c r="D19" s="36">
        <f ca="1">OFFSET('Full Grid 5.5A Data'!$C30,'Full Grid 5.5A Summary'!D$5, 0)*$C$3</f>
        <v>1.6009804825410765</v>
      </c>
      <c r="E19" s="36">
        <f ca="1">OFFSET('Full Grid 5.5A Data'!$C30,'Full Grid 5.5A Summary'!E$5, 0)*$C$3</f>
        <v>1.6510111226204851</v>
      </c>
      <c r="F19" s="36">
        <f ca="1">OFFSET('Full Grid 5.5A Data'!$C30,'Full Grid 5.5A Summary'!F$5, 0)*$C$3</f>
        <v>1.7010417626998937</v>
      </c>
      <c r="G19" s="36">
        <f ca="1">OFFSET('Full Grid 5.5A Data'!$C30,'Full Grid 5.5A Summary'!G$5, 0)*$C$3</f>
        <v>1.7510724027793023</v>
      </c>
      <c r="H19" s="36">
        <f ca="1">OFFSET('Full Grid 5.5A Data'!$C30,'Full Grid 5.5A Summary'!H$5, 0)*$C$3</f>
        <v>1.7510724027793023</v>
      </c>
      <c r="I19" s="36">
        <f ca="1">OFFSET('Full Grid 5.5A Data'!$C30,'Full Grid 5.5A Summary'!I$5, 0)*$C$3</f>
        <v>1.7510724027793023</v>
      </c>
      <c r="J19" s="36">
        <f ca="1">OFFSET('Full Grid 5.5A Data'!$C30,'Full Grid 5.5A Summary'!J$5, 0)*$C$3</f>
        <v>1.7510724027793023</v>
      </c>
      <c r="K19" s="36">
        <f ca="1">OFFSET('Full Grid 5.5A Data'!$C30,'Full Grid 5.5A Summary'!K$5, 0)*$C$3</f>
        <v>1.7510724027793023</v>
      </c>
      <c r="L19" s="36">
        <f ca="1">OFFSET('Full Grid 5.5A Data'!$C30,'Full Grid 5.5A Summary'!L$5, 0)*$C$3</f>
        <v>1.7510724027793023</v>
      </c>
      <c r="M19" s="36">
        <f ca="1">OFFSET('Full Grid 5.5A Data'!$C30,'Full Grid 5.5A Summary'!M$5, 0)*$C$3</f>
        <v>1.7510724027793023</v>
      </c>
      <c r="N19" s="36">
        <f ca="1">OFFSET('Full Grid 5.5A Data'!$C30,'Full Grid 5.5A Summary'!N$5, 0)*$C$3</f>
        <v>1.7510724027793023</v>
      </c>
      <c r="O19" s="36">
        <f ca="1">OFFSET('Full Grid 5.5A Data'!$C30,'Full Grid 5.5A Summary'!O$5, 0)*$C$3</f>
        <v>1.7010417626998937</v>
      </c>
      <c r="P19" s="36">
        <f ca="1">OFFSET('Full Grid 5.5A Data'!$C30,'Full Grid 5.5A Summary'!P$5, 0)*$C$3</f>
        <v>1.7010417626998937</v>
      </c>
      <c r="Q19" s="36">
        <f ca="1">OFFSET('Full Grid 5.5A Data'!$C30,'Full Grid 5.5A Summary'!Q$5, 0)*$C$3</f>
        <v>1.6510111226204851</v>
      </c>
      <c r="R19" s="36">
        <f ca="1">OFFSET('Full Grid 5.5A Data'!$C30,'Full Grid 5.5A Summary'!R$5, 0)*$C$3</f>
        <v>1.6009804825410765</v>
      </c>
      <c r="S19" s="36">
        <f ca="1">OFFSET('Full Grid 5.5A Data'!$C30,'Full Grid 5.5A Summary'!S$5, 0)*$C$3</f>
        <v>1.6009804825410765</v>
      </c>
      <c r="T19" s="36">
        <f ca="1">OFFSET('Full Grid 5.5A Data'!$C30,'Full Grid 5.5A Summary'!T$5, 0)*$C$3</f>
        <v>1.6009804825410765</v>
      </c>
      <c r="U19" s="36">
        <f ca="1">OFFSET('Full Grid 5.5A Data'!$C30,'Full Grid 5.5A Summary'!U$5, 0)*$C$3</f>
        <v>1.6009804825410765</v>
      </c>
      <c r="V19" s="36">
        <f ca="1">OFFSET('Full Grid 5.5A Data'!$C30,'Full Grid 5.5A Summary'!V$5, 0)*$C$3</f>
        <v>1.5509498424616679</v>
      </c>
      <c r="W19" s="36">
        <f ca="1">OFFSET('Full Grid 5.5A Data'!$C30,'Full Grid 5.5A Summary'!W$5, 0)*$C$3</f>
        <v>1.5509498424616679</v>
      </c>
      <c r="X19" s="36">
        <f ca="1">OFFSET('Full Grid 5.5A Data'!$C30,'Full Grid 5.5A Summary'!X$5, 0)*$C$3</f>
        <v>1.5009192023822591</v>
      </c>
    </row>
    <row r="20" spans="2:24" x14ac:dyDescent="0.25">
      <c r="B20" s="32">
        <f t="shared" si="0"/>
        <v>0.99949999999999761</v>
      </c>
      <c r="C20" s="56">
        <f>'Full Grid 5.5A Data'!B31-C$2</f>
        <v>-18.01400000000001</v>
      </c>
      <c r="D20" s="36">
        <f ca="1">OFFSET('Full Grid 5.5A Data'!$C31,'Full Grid 5.5A Summary'!D$5, 0)*$C$3</f>
        <v>1.951194963096937</v>
      </c>
      <c r="E20" s="36">
        <f ca="1">OFFSET('Full Grid 5.5A Data'!$C31,'Full Grid 5.5A Summary'!E$5, 0)*$C$3</f>
        <v>2.0012256031763456</v>
      </c>
      <c r="F20" s="36">
        <f ca="1">OFFSET('Full Grid 5.5A Data'!$C31,'Full Grid 5.5A Summary'!F$5, 0)*$C$3</f>
        <v>2.0512562432557542</v>
      </c>
      <c r="G20" s="36">
        <f ca="1">OFFSET('Full Grid 5.5A Data'!$C31,'Full Grid 5.5A Summary'!G$5, 0)*$C$3</f>
        <v>2.0512562432557542</v>
      </c>
      <c r="H20" s="36">
        <f ca="1">OFFSET('Full Grid 5.5A Data'!$C31,'Full Grid 5.5A Summary'!H$5, 0)*$C$3</f>
        <v>2.1012868833351628</v>
      </c>
      <c r="I20" s="36">
        <f ca="1">OFFSET('Full Grid 5.5A Data'!$C31,'Full Grid 5.5A Summary'!I$5, 0)*$C$3</f>
        <v>2.1513175234145714</v>
      </c>
      <c r="J20" s="36">
        <f ca="1">OFFSET('Full Grid 5.5A Data'!$C31,'Full Grid 5.5A Summary'!J$5, 0)*$C$3</f>
        <v>2.1513175234145714</v>
      </c>
      <c r="K20" s="36">
        <f ca="1">OFFSET('Full Grid 5.5A Data'!$C31,'Full Grid 5.5A Summary'!K$5, 0)*$C$3</f>
        <v>2.2013481634939804</v>
      </c>
      <c r="L20" s="36">
        <f ca="1">OFFSET('Full Grid 5.5A Data'!$C31,'Full Grid 5.5A Summary'!L$5, 0)*$C$3</f>
        <v>2.1513175234145714</v>
      </c>
      <c r="M20" s="36">
        <f ca="1">OFFSET('Full Grid 5.5A Data'!$C31,'Full Grid 5.5A Summary'!M$5, 0)*$C$3</f>
        <v>2.1513175234145714</v>
      </c>
      <c r="N20" s="36">
        <f ca="1">OFFSET('Full Grid 5.5A Data'!$C31,'Full Grid 5.5A Summary'!N$5, 0)*$C$3</f>
        <v>2.1513175234145714</v>
      </c>
      <c r="O20" s="36">
        <f ca="1">OFFSET('Full Grid 5.5A Data'!$C31,'Full Grid 5.5A Summary'!O$5, 0)*$C$3</f>
        <v>2.0512562432557542</v>
      </c>
      <c r="P20" s="36">
        <f ca="1">OFFSET('Full Grid 5.5A Data'!$C31,'Full Grid 5.5A Summary'!P$5, 0)*$C$3</f>
        <v>2.0512562432557542</v>
      </c>
      <c r="Q20" s="36">
        <f ca="1">OFFSET('Full Grid 5.5A Data'!$C31,'Full Grid 5.5A Summary'!Q$5, 0)*$C$3</f>
        <v>2.0012256031763456</v>
      </c>
      <c r="R20" s="36">
        <f ca="1">OFFSET('Full Grid 5.5A Data'!$C31,'Full Grid 5.5A Summary'!R$5, 0)*$C$3</f>
        <v>2.0012256031763456</v>
      </c>
      <c r="S20" s="36">
        <f ca="1">OFFSET('Full Grid 5.5A Data'!$C31,'Full Grid 5.5A Summary'!S$5, 0)*$C$3</f>
        <v>1.951194963096937</v>
      </c>
      <c r="T20" s="36">
        <f ca="1">OFFSET('Full Grid 5.5A Data'!$C31,'Full Grid 5.5A Summary'!T$5, 0)*$C$3</f>
        <v>1.951194963096937</v>
      </c>
      <c r="U20" s="36">
        <f ca="1">OFFSET('Full Grid 5.5A Data'!$C31,'Full Grid 5.5A Summary'!U$5, 0)*$C$3</f>
        <v>2.0012256031763456</v>
      </c>
      <c r="V20" s="36">
        <f ca="1">OFFSET('Full Grid 5.5A Data'!$C31,'Full Grid 5.5A Summary'!V$5, 0)*$C$3</f>
        <v>1.951194963096937</v>
      </c>
      <c r="W20" s="36">
        <f ca="1">OFFSET('Full Grid 5.5A Data'!$C31,'Full Grid 5.5A Summary'!W$5, 0)*$C$3</f>
        <v>1.9011643230175281</v>
      </c>
      <c r="X20" s="36">
        <f ca="1">OFFSET('Full Grid 5.5A Data'!$C31,'Full Grid 5.5A Summary'!X$5, 0)*$C$3</f>
        <v>1.9011643230175281</v>
      </c>
    </row>
    <row r="21" spans="2:24" x14ac:dyDescent="0.25">
      <c r="B21" s="32">
        <f t="shared" si="0"/>
        <v>1.0015000000000001</v>
      </c>
      <c r="C21" s="56">
        <f>'Full Grid 5.5A Data'!B32-C$2</f>
        <v>-17.013000000000005</v>
      </c>
      <c r="D21" s="36">
        <f ca="1">OFFSET('Full Grid 5.5A Data'!$C32,'Full Grid 5.5A Summary'!D$5, 0)*$C$3</f>
        <v>2.5015320039704321</v>
      </c>
      <c r="E21" s="36">
        <f ca="1">OFFSET('Full Grid 5.5A Data'!$C32,'Full Grid 5.5A Summary'!E$5, 0)*$C$3</f>
        <v>2.5515626440498402</v>
      </c>
      <c r="F21" s="36">
        <f ca="1">OFFSET('Full Grid 5.5A Data'!$C32,'Full Grid 5.5A Summary'!F$5, 0)*$C$3</f>
        <v>2.6015932841292493</v>
      </c>
      <c r="G21" s="36">
        <f ca="1">OFFSET('Full Grid 5.5A Data'!$C32,'Full Grid 5.5A Summary'!G$5, 0)*$C$3</f>
        <v>2.6516239242086579</v>
      </c>
      <c r="H21" s="36">
        <f ca="1">OFFSET('Full Grid 5.5A Data'!$C32,'Full Grid 5.5A Summary'!H$5, 0)*$C$3</f>
        <v>2.6516239242086579</v>
      </c>
      <c r="I21" s="36">
        <f ca="1">OFFSET('Full Grid 5.5A Data'!$C32,'Full Grid 5.5A Summary'!I$5, 0)*$C$3</f>
        <v>2.7016545642880665</v>
      </c>
      <c r="J21" s="36">
        <f ca="1">OFFSET('Full Grid 5.5A Data'!$C32,'Full Grid 5.5A Summary'!J$5, 0)*$C$3</f>
        <v>2.7516852043674751</v>
      </c>
      <c r="K21" s="36">
        <f ca="1">OFFSET('Full Grid 5.5A Data'!$C32,'Full Grid 5.5A Summary'!K$5, 0)*$C$3</f>
        <v>2.7516852043674751</v>
      </c>
      <c r="L21" s="36">
        <f ca="1">OFFSET('Full Grid 5.5A Data'!$C32,'Full Grid 5.5A Summary'!L$5, 0)*$C$3</f>
        <v>2.7516852043674751</v>
      </c>
      <c r="M21" s="36">
        <f ca="1">OFFSET('Full Grid 5.5A Data'!$C32,'Full Grid 5.5A Summary'!M$5, 0)*$C$3</f>
        <v>2.7016545642880665</v>
      </c>
      <c r="N21" s="36">
        <f ca="1">OFFSET('Full Grid 5.5A Data'!$C32,'Full Grid 5.5A Summary'!N$5, 0)*$C$3</f>
        <v>2.7516852043674751</v>
      </c>
      <c r="O21" s="36">
        <f ca="1">OFFSET('Full Grid 5.5A Data'!$C32,'Full Grid 5.5A Summary'!O$5, 0)*$C$3</f>
        <v>2.7016545642880665</v>
      </c>
      <c r="P21" s="36">
        <f ca="1">OFFSET('Full Grid 5.5A Data'!$C32,'Full Grid 5.5A Summary'!P$5, 0)*$C$3</f>
        <v>2.7016545642880665</v>
      </c>
      <c r="Q21" s="36">
        <f ca="1">OFFSET('Full Grid 5.5A Data'!$C32,'Full Grid 5.5A Summary'!Q$5, 0)*$C$3</f>
        <v>2.6015932841292493</v>
      </c>
      <c r="R21" s="36">
        <f ca="1">OFFSET('Full Grid 5.5A Data'!$C32,'Full Grid 5.5A Summary'!R$5, 0)*$C$3</f>
        <v>2.5515626440498402</v>
      </c>
      <c r="S21" s="36">
        <f ca="1">OFFSET('Full Grid 5.5A Data'!$C32,'Full Grid 5.5A Summary'!S$5, 0)*$C$3</f>
        <v>2.5515626440498402</v>
      </c>
      <c r="T21" s="36">
        <f ca="1">OFFSET('Full Grid 5.5A Data'!$C32,'Full Grid 5.5A Summary'!T$5, 0)*$C$3</f>
        <v>2.5515626440498402</v>
      </c>
      <c r="U21" s="36">
        <f ca="1">OFFSET('Full Grid 5.5A Data'!$C32,'Full Grid 5.5A Summary'!U$5, 0)*$C$3</f>
        <v>2.5515626440498402</v>
      </c>
      <c r="V21" s="36">
        <f ca="1">OFFSET('Full Grid 5.5A Data'!$C32,'Full Grid 5.5A Summary'!V$5, 0)*$C$3</f>
        <v>2.4515013638910235</v>
      </c>
      <c r="W21" s="36">
        <f ca="1">OFFSET('Full Grid 5.5A Data'!$C32,'Full Grid 5.5A Summary'!W$5, 0)*$C$3</f>
        <v>2.4515013638910235</v>
      </c>
      <c r="X21" s="36">
        <f ca="1">OFFSET('Full Grid 5.5A Data'!$C32,'Full Grid 5.5A Summary'!X$5, 0)*$C$3</f>
        <v>2.3514400837322063</v>
      </c>
    </row>
    <row r="22" spans="2:24" x14ac:dyDescent="0.25">
      <c r="B22" s="32">
        <f t="shared" si="0"/>
        <v>1.0009999999999977</v>
      </c>
      <c r="C22" s="56">
        <f>'Full Grid 5.5A Data'!B33-C$2</f>
        <v>-16.01100000000001</v>
      </c>
      <c r="D22" s="36">
        <f ca="1">OFFSET('Full Grid 5.5A Data'!$C33,'Full Grid 5.5A Summary'!D$5, 0)*$C$3</f>
        <v>3.2519916051615616</v>
      </c>
      <c r="E22" s="36">
        <f ca="1">OFFSET('Full Grid 5.5A Data'!$C33,'Full Grid 5.5A Summary'!E$5, 0)*$C$3</f>
        <v>3.3020222452409702</v>
      </c>
      <c r="F22" s="36">
        <f ca="1">OFFSET('Full Grid 5.5A Data'!$C33,'Full Grid 5.5A Summary'!F$5, 0)*$C$3</f>
        <v>3.4020835253997874</v>
      </c>
      <c r="G22" s="36">
        <f ca="1">OFFSET('Full Grid 5.5A Data'!$C33,'Full Grid 5.5A Summary'!G$5, 0)*$C$3</f>
        <v>3.5021448055586046</v>
      </c>
      <c r="H22" s="36">
        <f ca="1">OFFSET('Full Grid 5.5A Data'!$C33,'Full Grid 5.5A Summary'!H$5, 0)*$C$3</f>
        <v>3.5021448055586046</v>
      </c>
      <c r="I22" s="36">
        <f ca="1">OFFSET('Full Grid 5.5A Data'!$C33,'Full Grid 5.5A Summary'!I$5, 0)*$C$3</f>
        <v>3.5521754456380132</v>
      </c>
      <c r="J22" s="36">
        <f ca="1">OFFSET('Full Grid 5.5A Data'!$C33,'Full Grid 5.5A Summary'!J$5, 0)*$C$3</f>
        <v>3.6022060857174223</v>
      </c>
      <c r="K22" s="36">
        <f ca="1">OFFSET('Full Grid 5.5A Data'!$C33,'Full Grid 5.5A Summary'!K$5, 0)*$C$3</f>
        <v>3.6522367257968305</v>
      </c>
      <c r="L22" s="36">
        <f ca="1">OFFSET('Full Grid 5.5A Data'!$C33,'Full Grid 5.5A Summary'!L$5, 0)*$C$3</f>
        <v>3.5521754456380132</v>
      </c>
      <c r="M22" s="36">
        <f ca="1">OFFSET('Full Grid 5.5A Data'!$C33,'Full Grid 5.5A Summary'!M$5, 0)*$C$3</f>
        <v>3.6022060857174223</v>
      </c>
      <c r="N22" s="36">
        <f ca="1">OFFSET('Full Grid 5.5A Data'!$C33,'Full Grid 5.5A Summary'!N$5, 0)*$C$3</f>
        <v>3.6022060857174223</v>
      </c>
      <c r="O22" s="36">
        <f ca="1">OFFSET('Full Grid 5.5A Data'!$C33,'Full Grid 5.5A Summary'!O$5, 0)*$C$3</f>
        <v>3.5521754456380132</v>
      </c>
      <c r="P22" s="36">
        <f ca="1">OFFSET('Full Grid 5.5A Data'!$C33,'Full Grid 5.5A Summary'!P$5, 0)*$C$3</f>
        <v>3.5521754456380132</v>
      </c>
      <c r="Q22" s="36">
        <f ca="1">OFFSET('Full Grid 5.5A Data'!$C33,'Full Grid 5.5A Summary'!Q$5, 0)*$C$3</f>
        <v>3.5021448055586046</v>
      </c>
      <c r="R22" s="36">
        <f ca="1">OFFSET('Full Grid 5.5A Data'!$C33,'Full Grid 5.5A Summary'!R$5, 0)*$C$3</f>
        <v>3.4521141654791965</v>
      </c>
      <c r="S22" s="36">
        <f ca="1">OFFSET('Full Grid 5.5A Data'!$C33,'Full Grid 5.5A Summary'!S$5, 0)*$C$3</f>
        <v>3.4521141654791965</v>
      </c>
      <c r="T22" s="36">
        <f ca="1">OFFSET('Full Grid 5.5A Data'!$C33,'Full Grid 5.5A Summary'!T$5, 0)*$C$3</f>
        <v>3.4020835253997874</v>
      </c>
      <c r="U22" s="36">
        <f ca="1">OFFSET('Full Grid 5.5A Data'!$C33,'Full Grid 5.5A Summary'!U$5, 0)*$C$3</f>
        <v>3.3520528853203788</v>
      </c>
      <c r="V22" s="36">
        <f ca="1">OFFSET('Full Grid 5.5A Data'!$C33,'Full Grid 5.5A Summary'!V$5, 0)*$C$3</f>
        <v>3.2519916051615616</v>
      </c>
      <c r="W22" s="36">
        <f ca="1">OFFSET('Full Grid 5.5A Data'!$C33,'Full Grid 5.5A Summary'!W$5, 0)*$C$3</f>
        <v>3.201960965082153</v>
      </c>
      <c r="X22" s="36">
        <f ca="1">OFFSET('Full Grid 5.5A Data'!$C33,'Full Grid 5.5A Summary'!X$5, 0)*$C$3</f>
        <v>3.1519303250027444</v>
      </c>
    </row>
    <row r="23" spans="2:24" x14ac:dyDescent="0.25">
      <c r="B23" s="32">
        <f t="shared" si="0"/>
        <v>0.99800000000000466</v>
      </c>
      <c r="C23" s="56">
        <f>'Full Grid 5.5A Data'!B34-C$2</f>
        <v>-15.01100000000001</v>
      </c>
      <c r="D23" s="36">
        <f ca="1">OFFSET('Full Grid 5.5A Data'!$C34,'Full Grid 5.5A Summary'!D$5, 0)*$C$3</f>
        <v>4.4026963269879609</v>
      </c>
      <c r="E23" s="36">
        <f ca="1">OFFSET('Full Grid 5.5A Data'!$C34,'Full Grid 5.5A Summary'!E$5, 0)*$C$3</f>
        <v>4.5027576071467772</v>
      </c>
      <c r="F23" s="36">
        <f ca="1">OFFSET('Full Grid 5.5A Data'!$C34,'Full Grid 5.5A Summary'!F$5, 0)*$C$3</f>
        <v>4.5527882472261858</v>
      </c>
      <c r="G23" s="36">
        <f ca="1">OFFSET('Full Grid 5.5A Data'!$C34,'Full Grid 5.5A Summary'!G$5, 0)*$C$3</f>
        <v>4.7028801674644125</v>
      </c>
      <c r="H23" s="36">
        <f ca="1">OFFSET('Full Grid 5.5A Data'!$C34,'Full Grid 5.5A Summary'!H$5, 0)*$C$3</f>
        <v>4.8029414476232288</v>
      </c>
      <c r="I23" s="36">
        <f ca="1">OFFSET('Full Grid 5.5A Data'!$C34,'Full Grid 5.5A Summary'!I$5, 0)*$C$3</f>
        <v>4.7529108075438211</v>
      </c>
      <c r="J23" s="36">
        <f ca="1">OFFSET('Full Grid 5.5A Data'!$C34,'Full Grid 5.5A Summary'!J$5, 0)*$C$3</f>
        <v>4.9030027277820469</v>
      </c>
      <c r="K23" s="36">
        <f ca="1">OFFSET('Full Grid 5.5A Data'!$C34,'Full Grid 5.5A Summary'!K$5, 0)*$C$3</f>
        <v>4.9030027277820469</v>
      </c>
      <c r="L23" s="36">
        <f ca="1">OFFSET('Full Grid 5.5A Data'!$C34,'Full Grid 5.5A Summary'!L$5, 0)*$C$3</f>
        <v>4.9030027277820469</v>
      </c>
      <c r="M23" s="36">
        <f ca="1">OFFSET('Full Grid 5.5A Data'!$C34,'Full Grid 5.5A Summary'!M$5, 0)*$C$3</f>
        <v>4.9030027277820469</v>
      </c>
      <c r="N23" s="36">
        <f ca="1">OFFSET('Full Grid 5.5A Data'!$C34,'Full Grid 5.5A Summary'!N$5, 0)*$C$3</f>
        <v>4.9030027277820469</v>
      </c>
      <c r="O23" s="36">
        <f ca="1">OFFSET('Full Grid 5.5A Data'!$C34,'Full Grid 5.5A Summary'!O$5, 0)*$C$3</f>
        <v>4.8029414476232288</v>
      </c>
      <c r="P23" s="36">
        <f ca="1">OFFSET('Full Grid 5.5A Data'!$C34,'Full Grid 5.5A Summary'!P$5, 0)*$C$3</f>
        <v>4.8029414476232288</v>
      </c>
      <c r="Q23" s="36">
        <f ca="1">OFFSET('Full Grid 5.5A Data'!$C34,'Full Grid 5.5A Summary'!Q$5, 0)*$C$3</f>
        <v>4.8029414476232288</v>
      </c>
      <c r="R23" s="36">
        <f ca="1">OFFSET('Full Grid 5.5A Data'!$C34,'Full Grid 5.5A Summary'!R$5, 0)*$C$3</f>
        <v>4.8029414476232288</v>
      </c>
      <c r="S23" s="36">
        <f ca="1">OFFSET('Full Grid 5.5A Data'!$C34,'Full Grid 5.5A Summary'!S$5, 0)*$C$3</f>
        <v>4.7028801674644125</v>
      </c>
      <c r="T23" s="36">
        <f ca="1">OFFSET('Full Grid 5.5A Data'!$C34,'Full Grid 5.5A Summary'!T$5, 0)*$C$3</f>
        <v>4.6028188873055944</v>
      </c>
      <c r="U23" s="36">
        <f ca="1">OFFSET('Full Grid 5.5A Data'!$C34,'Full Grid 5.5A Summary'!U$5, 0)*$C$3</f>
        <v>4.5027576071467772</v>
      </c>
      <c r="V23" s="36">
        <f ca="1">OFFSET('Full Grid 5.5A Data'!$C34,'Full Grid 5.5A Summary'!V$5, 0)*$C$3</f>
        <v>4.4527269670673695</v>
      </c>
      <c r="W23" s="36">
        <f ca="1">OFFSET('Full Grid 5.5A Data'!$C34,'Full Grid 5.5A Summary'!W$5, 0)*$C$3</f>
        <v>4.3526656869085514</v>
      </c>
      <c r="X23" s="36">
        <f ca="1">OFFSET('Full Grid 5.5A Data'!$C34,'Full Grid 5.5A Summary'!X$5, 0)*$C$3</f>
        <v>4.2025737666703256</v>
      </c>
    </row>
    <row r="24" spans="2:24" x14ac:dyDescent="0.25">
      <c r="B24" s="32">
        <f t="shared" si="0"/>
        <v>0.99900000000000233</v>
      </c>
      <c r="C24" s="56">
        <f>'Full Grid 5.5A Data'!B35-C$2</f>
        <v>-14.015000000000001</v>
      </c>
      <c r="D24" s="36">
        <f ca="1">OFFSET('Full Grid 5.5A Data'!$C35,'Full Grid 5.5A Summary'!D$5, 0)*$C$3</f>
        <v>6.0537074496084449</v>
      </c>
      <c r="E24" s="36">
        <f ca="1">OFFSET('Full Grid 5.5A Data'!$C35,'Full Grid 5.5A Summary'!E$5, 0)*$C$3</f>
        <v>6.2037993698466716</v>
      </c>
      <c r="F24" s="36">
        <f ca="1">OFFSET('Full Grid 5.5A Data'!$C35,'Full Grid 5.5A Summary'!F$5, 0)*$C$3</f>
        <v>6.403921930164306</v>
      </c>
      <c r="G24" s="36">
        <f ca="1">OFFSET('Full Grid 5.5A Data'!$C35,'Full Grid 5.5A Summary'!G$5, 0)*$C$3</f>
        <v>6.5039832103231232</v>
      </c>
      <c r="H24" s="36">
        <f ca="1">OFFSET('Full Grid 5.5A Data'!$C35,'Full Grid 5.5A Summary'!H$5, 0)*$C$3</f>
        <v>6.6040444904819404</v>
      </c>
      <c r="I24" s="36">
        <f ca="1">OFFSET('Full Grid 5.5A Data'!$C35,'Full Grid 5.5A Summary'!I$5, 0)*$C$3</f>
        <v>6.7041057706407576</v>
      </c>
      <c r="J24" s="36">
        <f ca="1">OFFSET('Full Grid 5.5A Data'!$C35,'Full Grid 5.5A Summary'!J$5, 0)*$C$3</f>
        <v>6.7541364107201662</v>
      </c>
      <c r="K24" s="36">
        <f ca="1">OFFSET('Full Grid 5.5A Data'!$C35,'Full Grid 5.5A Summary'!K$5, 0)*$C$3</f>
        <v>6.8041670507995748</v>
      </c>
      <c r="L24" s="36">
        <f ca="1">OFFSET('Full Grid 5.5A Data'!$C35,'Full Grid 5.5A Summary'!L$5, 0)*$C$3</f>
        <v>6.8041670507995748</v>
      </c>
      <c r="M24" s="36">
        <f ca="1">OFFSET('Full Grid 5.5A Data'!$C35,'Full Grid 5.5A Summary'!M$5, 0)*$C$3</f>
        <v>6.8041670507995748</v>
      </c>
      <c r="N24" s="36">
        <f ca="1">OFFSET('Full Grid 5.5A Data'!$C35,'Full Grid 5.5A Summary'!N$5, 0)*$C$3</f>
        <v>6.8041670507995748</v>
      </c>
      <c r="O24" s="36">
        <f ca="1">OFFSET('Full Grid 5.5A Data'!$C35,'Full Grid 5.5A Summary'!O$5, 0)*$C$3</f>
        <v>6.8041670507995748</v>
      </c>
      <c r="P24" s="36">
        <f ca="1">OFFSET('Full Grid 5.5A Data'!$C35,'Full Grid 5.5A Summary'!P$5, 0)*$C$3</f>
        <v>6.7541364107201662</v>
      </c>
      <c r="Q24" s="36">
        <f ca="1">OFFSET('Full Grid 5.5A Data'!$C35,'Full Grid 5.5A Summary'!Q$5, 0)*$C$3</f>
        <v>6.7541364107201662</v>
      </c>
      <c r="R24" s="36">
        <f ca="1">OFFSET('Full Grid 5.5A Data'!$C35,'Full Grid 5.5A Summary'!R$5, 0)*$C$3</f>
        <v>6.6040444904819404</v>
      </c>
      <c r="S24" s="36">
        <f ca="1">OFFSET('Full Grid 5.5A Data'!$C35,'Full Grid 5.5A Summary'!S$5, 0)*$C$3</f>
        <v>6.5540138504025318</v>
      </c>
      <c r="T24" s="36">
        <f ca="1">OFFSET('Full Grid 5.5A Data'!$C35,'Full Grid 5.5A Summary'!T$5, 0)*$C$3</f>
        <v>6.4539525702437146</v>
      </c>
      <c r="U24" s="36">
        <f ca="1">OFFSET('Full Grid 5.5A Data'!$C35,'Full Grid 5.5A Summary'!U$5, 0)*$C$3</f>
        <v>6.3538912900848965</v>
      </c>
      <c r="V24" s="36">
        <f ca="1">OFFSET('Full Grid 5.5A Data'!$C35,'Full Grid 5.5A Summary'!V$5, 0)*$C$3</f>
        <v>6.2037993698466716</v>
      </c>
      <c r="W24" s="36">
        <f ca="1">OFFSET('Full Grid 5.5A Data'!$C35,'Full Grid 5.5A Summary'!W$5, 0)*$C$3</f>
        <v>6.0036768095290363</v>
      </c>
      <c r="X24" s="36">
        <f ca="1">OFFSET('Full Grid 5.5A Data'!$C35,'Full Grid 5.5A Summary'!X$5, 0)*$C$3</f>
        <v>5.8035542492114018</v>
      </c>
    </row>
    <row r="25" spans="2:24" x14ac:dyDescent="0.25">
      <c r="B25" s="32">
        <f t="shared" si="0"/>
        <v>1.0015000000000001</v>
      </c>
      <c r="C25" s="56">
        <f>'Full Grid 5.5A Data'!B36-C$2</f>
        <v>-13.013000000000005</v>
      </c>
      <c r="D25" s="36">
        <f ca="1">OFFSET('Full Grid 5.5A Data'!$C36,'Full Grid 5.5A Summary'!D$5, 0)*$C$3</f>
        <v>8.8053926539759217</v>
      </c>
      <c r="E25" s="36">
        <f ca="1">OFFSET('Full Grid 5.5A Data'!$C36,'Full Grid 5.5A Summary'!E$5, 0)*$C$3</f>
        <v>9.0055152142935544</v>
      </c>
      <c r="F25" s="36">
        <f ca="1">OFFSET('Full Grid 5.5A Data'!$C36,'Full Grid 5.5A Summary'!F$5, 0)*$C$3</f>
        <v>9.2056377746111888</v>
      </c>
      <c r="G25" s="36">
        <f ca="1">OFFSET('Full Grid 5.5A Data'!$C36,'Full Grid 5.5A Summary'!G$5, 0)*$C$3</f>
        <v>9.5058216150876422</v>
      </c>
      <c r="H25" s="36">
        <f ca="1">OFFSET('Full Grid 5.5A Data'!$C36,'Full Grid 5.5A Summary'!H$5, 0)*$C$3</f>
        <v>9.6058828952464577</v>
      </c>
      <c r="I25" s="36">
        <f ca="1">OFFSET('Full Grid 5.5A Data'!$C36,'Full Grid 5.5A Summary'!I$5, 0)*$C$3</f>
        <v>9.8060054555640939</v>
      </c>
      <c r="J25" s="36">
        <f ca="1">OFFSET('Full Grid 5.5A Data'!$C36,'Full Grid 5.5A Summary'!J$5, 0)*$C$3</f>
        <v>9.8060054555640939</v>
      </c>
      <c r="K25" s="36">
        <f ca="1">OFFSET('Full Grid 5.5A Data'!$C36,'Full Grid 5.5A Summary'!K$5, 0)*$C$3</f>
        <v>9.8560360956435016</v>
      </c>
      <c r="L25" s="36">
        <f ca="1">OFFSET('Full Grid 5.5A Data'!$C36,'Full Grid 5.5A Summary'!L$5, 0)*$C$3</f>
        <v>9.9060667357229111</v>
      </c>
      <c r="M25" s="36">
        <f ca="1">OFFSET('Full Grid 5.5A Data'!$C36,'Full Grid 5.5A Summary'!M$5, 0)*$C$3</f>
        <v>9.9060667357229111</v>
      </c>
      <c r="N25" s="36">
        <f ca="1">OFFSET('Full Grid 5.5A Data'!$C36,'Full Grid 5.5A Summary'!N$5, 0)*$C$3</f>
        <v>9.9060667357229111</v>
      </c>
      <c r="O25" s="36">
        <f ca="1">OFFSET('Full Grid 5.5A Data'!$C36,'Full Grid 5.5A Summary'!O$5, 0)*$C$3</f>
        <v>9.8060054555640939</v>
      </c>
      <c r="P25" s="36">
        <f ca="1">OFFSET('Full Grid 5.5A Data'!$C36,'Full Grid 5.5A Summary'!P$5, 0)*$C$3</f>
        <v>9.8060054555640939</v>
      </c>
      <c r="Q25" s="36">
        <f ca="1">OFFSET('Full Grid 5.5A Data'!$C36,'Full Grid 5.5A Summary'!Q$5, 0)*$C$3</f>
        <v>9.7559748154846844</v>
      </c>
      <c r="R25" s="36">
        <f ca="1">OFFSET('Full Grid 5.5A Data'!$C36,'Full Grid 5.5A Summary'!R$5, 0)*$C$3</f>
        <v>9.6058828952464577</v>
      </c>
      <c r="S25" s="36">
        <f ca="1">OFFSET('Full Grid 5.5A Data'!$C36,'Full Grid 5.5A Summary'!S$5, 0)*$C$3</f>
        <v>9.5058216150876422</v>
      </c>
      <c r="T25" s="36">
        <f ca="1">OFFSET('Full Grid 5.5A Data'!$C36,'Full Grid 5.5A Summary'!T$5, 0)*$C$3</f>
        <v>9.3557296948494155</v>
      </c>
      <c r="U25" s="36">
        <f ca="1">OFFSET('Full Grid 5.5A Data'!$C36,'Full Grid 5.5A Summary'!U$5, 0)*$C$3</f>
        <v>9.2056377746111888</v>
      </c>
      <c r="V25" s="36">
        <f ca="1">OFFSET('Full Grid 5.5A Data'!$C36,'Full Grid 5.5A Summary'!V$5, 0)*$C$3</f>
        <v>8.9554845742141449</v>
      </c>
      <c r="W25" s="36">
        <f ca="1">OFFSET('Full Grid 5.5A Data'!$C36,'Full Grid 5.5A Summary'!W$5, 0)*$C$3</f>
        <v>8.7553620138965123</v>
      </c>
      <c r="X25" s="36">
        <f ca="1">OFFSET('Full Grid 5.5A Data'!$C36,'Full Grid 5.5A Summary'!X$5, 0)*$C$3</f>
        <v>8.4551781734200588</v>
      </c>
    </row>
    <row r="26" spans="2:24" x14ac:dyDescent="0.25">
      <c r="B26" s="32">
        <f t="shared" si="0"/>
        <v>0.74900000000000233</v>
      </c>
      <c r="C26" s="56">
        <f>'Full Grid 5.5A Data'!B37-C$2</f>
        <v>-12.012</v>
      </c>
      <c r="D26" s="36">
        <f ca="1">OFFSET('Full Grid 5.5A Data'!$C37,'Full Grid 5.5A Summary'!D$5, 0)*$C$3</f>
        <v>13.308150261122698</v>
      </c>
      <c r="E26" s="36">
        <f ca="1">OFFSET('Full Grid 5.5A Data'!$C37,'Full Grid 5.5A Summary'!E$5, 0)*$C$3</f>
        <v>13.758426021837376</v>
      </c>
      <c r="F26" s="36">
        <f ca="1">OFFSET('Full Grid 5.5A Data'!$C37,'Full Grid 5.5A Summary'!F$5, 0)*$C$3</f>
        <v>14.008579222234419</v>
      </c>
      <c r="G26" s="36">
        <f ca="1">OFFSET('Full Grid 5.5A Data'!$C37,'Full Grid 5.5A Summary'!G$5, 0)*$C$3</f>
        <v>14.35879370279028</v>
      </c>
      <c r="H26" s="36">
        <f ca="1">OFFSET('Full Grid 5.5A Data'!$C37,'Full Grid 5.5A Summary'!H$5, 0)*$C$3</f>
        <v>14.558916263107914</v>
      </c>
      <c r="I26" s="36">
        <f ca="1">OFFSET('Full Grid 5.5A Data'!$C37,'Full Grid 5.5A Summary'!I$5, 0)*$C$3</f>
        <v>14.759038823425549</v>
      </c>
      <c r="J26" s="36">
        <f ca="1">OFFSET('Full Grid 5.5A Data'!$C37,'Full Grid 5.5A Summary'!J$5, 0)*$C$3</f>
        <v>14.809069463504958</v>
      </c>
      <c r="K26" s="36">
        <f ca="1">OFFSET('Full Grid 5.5A Data'!$C37,'Full Grid 5.5A Summary'!K$5, 0)*$C$3</f>
        <v>14.909130743663775</v>
      </c>
      <c r="L26" s="36">
        <f ca="1">OFFSET('Full Grid 5.5A Data'!$C37,'Full Grid 5.5A Summary'!L$5, 0)*$C$3</f>
        <v>14.959161383743183</v>
      </c>
      <c r="M26" s="36">
        <f ca="1">OFFSET('Full Grid 5.5A Data'!$C37,'Full Grid 5.5A Summary'!M$5, 0)*$C$3</f>
        <v>14.959161383743183</v>
      </c>
      <c r="N26" s="36">
        <f ca="1">OFFSET('Full Grid 5.5A Data'!$C37,'Full Grid 5.5A Summary'!N$5, 0)*$C$3</f>
        <v>14.959161383743183</v>
      </c>
      <c r="O26" s="36">
        <f ca="1">OFFSET('Full Grid 5.5A Data'!$C37,'Full Grid 5.5A Summary'!O$5, 0)*$C$3</f>
        <v>14.909130743663775</v>
      </c>
      <c r="P26" s="36">
        <f ca="1">OFFSET('Full Grid 5.5A Data'!$C37,'Full Grid 5.5A Summary'!P$5, 0)*$C$3</f>
        <v>14.859100103584366</v>
      </c>
      <c r="Q26" s="36">
        <f ca="1">OFFSET('Full Grid 5.5A Data'!$C37,'Full Grid 5.5A Summary'!Q$5, 0)*$C$3</f>
        <v>14.658977543266731</v>
      </c>
      <c r="R26" s="36">
        <f ca="1">OFFSET('Full Grid 5.5A Data'!$C37,'Full Grid 5.5A Summary'!R$5, 0)*$C$3</f>
        <v>14.558916263107914</v>
      </c>
      <c r="S26" s="36">
        <f ca="1">OFFSET('Full Grid 5.5A Data'!$C37,'Full Grid 5.5A Summary'!S$5, 0)*$C$3</f>
        <v>14.35879370279028</v>
      </c>
      <c r="T26" s="36">
        <f ca="1">OFFSET('Full Grid 5.5A Data'!$C37,'Full Grid 5.5A Summary'!T$5, 0)*$C$3</f>
        <v>14.158671142472645</v>
      </c>
      <c r="U26" s="36">
        <f ca="1">OFFSET('Full Grid 5.5A Data'!$C37,'Full Grid 5.5A Summary'!U$5, 0)*$C$3</f>
        <v>13.858487301996192</v>
      </c>
      <c r="V26" s="36">
        <f ca="1">OFFSET('Full Grid 5.5A Data'!$C37,'Full Grid 5.5A Summary'!V$5, 0)*$C$3</f>
        <v>13.558303461519742</v>
      </c>
      <c r="W26" s="36">
        <f ca="1">OFFSET('Full Grid 5.5A Data'!$C37,'Full Grid 5.5A Summary'!W$5, 0)*$C$3</f>
        <v>13.258119621043289</v>
      </c>
      <c r="X26" s="36">
        <f ca="1">OFFSET('Full Grid 5.5A Data'!$C37,'Full Grid 5.5A Summary'!X$5, 0)*$C$3</f>
        <v>12.807843860328612</v>
      </c>
    </row>
    <row r="27" spans="2:24" x14ac:dyDescent="0.25">
      <c r="B27" s="32">
        <f t="shared" si="0"/>
        <v>0.49949999999999761</v>
      </c>
      <c r="C27" s="56">
        <f>'Full Grid 5.5A Data'!B38-C$2</f>
        <v>-11.515000000000001</v>
      </c>
      <c r="D27" s="36">
        <f ca="1">OFFSET('Full Grid 5.5A Data'!$C38,'Full Grid 5.5A Summary'!D$5, 0)*$C$3</f>
        <v>16.710233786522483</v>
      </c>
      <c r="E27" s="36">
        <f ca="1">OFFSET('Full Grid 5.5A Data'!$C38,'Full Grid 5.5A Summary'!E$5, 0)*$C$3</f>
        <v>17.260570827395981</v>
      </c>
      <c r="F27" s="36">
        <f ca="1">OFFSET('Full Grid 5.5A Data'!$C38,'Full Grid 5.5A Summary'!F$5, 0)*$C$3</f>
        <v>17.660815948031249</v>
      </c>
      <c r="G27" s="36">
        <f ca="1">OFFSET('Full Grid 5.5A Data'!$C38,'Full Grid 5.5A Summary'!G$5, 0)*$C$3</f>
        <v>17.960999788507699</v>
      </c>
      <c r="H27" s="36">
        <f ca="1">OFFSET('Full Grid 5.5A Data'!$C38,'Full Grid 5.5A Summary'!H$5, 0)*$C$3</f>
        <v>18.211152988904743</v>
      </c>
      <c r="I27" s="36">
        <f ca="1">OFFSET('Full Grid 5.5A Data'!$C38,'Full Grid 5.5A Summary'!I$5, 0)*$C$3</f>
        <v>18.411275549222378</v>
      </c>
      <c r="J27" s="36">
        <f ca="1">OFFSET('Full Grid 5.5A Data'!$C38,'Full Grid 5.5A Summary'!J$5, 0)*$C$3</f>
        <v>18.561367469460606</v>
      </c>
      <c r="K27" s="36">
        <f ca="1">OFFSET('Full Grid 5.5A Data'!$C38,'Full Grid 5.5A Summary'!K$5, 0)*$C$3</f>
        <v>18.611398109540016</v>
      </c>
      <c r="L27" s="36">
        <f ca="1">OFFSET('Full Grid 5.5A Data'!$C38,'Full Grid 5.5A Summary'!L$5, 0)*$C$3</f>
        <v>18.661428749619422</v>
      </c>
      <c r="M27" s="36">
        <f ca="1">OFFSET('Full Grid 5.5A Data'!$C38,'Full Grid 5.5A Summary'!M$5, 0)*$C$3</f>
        <v>18.661428749619422</v>
      </c>
      <c r="N27" s="36">
        <f ca="1">OFFSET('Full Grid 5.5A Data'!$C38,'Full Grid 5.5A Summary'!N$5, 0)*$C$3</f>
        <v>18.661428749619422</v>
      </c>
      <c r="O27" s="36">
        <f ca="1">OFFSET('Full Grid 5.5A Data'!$C38,'Full Grid 5.5A Summary'!O$5, 0)*$C$3</f>
        <v>18.611398109540016</v>
      </c>
      <c r="P27" s="36">
        <f ca="1">OFFSET('Full Grid 5.5A Data'!$C38,'Full Grid 5.5A Summary'!P$5, 0)*$C$3</f>
        <v>18.461306189301787</v>
      </c>
      <c r="Q27" s="36">
        <f ca="1">OFFSET('Full Grid 5.5A Data'!$C38,'Full Grid 5.5A Summary'!Q$5, 0)*$C$3</f>
        <v>18.361244909142972</v>
      </c>
      <c r="R27" s="36">
        <f ca="1">OFFSET('Full Grid 5.5A Data'!$C38,'Full Grid 5.5A Summary'!R$5, 0)*$C$3</f>
        <v>18.161122348825334</v>
      </c>
      <c r="S27" s="36">
        <f ca="1">OFFSET('Full Grid 5.5A Data'!$C38,'Full Grid 5.5A Summary'!S$5, 0)*$C$3</f>
        <v>17.960999788507699</v>
      </c>
      <c r="T27" s="36">
        <f ca="1">OFFSET('Full Grid 5.5A Data'!$C38,'Full Grid 5.5A Summary'!T$5, 0)*$C$3</f>
        <v>17.760877228190068</v>
      </c>
      <c r="U27" s="36">
        <f ca="1">OFFSET('Full Grid 5.5A Data'!$C38,'Full Grid 5.5A Summary'!U$5, 0)*$C$3</f>
        <v>17.460693387713615</v>
      </c>
      <c r="V27" s="36">
        <f ca="1">OFFSET('Full Grid 5.5A Data'!$C38,'Full Grid 5.5A Summary'!V$5, 0)*$C$3</f>
        <v>17.110478907157756</v>
      </c>
      <c r="W27" s="36">
        <f ca="1">OFFSET('Full Grid 5.5A Data'!$C38,'Full Grid 5.5A Summary'!W$5, 0)*$C$3</f>
        <v>16.610172506363671</v>
      </c>
      <c r="X27" s="36">
        <f ca="1">OFFSET('Full Grid 5.5A Data'!$C38,'Full Grid 5.5A Summary'!X$5, 0)*$C$3</f>
        <v>16.059835465490174</v>
      </c>
    </row>
    <row r="28" spans="2:24" x14ac:dyDescent="0.25">
      <c r="B28" s="32">
        <f t="shared" si="0"/>
        <v>0.50150000000000006</v>
      </c>
      <c r="C28" s="56">
        <f>'Full Grid 5.5A Data'!B39-C$2</f>
        <v>-11.013000000000005</v>
      </c>
      <c r="D28" s="36">
        <f ca="1">OFFSET('Full Grid 5.5A Data'!$C39,'Full Grid 5.5A Summary'!D$5, 0)*$C$3</f>
        <v>21.363083313907492</v>
      </c>
      <c r="E28" s="36">
        <f ca="1">OFFSET('Full Grid 5.5A Data'!$C39,'Full Grid 5.5A Summary'!E$5, 0)*$C$3</f>
        <v>21.963450994860391</v>
      </c>
      <c r="F28" s="36">
        <f ca="1">OFFSET('Full Grid 5.5A Data'!$C39,'Full Grid 5.5A Summary'!F$5, 0)*$C$3</f>
        <v>22.463757395654479</v>
      </c>
      <c r="G28" s="36">
        <f ca="1">OFFSET('Full Grid 5.5A Data'!$C39,'Full Grid 5.5A Summary'!G$5, 0)*$C$3</f>
        <v>22.813971876210339</v>
      </c>
      <c r="H28" s="36">
        <f ca="1">OFFSET('Full Grid 5.5A Data'!$C39,'Full Grid 5.5A Summary'!H$5, 0)*$C$3</f>
        <v>23.164186356766198</v>
      </c>
      <c r="I28" s="36">
        <f ca="1">OFFSET('Full Grid 5.5A Data'!$C39,'Full Grid 5.5A Summary'!I$5, 0)*$C$3</f>
        <v>23.414339557163242</v>
      </c>
      <c r="J28" s="36">
        <f ca="1">OFFSET('Full Grid 5.5A Data'!$C39,'Full Grid 5.5A Summary'!J$5, 0)*$C$3</f>
        <v>23.514400837322061</v>
      </c>
      <c r="K28" s="36">
        <f ca="1">OFFSET('Full Grid 5.5A Data'!$C39,'Full Grid 5.5A Summary'!K$5, 0)*$C$3</f>
        <v>23.61446211748088</v>
      </c>
      <c r="L28" s="36">
        <f ca="1">OFFSET('Full Grid 5.5A Data'!$C39,'Full Grid 5.5A Summary'!L$5, 0)*$C$3</f>
        <v>23.714523397639695</v>
      </c>
      <c r="M28" s="36">
        <f ca="1">OFFSET('Full Grid 5.5A Data'!$C39,'Full Grid 5.5A Summary'!M$5, 0)*$C$3</f>
        <v>23.714523397639695</v>
      </c>
      <c r="N28" s="36">
        <f ca="1">OFFSET('Full Grid 5.5A Data'!$C39,'Full Grid 5.5A Summary'!N$5, 0)*$C$3</f>
        <v>23.61446211748088</v>
      </c>
      <c r="O28" s="36">
        <f ca="1">OFFSET('Full Grid 5.5A Data'!$C39,'Full Grid 5.5A Summary'!O$5, 0)*$C$3</f>
        <v>23.56443147740147</v>
      </c>
      <c r="P28" s="36">
        <f ca="1">OFFSET('Full Grid 5.5A Data'!$C39,'Full Grid 5.5A Summary'!P$5, 0)*$C$3</f>
        <v>23.414339557163242</v>
      </c>
      <c r="Q28" s="36">
        <f ca="1">OFFSET('Full Grid 5.5A Data'!$C39,'Full Grid 5.5A Summary'!Q$5, 0)*$C$3</f>
        <v>23.214216996845607</v>
      </c>
      <c r="R28" s="36">
        <f ca="1">OFFSET('Full Grid 5.5A Data'!$C39,'Full Grid 5.5A Summary'!R$5, 0)*$C$3</f>
        <v>23.064125076607382</v>
      </c>
      <c r="S28" s="36">
        <f ca="1">OFFSET('Full Grid 5.5A Data'!$C39,'Full Grid 5.5A Summary'!S$5, 0)*$C$3</f>
        <v>22.763941236130933</v>
      </c>
      <c r="T28" s="36">
        <f ca="1">OFFSET('Full Grid 5.5A Data'!$C39,'Full Grid 5.5A Summary'!T$5, 0)*$C$3</f>
        <v>22.563818675813298</v>
      </c>
      <c r="U28" s="36">
        <f ca="1">OFFSET('Full Grid 5.5A Data'!$C39,'Full Grid 5.5A Summary'!U$5, 0)*$C$3</f>
        <v>22.163573555178026</v>
      </c>
      <c r="V28" s="36">
        <f ca="1">OFFSET('Full Grid 5.5A Data'!$C39,'Full Grid 5.5A Summary'!V$5, 0)*$C$3</f>
        <v>21.763328434542757</v>
      </c>
      <c r="W28" s="36">
        <f ca="1">OFFSET('Full Grid 5.5A Data'!$C39,'Full Grid 5.5A Summary'!W$5, 0)*$C$3</f>
        <v>21.212991393669263</v>
      </c>
      <c r="X28" s="36">
        <f ca="1">OFFSET('Full Grid 5.5A Data'!$C39,'Full Grid 5.5A Summary'!X$5, 0)*$C$3</f>
        <v>20.462531792478131</v>
      </c>
    </row>
    <row r="29" spans="2:24" x14ac:dyDescent="0.25">
      <c r="B29" s="32">
        <f t="shared" si="0"/>
        <v>0.49900000000000233</v>
      </c>
      <c r="C29" s="56">
        <f>'Full Grid 5.5A Data'!B40-C$2</f>
        <v>-10.512</v>
      </c>
      <c r="D29" s="36">
        <f ca="1">OFFSET('Full Grid 5.5A Data'!$C40,'Full Grid 5.5A Summary'!D$5, 0)*$C$3</f>
        <v>27.767005244071793</v>
      </c>
      <c r="E29" s="36">
        <f ca="1">OFFSET('Full Grid 5.5A Data'!$C40,'Full Grid 5.5A Summary'!E$5, 0)*$C$3</f>
        <v>28.417403565104106</v>
      </c>
      <c r="F29" s="36">
        <f ca="1">OFFSET('Full Grid 5.5A Data'!$C40,'Full Grid 5.5A Summary'!F$5, 0)*$C$3</f>
        <v>28.9677406059776</v>
      </c>
      <c r="G29" s="36">
        <f ca="1">OFFSET('Full Grid 5.5A Data'!$C40,'Full Grid 5.5A Summary'!G$5, 0)*$C$3</f>
        <v>29.518077646851097</v>
      </c>
      <c r="H29" s="36">
        <f ca="1">OFFSET('Full Grid 5.5A Data'!$C40,'Full Grid 5.5A Summary'!H$5, 0)*$C$3</f>
        <v>29.86829212740696</v>
      </c>
      <c r="I29" s="36">
        <f ca="1">OFFSET('Full Grid 5.5A Data'!$C40,'Full Grid 5.5A Summary'!I$5, 0)*$C$3</f>
        <v>30.16847596788341</v>
      </c>
      <c r="J29" s="36">
        <f ca="1">OFFSET('Full Grid 5.5A Data'!$C40,'Full Grid 5.5A Summary'!J$5, 0)*$C$3</f>
        <v>30.318567888121635</v>
      </c>
      <c r="K29" s="36">
        <f ca="1">OFFSET('Full Grid 5.5A Data'!$C40,'Full Grid 5.5A Summary'!K$5, 0)*$C$3</f>
        <v>30.41862916828045</v>
      </c>
      <c r="L29" s="36">
        <f ca="1">OFFSET('Full Grid 5.5A Data'!$C40,'Full Grid 5.5A Summary'!L$5, 0)*$C$3</f>
        <v>30.46865980835986</v>
      </c>
      <c r="M29" s="36">
        <f ca="1">OFFSET('Full Grid 5.5A Data'!$C40,'Full Grid 5.5A Summary'!M$5, 0)*$C$3</f>
        <v>30.46865980835986</v>
      </c>
      <c r="N29" s="36">
        <f ca="1">OFFSET('Full Grid 5.5A Data'!$C40,'Full Grid 5.5A Summary'!N$5, 0)*$C$3</f>
        <v>30.41862916828045</v>
      </c>
      <c r="O29" s="36">
        <f ca="1">OFFSET('Full Grid 5.5A Data'!$C40,'Full Grid 5.5A Summary'!O$5, 0)*$C$3</f>
        <v>30.268537248042225</v>
      </c>
      <c r="P29" s="36">
        <f ca="1">OFFSET('Full Grid 5.5A Data'!$C40,'Full Grid 5.5A Summary'!P$5, 0)*$C$3</f>
        <v>30.16847596788341</v>
      </c>
      <c r="Q29" s="36">
        <f ca="1">OFFSET('Full Grid 5.5A Data'!$C40,'Full Grid 5.5A Summary'!Q$5, 0)*$C$3</f>
        <v>29.968353407565775</v>
      </c>
      <c r="R29" s="36">
        <f ca="1">OFFSET('Full Grid 5.5A Data'!$C40,'Full Grid 5.5A Summary'!R$5, 0)*$C$3</f>
        <v>29.768230847248141</v>
      </c>
      <c r="S29" s="36">
        <f ca="1">OFFSET('Full Grid 5.5A Data'!$C40,'Full Grid 5.5A Summary'!S$5, 0)*$C$3</f>
        <v>29.418016366692278</v>
      </c>
      <c r="T29" s="36">
        <f ca="1">OFFSET('Full Grid 5.5A Data'!$C40,'Full Grid 5.5A Summary'!T$5, 0)*$C$3</f>
        <v>29.117832526215828</v>
      </c>
      <c r="U29" s="36">
        <f ca="1">OFFSET('Full Grid 5.5A Data'!$C40,'Full Grid 5.5A Summary'!U$5, 0)*$C$3</f>
        <v>28.617526125421744</v>
      </c>
      <c r="V29" s="36">
        <f ca="1">OFFSET('Full Grid 5.5A Data'!$C40,'Full Grid 5.5A Summary'!V$5, 0)*$C$3</f>
        <v>28.017158444468837</v>
      </c>
      <c r="W29" s="36">
        <f ca="1">OFFSET('Full Grid 5.5A Data'!$C40,'Full Grid 5.5A Summary'!W$5, 0)*$C$3</f>
        <v>27.416790763515934</v>
      </c>
      <c r="X29" s="36">
        <f ca="1">OFFSET('Full Grid 5.5A Data'!$C40,'Full Grid 5.5A Summary'!X$5, 0)*$C$3</f>
        <v>26.516239242086577</v>
      </c>
    </row>
    <row r="30" spans="2:24" x14ac:dyDescent="0.25">
      <c r="B30" s="32">
        <f t="shared" si="0"/>
        <v>0.5</v>
      </c>
      <c r="C30" s="56">
        <f>'Full Grid 5.5A Data'!B41-C$2</f>
        <v>-10.015000000000001</v>
      </c>
      <c r="D30" s="36">
        <f ca="1">OFFSET('Full Grid 5.5A Data'!$C41,'Full Grid 5.5A Summary'!D$5, 0)*$C$3</f>
        <v>36.522367257968305</v>
      </c>
      <c r="E30" s="36">
        <f ca="1">OFFSET('Full Grid 5.5A Data'!$C41,'Full Grid 5.5A Summary'!E$5, 0)*$C$3</f>
        <v>37.522980059556481</v>
      </c>
      <c r="F30" s="36">
        <f ca="1">OFFSET('Full Grid 5.5A Data'!$C41,'Full Grid 5.5A Summary'!F$5, 0)*$C$3</f>
        <v>38.173378380588794</v>
      </c>
      <c r="G30" s="36">
        <f ca="1">OFFSET('Full Grid 5.5A Data'!$C41,'Full Grid 5.5A Summary'!G$5, 0)*$C$3</f>
        <v>38.773746061541694</v>
      </c>
      <c r="H30" s="36">
        <f ca="1">OFFSET('Full Grid 5.5A Data'!$C41,'Full Grid 5.5A Summary'!H$5, 0)*$C$3</f>
        <v>39.173991182176962</v>
      </c>
      <c r="I30" s="36">
        <f ca="1">OFFSET('Full Grid 5.5A Data'!$C41,'Full Grid 5.5A Summary'!I$5, 0)*$C$3</f>
        <v>39.474175022653419</v>
      </c>
      <c r="J30" s="36">
        <f ca="1">OFFSET('Full Grid 5.5A Data'!$C41,'Full Grid 5.5A Summary'!J$5, 0)*$C$3</f>
        <v>39.67429758297105</v>
      </c>
      <c r="K30" s="36">
        <f ca="1">OFFSET('Full Grid 5.5A Data'!$C41,'Full Grid 5.5A Summary'!K$5, 0)*$C$3</f>
        <v>39.774358863129869</v>
      </c>
      <c r="L30" s="36">
        <f ca="1">OFFSET('Full Grid 5.5A Data'!$C41,'Full Grid 5.5A Summary'!L$5, 0)*$C$3</f>
        <v>39.824389503209275</v>
      </c>
      <c r="M30" s="36">
        <f ca="1">OFFSET('Full Grid 5.5A Data'!$C41,'Full Grid 5.5A Summary'!M$5, 0)*$C$3</f>
        <v>39.824389503209275</v>
      </c>
      <c r="N30" s="36">
        <f ca="1">OFFSET('Full Grid 5.5A Data'!$C41,'Full Grid 5.5A Summary'!N$5, 0)*$C$3</f>
        <v>39.774358863129869</v>
      </c>
      <c r="O30" s="36">
        <f ca="1">OFFSET('Full Grid 5.5A Data'!$C41,'Full Grid 5.5A Summary'!O$5, 0)*$C$3</f>
        <v>39.574236302812231</v>
      </c>
      <c r="P30" s="36">
        <f ca="1">OFFSET('Full Grid 5.5A Data'!$C41,'Full Grid 5.5A Summary'!P$5, 0)*$C$3</f>
        <v>39.3741137424946</v>
      </c>
      <c r="Q30" s="36">
        <f ca="1">OFFSET('Full Grid 5.5A Data'!$C41,'Full Grid 5.5A Summary'!Q$5, 0)*$C$3</f>
        <v>39.224021822256375</v>
      </c>
      <c r="R30" s="36">
        <f ca="1">OFFSET('Full Grid 5.5A Data'!$C41,'Full Grid 5.5A Summary'!R$5, 0)*$C$3</f>
        <v>38.923837981779918</v>
      </c>
      <c r="S30" s="36">
        <f ca="1">OFFSET('Full Grid 5.5A Data'!$C41,'Full Grid 5.5A Summary'!S$5, 0)*$C$3</f>
        <v>38.52359286114465</v>
      </c>
      <c r="T30" s="36">
        <f ca="1">OFFSET('Full Grid 5.5A Data'!$C41,'Full Grid 5.5A Summary'!T$5, 0)*$C$3</f>
        <v>38.173378380588794</v>
      </c>
      <c r="U30" s="36">
        <f ca="1">OFFSET('Full Grid 5.5A Data'!$C41,'Full Grid 5.5A Summary'!U$5, 0)*$C$3</f>
        <v>37.573010699635887</v>
      </c>
      <c r="V30" s="36">
        <f ca="1">OFFSET('Full Grid 5.5A Data'!$C41,'Full Grid 5.5A Summary'!V$5, 0)*$C$3</f>
        <v>36.822551098444755</v>
      </c>
      <c r="W30" s="36">
        <f ca="1">OFFSET('Full Grid 5.5A Data'!$C41,'Full Grid 5.5A Summary'!W$5, 0)*$C$3</f>
        <v>36.022060857174218</v>
      </c>
      <c r="X30" s="36">
        <f ca="1">OFFSET('Full Grid 5.5A Data'!$C41,'Full Grid 5.5A Summary'!X$5, 0)*$C$3</f>
        <v>34.871356135347824</v>
      </c>
    </row>
    <row r="31" spans="2:24" x14ac:dyDescent="0.25">
      <c r="B31" s="32">
        <f t="shared" si="0"/>
        <v>0.5</v>
      </c>
      <c r="C31" s="56">
        <f>'Full Grid 5.5A Data'!B42-C$2</f>
        <v>-9.5120000000000005</v>
      </c>
      <c r="D31" s="36">
        <f ca="1">OFFSET('Full Grid 5.5A Data'!$C42,'Full Grid 5.5A Summary'!D$5, 0)*$C$3</f>
        <v>49.180119198058691</v>
      </c>
      <c r="E31" s="36">
        <f ca="1">OFFSET('Full Grid 5.5A Data'!$C42,'Full Grid 5.5A Summary'!E$5, 0)*$C$3</f>
        <v>50.380854559964504</v>
      </c>
      <c r="F31" s="36">
        <f ca="1">OFFSET('Full Grid 5.5A Data'!$C42,'Full Grid 5.5A Summary'!F$5, 0)*$C$3</f>
        <v>51.281406081393854</v>
      </c>
      <c r="G31" s="36">
        <f ca="1">OFFSET('Full Grid 5.5A Data'!$C42,'Full Grid 5.5A Summary'!G$5, 0)*$C$3</f>
        <v>51.881773762346761</v>
      </c>
      <c r="H31" s="36">
        <f ca="1">OFFSET('Full Grid 5.5A Data'!$C42,'Full Grid 5.5A Summary'!H$5, 0)*$C$3</f>
        <v>52.332049523061436</v>
      </c>
      <c r="I31" s="36">
        <f ca="1">OFFSET('Full Grid 5.5A Data'!$C42,'Full Grid 5.5A Summary'!I$5, 0)*$C$3</f>
        <v>52.632233363537893</v>
      </c>
      <c r="J31" s="36">
        <f ca="1">OFFSET('Full Grid 5.5A Data'!$C42,'Full Grid 5.5A Summary'!J$5, 0)*$C$3</f>
        <v>52.832355923855523</v>
      </c>
      <c r="K31" s="36">
        <f ca="1">OFFSET('Full Grid 5.5A Data'!$C42,'Full Grid 5.5A Summary'!K$5, 0)*$C$3</f>
        <v>52.882386563934936</v>
      </c>
      <c r="L31" s="36">
        <f ca="1">OFFSET('Full Grid 5.5A Data'!$C42,'Full Grid 5.5A Summary'!L$5, 0)*$C$3</f>
        <v>52.932417204014342</v>
      </c>
      <c r="M31" s="36">
        <f ca="1">OFFSET('Full Grid 5.5A Data'!$C42,'Full Grid 5.5A Summary'!M$5, 0)*$C$3</f>
        <v>52.882386563934936</v>
      </c>
      <c r="N31" s="36">
        <f ca="1">OFFSET('Full Grid 5.5A Data'!$C42,'Full Grid 5.5A Summary'!N$5, 0)*$C$3</f>
        <v>52.782325283776117</v>
      </c>
      <c r="O31" s="36">
        <f ca="1">OFFSET('Full Grid 5.5A Data'!$C42,'Full Grid 5.5A Summary'!O$5, 0)*$C$3</f>
        <v>52.632233363537893</v>
      </c>
      <c r="P31" s="36">
        <f ca="1">OFFSET('Full Grid 5.5A Data'!$C42,'Full Grid 5.5A Summary'!P$5, 0)*$C$3</f>
        <v>52.432110803220255</v>
      </c>
      <c r="Q31" s="36">
        <f ca="1">OFFSET('Full Grid 5.5A Data'!$C42,'Full Grid 5.5A Summary'!Q$5, 0)*$C$3</f>
        <v>52.231988242902624</v>
      </c>
      <c r="R31" s="36">
        <f ca="1">OFFSET('Full Grid 5.5A Data'!$C42,'Full Grid 5.5A Summary'!R$5, 0)*$C$3</f>
        <v>51.831743122267348</v>
      </c>
      <c r="S31" s="36">
        <f ca="1">OFFSET('Full Grid 5.5A Data'!$C42,'Full Grid 5.5A Summary'!S$5, 0)*$C$3</f>
        <v>51.431498001632079</v>
      </c>
      <c r="T31" s="36">
        <f ca="1">OFFSET('Full Grid 5.5A Data'!$C42,'Full Grid 5.5A Summary'!T$5, 0)*$C$3</f>
        <v>50.831130320679172</v>
      </c>
      <c r="U31" s="36">
        <f ca="1">OFFSET('Full Grid 5.5A Data'!$C42,'Full Grid 5.5A Summary'!U$5, 0)*$C$3</f>
        <v>50.180731999646866</v>
      </c>
      <c r="V31" s="36">
        <f ca="1">OFFSET('Full Grid 5.5A Data'!$C42,'Full Grid 5.5A Summary'!V$5, 0)*$C$3</f>
        <v>49.330211118296916</v>
      </c>
      <c r="W31" s="36">
        <f ca="1">OFFSET('Full Grid 5.5A Data'!$C42,'Full Grid 5.5A Summary'!W$5, 0)*$C$3</f>
        <v>48.229537036549928</v>
      </c>
      <c r="X31" s="36">
        <f ca="1">OFFSET('Full Grid 5.5A Data'!$C42,'Full Grid 5.5A Summary'!X$5, 0)*$C$3</f>
        <v>46.928740394485303</v>
      </c>
    </row>
    <row r="32" spans="2:24" x14ac:dyDescent="0.25">
      <c r="B32" s="32">
        <f t="shared" si="0"/>
        <v>0.49849999999999994</v>
      </c>
      <c r="C32" s="56">
        <f>'Full Grid 5.5A Data'!B43-C$2</f>
        <v>-9.0150000000000006</v>
      </c>
      <c r="D32" s="36">
        <f ca="1">OFFSET('Full Grid 5.5A Data'!$C43,'Full Grid 5.5A Summary'!D$5, 0)*$C$3</f>
        <v>67.19114962664581</v>
      </c>
      <c r="E32" s="36">
        <f ca="1">OFFSET('Full Grid 5.5A Data'!$C43,'Full Grid 5.5A Summary'!E$5, 0)*$C$3</f>
        <v>68.592007548869248</v>
      </c>
      <c r="F32" s="36">
        <f ca="1">OFFSET('Full Grid 5.5A Data'!$C43,'Full Grid 5.5A Summary'!F$5, 0)*$C$3</f>
        <v>69.592620350457409</v>
      </c>
      <c r="G32" s="36">
        <f ca="1">OFFSET('Full Grid 5.5A Data'!$C43,'Full Grid 5.5A Summary'!G$5, 0)*$C$3</f>
        <v>70.393110591727947</v>
      </c>
      <c r="H32" s="36">
        <f ca="1">OFFSET('Full Grid 5.5A Data'!$C43,'Full Grid 5.5A Summary'!H$5, 0)*$C$3</f>
        <v>70.843386352442636</v>
      </c>
      <c r="I32" s="36">
        <f ca="1">OFFSET('Full Grid 5.5A Data'!$C43,'Full Grid 5.5A Summary'!I$5, 0)*$C$3</f>
        <v>71.193600832998499</v>
      </c>
      <c r="J32" s="36">
        <f ca="1">OFFSET('Full Grid 5.5A Data'!$C43,'Full Grid 5.5A Summary'!J$5, 0)*$C$3</f>
        <v>71.393723393316122</v>
      </c>
      <c r="K32" s="36">
        <f ca="1">OFFSET('Full Grid 5.5A Data'!$C43,'Full Grid 5.5A Summary'!K$5, 0)*$C$3</f>
        <v>71.493784673474948</v>
      </c>
      <c r="L32" s="36">
        <f ca="1">OFFSET('Full Grid 5.5A Data'!$C43,'Full Grid 5.5A Summary'!L$5, 0)*$C$3</f>
        <v>71.493784673474948</v>
      </c>
      <c r="M32" s="36">
        <f ca="1">OFFSET('Full Grid 5.5A Data'!$C43,'Full Grid 5.5A Summary'!M$5, 0)*$C$3</f>
        <v>71.443754033395535</v>
      </c>
      <c r="N32" s="36">
        <f ca="1">OFFSET('Full Grid 5.5A Data'!$C43,'Full Grid 5.5A Summary'!N$5, 0)*$C$3</f>
        <v>71.293662113157311</v>
      </c>
      <c r="O32" s="36">
        <f ca="1">OFFSET('Full Grid 5.5A Data'!$C43,'Full Grid 5.5A Summary'!O$5, 0)*$C$3</f>
        <v>70.993478272680861</v>
      </c>
      <c r="P32" s="36">
        <f ca="1">OFFSET('Full Grid 5.5A Data'!$C43,'Full Grid 5.5A Summary'!P$5, 0)*$C$3</f>
        <v>70.693294432204411</v>
      </c>
      <c r="Q32" s="36">
        <f ca="1">OFFSET('Full Grid 5.5A Data'!$C43,'Full Grid 5.5A Summary'!Q$5, 0)*$C$3</f>
        <v>70.343079951648548</v>
      </c>
      <c r="R32" s="36">
        <f ca="1">OFFSET('Full Grid 5.5A Data'!$C43,'Full Grid 5.5A Summary'!R$5, 0)*$C$3</f>
        <v>69.892804190933859</v>
      </c>
      <c r="S32" s="36">
        <f ca="1">OFFSET('Full Grid 5.5A Data'!$C43,'Full Grid 5.5A Summary'!S$5, 0)*$C$3</f>
        <v>69.392497790139771</v>
      </c>
      <c r="T32" s="36">
        <f ca="1">OFFSET('Full Grid 5.5A Data'!$C43,'Full Grid 5.5A Summary'!T$5, 0)*$C$3</f>
        <v>68.792130109186886</v>
      </c>
      <c r="U32" s="36">
        <f ca="1">OFFSET('Full Grid 5.5A Data'!$C43,'Full Grid 5.5A Summary'!U$5, 0)*$C$3</f>
        <v>68.041670507995747</v>
      </c>
      <c r="V32" s="36">
        <f ca="1">OFFSET('Full Grid 5.5A Data'!$C43,'Full Grid 5.5A Summary'!V$5, 0)*$C$3</f>
        <v>66.890965786169346</v>
      </c>
      <c r="W32" s="36">
        <f ca="1">OFFSET('Full Grid 5.5A Data'!$C43,'Full Grid 5.5A Summary'!W$5, 0)*$C$3</f>
        <v>65.640199784184134</v>
      </c>
      <c r="X32" s="36">
        <f ca="1">OFFSET('Full Grid 5.5A Data'!$C43,'Full Grid 5.5A Summary'!X$5, 0)*$C$3</f>
        <v>63.889127381404833</v>
      </c>
    </row>
    <row r="33" spans="2:24" x14ac:dyDescent="0.25">
      <c r="B33" s="32">
        <f t="shared" si="0"/>
        <v>0.50099999999999767</v>
      </c>
      <c r="C33" s="56">
        <f>'Full Grid 5.5A Data'!B44-C$2</f>
        <v>-8.5150000000000006</v>
      </c>
      <c r="D33" s="36">
        <f ca="1">OFFSET('Full Grid 5.5A Data'!$C44,'Full Grid 5.5A Summary'!D$5, 0)*$C$3</f>
        <v>93.457235668335343</v>
      </c>
      <c r="E33" s="36">
        <f ca="1">OFFSET('Full Grid 5.5A Data'!$C44,'Full Grid 5.5A Summary'!E$5, 0)*$C$3</f>
        <v>95.258338711194057</v>
      </c>
      <c r="F33" s="36">
        <f ca="1">OFFSET('Full Grid 5.5A Data'!$C44,'Full Grid 5.5A Summary'!F$5, 0)*$C$3</f>
        <v>96.308982152861631</v>
      </c>
      <c r="G33" s="36">
        <f ca="1">OFFSET('Full Grid 5.5A Data'!$C44,'Full Grid 5.5A Summary'!G$5, 0)*$C$3</f>
        <v>97.209533674290995</v>
      </c>
      <c r="H33" s="36">
        <f ca="1">OFFSET('Full Grid 5.5A Data'!$C44,'Full Grid 5.5A Summary'!H$5, 0)*$C$3</f>
        <v>97.709840075085083</v>
      </c>
      <c r="I33" s="36">
        <f ca="1">OFFSET('Full Grid 5.5A Data'!$C44,'Full Grid 5.5A Summary'!I$5, 0)*$C$3</f>
        <v>98.010023915561533</v>
      </c>
      <c r="J33" s="36">
        <f ca="1">OFFSET('Full Grid 5.5A Data'!$C44,'Full Grid 5.5A Summary'!J$5, 0)*$C$3</f>
        <v>98.210146475879171</v>
      </c>
      <c r="K33" s="36">
        <f ca="1">OFFSET('Full Grid 5.5A Data'!$C44,'Full Grid 5.5A Summary'!K$5, 0)*$C$3</f>
        <v>98.210146475879171</v>
      </c>
      <c r="L33" s="36">
        <f ca="1">OFFSET('Full Grid 5.5A Data'!$C44,'Full Grid 5.5A Summary'!L$5, 0)*$C$3</f>
        <v>98.010023915561533</v>
      </c>
      <c r="M33" s="36">
        <f ca="1">OFFSET('Full Grid 5.5A Data'!$C44,'Full Grid 5.5A Summary'!M$5, 0)*$C$3</f>
        <v>97.909962635402707</v>
      </c>
      <c r="N33" s="36">
        <f ca="1">OFFSET('Full Grid 5.5A Data'!$C44,'Full Grid 5.5A Summary'!N$5, 0)*$C$3</f>
        <v>97.809901355243895</v>
      </c>
      <c r="O33" s="36">
        <f ca="1">OFFSET('Full Grid 5.5A Data'!$C44,'Full Grid 5.5A Summary'!O$5, 0)*$C$3</f>
        <v>97.309594954449807</v>
      </c>
      <c r="P33" s="36">
        <f ca="1">OFFSET('Full Grid 5.5A Data'!$C44,'Full Grid 5.5A Summary'!P$5, 0)*$C$3</f>
        <v>97.009411113973357</v>
      </c>
      <c r="Q33" s="36">
        <f ca="1">OFFSET('Full Grid 5.5A Data'!$C44,'Full Grid 5.5A Summary'!Q$5, 0)*$C$3</f>
        <v>96.709227273496907</v>
      </c>
      <c r="R33" s="36">
        <f ca="1">OFFSET('Full Grid 5.5A Data'!$C44,'Full Grid 5.5A Summary'!R$5, 0)*$C$3</f>
        <v>96.208920872702819</v>
      </c>
      <c r="S33" s="36">
        <f ca="1">OFFSET('Full Grid 5.5A Data'!$C44,'Full Grid 5.5A Summary'!S$5, 0)*$C$3</f>
        <v>95.608553191749905</v>
      </c>
      <c r="T33" s="36">
        <f ca="1">OFFSET('Full Grid 5.5A Data'!$C44,'Full Grid 5.5A Summary'!T$5, 0)*$C$3</f>
        <v>94.808062950479368</v>
      </c>
      <c r="U33" s="36">
        <f ca="1">OFFSET('Full Grid 5.5A Data'!$C44,'Full Grid 5.5A Summary'!U$5, 0)*$C$3</f>
        <v>93.857480788970605</v>
      </c>
      <c r="V33" s="36">
        <f ca="1">OFFSET('Full Grid 5.5A Data'!$C44,'Full Grid 5.5A Summary'!V$5, 0)*$C$3</f>
        <v>92.55668414690598</v>
      </c>
      <c r="W33" s="36">
        <f ca="1">OFFSET('Full Grid 5.5A Data'!$C44,'Full Grid 5.5A Summary'!W$5, 0)*$C$3</f>
        <v>90.905673024285491</v>
      </c>
      <c r="X33" s="36">
        <f ca="1">OFFSET('Full Grid 5.5A Data'!$C44,'Full Grid 5.5A Summary'!X$5, 0)*$C$3</f>
        <v>88.704324860791516</v>
      </c>
    </row>
    <row r="34" spans="2:24" x14ac:dyDescent="0.25">
      <c r="B34" s="32">
        <f t="shared" si="0"/>
        <v>0.5</v>
      </c>
      <c r="C34" s="56">
        <f>'Full Grid 5.5A Data'!B45-C$2</f>
        <v>-8.0130000000000052</v>
      </c>
      <c r="D34" s="36">
        <f ca="1">OFFSET('Full Grid 5.5A Data'!$C45,'Full Grid 5.5A Summary'!D$5, 0)*$C$3</f>
        <v>132.03085916955939</v>
      </c>
      <c r="E34" s="36">
        <f ca="1">OFFSET('Full Grid 5.5A Data'!$C45,'Full Grid 5.5A Summary'!E$5, 0)*$C$3</f>
        <v>133.98205413265634</v>
      </c>
      <c r="F34" s="36">
        <f ca="1">OFFSET('Full Grid 5.5A Data'!$C45,'Full Grid 5.5A Summary'!F$5, 0)*$C$3</f>
        <v>135.43294269495919</v>
      </c>
      <c r="G34" s="36">
        <f ca="1">OFFSET('Full Grid 5.5A Data'!$C45,'Full Grid 5.5A Summary'!G$5, 0)*$C$3</f>
        <v>136.08334101599149</v>
      </c>
      <c r="H34" s="36">
        <f ca="1">OFFSET('Full Grid 5.5A Data'!$C45,'Full Grid 5.5A Summary'!H$5, 0)*$C$3</f>
        <v>136.53361677670617</v>
      </c>
      <c r="I34" s="36">
        <f ca="1">OFFSET('Full Grid 5.5A Data'!$C45,'Full Grid 5.5A Summary'!I$5, 0)*$C$3</f>
        <v>136.83380061718262</v>
      </c>
      <c r="J34" s="36">
        <f ca="1">OFFSET('Full Grid 5.5A Data'!$C45,'Full Grid 5.5A Summary'!J$5, 0)*$C$3</f>
        <v>136.88383125726205</v>
      </c>
      <c r="K34" s="36">
        <f ca="1">OFFSET('Full Grid 5.5A Data'!$C45,'Full Grid 5.5A Summary'!K$5, 0)*$C$3</f>
        <v>136.98389253742087</v>
      </c>
      <c r="L34" s="36">
        <f ca="1">OFFSET('Full Grid 5.5A Data'!$C45,'Full Grid 5.5A Summary'!L$5, 0)*$C$3</f>
        <v>136.78376997710322</v>
      </c>
      <c r="M34" s="36">
        <f ca="1">OFFSET('Full Grid 5.5A Data'!$C45,'Full Grid 5.5A Summary'!M$5, 0)*$C$3</f>
        <v>136.48358613662677</v>
      </c>
      <c r="N34" s="36">
        <f ca="1">OFFSET('Full Grid 5.5A Data'!$C45,'Full Grid 5.5A Summary'!N$5, 0)*$C$3</f>
        <v>136.28346357630912</v>
      </c>
      <c r="O34" s="36">
        <f ca="1">OFFSET('Full Grid 5.5A Data'!$C45,'Full Grid 5.5A Summary'!O$5, 0)*$C$3</f>
        <v>135.73312653543564</v>
      </c>
      <c r="P34" s="36">
        <f ca="1">OFFSET('Full Grid 5.5A Data'!$C45,'Full Grid 5.5A Summary'!P$5, 0)*$C$3</f>
        <v>135.33288141480037</v>
      </c>
      <c r="Q34" s="36">
        <f ca="1">OFFSET('Full Grid 5.5A Data'!$C45,'Full Grid 5.5A Summary'!Q$5, 0)*$C$3</f>
        <v>134.8325750140063</v>
      </c>
      <c r="R34" s="36">
        <f ca="1">OFFSET('Full Grid 5.5A Data'!$C45,'Full Grid 5.5A Summary'!R$5, 0)*$C$3</f>
        <v>134.2322073330534</v>
      </c>
      <c r="S34" s="36">
        <f ca="1">OFFSET('Full Grid 5.5A Data'!$C45,'Full Grid 5.5A Summary'!S$5, 0)*$C$3</f>
        <v>133.38168645170344</v>
      </c>
      <c r="T34" s="36">
        <f ca="1">OFFSET('Full Grid 5.5A Data'!$C45,'Full Grid 5.5A Summary'!T$5, 0)*$C$3</f>
        <v>132.4811349302741</v>
      </c>
      <c r="U34" s="36">
        <f ca="1">OFFSET('Full Grid 5.5A Data'!$C45,'Full Grid 5.5A Summary'!U$5, 0)*$C$3</f>
        <v>131.33043020844767</v>
      </c>
      <c r="V34" s="36">
        <f ca="1">OFFSET('Full Grid 5.5A Data'!$C45,'Full Grid 5.5A Summary'!V$5, 0)*$C$3</f>
        <v>129.62938844574779</v>
      </c>
      <c r="W34" s="36">
        <f ca="1">OFFSET('Full Grid 5.5A Data'!$C45,'Full Grid 5.5A Summary'!W$5, 0)*$C$3</f>
        <v>127.87831604296848</v>
      </c>
      <c r="X34" s="36">
        <f ca="1">OFFSET('Full Grid 5.5A Data'!$C45,'Full Grid 5.5A Summary'!X$5, 0)*$C$3</f>
        <v>125.0766001985216</v>
      </c>
    </row>
    <row r="35" spans="2:24" x14ac:dyDescent="0.25">
      <c r="B35" s="32">
        <f t="shared" si="0"/>
        <v>0.5</v>
      </c>
      <c r="C35" s="56">
        <f>'Full Grid 5.5A Data'!B46-C$2</f>
        <v>-7.5150000000000006</v>
      </c>
      <c r="D35" s="36">
        <f ca="1">OFFSET('Full Grid 5.5A Data'!$C46,'Full Grid 5.5A Summary'!D$5, 0)*$C$3</f>
        <v>187.26468581722654</v>
      </c>
      <c r="E35" s="36">
        <f ca="1">OFFSET('Full Grid 5.5A Data'!$C46,'Full Grid 5.5A Summary'!E$5, 0)*$C$3</f>
        <v>189.41600334064111</v>
      </c>
      <c r="F35" s="36">
        <f ca="1">OFFSET('Full Grid 5.5A Data'!$C46,'Full Grid 5.5A Summary'!F$5, 0)*$C$3</f>
        <v>191.06701446326159</v>
      </c>
      <c r="G35" s="36">
        <f ca="1">OFFSET('Full Grid 5.5A Data'!$C46,'Full Grid 5.5A Summary'!G$5, 0)*$C$3</f>
        <v>191.61735150413509</v>
      </c>
      <c r="H35" s="36">
        <f ca="1">OFFSET('Full Grid 5.5A Data'!$C46,'Full Grid 5.5A Summary'!H$5, 0)*$C$3</f>
        <v>191.86750470453214</v>
      </c>
      <c r="I35" s="36">
        <f ca="1">OFFSET('Full Grid 5.5A Data'!$C46,'Full Grid 5.5A Summary'!I$5, 0)*$C$3</f>
        <v>192.11765790492916</v>
      </c>
      <c r="J35" s="36">
        <f ca="1">OFFSET('Full Grid 5.5A Data'!$C46,'Full Grid 5.5A Summary'!J$5, 0)*$C$3</f>
        <v>191.96756598469094</v>
      </c>
      <c r="K35" s="36">
        <f ca="1">OFFSET('Full Grid 5.5A Data'!$C46,'Full Grid 5.5A Summary'!K$5, 0)*$C$3</f>
        <v>191.91753534461157</v>
      </c>
      <c r="L35" s="36">
        <f ca="1">OFFSET('Full Grid 5.5A Data'!$C46,'Full Grid 5.5A Summary'!L$5, 0)*$C$3</f>
        <v>191.71741278429391</v>
      </c>
      <c r="M35" s="36">
        <f ca="1">OFFSET('Full Grid 5.5A Data'!$C46,'Full Grid 5.5A Summary'!M$5, 0)*$C$3</f>
        <v>191.46725958389686</v>
      </c>
      <c r="N35" s="36">
        <f ca="1">OFFSET('Full Grid 5.5A Data'!$C46,'Full Grid 5.5A Summary'!N$5, 0)*$C$3</f>
        <v>190.86689190294396</v>
      </c>
      <c r="O35" s="36">
        <f ca="1">OFFSET('Full Grid 5.5A Data'!$C46,'Full Grid 5.5A Summary'!O$5, 0)*$C$3</f>
        <v>190.11643230175284</v>
      </c>
      <c r="P35" s="36">
        <f ca="1">OFFSET('Full Grid 5.5A Data'!$C46,'Full Grid 5.5A Summary'!P$5, 0)*$C$3</f>
        <v>189.66615654103816</v>
      </c>
      <c r="Q35" s="36">
        <f ca="1">OFFSET('Full Grid 5.5A Data'!$C46,'Full Grid 5.5A Summary'!Q$5, 0)*$C$3</f>
        <v>188.66554373944999</v>
      </c>
      <c r="R35" s="36">
        <f ca="1">OFFSET('Full Grid 5.5A Data'!$C46,'Full Grid 5.5A Summary'!R$5, 0)*$C$3</f>
        <v>187.96511477833826</v>
      </c>
      <c r="S35" s="36">
        <f ca="1">OFFSET('Full Grid 5.5A Data'!$C46,'Full Grid 5.5A Summary'!S$5, 0)*$C$3</f>
        <v>187.06456325690888</v>
      </c>
      <c r="T35" s="36">
        <f ca="1">OFFSET('Full Grid 5.5A Data'!$C46,'Full Grid 5.5A Summary'!T$5, 0)*$C$3</f>
        <v>185.96388917516191</v>
      </c>
      <c r="U35" s="36">
        <f ca="1">OFFSET('Full Grid 5.5A Data'!$C46,'Full Grid 5.5A Summary'!U$5, 0)*$C$3</f>
        <v>184.56303125293846</v>
      </c>
      <c r="V35" s="36">
        <f ca="1">OFFSET('Full Grid 5.5A Data'!$C46,'Full Grid 5.5A Summary'!V$5, 0)*$C$3</f>
        <v>182.91202013031798</v>
      </c>
      <c r="W35" s="36">
        <f ca="1">OFFSET('Full Grid 5.5A Data'!$C46,'Full Grid 5.5A Summary'!W$5, 0)*$C$3</f>
        <v>180.71067196682401</v>
      </c>
      <c r="X35" s="36">
        <f ca="1">OFFSET('Full Grid 5.5A Data'!$C46,'Full Grid 5.5A Summary'!X$5, 0)*$C$3</f>
        <v>177.55874164182126</v>
      </c>
    </row>
    <row r="36" spans="2:24" x14ac:dyDescent="0.25">
      <c r="B36" s="32">
        <f t="shared" si="0"/>
        <v>0.50049999999999528</v>
      </c>
      <c r="C36" s="56">
        <f>'Full Grid 5.5A Data'!B47-C$2</f>
        <v>-7.0130000000000052</v>
      </c>
      <c r="D36" s="36">
        <f ca="1">OFFSET('Full Grid 5.5A Data'!$C47,'Full Grid 5.5A Summary'!D$5, 0)*$C$3</f>
        <v>265.91285202205694</v>
      </c>
      <c r="E36" s="36">
        <f ca="1">OFFSET('Full Grid 5.5A Data'!$C47,'Full Grid 5.5A Summary'!E$5, 0)*$C$3</f>
        <v>268.21426146570974</v>
      </c>
      <c r="F36" s="36">
        <f ca="1">OFFSET('Full Grid 5.5A Data'!$C47,'Full Grid 5.5A Summary'!F$5, 0)*$C$3</f>
        <v>269.56508874785374</v>
      </c>
      <c r="G36" s="36">
        <f ca="1">OFFSET('Full Grid 5.5A Data'!$C47,'Full Grid 5.5A Summary'!G$5, 0)*$C$3</f>
        <v>270.41560962920369</v>
      </c>
      <c r="H36" s="36">
        <f ca="1">OFFSET('Full Grid 5.5A Data'!$C47,'Full Grid 5.5A Summary'!H$5, 0)*$C$3</f>
        <v>270.21548706888609</v>
      </c>
      <c r="I36" s="36">
        <f ca="1">OFFSET('Full Grid 5.5A Data'!$C47,'Full Grid 5.5A Summary'!I$5, 0)*$C$3</f>
        <v>269.96533386848904</v>
      </c>
      <c r="J36" s="36">
        <f ca="1">OFFSET('Full Grid 5.5A Data'!$C47,'Full Grid 5.5A Summary'!J$5, 0)*$C$3</f>
        <v>270.01536450856844</v>
      </c>
      <c r="K36" s="36">
        <f ca="1">OFFSET('Full Grid 5.5A Data'!$C47,'Full Grid 5.5A Summary'!K$5, 0)*$C$3</f>
        <v>269.71518066809199</v>
      </c>
      <c r="L36" s="36">
        <f ca="1">OFFSET('Full Grid 5.5A Data'!$C47,'Full Grid 5.5A Summary'!L$5, 0)*$C$3</f>
        <v>268.96472106690084</v>
      </c>
      <c r="M36" s="36">
        <f ca="1">OFFSET('Full Grid 5.5A Data'!$C47,'Full Grid 5.5A Summary'!M$5, 0)*$C$3</f>
        <v>268.41438402602734</v>
      </c>
      <c r="N36" s="36">
        <f ca="1">OFFSET('Full Grid 5.5A Data'!$C47,'Full Grid 5.5A Summary'!N$5, 0)*$C$3</f>
        <v>267.71395506491564</v>
      </c>
      <c r="O36" s="36">
        <f ca="1">OFFSET('Full Grid 5.5A Data'!$C47,'Full Grid 5.5A Summary'!O$5, 0)*$C$3</f>
        <v>266.76337290340689</v>
      </c>
      <c r="P36" s="36">
        <f ca="1">OFFSET('Full Grid 5.5A Data'!$C47,'Full Grid 5.5A Summary'!P$5, 0)*$C$3</f>
        <v>265.91285202205694</v>
      </c>
      <c r="Q36" s="36">
        <f ca="1">OFFSET('Full Grid 5.5A Data'!$C47,'Full Grid 5.5A Summary'!Q$5, 0)*$C$3</f>
        <v>265.16239242086579</v>
      </c>
      <c r="R36" s="36">
        <f ca="1">OFFSET('Full Grid 5.5A Data'!$C47,'Full Grid 5.5A Summary'!R$5, 0)*$C$3</f>
        <v>264.16177961927764</v>
      </c>
      <c r="S36" s="36">
        <f ca="1">OFFSET('Full Grid 5.5A Data'!$C47,'Full Grid 5.5A Summary'!S$5, 0)*$C$3</f>
        <v>262.96104425737184</v>
      </c>
      <c r="T36" s="36">
        <f ca="1">OFFSET('Full Grid 5.5A Data'!$C47,'Full Grid 5.5A Summary'!T$5, 0)*$C$3</f>
        <v>262.01046209586309</v>
      </c>
      <c r="U36" s="36">
        <f ca="1">OFFSET('Full Grid 5.5A Data'!$C47,'Full Grid 5.5A Summary'!U$5, 0)*$C$3</f>
        <v>260.40948161332199</v>
      </c>
      <c r="V36" s="36">
        <f ca="1">OFFSET('Full Grid 5.5A Data'!$C47,'Full Grid 5.5A Summary'!V$5, 0)*$C$3</f>
        <v>258.30819472998678</v>
      </c>
      <c r="W36" s="36">
        <f ca="1">OFFSET('Full Grid 5.5A Data'!$C47,'Full Grid 5.5A Summary'!W$5, 0)*$C$3</f>
        <v>255.75663208593696</v>
      </c>
      <c r="X36" s="36">
        <f ca="1">OFFSET('Full Grid 5.5A Data'!$C47,'Full Grid 5.5A Summary'!X$5, 0)*$C$3</f>
        <v>251.95430343990191</v>
      </c>
    </row>
    <row r="37" spans="2:24" x14ac:dyDescent="0.25">
      <c r="B37" s="32">
        <f t="shared" si="0"/>
        <v>0.49849999999999994</v>
      </c>
      <c r="C37" s="56">
        <f>'Full Grid 5.5A Data'!B48-C$2</f>
        <v>-6.51400000000001</v>
      </c>
      <c r="D37" s="36">
        <f ca="1">OFFSET('Full Grid 5.5A Data'!$C48,'Full Grid 5.5A Summary'!D$5, 0)*$C$3</f>
        <v>373.57878947294432</v>
      </c>
      <c r="E37" s="36">
        <f ca="1">OFFSET('Full Grid 5.5A Data'!$C48,'Full Grid 5.5A Summary'!E$5, 0)*$C$3</f>
        <v>375.47995379596182</v>
      </c>
      <c r="F37" s="36">
        <f ca="1">OFFSET('Full Grid 5.5A Data'!$C48,'Full Grid 5.5A Summary'!F$5, 0)*$C$3</f>
        <v>376.48056659755002</v>
      </c>
      <c r="G37" s="36">
        <f ca="1">OFFSET('Full Grid 5.5A Data'!$C48,'Full Grid 5.5A Summary'!G$5, 0)*$C$3</f>
        <v>377.08093427850292</v>
      </c>
      <c r="H37" s="36">
        <f ca="1">OFFSET('Full Grid 5.5A Data'!$C48,'Full Grid 5.5A Summary'!H$5, 0)*$C$3</f>
        <v>376.73071979794707</v>
      </c>
      <c r="I37" s="36">
        <f ca="1">OFFSET('Full Grid 5.5A Data'!$C48,'Full Grid 5.5A Summary'!I$5, 0)*$C$3</f>
        <v>376.28044403723237</v>
      </c>
      <c r="J37" s="36">
        <f ca="1">OFFSET('Full Grid 5.5A Data'!$C48,'Full Grid 5.5A Summary'!J$5, 0)*$C$3</f>
        <v>375.42992315588242</v>
      </c>
      <c r="K37" s="36">
        <f ca="1">OFFSET('Full Grid 5.5A Data'!$C48,'Full Grid 5.5A Summary'!K$5, 0)*$C$3</f>
        <v>375.12973931540597</v>
      </c>
      <c r="L37" s="36">
        <f ca="1">OFFSET('Full Grid 5.5A Data'!$C48,'Full Grid 5.5A Summary'!L$5, 0)*$C$3</f>
        <v>374.37927971421482</v>
      </c>
      <c r="M37" s="36">
        <f ca="1">OFFSET('Full Grid 5.5A Data'!$C48,'Full Grid 5.5A Summary'!M$5, 0)*$C$3</f>
        <v>373.02845243207082</v>
      </c>
      <c r="N37" s="36">
        <f ca="1">OFFSET('Full Grid 5.5A Data'!$C48,'Full Grid 5.5A Summary'!N$5, 0)*$C$3</f>
        <v>372.07787027056207</v>
      </c>
      <c r="O37" s="36">
        <f ca="1">OFFSET('Full Grid 5.5A Data'!$C48,'Full Grid 5.5A Summary'!O$5, 0)*$C$3</f>
        <v>371.42747194952972</v>
      </c>
      <c r="P37" s="36">
        <f ca="1">OFFSET('Full Grid 5.5A Data'!$C48,'Full Grid 5.5A Summary'!P$5, 0)*$C$3</f>
        <v>369.97658338722687</v>
      </c>
      <c r="Q37" s="36">
        <f ca="1">OFFSET('Full Grid 5.5A Data'!$C48,'Full Grid 5.5A Summary'!Q$5, 0)*$C$3</f>
        <v>368.97597058563872</v>
      </c>
      <c r="R37" s="36">
        <f ca="1">OFFSET('Full Grid 5.5A Data'!$C48,'Full Grid 5.5A Summary'!R$5, 0)*$C$3</f>
        <v>367.77523522373292</v>
      </c>
      <c r="S37" s="36">
        <f ca="1">OFFSET('Full Grid 5.5A Data'!$C48,'Full Grid 5.5A Summary'!S$5, 0)*$C$3</f>
        <v>366.57449986182712</v>
      </c>
      <c r="T37" s="36">
        <f ca="1">OFFSET('Full Grid 5.5A Data'!$C48,'Full Grid 5.5A Summary'!T$5, 0)*$C$3</f>
        <v>364.72336617888897</v>
      </c>
      <c r="U37" s="36">
        <f ca="1">OFFSET('Full Grid 5.5A Data'!$C48,'Full Grid 5.5A Summary'!U$5, 0)*$C$3</f>
        <v>363.02232441618912</v>
      </c>
      <c r="V37" s="36">
        <f ca="1">OFFSET('Full Grid 5.5A Data'!$C48,'Full Grid 5.5A Summary'!V$5, 0)*$C$3</f>
        <v>360.67088433245686</v>
      </c>
      <c r="W37" s="36">
        <f ca="1">OFFSET('Full Grid 5.5A Data'!$C48,'Full Grid 5.5A Summary'!W$5, 0)*$C$3</f>
        <v>357.96922976816882</v>
      </c>
      <c r="X37" s="36">
        <f ca="1">OFFSET('Full Grid 5.5A Data'!$C48,'Full Grid 5.5A Summary'!X$5, 0)*$C$3</f>
        <v>353.86671728165726</v>
      </c>
    </row>
    <row r="38" spans="2:24" x14ac:dyDescent="0.25">
      <c r="B38" s="32">
        <f t="shared" si="0"/>
        <v>0.50050000000000239</v>
      </c>
      <c r="C38" s="56">
        <f>'Full Grid 5.5A Data'!B49-C$2</f>
        <v>-6.0160000000000053</v>
      </c>
      <c r="D38" s="36">
        <f ca="1">OFFSET('Full Grid 5.5A Data'!$C49,'Full Grid 5.5A Summary'!D$5, 0)*$C$3</f>
        <v>516.21614433933837</v>
      </c>
      <c r="E38" s="36">
        <f ca="1">OFFSET('Full Grid 5.5A Data'!$C49,'Full Grid 5.5A Summary'!E$5, 0)*$C$3</f>
        <v>517.51694098140297</v>
      </c>
      <c r="F38" s="36">
        <f ca="1">OFFSET('Full Grid 5.5A Data'!$C49,'Full Grid 5.5A Summary'!F$5, 0)*$C$3</f>
        <v>518.06727802227647</v>
      </c>
      <c r="G38" s="36">
        <f ca="1">OFFSET('Full Grid 5.5A Data'!$C49,'Full Grid 5.5A Summary'!G$5, 0)*$C$3</f>
        <v>517.56697162148237</v>
      </c>
      <c r="H38" s="36">
        <f ca="1">OFFSET('Full Grid 5.5A Data'!$C49,'Full Grid 5.5A Summary'!H$5, 0)*$C$3</f>
        <v>517.11669586076766</v>
      </c>
      <c r="I38" s="36">
        <f ca="1">OFFSET('Full Grid 5.5A Data'!$C49,'Full Grid 5.5A Summary'!I$5, 0)*$C$3</f>
        <v>515.91596049886186</v>
      </c>
      <c r="J38" s="36">
        <f ca="1">OFFSET('Full Grid 5.5A Data'!$C49,'Full Grid 5.5A Summary'!J$5, 0)*$C$3</f>
        <v>514.86531705719426</v>
      </c>
      <c r="K38" s="36">
        <f ca="1">OFFSET('Full Grid 5.5A Data'!$C49,'Full Grid 5.5A Summary'!K$5, 0)*$C$3</f>
        <v>514.26494937624147</v>
      </c>
      <c r="L38" s="36">
        <f ca="1">OFFSET('Full Grid 5.5A Data'!$C49,'Full Grid 5.5A Summary'!L$5, 0)*$C$3</f>
        <v>513.26433657465327</v>
      </c>
      <c r="M38" s="36">
        <f ca="1">OFFSET('Full Grid 5.5A Data'!$C49,'Full Grid 5.5A Summary'!M$5, 0)*$C$3</f>
        <v>512.21369313298567</v>
      </c>
      <c r="N38" s="36">
        <f ca="1">OFFSET('Full Grid 5.5A Data'!$C49,'Full Grid 5.5A Summary'!N$5, 0)*$C$3</f>
        <v>510.76280457068276</v>
      </c>
      <c r="O38" s="36">
        <f ca="1">OFFSET('Full Grid 5.5A Data'!$C49,'Full Grid 5.5A Summary'!O$5, 0)*$C$3</f>
        <v>509.11179344806231</v>
      </c>
      <c r="P38" s="36">
        <f ca="1">OFFSET('Full Grid 5.5A Data'!$C49,'Full Grid 5.5A Summary'!P$5, 0)*$C$3</f>
        <v>507.96108872623591</v>
      </c>
      <c r="Q38" s="36">
        <f ca="1">OFFSET('Full Grid 5.5A Data'!$C49,'Full Grid 5.5A Summary'!Q$5, 0)*$C$3</f>
        <v>506.51020016393306</v>
      </c>
      <c r="R38" s="36">
        <f ca="1">OFFSET('Full Grid 5.5A Data'!$C49,'Full Grid 5.5A Summary'!R$5, 0)*$C$3</f>
        <v>505.10934224170961</v>
      </c>
      <c r="S38" s="36">
        <f ca="1">OFFSET('Full Grid 5.5A Data'!$C49,'Full Grid 5.5A Summary'!S$5, 0)*$C$3</f>
        <v>503.50836175916851</v>
      </c>
      <c r="T38" s="36">
        <f ca="1">OFFSET('Full Grid 5.5A Data'!$C49,'Full Grid 5.5A Summary'!T$5, 0)*$C$3</f>
        <v>501.45710551591276</v>
      </c>
      <c r="U38" s="36">
        <f ca="1">OFFSET('Full Grid 5.5A Data'!$C49,'Full Grid 5.5A Summary'!U$5, 0)*$C$3</f>
        <v>499.55594119289526</v>
      </c>
      <c r="V38" s="36">
        <f ca="1">OFFSET('Full Grid 5.5A Data'!$C49,'Full Grid 5.5A Summary'!V$5, 0)*$C$3</f>
        <v>497.20450110916306</v>
      </c>
      <c r="W38" s="36">
        <f ca="1">OFFSET('Full Grid 5.5A Data'!$C49,'Full Grid 5.5A Summary'!W$5, 0)*$C$3</f>
        <v>494.45281590479556</v>
      </c>
      <c r="X38" s="36">
        <f ca="1">OFFSET('Full Grid 5.5A Data'!$C49,'Full Grid 5.5A Summary'!X$5, 0)*$C$3</f>
        <v>490.50039533852231</v>
      </c>
    </row>
    <row r="39" spans="2:24" x14ac:dyDescent="0.25">
      <c r="B39" s="32">
        <f t="shared" si="0"/>
        <v>0.50050000000000239</v>
      </c>
      <c r="C39" s="56">
        <f>'Full Grid 5.5A Data'!B50-C$2</f>
        <v>-5.5130000000000052</v>
      </c>
      <c r="D39" s="36">
        <f ca="1">OFFSET('Full Grid 5.5A Data'!$C50,'Full Grid 5.5A Summary'!D$5, 0)*$C$3</f>
        <v>690.67298629623622</v>
      </c>
      <c r="E39" s="36">
        <f ca="1">OFFSET('Full Grid 5.5A Data'!$C50,'Full Grid 5.5A Summary'!E$5, 0)*$C$3</f>
        <v>690.97317013671272</v>
      </c>
      <c r="F39" s="36">
        <f ca="1">OFFSET('Full Grid 5.5A Data'!$C50,'Full Grid 5.5A Summary'!F$5, 0)*$C$3</f>
        <v>690.62295565615693</v>
      </c>
      <c r="G39" s="36">
        <f ca="1">OFFSET('Full Grid 5.5A Data'!$C50,'Full Grid 5.5A Summary'!G$5, 0)*$C$3</f>
        <v>689.77243477480692</v>
      </c>
      <c r="H39" s="36">
        <f ca="1">OFFSET('Full Grid 5.5A Data'!$C50,'Full Grid 5.5A Summary'!H$5, 0)*$C$3</f>
        <v>688.97194453353632</v>
      </c>
      <c r="I39" s="36">
        <f ca="1">OFFSET('Full Grid 5.5A Data'!$C50,'Full Grid 5.5A Summary'!I$5, 0)*$C$3</f>
        <v>687.82123981170992</v>
      </c>
      <c r="J39" s="36">
        <f ca="1">OFFSET('Full Grid 5.5A Data'!$C50,'Full Grid 5.5A Summary'!J$5, 0)*$C$3</f>
        <v>686.72056572996291</v>
      </c>
      <c r="K39" s="36">
        <f ca="1">OFFSET('Full Grid 5.5A Data'!$C50,'Full Grid 5.5A Summary'!K$5, 0)*$C$3</f>
        <v>685.56986100813651</v>
      </c>
      <c r="L39" s="36">
        <f ca="1">OFFSET('Full Grid 5.5A Data'!$C50,'Full Grid 5.5A Summary'!L$5, 0)*$C$3</f>
        <v>684.06894180575432</v>
      </c>
      <c r="M39" s="36">
        <f ca="1">OFFSET('Full Grid 5.5A Data'!$C50,'Full Grid 5.5A Summary'!M$5, 0)*$C$3</f>
        <v>682.86820644384852</v>
      </c>
      <c r="N39" s="36">
        <f ca="1">OFFSET('Full Grid 5.5A Data'!$C50,'Full Grid 5.5A Summary'!N$5, 0)*$C$3</f>
        <v>680.81695020059271</v>
      </c>
      <c r="O39" s="36">
        <f ca="1">OFFSET('Full Grid 5.5A Data'!$C50,'Full Grid 5.5A Summary'!O$5, 0)*$C$3</f>
        <v>679.36606163828992</v>
      </c>
      <c r="P39" s="36">
        <f ca="1">OFFSET('Full Grid 5.5A Data'!$C50,'Full Grid 5.5A Summary'!P$5, 0)*$C$3</f>
        <v>677.56495859543122</v>
      </c>
      <c r="Q39" s="36">
        <f ca="1">OFFSET('Full Grid 5.5A Data'!$C50,'Full Grid 5.5A Summary'!Q$5, 0)*$C$3</f>
        <v>676.06403939304892</v>
      </c>
      <c r="R39" s="36">
        <f ca="1">OFFSET('Full Grid 5.5A Data'!$C50,'Full Grid 5.5A Summary'!R$5, 0)*$C$3</f>
        <v>674.71321211090492</v>
      </c>
      <c r="S39" s="36">
        <f ca="1">OFFSET('Full Grid 5.5A Data'!$C50,'Full Grid 5.5A Summary'!S$5, 0)*$C$3</f>
        <v>673.01217034820502</v>
      </c>
      <c r="T39" s="36">
        <f ca="1">OFFSET('Full Grid 5.5A Data'!$C50,'Full Grid 5.5A Summary'!T$5, 0)*$C$3</f>
        <v>671.31112858550512</v>
      </c>
      <c r="U39" s="36">
        <f ca="1">OFFSET('Full Grid 5.5A Data'!$C50,'Full Grid 5.5A Summary'!U$5, 0)*$C$3</f>
        <v>669.30990298232871</v>
      </c>
      <c r="V39" s="36">
        <f ca="1">OFFSET('Full Grid 5.5A Data'!$C50,'Full Grid 5.5A Summary'!V$5, 0)*$C$3</f>
        <v>667.15858545891422</v>
      </c>
      <c r="W39" s="36">
        <f ca="1">OFFSET('Full Grid 5.5A Data'!$C50,'Full Grid 5.5A Summary'!W$5, 0)*$C$3</f>
        <v>664.40690025454671</v>
      </c>
      <c r="X39" s="36">
        <f ca="1">OFFSET('Full Grid 5.5A Data'!$C50,'Full Grid 5.5A Summary'!X$5, 0)*$C$3</f>
        <v>660.30438776803521</v>
      </c>
    </row>
    <row r="40" spans="2:24" x14ac:dyDescent="0.25">
      <c r="B40" s="32">
        <f t="shared" si="0"/>
        <v>0.49949999999999761</v>
      </c>
      <c r="C40" s="56">
        <f>'Full Grid 5.5A Data'!B51-C$2</f>
        <v>-5.0150000000000006</v>
      </c>
      <c r="D40" s="36">
        <f ca="1">OFFSET('Full Grid 5.5A Data'!$C51,'Full Grid 5.5A Summary'!D$5, 0)*$C$3</f>
        <v>856.37446623923768</v>
      </c>
      <c r="E40" s="36">
        <f ca="1">OFFSET('Full Grid 5.5A Data'!$C51,'Full Grid 5.5A Summary'!E$5, 0)*$C$3</f>
        <v>856.27440495907888</v>
      </c>
      <c r="F40" s="36">
        <f ca="1">OFFSET('Full Grid 5.5A Data'!$C51,'Full Grid 5.5A Summary'!F$5, 0)*$C$3</f>
        <v>855.72406791820538</v>
      </c>
      <c r="G40" s="36">
        <f ca="1">OFFSET('Full Grid 5.5A Data'!$C51,'Full Grid 5.5A Summary'!G$5, 0)*$C$3</f>
        <v>855.17373087733188</v>
      </c>
      <c r="H40" s="36">
        <f ca="1">OFFSET('Full Grid 5.5A Data'!$C51,'Full Grid 5.5A Summary'!H$5, 0)*$C$3</f>
        <v>854.27317935590247</v>
      </c>
      <c r="I40" s="36">
        <f ca="1">OFFSET('Full Grid 5.5A Data'!$C51,'Full Grid 5.5A Summary'!I$5, 0)*$C$3</f>
        <v>853.17250527415547</v>
      </c>
      <c r="J40" s="36">
        <f ca="1">OFFSET('Full Grid 5.5A Data'!$C51,'Full Grid 5.5A Summary'!J$5, 0)*$C$3</f>
        <v>852.07183119240847</v>
      </c>
      <c r="K40" s="36">
        <f ca="1">OFFSET('Full Grid 5.5A Data'!$C51,'Full Grid 5.5A Summary'!K$5, 0)*$C$3</f>
        <v>851.02118775074098</v>
      </c>
      <c r="L40" s="36">
        <f ca="1">OFFSET('Full Grid 5.5A Data'!$C51,'Full Grid 5.5A Summary'!L$5, 0)*$C$3</f>
        <v>849.82045238883506</v>
      </c>
      <c r="M40" s="36">
        <f ca="1">OFFSET('Full Grid 5.5A Data'!$C51,'Full Grid 5.5A Summary'!M$5, 0)*$C$3</f>
        <v>848.51965574677047</v>
      </c>
      <c r="N40" s="36">
        <f ca="1">OFFSET('Full Grid 5.5A Data'!$C51,'Full Grid 5.5A Summary'!N$5, 0)*$C$3</f>
        <v>847.06876718446767</v>
      </c>
      <c r="O40" s="36">
        <f ca="1">OFFSET('Full Grid 5.5A Data'!$C51,'Full Grid 5.5A Summary'!O$5, 0)*$C$3</f>
        <v>846.06815438287947</v>
      </c>
      <c r="P40" s="36">
        <f ca="1">OFFSET('Full Grid 5.5A Data'!$C51,'Full Grid 5.5A Summary'!P$5, 0)*$C$3</f>
        <v>844.66729646065608</v>
      </c>
      <c r="Q40" s="36">
        <f ca="1">OFFSET('Full Grid 5.5A Data'!$C51,'Full Grid 5.5A Summary'!Q$5, 0)*$C$3</f>
        <v>843.01628533803557</v>
      </c>
      <c r="R40" s="36">
        <f ca="1">OFFSET('Full Grid 5.5A Data'!$C51,'Full Grid 5.5A Summary'!R$5, 0)*$C$3</f>
        <v>842.11573381660628</v>
      </c>
      <c r="S40" s="36">
        <f ca="1">OFFSET('Full Grid 5.5A Data'!$C51,'Full Grid 5.5A Summary'!S$5, 0)*$C$3</f>
        <v>840.71487589438277</v>
      </c>
      <c r="T40" s="36">
        <f ca="1">OFFSET('Full Grid 5.5A Data'!$C51,'Full Grid 5.5A Summary'!T$5, 0)*$C$3</f>
        <v>839.21395669200058</v>
      </c>
      <c r="U40" s="36">
        <f ca="1">OFFSET('Full Grid 5.5A Data'!$C51,'Full Grid 5.5A Summary'!U$5, 0)*$C$3</f>
        <v>837.86312940985647</v>
      </c>
      <c r="V40" s="36">
        <f ca="1">OFFSET('Full Grid 5.5A Data'!$C51,'Full Grid 5.5A Summary'!V$5, 0)*$C$3</f>
        <v>835.66178124636247</v>
      </c>
      <c r="W40" s="36">
        <f ca="1">OFFSET('Full Grid 5.5A Data'!$C51,'Full Grid 5.5A Summary'!W$5, 0)*$C$3</f>
        <v>833.96073948366268</v>
      </c>
      <c r="X40" s="36">
        <f ca="1">OFFSET('Full Grid 5.5A Data'!$C51,'Full Grid 5.5A Summary'!X$5, 0)*$C$3</f>
        <v>830.85883979873927</v>
      </c>
    </row>
    <row r="41" spans="2:24" x14ac:dyDescent="0.25">
      <c r="B41" s="32">
        <f t="shared" si="0"/>
        <v>0.50099999999999767</v>
      </c>
      <c r="C41" s="56">
        <f>'Full Grid 5.5A Data'!B52-C$2</f>
        <v>-4.51400000000001</v>
      </c>
      <c r="D41" s="36">
        <f ca="1">OFFSET('Full Grid 5.5A Data'!$C52,'Full Grid 5.5A Summary'!D$5, 0)*$C$3</f>
        <v>964.44064881076031</v>
      </c>
      <c r="E41" s="36">
        <f ca="1">OFFSET('Full Grid 5.5A Data'!$C52,'Full Grid 5.5A Summary'!E$5, 0)*$C$3</f>
        <v>964.39061817068091</v>
      </c>
      <c r="F41" s="36">
        <f ca="1">OFFSET('Full Grid 5.5A Data'!$C52,'Full Grid 5.5A Summary'!F$5, 0)*$C$3</f>
        <v>964.24052625044271</v>
      </c>
      <c r="G41" s="36">
        <f ca="1">OFFSET('Full Grid 5.5A Data'!$C52,'Full Grid 5.5A Summary'!G$5, 0)*$C$3</f>
        <v>963.84028112980741</v>
      </c>
      <c r="H41" s="36">
        <f ca="1">OFFSET('Full Grid 5.5A Data'!$C52,'Full Grid 5.5A Summary'!H$5, 0)*$C$3</f>
        <v>963.13985216869571</v>
      </c>
      <c r="I41" s="36">
        <f ca="1">OFFSET('Full Grid 5.5A Data'!$C52,'Full Grid 5.5A Summary'!I$5, 0)*$C$3</f>
        <v>962.58951512782221</v>
      </c>
      <c r="J41" s="36">
        <f ca="1">OFFSET('Full Grid 5.5A Data'!$C52,'Full Grid 5.5A Summary'!J$5, 0)*$C$3</f>
        <v>961.93911680678991</v>
      </c>
      <c r="K41" s="36">
        <f ca="1">OFFSET('Full Grid 5.5A Data'!$C52,'Full Grid 5.5A Summary'!K$5, 0)*$C$3</f>
        <v>961.38877976591641</v>
      </c>
      <c r="L41" s="36">
        <f ca="1">OFFSET('Full Grid 5.5A Data'!$C52,'Full Grid 5.5A Summary'!L$5, 0)*$C$3</f>
        <v>960.73838144488411</v>
      </c>
      <c r="M41" s="36">
        <f ca="1">OFFSET('Full Grid 5.5A Data'!$C52,'Full Grid 5.5A Summary'!M$5, 0)*$C$3</f>
        <v>959.93789120361362</v>
      </c>
      <c r="N41" s="36">
        <f ca="1">OFFSET('Full Grid 5.5A Data'!$C52,'Full Grid 5.5A Summary'!N$5, 0)*$C$3</f>
        <v>959.38755416274</v>
      </c>
      <c r="O41" s="36">
        <f ca="1">OFFSET('Full Grid 5.5A Data'!$C52,'Full Grid 5.5A Summary'!O$5, 0)*$C$3</f>
        <v>958.68712520162842</v>
      </c>
      <c r="P41" s="36">
        <f ca="1">OFFSET('Full Grid 5.5A Data'!$C52,'Full Grid 5.5A Summary'!P$5, 0)*$C$3</f>
        <v>958.03672688059612</v>
      </c>
      <c r="Q41" s="36">
        <f ca="1">OFFSET('Full Grid 5.5A Data'!$C52,'Full Grid 5.5A Summary'!Q$5, 0)*$C$3</f>
        <v>957.23623663932551</v>
      </c>
      <c r="R41" s="36">
        <f ca="1">OFFSET('Full Grid 5.5A Data'!$C52,'Full Grid 5.5A Summary'!R$5, 0)*$C$3</f>
        <v>956.58583831829321</v>
      </c>
      <c r="S41" s="36">
        <f ca="1">OFFSET('Full Grid 5.5A Data'!$C52,'Full Grid 5.5A Summary'!S$5, 0)*$C$3</f>
        <v>955.8854093571814</v>
      </c>
      <c r="T41" s="36">
        <f ca="1">OFFSET('Full Grid 5.5A Data'!$C52,'Full Grid 5.5A Summary'!T$5, 0)*$C$3</f>
        <v>955.03488847583151</v>
      </c>
      <c r="U41" s="36">
        <f ca="1">OFFSET('Full Grid 5.5A Data'!$C52,'Full Grid 5.5A Summary'!U$5, 0)*$C$3</f>
        <v>954.33445951471981</v>
      </c>
      <c r="V41" s="36">
        <f ca="1">OFFSET('Full Grid 5.5A Data'!$C52,'Full Grid 5.5A Summary'!V$5, 0)*$C$3</f>
        <v>953.33384671313161</v>
      </c>
      <c r="W41" s="36">
        <f ca="1">OFFSET('Full Grid 5.5A Data'!$C52,'Full Grid 5.5A Summary'!W$5, 0)*$C$3</f>
        <v>952.18314199130521</v>
      </c>
      <c r="X41" s="36">
        <f ca="1">OFFSET('Full Grid 5.5A Data'!$C52,'Full Grid 5.5A Summary'!X$5, 0)*$C$3</f>
        <v>950.78228406908181</v>
      </c>
    </row>
    <row r="42" spans="2:24" x14ac:dyDescent="0.25">
      <c r="B42" s="32">
        <f t="shared" si="0"/>
        <v>0.49950000000000472</v>
      </c>
      <c r="C42" s="56">
        <f>'Full Grid 5.5A Data'!B53-C$2</f>
        <v>-4.0130000000000052</v>
      </c>
      <c r="D42" s="36">
        <f ca="1">OFFSET('Full Grid 5.5A Data'!$C53,'Full Grid 5.5A Summary'!D$5, 0)*$C$3</f>
        <v>1012.0197875262779</v>
      </c>
      <c r="E42" s="36">
        <f ca="1">OFFSET('Full Grid 5.5A Data'!$C53,'Full Grid 5.5A Summary'!E$5, 0)*$C$3</f>
        <v>1012.1198488064367</v>
      </c>
      <c r="F42" s="36">
        <f ca="1">OFFSET('Full Grid 5.5A Data'!$C53,'Full Grid 5.5A Summary'!F$5, 0)*$C$3</f>
        <v>1011.9197262461191</v>
      </c>
      <c r="G42" s="36">
        <f ca="1">OFFSET('Full Grid 5.5A Data'!$C53,'Full Grid 5.5A Summary'!G$5, 0)*$C$3</f>
        <v>1011.8196649659603</v>
      </c>
      <c r="H42" s="36">
        <f ca="1">OFFSET('Full Grid 5.5A Data'!$C53,'Full Grid 5.5A Summary'!H$5, 0)*$C$3</f>
        <v>1011.4694504854045</v>
      </c>
      <c r="I42" s="36">
        <f ca="1">OFFSET('Full Grid 5.5A Data'!$C53,'Full Grid 5.5A Summary'!I$5, 0)*$C$3</f>
        <v>1011.2192972850074</v>
      </c>
      <c r="J42" s="36">
        <f ca="1">OFFSET('Full Grid 5.5A Data'!$C53,'Full Grid 5.5A Summary'!J$5, 0)*$C$3</f>
        <v>1011.0191747246897</v>
      </c>
      <c r="K42" s="36">
        <f ca="1">OFFSET('Full Grid 5.5A Data'!$C53,'Full Grid 5.5A Summary'!K$5, 0)*$C$3</f>
        <v>1010.7189908842133</v>
      </c>
      <c r="L42" s="36">
        <f ca="1">OFFSET('Full Grid 5.5A Data'!$C53,'Full Grid 5.5A Summary'!L$5, 0)*$C$3</f>
        <v>1010.4188070437368</v>
      </c>
      <c r="M42" s="36">
        <f ca="1">OFFSET('Full Grid 5.5A Data'!$C53,'Full Grid 5.5A Summary'!M$5, 0)*$C$3</f>
        <v>1010.2186844834192</v>
      </c>
      <c r="N42" s="36">
        <f ca="1">OFFSET('Full Grid 5.5A Data'!$C53,'Full Grid 5.5A Summary'!N$5, 0)*$C$3</f>
        <v>1009.818439362784</v>
      </c>
      <c r="O42" s="36">
        <f ca="1">OFFSET('Full Grid 5.5A Data'!$C53,'Full Grid 5.5A Summary'!O$5, 0)*$C$3</f>
        <v>1009.4682248822281</v>
      </c>
      <c r="P42" s="36">
        <f ca="1">OFFSET('Full Grid 5.5A Data'!$C53,'Full Grid 5.5A Summary'!P$5, 0)*$C$3</f>
        <v>1009.2180716818311</v>
      </c>
      <c r="Q42" s="36">
        <f ca="1">OFFSET('Full Grid 5.5A Data'!$C53,'Full Grid 5.5A Summary'!Q$5, 0)*$C$3</f>
        <v>1008.9178878413546</v>
      </c>
      <c r="R42" s="36">
        <f ca="1">OFFSET('Full Grid 5.5A Data'!$C53,'Full Grid 5.5A Summary'!R$5, 0)*$C$3</f>
        <v>1008.6677346409575</v>
      </c>
      <c r="S42" s="36">
        <f ca="1">OFFSET('Full Grid 5.5A Data'!$C53,'Full Grid 5.5A Summary'!S$5, 0)*$C$3</f>
        <v>1008.3175201604017</v>
      </c>
      <c r="T42" s="36">
        <f ca="1">OFFSET('Full Grid 5.5A Data'!$C53,'Full Grid 5.5A Summary'!T$5, 0)*$C$3</f>
        <v>1008.1674282401634</v>
      </c>
      <c r="U42" s="36">
        <f ca="1">OFFSET('Full Grid 5.5A Data'!$C53,'Full Grid 5.5A Summary'!U$5, 0)*$C$3</f>
        <v>1007.867244399687</v>
      </c>
      <c r="V42" s="36">
        <f ca="1">OFFSET('Full Grid 5.5A Data'!$C53,'Full Grid 5.5A Summary'!V$5, 0)*$C$3</f>
        <v>1007.4169686389723</v>
      </c>
      <c r="W42" s="36">
        <f ca="1">OFFSET('Full Grid 5.5A Data'!$C53,'Full Grid 5.5A Summary'!W$5, 0)*$C$3</f>
        <v>1006.9166622381782</v>
      </c>
      <c r="X42" s="36">
        <f ca="1">OFFSET('Full Grid 5.5A Data'!$C53,'Full Grid 5.5A Summary'!X$5, 0)*$C$3</f>
        <v>1006.2162332770665</v>
      </c>
    </row>
    <row r="43" spans="2:24" x14ac:dyDescent="0.25">
      <c r="B43" s="32">
        <f t="shared" si="0"/>
        <v>0.50099999999999767</v>
      </c>
      <c r="C43" s="56">
        <f>'Full Grid 5.5A Data'!B54-C$2</f>
        <v>-3.5150000000000006</v>
      </c>
      <c r="D43" s="36">
        <f ca="1">OFFSET('Full Grid 5.5A Data'!$C54,'Full Grid 5.5A Summary'!D$5, 0)*$C$3</f>
        <v>1028.3798068322446</v>
      </c>
      <c r="E43" s="36">
        <f ca="1">OFFSET('Full Grid 5.5A Data'!$C54,'Full Grid 5.5A Summary'!E$5, 0)*$C$3</f>
        <v>1028.4798681124032</v>
      </c>
      <c r="F43" s="36">
        <f ca="1">OFFSET('Full Grid 5.5A Data'!$C54,'Full Grid 5.5A Summary'!F$5, 0)*$C$3</f>
        <v>1028.3798068322446</v>
      </c>
      <c r="G43" s="36">
        <f ca="1">OFFSET('Full Grid 5.5A Data'!$C54,'Full Grid 5.5A Summary'!G$5, 0)*$C$3</f>
        <v>1028.3798068322446</v>
      </c>
      <c r="H43" s="36">
        <f ca="1">OFFSET('Full Grid 5.5A Data'!$C54,'Full Grid 5.5A Summary'!H$5, 0)*$C$3</f>
        <v>1028.2797455520858</v>
      </c>
      <c r="I43" s="36">
        <f ca="1">OFFSET('Full Grid 5.5A Data'!$C54,'Full Grid 5.5A Summary'!I$5, 0)*$C$3</f>
        <v>1028.1796842719268</v>
      </c>
      <c r="J43" s="36">
        <f ca="1">OFFSET('Full Grid 5.5A Data'!$C54,'Full Grid 5.5A Summary'!J$5, 0)*$C$3</f>
        <v>1028.1296536318475</v>
      </c>
      <c r="K43" s="36">
        <f ca="1">OFFSET('Full Grid 5.5A Data'!$C54,'Full Grid 5.5A Summary'!K$5, 0)*$C$3</f>
        <v>1027.9795617116092</v>
      </c>
      <c r="L43" s="36">
        <f ca="1">OFFSET('Full Grid 5.5A Data'!$C54,'Full Grid 5.5A Summary'!L$5, 0)*$C$3</f>
        <v>1027.8294697913711</v>
      </c>
      <c r="M43" s="36">
        <f ca="1">OFFSET('Full Grid 5.5A Data'!$C54,'Full Grid 5.5A Summary'!M$5, 0)*$C$3</f>
        <v>1027.7794391512919</v>
      </c>
      <c r="N43" s="36">
        <f ca="1">OFFSET('Full Grid 5.5A Data'!$C54,'Full Grid 5.5A Summary'!N$5, 0)*$C$3</f>
        <v>1027.5292859508947</v>
      </c>
      <c r="O43" s="36">
        <f ca="1">OFFSET('Full Grid 5.5A Data'!$C54,'Full Grid 5.5A Summary'!O$5, 0)*$C$3</f>
        <v>1027.4292246707357</v>
      </c>
      <c r="P43" s="36">
        <f ca="1">OFFSET('Full Grid 5.5A Data'!$C54,'Full Grid 5.5A Summary'!P$5, 0)*$C$3</f>
        <v>1027.3291633905772</v>
      </c>
      <c r="Q43" s="36">
        <f ca="1">OFFSET('Full Grid 5.5A Data'!$C54,'Full Grid 5.5A Summary'!Q$5, 0)*$C$3</f>
        <v>1027.1790714703386</v>
      </c>
      <c r="R43" s="36">
        <f ca="1">OFFSET('Full Grid 5.5A Data'!$C54,'Full Grid 5.5A Summary'!R$5, 0)*$C$3</f>
        <v>1027.1290408302593</v>
      </c>
      <c r="S43" s="36">
        <f ca="1">OFFSET('Full Grid 5.5A Data'!$C54,'Full Grid 5.5A Summary'!S$5, 0)*$C$3</f>
        <v>1027.0289795501005</v>
      </c>
      <c r="T43" s="36">
        <f ca="1">OFFSET('Full Grid 5.5A Data'!$C54,'Full Grid 5.5A Summary'!T$5, 0)*$C$3</f>
        <v>1026.978948910021</v>
      </c>
      <c r="U43" s="36">
        <f ca="1">OFFSET('Full Grid 5.5A Data'!$C54,'Full Grid 5.5A Summary'!U$5, 0)*$C$3</f>
        <v>1026.8288569897829</v>
      </c>
      <c r="V43" s="36">
        <f ca="1">OFFSET('Full Grid 5.5A Data'!$C54,'Full Grid 5.5A Summary'!V$5, 0)*$C$3</f>
        <v>1026.7287957096239</v>
      </c>
      <c r="W43" s="36">
        <f ca="1">OFFSET('Full Grid 5.5A Data'!$C54,'Full Grid 5.5A Summary'!W$5, 0)*$C$3</f>
        <v>1026.4286118691475</v>
      </c>
      <c r="X43" s="36">
        <f ca="1">OFFSET('Full Grid 5.5A Data'!$C54,'Full Grid 5.5A Summary'!X$5, 0)*$C$3</f>
        <v>1026.0783973885918</v>
      </c>
    </row>
    <row r="44" spans="2:24" x14ac:dyDescent="0.25">
      <c r="B44" s="32">
        <f t="shared" si="0"/>
        <v>0.50099999999999767</v>
      </c>
      <c r="C44" s="56">
        <f>'Full Grid 5.5A Data'!B55-C$2</f>
        <v>-3.0110000000000099</v>
      </c>
      <c r="D44" s="36">
        <f ca="1">OFFSET('Full Grid 5.5A Data'!$C55,'Full Grid 5.5A Summary'!D$5, 0)*$C$3</f>
        <v>1033.582993400503</v>
      </c>
      <c r="E44" s="36">
        <f ca="1">OFFSET('Full Grid 5.5A Data'!$C55,'Full Grid 5.5A Summary'!E$5, 0)*$C$3</f>
        <v>1033.7831159608209</v>
      </c>
      <c r="F44" s="36">
        <f ca="1">OFFSET('Full Grid 5.5A Data'!$C55,'Full Grid 5.5A Summary'!F$5, 0)*$C$3</f>
        <v>1033.6330240405825</v>
      </c>
      <c r="G44" s="36">
        <f ca="1">OFFSET('Full Grid 5.5A Data'!$C55,'Full Grid 5.5A Summary'!G$5, 0)*$C$3</f>
        <v>1033.6830546806618</v>
      </c>
      <c r="H44" s="36">
        <f ca="1">OFFSET('Full Grid 5.5A Data'!$C55,'Full Grid 5.5A Summary'!H$5, 0)*$C$3</f>
        <v>1033.582993400503</v>
      </c>
      <c r="I44" s="36">
        <f ca="1">OFFSET('Full Grid 5.5A Data'!$C55,'Full Grid 5.5A Summary'!I$5, 0)*$C$3</f>
        <v>1033.582993400503</v>
      </c>
      <c r="J44" s="36">
        <f ca="1">OFFSET('Full Grid 5.5A Data'!$C55,'Full Grid 5.5A Summary'!J$5, 0)*$C$3</f>
        <v>1033.4829321203442</v>
      </c>
      <c r="K44" s="36">
        <f ca="1">OFFSET('Full Grid 5.5A Data'!$C55,'Full Grid 5.5A Summary'!K$5, 0)*$C$3</f>
        <v>1033.3828708401854</v>
      </c>
      <c r="L44" s="36">
        <f ca="1">OFFSET('Full Grid 5.5A Data'!$C55,'Full Grid 5.5A Summary'!L$5, 0)*$C$3</f>
        <v>1033.3828708401854</v>
      </c>
      <c r="M44" s="36">
        <f ca="1">OFFSET('Full Grid 5.5A Data'!$C55,'Full Grid 5.5A Summary'!M$5, 0)*$C$3</f>
        <v>1033.2828095600266</v>
      </c>
      <c r="N44" s="36">
        <f ca="1">OFFSET('Full Grid 5.5A Data'!$C55,'Full Grid 5.5A Summary'!N$5, 0)*$C$3</f>
        <v>1033.2327789199471</v>
      </c>
      <c r="O44" s="36">
        <f ca="1">OFFSET('Full Grid 5.5A Data'!$C55,'Full Grid 5.5A Summary'!O$5, 0)*$C$3</f>
        <v>1033.1327176397883</v>
      </c>
      <c r="P44" s="36">
        <f ca="1">OFFSET('Full Grid 5.5A Data'!$C55,'Full Grid 5.5A Summary'!P$5, 0)*$C$3</f>
        <v>1033.1327176397883</v>
      </c>
      <c r="Q44" s="36">
        <f ca="1">OFFSET('Full Grid 5.5A Data'!$C55,'Full Grid 5.5A Summary'!Q$5, 0)*$C$3</f>
        <v>1033.0326563596298</v>
      </c>
      <c r="R44" s="36">
        <f ca="1">OFFSET('Full Grid 5.5A Data'!$C55,'Full Grid 5.5A Summary'!R$5, 0)*$C$3</f>
        <v>1032.98262571955</v>
      </c>
      <c r="S44" s="36">
        <f ca="1">OFFSET('Full Grid 5.5A Data'!$C55,'Full Grid 5.5A Summary'!S$5, 0)*$C$3</f>
        <v>1033.0326563596298</v>
      </c>
      <c r="T44" s="36">
        <f ca="1">OFFSET('Full Grid 5.5A Data'!$C55,'Full Grid 5.5A Summary'!T$5, 0)*$C$3</f>
        <v>1033.0326563596298</v>
      </c>
      <c r="U44" s="36">
        <f ca="1">OFFSET('Full Grid 5.5A Data'!$C55,'Full Grid 5.5A Summary'!U$5, 0)*$C$3</f>
        <v>1032.98262571955</v>
      </c>
      <c r="V44" s="36">
        <f ca="1">OFFSET('Full Grid 5.5A Data'!$C55,'Full Grid 5.5A Summary'!V$5, 0)*$C$3</f>
        <v>1032.9325950794707</v>
      </c>
      <c r="W44" s="36">
        <f ca="1">OFFSET('Full Grid 5.5A Data'!$C55,'Full Grid 5.5A Summary'!W$5, 0)*$C$3</f>
        <v>1032.7825031592326</v>
      </c>
      <c r="X44" s="36">
        <f ca="1">OFFSET('Full Grid 5.5A Data'!$C55,'Full Grid 5.5A Summary'!X$5, 0)*$C$3</f>
        <v>1032.5823805989151</v>
      </c>
    </row>
    <row r="45" spans="2:24" x14ac:dyDescent="0.25">
      <c r="B45" s="32">
        <f t="shared" si="0"/>
        <v>0.49849999999999994</v>
      </c>
      <c r="C45" s="56">
        <f>'Full Grid 5.5A Data'!B56-C$2</f>
        <v>-2.5130000000000052</v>
      </c>
      <c r="D45" s="36">
        <f ca="1">OFFSET('Full Grid 5.5A Data'!$C56,'Full Grid 5.5A Summary'!D$5, 0)*$C$3</f>
        <v>1035.2340045231235</v>
      </c>
      <c r="E45" s="36">
        <f ca="1">OFFSET('Full Grid 5.5A Data'!$C56,'Full Grid 5.5A Summary'!E$5, 0)*$C$3</f>
        <v>1035.3840964433618</v>
      </c>
      <c r="F45" s="36">
        <f ca="1">OFFSET('Full Grid 5.5A Data'!$C56,'Full Grid 5.5A Summary'!F$5, 0)*$C$3</f>
        <v>1035.2340045231235</v>
      </c>
      <c r="G45" s="36">
        <f ca="1">OFFSET('Full Grid 5.5A Data'!$C56,'Full Grid 5.5A Summary'!G$5, 0)*$C$3</f>
        <v>1035.284035163203</v>
      </c>
      <c r="H45" s="36">
        <f ca="1">OFFSET('Full Grid 5.5A Data'!$C56,'Full Grid 5.5A Summary'!H$5, 0)*$C$3</f>
        <v>1035.2340045231235</v>
      </c>
      <c r="I45" s="36">
        <f ca="1">OFFSET('Full Grid 5.5A Data'!$C56,'Full Grid 5.5A Summary'!I$5, 0)*$C$3</f>
        <v>1035.183973883044</v>
      </c>
      <c r="J45" s="36">
        <f ca="1">OFFSET('Full Grid 5.5A Data'!$C56,'Full Grid 5.5A Summary'!J$5, 0)*$C$3</f>
        <v>1035.1339432429647</v>
      </c>
      <c r="K45" s="36">
        <f ca="1">OFFSET('Full Grid 5.5A Data'!$C56,'Full Grid 5.5A Summary'!K$5, 0)*$C$3</f>
        <v>1035.0839126028854</v>
      </c>
      <c r="L45" s="36">
        <f ca="1">OFFSET('Full Grid 5.5A Data'!$C56,'Full Grid 5.5A Summary'!L$5, 0)*$C$3</f>
        <v>1035.0338819628059</v>
      </c>
      <c r="M45" s="36">
        <f ca="1">OFFSET('Full Grid 5.5A Data'!$C56,'Full Grid 5.5A Summary'!M$5, 0)*$C$3</f>
        <v>1034.9838513227264</v>
      </c>
      <c r="N45" s="36">
        <f ca="1">OFFSET('Full Grid 5.5A Data'!$C56,'Full Grid 5.5A Summary'!N$5, 0)*$C$3</f>
        <v>1034.9338206826471</v>
      </c>
      <c r="O45" s="36">
        <f ca="1">OFFSET('Full Grid 5.5A Data'!$C56,'Full Grid 5.5A Summary'!O$5, 0)*$C$3</f>
        <v>1034.8837900425676</v>
      </c>
      <c r="P45" s="36">
        <f ca="1">OFFSET('Full Grid 5.5A Data'!$C56,'Full Grid 5.5A Summary'!P$5, 0)*$C$3</f>
        <v>1034.8837900425676</v>
      </c>
      <c r="Q45" s="36">
        <f ca="1">OFFSET('Full Grid 5.5A Data'!$C56,'Full Grid 5.5A Summary'!Q$5, 0)*$C$3</f>
        <v>1034.8337594024883</v>
      </c>
      <c r="R45" s="36">
        <f ca="1">OFFSET('Full Grid 5.5A Data'!$C56,'Full Grid 5.5A Summary'!R$5, 0)*$C$3</f>
        <v>1034.8337594024883</v>
      </c>
      <c r="S45" s="36">
        <f ca="1">OFFSET('Full Grid 5.5A Data'!$C56,'Full Grid 5.5A Summary'!S$5, 0)*$C$3</f>
        <v>1034.8837900425676</v>
      </c>
      <c r="T45" s="36">
        <f ca="1">OFFSET('Full Grid 5.5A Data'!$C56,'Full Grid 5.5A Summary'!T$5, 0)*$C$3</f>
        <v>1034.8837900425676</v>
      </c>
      <c r="U45" s="36">
        <f ca="1">OFFSET('Full Grid 5.5A Data'!$C56,'Full Grid 5.5A Summary'!U$5, 0)*$C$3</f>
        <v>1034.8337594024883</v>
      </c>
      <c r="V45" s="36">
        <f ca="1">OFFSET('Full Grid 5.5A Data'!$C56,'Full Grid 5.5A Summary'!V$5, 0)*$C$3</f>
        <v>1034.8337594024883</v>
      </c>
      <c r="W45" s="36">
        <f ca="1">OFFSET('Full Grid 5.5A Data'!$C56,'Full Grid 5.5A Summary'!W$5, 0)*$C$3</f>
        <v>1034.68366748225</v>
      </c>
      <c r="X45" s="36">
        <f ca="1">OFFSET('Full Grid 5.5A Data'!$C56,'Full Grid 5.5A Summary'!X$5, 0)*$C$3</f>
        <v>1034.4835449219324</v>
      </c>
    </row>
    <row r="46" spans="2:24" x14ac:dyDescent="0.25">
      <c r="B46" s="32">
        <f t="shared" si="0"/>
        <v>0.50050000000000239</v>
      </c>
      <c r="C46" s="56">
        <f>'Full Grid 5.5A Data'!B57-C$2</f>
        <v>-2.01400000000001</v>
      </c>
      <c r="D46" s="36">
        <f ca="1">OFFSET('Full Grid 5.5A Data'!$C57,'Full Grid 5.5A Summary'!D$5, 0)*$C$3</f>
        <v>1035.7843415639973</v>
      </c>
      <c r="E46" s="36">
        <f ca="1">OFFSET('Full Grid 5.5A Data'!$C57,'Full Grid 5.5A Summary'!E$5, 0)*$C$3</f>
        <v>1035.8343722040765</v>
      </c>
      <c r="F46" s="36">
        <f ca="1">OFFSET('Full Grid 5.5A Data'!$C57,'Full Grid 5.5A Summary'!F$5, 0)*$C$3</f>
        <v>1035.7843415639973</v>
      </c>
      <c r="G46" s="36">
        <f ca="1">OFFSET('Full Grid 5.5A Data'!$C57,'Full Grid 5.5A Summary'!G$5, 0)*$C$3</f>
        <v>1035.7843415639973</v>
      </c>
      <c r="H46" s="36">
        <f ca="1">OFFSET('Full Grid 5.5A Data'!$C57,'Full Grid 5.5A Summary'!H$5, 0)*$C$3</f>
        <v>1035.6842802838382</v>
      </c>
      <c r="I46" s="36">
        <f ca="1">OFFSET('Full Grid 5.5A Data'!$C57,'Full Grid 5.5A Summary'!I$5, 0)*$C$3</f>
        <v>1035.6342496437587</v>
      </c>
      <c r="J46" s="36">
        <f ca="1">OFFSET('Full Grid 5.5A Data'!$C57,'Full Grid 5.5A Summary'!J$5, 0)*$C$3</f>
        <v>1035.5341883636002</v>
      </c>
      <c r="K46" s="36">
        <f ca="1">OFFSET('Full Grid 5.5A Data'!$C57,'Full Grid 5.5A Summary'!K$5, 0)*$C$3</f>
        <v>1035.5842190036794</v>
      </c>
      <c r="L46" s="36">
        <f ca="1">OFFSET('Full Grid 5.5A Data'!$C57,'Full Grid 5.5A Summary'!L$5, 0)*$C$3</f>
        <v>1035.4841577235204</v>
      </c>
      <c r="M46" s="36">
        <f ca="1">OFFSET('Full Grid 5.5A Data'!$C57,'Full Grid 5.5A Summary'!M$5, 0)*$C$3</f>
        <v>1035.4341270834411</v>
      </c>
      <c r="N46" s="36">
        <f ca="1">OFFSET('Full Grid 5.5A Data'!$C57,'Full Grid 5.5A Summary'!N$5, 0)*$C$3</f>
        <v>1035.4341270834411</v>
      </c>
      <c r="O46" s="36">
        <f ca="1">OFFSET('Full Grid 5.5A Data'!$C57,'Full Grid 5.5A Summary'!O$5, 0)*$C$3</f>
        <v>1035.3840964433618</v>
      </c>
      <c r="P46" s="36">
        <f ca="1">OFFSET('Full Grid 5.5A Data'!$C57,'Full Grid 5.5A Summary'!P$5, 0)*$C$3</f>
        <v>1035.3840964433618</v>
      </c>
      <c r="Q46" s="36">
        <f ca="1">OFFSET('Full Grid 5.5A Data'!$C57,'Full Grid 5.5A Summary'!Q$5, 0)*$C$3</f>
        <v>1035.3340658032823</v>
      </c>
      <c r="R46" s="36">
        <f ca="1">OFFSET('Full Grid 5.5A Data'!$C57,'Full Grid 5.5A Summary'!R$5, 0)*$C$3</f>
        <v>1035.3340658032823</v>
      </c>
      <c r="S46" s="36">
        <f ca="1">OFFSET('Full Grid 5.5A Data'!$C57,'Full Grid 5.5A Summary'!S$5, 0)*$C$3</f>
        <v>1035.3340658032823</v>
      </c>
      <c r="T46" s="36">
        <f ca="1">OFFSET('Full Grid 5.5A Data'!$C57,'Full Grid 5.5A Summary'!T$5, 0)*$C$3</f>
        <v>1035.3840964433618</v>
      </c>
      <c r="U46" s="36">
        <f ca="1">OFFSET('Full Grid 5.5A Data'!$C57,'Full Grid 5.5A Summary'!U$5, 0)*$C$3</f>
        <v>1035.3840964433618</v>
      </c>
      <c r="V46" s="36">
        <f ca="1">OFFSET('Full Grid 5.5A Data'!$C57,'Full Grid 5.5A Summary'!V$5, 0)*$C$3</f>
        <v>1035.3840964433618</v>
      </c>
      <c r="W46" s="36">
        <f ca="1">OFFSET('Full Grid 5.5A Data'!$C57,'Full Grid 5.5A Summary'!W$5, 0)*$C$3</f>
        <v>1035.2340045231235</v>
      </c>
      <c r="X46" s="36">
        <f ca="1">OFFSET('Full Grid 5.5A Data'!$C57,'Full Grid 5.5A Summary'!X$5, 0)*$C$3</f>
        <v>1035.1339432429647</v>
      </c>
    </row>
    <row r="47" spans="2:24" x14ac:dyDescent="0.25">
      <c r="B47" s="32">
        <f t="shared" si="0"/>
        <v>0.5</v>
      </c>
      <c r="C47" s="56">
        <f>'Full Grid 5.5A Data'!B58-C$2</f>
        <v>-1.5120000000000005</v>
      </c>
      <c r="D47" s="36">
        <f ca="1">OFFSET('Full Grid 5.5A Data'!$C58,'Full Grid 5.5A Summary'!D$5, 0)*$C$3</f>
        <v>1035.8844028441558</v>
      </c>
      <c r="E47" s="36">
        <f ca="1">OFFSET('Full Grid 5.5A Data'!$C58,'Full Grid 5.5A Summary'!E$5, 0)*$C$3</f>
        <v>1035.9344334842353</v>
      </c>
      <c r="F47" s="36">
        <f ca="1">OFFSET('Full Grid 5.5A Data'!$C58,'Full Grid 5.5A Summary'!F$5, 0)*$C$3</f>
        <v>1035.9344334842353</v>
      </c>
      <c r="G47" s="36">
        <f ca="1">OFFSET('Full Grid 5.5A Data'!$C58,'Full Grid 5.5A Summary'!G$5, 0)*$C$3</f>
        <v>1035.8844028441558</v>
      </c>
      <c r="H47" s="36">
        <f ca="1">OFFSET('Full Grid 5.5A Data'!$C58,'Full Grid 5.5A Summary'!H$5, 0)*$C$3</f>
        <v>1035.8343722040765</v>
      </c>
      <c r="I47" s="36">
        <f ca="1">OFFSET('Full Grid 5.5A Data'!$C58,'Full Grid 5.5A Summary'!I$5, 0)*$C$3</f>
        <v>1035.8343722040765</v>
      </c>
      <c r="J47" s="36">
        <f ca="1">OFFSET('Full Grid 5.5A Data'!$C58,'Full Grid 5.5A Summary'!J$5, 0)*$C$3</f>
        <v>1035.6842802838382</v>
      </c>
      <c r="K47" s="36">
        <f ca="1">OFFSET('Full Grid 5.5A Data'!$C58,'Full Grid 5.5A Summary'!K$5, 0)*$C$3</f>
        <v>1035.6342496437587</v>
      </c>
      <c r="L47" s="36">
        <f ca="1">OFFSET('Full Grid 5.5A Data'!$C58,'Full Grid 5.5A Summary'!L$5, 0)*$C$3</f>
        <v>1035.6342496437587</v>
      </c>
      <c r="M47" s="36">
        <f ca="1">OFFSET('Full Grid 5.5A Data'!$C58,'Full Grid 5.5A Summary'!M$5, 0)*$C$3</f>
        <v>1035.5842190036794</v>
      </c>
      <c r="N47" s="36">
        <f ca="1">OFFSET('Full Grid 5.5A Data'!$C58,'Full Grid 5.5A Summary'!N$5, 0)*$C$3</f>
        <v>1035.5341883636002</v>
      </c>
      <c r="O47" s="36">
        <f ca="1">OFFSET('Full Grid 5.5A Data'!$C58,'Full Grid 5.5A Summary'!O$5, 0)*$C$3</f>
        <v>1035.4841577235204</v>
      </c>
      <c r="P47" s="36">
        <f ca="1">OFFSET('Full Grid 5.5A Data'!$C58,'Full Grid 5.5A Summary'!P$5, 0)*$C$3</f>
        <v>1035.4841577235204</v>
      </c>
      <c r="Q47" s="36">
        <f ca="1">OFFSET('Full Grid 5.5A Data'!$C58,'Full Grid 5.5A Summary'!Q$5, 0)*$C$3</f>
        <v>1035.4841577235204</v>
      </c>
      <c r="R47" s="36">
        <f ca="1">OFFSET('Full Grid 5.5A Data'!$C58,'Full Grid 5.5A Summary'!R$5, 0)*$C$3</f>
        <v>1035.4341270834411</v>
      </c>
      <c r="S47" s="36">
        <f ca="1">OFFSET('Full Grid 5.5A Data'!$C58,'Full Grid 5.5A Summary'!S$5, 0)*$C$3</f>
        <v>1035.4841577235204</v>
      </c>
      <c r="T47" s="36">
        <f ca="1">OFFSET('Full Grid 5.5A Data'!$C58,'Full Grid 5.5A Summary'!T$5, 0)*$C$3</f>
        <v>1035.5341883636002</v>
      </c>
      <c r="U47" s="36">
        <f ca="1">OFFSET('Full Grid 5.5A Data'!$C58,'Full Grid 5.5A Summary'!U$5, 0)*$C$3</f>
        <v>1035.5341883636002</v>
      </c>
      <c r="V47" s="36">
        <f ca="1">OFFSET('Full Grid 5.5A Data'!$C58,'Full Grid 5.5A Summary'!V$5, 0)*$C$3</f>
        <v>1035.5341883636002</v>
      </c>
      <c r="W47" s="36">
        <f ca="1">OFFSET('Full Grid 5.5A Data'!$C58,'Full Grid 5.5A Summary'!W$5, 0)*$C$3</f>
        <v>1035.4341270834411</v>
      </c>
      <c r="X47" s="36">
        <f ca="1">OFFSET('Full Grid 5.5A Data'!$C58,'Full Grid 5.5A Summary'!X$5, 0)*$C$3</f>
        <v>1035.3340658032823</v>
      </c>
    </row>
    <row r="48" spans="2:24" x14ac:dyDescent="0.25">
      <c r="B48" s="32">
        <f t="shared" si="0"/>
        <v>0.49949999999999761</v>
      </c>
      <c r="C48" s="56">
        <f>'Full Grid 5.5A Data'!B59-C$2</f>
        <v>-1.01400000000001</v>
      </c>
      <c r="D48" s="36">
        <f ca="1">OFFSET('Full Grid 5.5A Data'!$C59,'Full Grid 5.5A Summary'!D$5, 0)*$C$3</f>
        <v>1035.8844028441558</v>
      </c>
      <c r="E48" s="36">
        <f ca="1">OFFSET('Full Grid 5.5A Data'!$C59,'Full Grid 5.5A Summary'!E$5, 0)*$C$3</f>
        <v>1035.9844641243146</v>
      </c>
      <c r="F48" s="36">
        <f ca="1">OFFSET('Full Grid 5.5A Data'!$C59,'Full Grid 5.5A Summary'!F$5, 0)*$C$3</f>
        <v>1035.9844641243146</v>
      </c>
      <c r="G48" s="36">
        <f ca="1">OFFSET('Full Grid 5.5A Data'!$C59,'Full Grid 5.5A Summary'!G$5, 0)*$C$3</f>
        <v>1035.9344334842353</v>
      </c>
      <c r="H48" s="36">
        <f ca="1">OFFSET('Full Grid 5.5A Data'!$C59,'Full Grid 5.5A Summary'!H$5, 0)*$C$3</f>
        <v>1035.8844028441558</v>
      </c>
      <c r="I48" s="36">
        <f ca="1">OFFSET('Full Grid 5.5A Data'!$C59,'Full Grid 5.5A Summary'!I$5, 0)*$C$3</f>
        <v>1035.8343722040765</v>
      </c>
      <c r="J48" s="36">
        <f ca="1">OFFSET('Full Grid 5.5A Data'!$C59,'Full Grid 5.5A Summary'!J$5, 0)*$C$3</f>
        <v>1035.7843415639973</v>
      </c>
      <c r="K48" s="36">
        <f ca="1">OFFSET('Full Grid 5.5A Data'!$C59,'Full Grid 5.5A Summary'!K$5, 0)*$C$3</f>
        <v>1035.7843415639973</v>
      </c>
      <c r="L48" s="36">
        <f ca="1">OFFSET('Full Grid 5.5A Data'!$C59,'Full Grid 5.5A Summary'!L$5, 0)*$C$3</f>
        <v>1035.6342496437587</v>
      </c>
      <c r="M48" s="36">
        <f ca="1">OFFSET('Full Grid 5.5A Data'!$C59,'Full Grid 5.5A Summary'!M$5, 0)*$C$3</f>
        <v>1035.6342496437587</v>
      </c>
      <c r="N48" s="36">
        <f ca="1">OFFSET('Full Grid 5.5A Data'!$C59,'Full Grid 5.5A Summary'!N$5, 0)*$C$3</f>
        <v>1035.5341883636002</v>
      </c>
      <c r="O48" s="36">
        <f ca="1">OFFSET('Full Grid 5.5A Data'!$C59,'Full Grid 5.5A Summary'!O$5, 0)*$C$3</f>
        <v>1035.4841577235204</v>
      </c>
      <c r="P48" s="36">
        <f ca="1">OFFSET('Full Grid 5.5A Data'!$C59,'Full Grid 5.5A Summary'!P$5, 0)*$C$3</f>
        <v>1035.4841577235204</v>
      </c>
      <c r="Q48" s="36">
        <f ca="1">OFFSET('Full Grid 5.5A Data'!$C59,'Full Grid 5.5A Summary'!Q$5, 0)*$C$3</f>
        <v>1035.4341270834411</v>
      </c>
      <c r="R48" s="36">
        <f ca="1">OFFSET('Full Grid 5.5A Data'!$C59,'Full Grid 5.5A Summary'!R$5, 0)*$C$3</f>
        <v>1035.4841577235204</v>
      </c>
      <c r="S48" s="36">
        <f ca="1">OFFSET('Full Grid 5.5A Data'!$C59,'Full Grid 5.5A Summary'!S$5, 0)*$C$3</f>
        <v>1035.4841577235204</v>
      </c>
      <c r="T48" s="36">
        <f ca="1">OFFSET('Full Grid 5.5A Data'!$C59,'Full Grid 5.5A Summary'!T$5, 0)*$C$3</f>
        <v>1035.5842190036794</v>
      </c>
      <c r="U48" s="36">
        <f ca="1">OFFSET('Full Grid 5.5A Data'!$C59,'Full Grid 5.5A Summary'!U$5, 0)*$C$3</f>
        <v>1035.5341883636002</v>
      </c>
      <c r="V48" s="36">
        <f ca="1">OFFSET('Full Grid 5.5A Data'!$C59,'Full Grid 5.5A Summary'!V$5, 0)*$C$3</f>
        <v>1035.5842190036794</v>
      </c>
      <c r="W48" s="36">
        <f ca="1">OFFSET('Full Grid 5.5A Data'!$C59,'Full Grid 5.5A Summary'!W$5, 0)*$C$3</f>
        <v>1035.5341883636002</v>
      </c>
      <c r="X48" s="36">
        <f ca="1">OFFSET('Full Grid 5.5A Data'!$C59,'Full Grid 5.5A Summary'!X$5, 0)*$C$3</f>
        <v>1035.4341270834411</v>
      </c>
    </row>
    <row r="49" spans="2:24" x14ac:dyDescent="0.25">
      <c r="B49" s="32">
        <f t="shared" si="0"/>
        <v>0.50100000000000477</v>
      </c>
      <c r="C49" s="56">
        <f>'Full Grid 5.5A Data'!B60-C$2</f>
        <v>-0.51300000000000523</v>
      </c>
      <c r="D49" s="36">
        <f ca="1">OFFSET('Full Grid 5.5A Data'!$C60,'Full Grid 5.5A Summary'!D$5, 0)*$C$3</f>
        <v>1035.8844028441558</v>
      </c>
      <c r="E49" s="36">
        <f ca="1">OFFSET('Full Grid 5.5A Data'!$C60,'Full Grid 5.5A Summary'!E$5, 0)*$C$3</f>
        <v>1036.0344947643941</v>
      </c>
      <c r="F49" s="36">
        <f ca="1">OFFSET('Full Grid 5.5A Data'!$C60,'Full Grid 5.5A Summary'!F$5, 0)*$C$3</f>
        <v>1036.0344947643941</v>
      </c>
      <c r="G49" s="36">
        <f ca="1">OFFSET('Full Grid 5.5A Data'!$C60,'Full Grid 5.5A Summary'!G$5, 0)*$C$3</f>
        <v>1035.8844028441558</v>
      </c>
      <c r="H49" s="36">
        <f ca="1">OFFSET('Full Grid 5.5A Data'!$C60,'Full Grid 5.5A Summary'!H$5, 0)*$C$3</f>
        <v>1035.8844028441558</v>
      </c>
      <c r="I49" s="36">
        <f ca="1">OFFSET('Full Grid 5.5A Data'!$C60,'Full Grid 5.5A Summary'!I$5, 0)*$C$3</f>
        <v>1035.8343722040765</v>
      </c>
      <c r="J49" s="36">
        <f ca="1">OFFSET('Full Grid 5.5A Data'!$C60,'Full Grid 5.5A Summary'!J$5, 0)*$C$3</f>
        <v>1035.8343722040765</v>
      </c>
      <c r="K49" s="36">
        <f ca="1">OFFSET('Full Grid 5.5A Data'!$C60,'Full Grid 5.5A Summary'!K$5, 0)*$C$3</f>
        <v>1035.7343109239175</v>
      </c>
      <c r="L49" s="36">
        <f ca="1">OFFSET('Full Grid 5.5A Data'!$C60,'Full Grid 5.5A Summary'!L$5, 0)*$C$3</f>
        <v>1035.6342496437587</v>
      </c>
      <c r="M49" s="36">
        <f ca="1">OFFSET('Full Grid 5.5A Data'!$C60,'Full Grid 5.5A Summary'!M$5, 0)*$C$3</f>
        <v>1035.6342496437587</v>
      </c>
      <c r="N49" s="36">
        <f ca="1">OFFSET('Full Grid 5.5A Data'!$C60,'Full Grid 5.5A Summary'!N$5, 0)*$C$3</f>
        <v>1035.5341883636002</v>
      </c>
      <c r="O49" s="36">
        <f ca="1">OFFSET('Full Grid 5.5A Data'!$C60,'Full Grid 5.5A Summary'!O$5, 0)*$C$3</f>
        <v>1035.5341883636002</v>
      </c>
      <c r="P49" s="36">
        <f ca="1">OFFSET('Full Grid 5.5A Data'!$C60,'Full Grid 5.5A Summary'!P$5, 0)*$C$3</f>
        <v>1035.5341883636002</v>
      </c>
      <c r="Q49" s="36">
        <f ca="1">OFFSET('Full Grid 5.5A Data'!$C60,'Full Grid 5.5A Summary'!Q$5, 0)*$C$3</f>
        <v>1035.4841577235204</v>
      </c>
      <c r="R49" s="36">
        <f ca="1">OFFSET('Full Grid 5.5A Data'!$C60,'Full Grid 5.5A Summary'!R$5, 0)*$C$3</f>
        <v>1035.4841577235204</v>
      </c>
      <c r="S49" s="36">
        <f ca="1">OFFSET('Full Grid 5.5A Data'!$C60,'Full Grid 5.5A Summary'!S$5, 0)*$C$3</f>
        <v>1035.5341883636002</v>
      </c>
      <c r="T49" s="36">
        <f ca="1">OFFSET('Full Grid 5.5A Data'!$C60,'Full Grid 5.5A Summary'!T$5, 0)*$C$3</f>
        <v>1035.6342496437587</v>
      </c>
      <c r="U49" s="36">
        <f ca="1">OFFSET('Full Grid 5.5A Data'!$C60,'Full Grid 5.5A Summary'!U$5, 0)*$C$3</f>
        <v>1035.5341883636002</v>
      </c>
      <c r="V49" s="36">
        <f ca="1">OFFSET('Full Grid 5.5A Data'!$C60,'Full Grid 5.5A Summary'!V$5, 0)*$C$3</f>
        <v>1035.6342496437587</v>
      </c>
      <c r="W49" s="36">
        <f ca="1">OFFSET('Full Grid 5.5A Data'!$C60,'Full Grid 5.5A Summary'!W$5, 0)*$C$3</f>
        <v>1035.5842190036794</v>
      </c>
      <c r="X49" s="36">
        <f ca="1">OFFSET('Full Grid 5.5A Data'!$C60,'Full Grid 5.5A Summary'!X$5, 0)*$C$3</f>
        <v>1035.4341270834411</v>
      </c>
    </row>
    <row r="50" spans="2:24" x14ac:dyDescent="0.25">
      <c r="B50" s="32">
        <f t="shared" si="0"/>
        <v>0.49900000000000233</v>
      </c>
      <c r="C50" s="56">
        <f>'Full Grid 5.5A Data'!B61-C$2</f>
        <v>-1.2000000000000455E-2</v>
      </c>
      <c r="D50" s="36">
        <f ca="1">OFFSET('Full Grid 5.5A Data'!$C61,'Full Grid 5.5A Summary'!D$5, 0)*$C$3</f>
        <v>1035.9344334842353</v>
      </c>
      <c r="E50" s="36">
        <f ca="1">OFFSET('Full Grid 5.5A Data'!$C61,'Full Grid 5.5A Summary'!E$5, 0)*$C$3</f>
        <v>1036.0344947643941</v>
      </c>
      <c r="F50" s="36">
        <f ca="1">OFFSET('Full Grid 5.5A Data'!$C61,'Full Grid 5.5A Summary'!F$5, 0)*$C$3</f>
        <v>1035.9844641243146</v>
      </c>
      <c r="G50" s="36">
        <f ca="1">OFFSET('Full Grid 5.5A Data'!$C61,'Full Grid 5.5A Summary'!G$5, 0)*$C$3</f>
        <v>1035.8844028441558</v>
      </c>
      <c r="H50" s="36">
        <f ca="1">OFFSET('Full Grid 5.5A Data'!$C61,'Full Grid 5.5A Summary'!H$5, 0)*$C$3</f>
        <v>1035.9344334842353</v>
      </c>
      <c r="I50" s="36">
        <f ca="1">OFFSET('Full Grid 5.5A Data'!$C61,'Full Grid 5.5A Summary'!I$5, 0)*$C$3</f>
        <v>1035.7843415639973</v>
      </c>
      <c r="J50" s="36">
        <f ca="1">OFFSET('Full Grid 5.5A Data'!$C61,'Full Grid 5.5A Summary'!J$5, 0)*$C$3</f>
        <v>1035.7843415639973</v>
      </c>
      <c r="K50" s="36">
        <f ca="1">OFFSET('Full Grid 5.5A Data'!$C61,'Full Grid 5.5A Summary'!K$5, 0)*$C$3</f>
        <v>1035.8343722040765</v>
      </c>
      <c r="L50" s="36">
        <f ca="1">OFFSET('Full Grid 5.5A Data'!$C61,'Full Grid 5.5A Summary'!L$5, 0)*$C$3</f>
        <v>1035.6342496437587</v>
      </c>
      <c r="M50" s="36">
        <f ca="1">OFFSET('Full Grid 5.5A Data'!$C61,'Full Grid 5.5A Summary'!M$5, 0)*$C$3</f>
        <v>1035.5842190036794</v>
      </c>
      <c r="N50" s="36">
        <f ca="1">OFFSET('Full Grid 5.5A Data'!$C61,'Full Grid 5.5A Summary'!N$5, 0)*$C$3</f>
        <v>1035.5842190036794</v>
      </c>
      <c r="O50" s="36">
        <f ca="1">OFFSET('Full Grid 5.5A Data'!$C61,'Full Grid 5.5A Summary'!O$5, 0)*$C$3</f>
        <v>1035.5842190036794</v>
      </c>
      <c r="P50" s="36">
        <f ca="1">OFFSET('Full Grid 5.5A Data'!$C61,'Full Grid 5.5A Summary'!P$5, 0)*$C$3</f>
        <v>1035.5341883636002</v>
      </c>
      <c r="Q50" s="36">
        <f ca="1">OFFSET('Full Grid 5.5A Data'!$C61,'Full Grid 5.5A Summary'!Q$5, 0)*$C$3</f>
        <v>1035.4841577235204</v>
      </c>
      <c r="R50" s="36">
        <f ca="1">OFFSET('Full Grid 5.5A Data'!$C61,'Full Grid 5.5A Summary'!R$5, 0)*$C$3</f>
        <v>1035.4841577235204</v>
      </c>
      <c r="S50" s="36">
        <f ca="1">OFFSET('Full Grid 5.5A Data'!$C61,'Full Grid 5.5A Summary'!S$5, 0)*$C$3</f>
        <v>1035.5842190036794</v>
      </c>
      <c r="T50" s="36">
        <f ca="1">OFFSET('Full Grid 5.5A Data'!$C61,'Full Grid 5.5A Summary'!T$5, 0)*$C$3</f>
        <v>1035.6342496437587</v>
      </c>
      <c r="U50" s="36">
        <f ca="1">OFFSET('Full Grid 5.5A Data'!$C61,'Full Grid 5.5A Summary'!U$5, 0)*$C$3</f>
        <v>1035.5842190036794</v>
      </c>
      <c r="V50" s="36">
        <f ca="1">OFFSET('Full Grid 5.5A Data'!$C61,'Full Grid 5.5A Summary'!V$5, 0)*$C$3</f>
        <v>1035.6842802838382</v>
      </c>
      <c r="W50" s="36">
        <f ca="1">OFFSET('Full Grid 5.5A Data'!$C61,'Full Grid 5.5A Summary'!W$5, 0)*$C$3</f>
        <v>1035.6342496437587</v>
      </c>
      <c r="X50" s="36">
        <f ca="1">OFFSET('Full Grid 5.5A Data'!$C61,'Full Grid 5.5A Summary'!X$5, 0)*$C$3</f>
        <v>1035.4841577235204</v>
      </c>
    </row>
    <row r="51" spans="2:24" x14ac:dyDescent="0.25">
      <c r="B51" s="32">
        <f t="shared" si="0"/>
        <v>0.49949999999999761</v>
      </c>
      <c r="C51" s="56">
        <f>'Full Grid 5.5A Data'!B62-C$2</f>
        <v>0.48499999999999943</v>
      </c>
      <c r="D51" s="36">
        <f ca="1">OFFSET('Full Grid 5.5A Data'!$C62,'Full Grid 5.5A Summary'!D$5, 0)*$C$3</f>
        <v>1035.9344334842353</v>
      </c>
      <c r="E51" s="36">
        <f ca="1">OFFSET('Full Grid 5.5A Data'!$C62,'Full Grid 5.5A Summary'!E$5, 0)*$C$3</f>
        <v>1035.9844641243146</v>
      </c>
      <c r="F51" s="36">
        <f ca="1">OFFSET('Full Grid 5.5A Data'!$C62,'Full Grid 5.5A Summary'!F$5, 0)*$C$3</f>
        <v>1036.0344947643941</v>
      </c>
      <c r="G51" s="36">
        <f ca="1">OFFSET('Full Grid 5.5A Data'!$C62,'Full Grid 5.5A Summary'!G$5, 0)*$C$3</f>
        <v>1035.9344334842353</v>
      </c>
      <c r="H51" s="36">
        <f ca="1">OFFSET('Full Grid 5.5A Data'!$C62,'Full Grid 5.5A Summary'!H$5, 0)*$C$3</f>
        <v>1035.9344334842353</v>
      </c>
      <c r="I51" s="36">
        <f ca="1">OFFSET('Full Grid 5.5A Data'!$C62,'Full Grid 5.5A Summary'!I$5, 0)*$C$3</f>
        <v>1035.8343722040765</v>
      </c>
      <c r="J51" s="36">
        <f ca="1">OFFSET('Full Grid 5.5A Data'!$C62,'Full Grid 5.5A Summary'!J$5, 0)*$C$3</f>
        <v>1035.8343722040765</v>
      </c>
      <c r="K51" s="36">
        <f ca="1">OFFSET('Full Grid 5.5A Data'!$C62,'Full Grid 5.5A Summary'!K$5, 0)*$C$3</f>
        <v>1035.7843415639973</v>
      </c>
      <c r="L51" s="36">
        <f ca="1">OFFSET('Full Grid 5.5A Data'!$C62,'Full Grid 5.5A Summary'!L$5, 0)*$C$3</f>
        <v>1035.6842802838382</v>
      </c>
      <c r="M51" s="36">
        <f ca="1">OFFSET('Full Grid 5.5A Data'!$C62,'Full Grid 5.5A Summary'!M$5, 0)*$C$3</f>
        <v>1035.6342496437587</v>
      </c>
      <c r="N51" s="36">
        <f ca="1">OFFSET('Full Grid 5.5A Data'!$C62,'Full Grid 5.5A Summary'!N$5, 0)*$C$3</f>
        <v>1035.5842190036794</v>
      </c>
      <c r="O51" s="36">
        <f ca="1">OFFSET('Full Grid 5.5A Data'!$C62,'Full Grid 5.5A Summary'!O$5, 0)*$C$3</f>
        <v>1035.5842190036794</v>
      </c>
      <c r="P51" s="36">
        <f ca="1">OFFSET('Full Grid 5.5A Data'!$C62,'Full Grid 5.5A Summary'!P$5, 0)*$C$3</f>
        <v>1035.5341883636002</v>
      </c>
      <c r="Q51" s="36">
        <f ca="1">OFFSET('Full Grid 5.5A Data'!$C62,'Full Grid 5.5A Summary'!Q$5, 0)*$C$3</f>
        <v>1035.5341883636002</v>
      </c>
      <c r="R51" s="36">
        <f ca="1">OFFSET('Full Grid 5.5A Data'!$C62,'Full Grid 5.5A Summary'!R$5, 0)*$C$3</f>
        <v>1035.5341883636002</v>
      </c>
      <c r="S51" s="36">
        <f ca="1">OFFSET('Full Grid 5.5A Data'!$C62,'Full Grid 5.5A Summary'!S$5, 0)*$C$3</f>
        <v>1035.6342496437587</v>
      </c>
      <c r="T51" s="36">
        <f ca="1">OFFSET('Full Grid 5.5A Data'!$C62,'Full Grid 5.5A Summary'!T$5, 0)*$C$3</f>
        <v>1035.6342496437587</v>
      </c>
      <c r="U51" s="36">
        <f ca="1">OFFSET('Full Grid 5.5A Data'!$C62,'Full Grid 5.5A Summary'!U$5, 0)*$C$3</f>
        <v>1035.5842190036794</v>
      </c>
      <c r="V51" s="36">
        <f ca="1">OFFSET('Full Grid 5.5A Data'!$C62,'Full Grid 5.5A Summary'!V$5, 0)*$C$3</f>
        <v>1035.7843415639973</v>
      </c>
      <c r="W51" s="36">
        <f ca="1">OFFSET('Full Grid 5.5A Data'!$C62,'Full Grid 5.5A Summary'!W$5, 0)*$C$3</f>
        <v>1035.6342496437587</v>
      </c>
      <c r="X51" s="36">
        <f ca="1">OFFSET('Full Grid 5.5A Data'!$C62,'Full Grid 5.5A Summary'!X$5, 0)*$C$3</f>
        <v>1035.4341270834411</v>
      </c>
    </row>
    <row r="52" spans="2:24" x14ac:dyDescent="0.25">
      <c r="B52" s="32">
        <f t="shared" si="0"/>
        <v>0.50049999999999528</v>
      </c>
      <c r="C52" s="56">
        <f>'Full Grid 5.5A Data'!B63-C$2</f>
        <v>0.98699999999999477</v>
      </c>
      <c r="D52" s="36">
        <f ca="1">OFFSET('Full Grid 5.5A Data'!$C63,'Full Grid 5.5A Summary'!D$5, 0)*$C$3</f>
        <v>1035.8844028441558</v>
      </c>
      <c r="E52" s="36">
        <f ca="1">OFFSET('Full Grid 5.5A Data'!$C63,'Full Grid 5.5A Summary'!E$5, 0)*$C$3</f>
        <v>1036.0344947643941</v>
      </c>
      <c r="F52" s="36">
        <f ca="1">OFFSET('Full Grid 5.5A Data'!$C63,'Full Grid 5.5A Summary'!F$5, 0)*$C$3</f>
        <v>1035.9844641243146</v>
      </c>
      <c r="G52" s="36">
        <f ca="1">OFFSET('Full Grid 5.5A Data'!$C63,'Full Grid 5.5A Summary'!G$5, 0)*$C$3</f>
        <v>1035.9344334842353</v>
      </c>
      <c r="H52" s="36">
        <f ca="1">OFFSET('Full Grid 5.5A Data'!$C63,'Full Grid 5.5A Summary'!H$5, 0)*$C$3</f>
        <v>1035.9344334842353</v>
      </c>
      <c r="I52" s="36">
        <f ca="1">OFFSET('Full Grid 5.5A Data'!$C63,'Full Grid 5.5A Summary'!I$5, 0)*$C$3</f>
        <v>1035.8343722040765</v>
      </c>
      <c r="J52" s="36">
        <f ca="1">OFFSET('Full Grid 5.5A Data'!$C63,'Full Grid 5.5A Summary'!J$5, 0)*$C$3</f>
        <v>1035.8844028441558</v>
      </c>
      <c r="K52" s="36">
        <f ca="1">OFFSET('Full Grid 5.5A Data'!$C63,'Full Grid 5.5A Summary'!K$5, 0)*$C$3</f>
        <v>1035.8343722040765</v>
      </c>
      <c r="L52" s="36">
        <f ca="1">OFFSET('Full Grid 5.5A Data'!$C63,'Full Grid 5.5A Summary'!L$5, 0)*$C$3</f>
        <v>1035.6842802838382</v>
      </c>
      <c r="M52" s="36">
        <f ca="1">OFFSET('Full Grid 5.5A Data'!$C63,'Full Grid 5.5A Summary'!M$5, 0)*$C$3</f>
        <v>1035.6342496437587</v>
      </c>
      <c r="N52" s="36">
        <f ca="1">OFFSET('Full Grid 5.5A Data'!$C63,'Full Grid 5.5A Summary'!N$5, 0)*$C$3</f>
        <v>1035.5842190036794</v>
      </c>
      <c r="O52" s="36">
        <f ca="1">OFFSET('Full Grid 5.5A Data'!$C63,'Full Grid 5.5A Summary'!O$5, 0)*$C$3</f>
        <v>1035.5842190036794</v>
      </c>
      <c r="P52" s="36">
        <f ca="1">OFFSET('Full Grid 5.5A Data'!$C63,'Full Grid 5.5A Summary'!P$5, 0)*$C$3</f>
        <v>1035.5842190036794</v>
      </c>
      <c r="Q52" s="36">
        <f ca="1">OFFSET('Full Grid 5.5A Data'!$C63,'Full Grid 5.5A Summary'!Q$5, 0)*$C$3</f>
        <v>1035.5842190036794</v>
      </c>
      <c r="R52" s="36">
        <f ca="1">OFFSET('Full Grid 5.5A Data'!$C63,'Full Grid 5.5A Summary'!R$5, 0)*$C$3</f>
        <v>1035.5341883636002</v>
      </c>
      <c r="S52" s="36">
        <f ca="1">OFFSET('Full Grid 5.5A Data'!$C63,'Full Grid 5.5A Summary'!S$5, 0)*$C$3</f>
        <v>1035.5842190036794</v>
      </c>
      <c r="T52" s="36">
        <f ca="1">OFFSET('Full Grid 5.5A Data'!$C63,'Full Grid 5.5A Summary'!T$5, 0)*$C$3</f>
        <v>1035.6342496437587</v>
      </c>
      <c r="U52" s="36">
        <f ca="1">OFFSET('Full Grid 5.5A Data'!$C63,'Full Grid 5.5A Summary'!U$5, 0)*$C$3</f>
        <v>1035.6342496437587</v>
      </c>
      <c r="V52" s="36">
        <f ca="1">OFFSET('Full Grid 5.5A Data'!$C63,'Full Grid 5.5A Summary'!V$5, 0)*$C$3</f>
        <v>1035.7843415639973</v>
      </c>
      <c r="W52" s="36">
        <f ca="1">OFFSET('Full Grid 5.5A Data'!$C63,'Full Grid 5.5A Summary'!W$5, 0)*$C$3</f>
        <v>1035.6342496437587</v>
      </c>
      <c r="X52" s="36">
        <f ca="1">OFFSET('Full Grid 5.5A Data'!$C63,'Full Grid 5.5A Summary'!X$5, 0)*$C$3</f>
        <v>1035.4841577235204</v>
      </c>
    </row>
    <row r="53" spans="2:24" x14ac:dyDescent="0.25">
      <c r="B53" s="32">
        <f t="shared" si="0"/>
        <v>0.49949999999999761</v>
      </c>
      <c r="C53" s="56">
        <f>'Full Grid 5.5A Data'!B64-C$2</f>
        <v>1.48599999999999</v>
      </c>
      <c r="D53" s="36">
        <f ca="1">OFFSET('Full Grid 5.5A Data'!$C64,'Full Grid 5.5A Summary'!D$5, 0)*$C$3</f>
        <v>1035.8844028441558</v>
      </c>
      <c r="E53" s="36">
        <f ca="1">OFFSET('Full Grid 5.5A Data'!$C64,'Full Grid 5.5A Summary'!E$5, 0)*$C$3</f>
        <v>1035.9344334842353</v>
      </c>
      <c r="F53" s="36">
        <f ca="1">OFFSET('Full Grid 5.5A Data'!$C64,'Full Grid 5.5A Summary'!F$5, 0)*$C$3</f>
        <v>1035.9344334842353</v>
      </c>
      <c r="G53" s="36">
        <f ca="1">OFFSET('Full Grid 5.5A Data'!$C64,'Full Grid 5.5A Summary'!G$5, 0)*$C$3</f>
        <v>1035.9344334842353</v>
      </c>
      <c r="H53" s="36">
        <f ca="1">OFFSET('Full Grid 5.5A Data'!$C64,'Full Grid 5.5A Summary'!H$5, 0)*$C$3</f>
        <v>1035.8844028441558</v>
      </c>
      <c r="I53" s="36">
        <f ca="1">OFFSET('Full Grid 5.5A Data'!$C64,'Full Grid 5.5A Summary'!I$5, 0)*$C$3</f>
        <v>1035.8844028441558</v>
      </c>
      <c r="J53" s="36">
        <f ca="1">OFFSET('Full Grid 5.5A Data'!$C64,'Full Grid 5.5A Summary'!J$5, 0)*$C$3</f>
        <v>1035.8343722040765</v>
      </c>
      <c r="K53" s="36">
        <f ca="1">OFFSET('Full Grid 5.5A Data'!$C64,'Full Grid 5.5A Summary'!K$5, 0)*$C$3</f>
        <v>1035.7843415639973</v>
      </c>
      <c r="L53" s="36">
        <f ca="1">OFFSET('Full Grid 5.5A Data'!$C64,'Full Grid 5.5A Summary'!L$5, 0)*$C$3</f>
        <v>1035.7843415639973</v>
      </c>
      <c r="M53" s="36">
        <f ca="1">OFFSET('Full Grid 5.5A Data'!$C64,'Full Grid 5.5A Summary'!M$5, 0)*$C$3</f>
        <v>1035.6342496437587</v>
      </c>
      <c r="N53" s="36">
        <f ca="1">OFFSET('Full Grid 5.5A Data'!$C64,'Full Grid 5.5A Summary'!N$5, 0)*$C$3</f>
        <v>1035.6342496437587</v>
      </c>
      <c r="O53" s="36">
        <f ca="1">OFFSET('Full Grid 5.5A Data'!$C64,'Full Grid 5.5A Summary'!O$5, 0)*$C$3</f>
        <v>1035.6342496437587</v>
      </c>
      <c r="P53" s="36">
        <f ca="1">OFFSET('Full Grid 5.5A Data'!$C64,'Full Grid 5.5A Summary'!P$5, 0)*$C$3</f>
        <v>1035.5341883636002</v>
      </c>
      <c r="Q53" s="36">
        <f ca="1">OFFSET('Full Grid 5.5A Data'!$C64,'Full Grid 5.5A Summary'!Q$5, 0)*$C$3</f>
        <v>1035.5842190036794</v>
      </c>
      <c r="R53" s="36">
        <f ca="1">OFFSET('Full Grid 5.5A Data'!$C64,'Full Grid 5.5A Summary'!R$5, 0)*$C$3</f>
        <v>1035.5341883636002</v>
      </c>
      <c r="S53" s="36">
        <f ca="1">OFFSET('Full Grid 5.5A Data'!$C64,'Full Grid 5.5A Summary'!S$5, 0)*$C$3</f>
        <v>1035.5842190036794</v>
      </c>
      <c r="T53" s="36">
        <f ca="1">OFFSET('Full Grid 5.5A Data'!$C64,'Full Grid 5.5A Summary'!T$5, 0)*$C$3</f>
        <v>1035.6342496437587</v>
      </c>
      <c r="U53" s="36">
        <f ca="1">OFFSET('Full Grid 5.5A Data'!$C64,'Full Grid 5.5A Summary'!U$5, 0)*$C$3</f>
        <v>1035.6342496437587</v>
      </c>
      <c r="V53" s="36">
        <f ca="1">OFFSET('Full Grid 5.5A Data'!$C64,'Full Grid 5.5A Summary'!V$5, 0)*$C$3</f>
        <v>1035.7843415639973</v>
      </c>
      <c r="W53" s="36">
        <f ca="1">OFFSET('Full Grid 5.5A Data'!$C64,'Full Grid 5.5A Summary'!W$5, 0)*$C$3</f>
        <v>1035.6342496437587</v>
      </c>
      <c r="X53" s="36">
        <f ca="1">OFFSET('Full Grid 5.5A Data'!$C64,'Full Grid 5.5A Summary'!X$5, 0)*$C$3</f>
        <v>1035.4841577235204</v>
      </c>
    </row>
    <row r="54" spans="2:24" x14ac:dyDescent="0.25">
      <c r="B54" s="32">
        <f t="shared" si="0"/>
        <v>0.50100000000000477</v>
      </c>
      <c r="C54" s="56">
        <f>'Full Grid 5.5A Data'!B65-C$2</f>
        <v>1.98599999999999</v>
      </c>
      <c r="D54" s="36">
        <f ca="1">OFFSET('Full Grid 5.5A Data'!$C65,'Full Grid 5.5A Summary'!D$5, 0)*$C$3</f>
        <v>1035.7843415639973</v>
      </c>
      <c r="E54" s="36">
        <f ca="1">OFFSET('Full Grid 5.5A Data'!$C65,'Full Grid 5.5A Summary'!E$5, 0)*$C$3</f>
        <v>1035.8343722040765</v>
      </c>
      <c r="F54" s="36">
        <f ca="1">OFFSET('Full Grid 5.5A Data'!$C65,'Full Grid 5.5A Summary'!F$5, 0)*$C$3</f>
        <v>1035.8343722040765</v>
      </c>
      <c r="G54" s="36">
        <f ca="1">OFFSET('Full Grid 5.5A Data'!$C65,'Full Grid 5.5A Summary'!G$5, 0)*$C$3</f>
        <v>1035.8343722040765</v>
      </c>
      <c r="H54" s="36">
        <f ca="1">OFFSET('Full Grid 5.5A Data'!$C65,'Full Grid 5.5A Summary'!H$5, 0)*$C$3</f>
        <v>1035.8343722040765</v>
      </c>
      <c r="I54" s="36">
        <f ca="1">OFFSET('Full Grid 5.5A Data'!$C65,'Full Grid 5.5A Summary'!I$5, 0)*$C$3</f>
        <v>1035.7843415639973</v>
      </c>
      <c r="J54" s="36">
        <f ca="1">OFFSET('Full Grid 5.5A Data'!$C65,'Full Grid 5.5A Summary'!J$5, 0)*$C$3</f>
        <v>1035.7843415639973</v>
      </c>
      <c r="K54" s="36">
        <f ca="1">OFFSET('Full Grid 5.5A Data'!$C65,'Full Grid 5.5A Summary'!K$5, 0)*$C$3</f>
        <v>1035.7343109239175</v>
      </c>
      <c r="L54" s="36">
        <f ca="1">OFFSET('Full Grid 5.5A Data'!$C65,'Full Grid 5.5A Summary'!L$5, 0)*$C$3</f>
        <v>1035.5842190036794</v>
      </c>
      <c r="M54" s="36">
        <f ca="1">OFFSET('Full Grid 5.5A Data'!$C65,'Full Grid 5.5A Summary'!M$5, 0)*$C$3</f>
        <v>1035.5842190036794</v>
      </c>
      <c r="N54" s="36">
        <f ca="1">OFFSET('Full Grid 5.5A Data'!$C65,'Full Grid 5.5A Summary'!N$5, 0)*$C$3</f>
        <v>1035.5842190036794</v>
      </c>
      <c r="O54" s="36">
        <f ca="1">OFFSET('Full Grid 5.5A Data'!$C65,'Full Grid 5.5A Summary'!O$5, 0)*$C$3</f>
        <v>1035.5341883636002</v>
      </c>
      <c r="P54" s="36">
        <f ca="1">OFFSET('Full Grid 5.5A Data'!$C65,'Full Grid 5.5A Summary'!P$5, 0)*$C$3</f>
        <v>1035.4841577235204</v>
      </c>
      <c r="Q54" s="36">
        <f ca="1">OFFSET('Full Grid 5.5A Data'!$C65,'Full Grid 5.5A Summary'!Q$5, 0)*$C$3</f>
        <v>1035.4841577235204</v>
      </c>
      <c r="R54" s="36">
        <f ca="1">OFFSET('Full Grid 5.5A Data'!$C65,'Full Grid 5.5A Summary'!R$5, 0)*$C$3</f>
        <v>1035.4841577235204</v>
      </c>
      <c r="S54" s="36">
        <f ca="1">OFFSET('Full Grid 5.5A Data'!$C65,'Full Grid 5.5A Summary'!S$5, 0)*$C$3</f>
        <v>1035.5341883636002</v>
      </c>
      <c r="T54" s="36">
        <f ca="1">OFFSET('Full Grid 5.5A Data'!$C65,'Full Grid 5.5A Summary'!T$5, 0)*$C$3</f>
        <v>1035.5341883636002</v>
      </c>
      <c r="U54" s="36">
        <f ca="1">OFFSET('Full Grid 5.5A Data'!$C65,'Full Grid 5.5A Summary'!U$5, 0)*$C$3</f>
        <v>1035.5842190036794</v>
      </c>
      <c r="V54" s="36">
        <f ca="1">OFFSET('Full Grid 5.5A Data'!$C65,'Full Grid 5.5A Summary'!V$5, 0)*$C$3</f>
        <v>1035.6342496437587</v>
      </c>
      <c r="W54" s="36">
        <f ca="1">OFFSET('Full Grid 5.5A Data'!$C65,'Full Grid 5.5A Summary'!W$5, 0)*$C$3</f>
        <v>1035.5842190036794</v>
      </c>
      <c r="X54" s="36">
        <f ca="1">OFFSET('Full Grid 5.5A Data'!$C65,'Full Grid 5.5A Summary'!X$5, 0)*$C$3</f>
        <v>1035.4341270834411</v>
      </c>
    </row>
    <row r="55" spans="2:24" x14ac:dyDescent="0.25">
      <c r="B55" s="32">
        <f t="shared" si="0"/>
        <v>0.49950000000000472</v>
      </c>
      <c r="C55" s="56">
        <f>'Full Grid 5.5A Data'!B66-C$2</f>
        <v>2.4879999999999995</v>
      </c>
      <c r="D55" s="36">
        <f ca="1">OFFSET('Full Grid 5.5A Data'!$C66,'Full Grid 5.5A Summary'!D$5, 0)*$C$3</f>
        <v>1035.4341270834411</v>
      </c>
      <c r="E55" s="36">
        <f ca="1">OFFSET('Full Grid 5.5A Data'!$C66,'Full Grid 5.5A Summary'!E$5, 0)*$C$3</f>
        <v>1035.4841577235204</v>
      </c>
      <c r="F55" s="36">
        <f ca="1">OFFSET('Full Grid 5.5A Data'!$C66,'Full Grid 5.5A Summary'!F$5, 0)*$C$3</f>
        <v>1035.4841577235204</v>
      </c>
      <c r="G55" s="36">
        <f ca="1">OFFSET('Full Grid 5.5A Data'!$C66,'Full Grid 5.5A Summary'!G$5, 0)*$C$3</f>
        <v>1035.4841577235204</v>
      </c>
      <c r="H55" s="36">
        <f ca="1">OFFSET('Full Grid 5.5A Data'!$C66,'Full Grid 5.5A Summary'!H$5, 0)*$C$3</f>
        <v>1035.4841577235204</v>
      </c>
      <c r="I55" s="36">
        <f ca="1">OFFSET('Full Grid 5.5A Data'!$C66,'Full Grid 5.5A Summary'!I$5, 0)*$C$3</f>
        <v>1035.3840964433618</v>
      </c>
      <c r="J55" s="36">
        <f ca="1">OFFSET('Full Grid 5.5A Data'!$C66,'Full Grid 5.5A Summary'!J$5, 0)*$C$3</f>
        <v>1035.4341270834411</v>
      </c>
      <c r="K55" s="36">
        <f ca="1">OFFSET('Full Grid 5.5A Data'!$C66,'Full Grid 5.5A Summary'!K$5, 0)*$C$3</f>
        <v>1035.3840964433618</v>
      </c>
      <c r="L55" s="36">
        <f ca="1">OFFSET('Full Grid 5.5A Data'!$C66,'Full Grid 5.5A Summary'!L$5, 0)*$C$3</f>
        <v>1035.3840964433618</v>
      </c>
      <c r="M55" s="36">
        <f ca="1">OFFSET('Full Grid 5.5A Data'!$C66,'Full Grid 5.5A Summary'!M$5, 0)*$C$3</f>
        <v>1035.3840964433618</v>
      </c>
      <c r="N55" s="36">
        <f ca="1">OFFSET('Full Grid 5.5A Data'!$C66,'Full Grid 5.5A Summary'!N$5, 0)*$C$3</f>
        <v>1035.3340658032823</v>
      </c>
      <c r="O55" s="36">
        <f ca="1">OFFSET('Full Grid 5.5A Data'!$C66,'Full Grid 5.5A Summary'!O$5, 0)*$C$3</f>
        <v>1035.284035163203</v>
      </c>
      <c r="P55" s="36">
        <f ca="1">OFFSET('Full Grid 5.5A Data'!$C66,'Full Grid 5.5A Summary'!P$5, 0)*$C$3</f>
        <v>1035.2340045231235</v>
      </c>
      <c r="Q55" s="36">
        <f ca="1">OFFSET('Full Grid 5.5A Data'!$C66,'Full Grid 5.5A Summary'!Q$5, 0)*$C$3</f>
        <v>1035.2340045231235</v>
      </c>
      <c r="R55" s="36">
        <f ca="1">OFFSET('Full Grid 5.5A Data'!$C66,'Full Grid 5.5A Summary'!R$5, 0)*$C$3</f>
        <v>1035.2340045231235</v>
      </c>
      <c r="S55" s="36">
        <f ca="1">OFFSET('Full Grid 5.5A Data'!$C66,'Full Grid 5.5A Summary'!S$5, 0)*$C$3</f>
        <v>1035.284035163203</v>
      </c>
      <c r="T55" s="36">
        <f ca="1">OFFSET('Full Grid 5.5A Data'!$C66,'Full Grid 5.5A Summary'!T$5, 0)*$C$3</f>
        <v>1035.3340658032823</v>
      </c>
      <c r="U55" s="36">
        <f ca="1">OFFSET('Full Grid 5.5A Data'!$C66,'Full Grid 5.5A Summary'!U$5, 0)*$C$3</f>
        <v>1035.3840964433618</v>
      </c>
      <c r="V55" s="36">
        <f ca="1">OFFSET('Full Grid 5.5A Data'!$C66,'Full Grid 5.5A Summary'!V$5, 0)*$C$3</f>
        <v>1035.3840964433618</v>
      </c>
      <c r="W55" s="36">
        <f ca="1">OFFSET('Full Grid 5.5A Data'!$C66,'Full Grid 5.5A Summary'!W$5, 0)*$C$3</f>
        <v>1035.284035163203</v>
      </c>
      <c r="X55" s="36">
        <f ca="1">OFFSET('Full Grid 5.5A Data'!$C66,'Full Grid 5.5A Summary'!X$5, 0)*$C$3</f>
        <v>1035.1339432429647</v>
      </c>
    </row>
    <row r="56" spans="2:24" x14ac:dyDescent="0.25">
      <c r="B56" s="32">
        <f t="shared" si="0"/>
        <v>0.49899999999999523</v>
      </c>
      <c r="C56" s="56">
        <f>'Full Grid 5.5A Data'!B67-C$2</f>
        <v>2.9849999999999994</v>
      </c>
      <c r="D56" s="36">
        <f ca="1">OFFSET('Full Grid 5.5A Data'!$C67,'Full Grid 5.5A Summary'!D$5, 0)*$C$3</f>
        <v>1034.183361081456</v>
      </c>
      <c r="E56" s="36">
        <f ca="1">OFFSET('Full Grid 5.5A Data'!$C67,'Full Grid 5.5A Summary'!E$5, 0)*$C$3</f>
        <v>1034.2333917215353</v>
      </c>
      <c r="F56" s="36">
        <f ca="1">OFFSET('Full Grid 5.5A Data'!$C67,'Full Grid 5.5A Summary'!F$5, 0)*$C$3</f>
        <v>1034.3834836417736</v>
      </c>
      <c r="G56" s="36">
        <f ca="1">OFFSET('Full Grid 5.5A Data'!$C67,'Full Grid 5.5A Summary'!G$5, 0)*$C$3</f>
        <v>1034.3834836417736</v>
      </c>
      <c r="H56" s="36">
        <f ca="1">OFFSET('Full Grid 5.5A Data'!$C67,'Full Grid 5.5A Summary'!H$5, 0)*$C$3</f>
        <v>1034.3834836417736</v>
      </c>
      <c r="I56" s="36">
        <f ca="1">OFFSET('Full Grid 5.5A Data'!$C67,'Full Grid 5.5A Summary'!I$5, 0)*$C$3</f>
        <v>1034.3834836417736</v>
      </c>
      <c r="J56" s="36">
        <f ca="1">OFFSET('Full Grid 5.5A Data'!$C67,'Full Grid 5.5A Summary'!J$5, 0)*$C$3</f>
        <v>1034.4335142818529</v>
      </c>
      <c r="K56" s="36">
        <f ca="1">OFFSET('Full Grid 5.5A Data'!$C67,'Full Grid 5.5A Summary'!K$5, 0)*$C$3</f>
        <v>1034.2834223616148</v>
      </c>
      <c r="L56" s="36">
        <f ca="1">OFFSET('Full Grid 5.5A Data'!$C67,'Full Grid 5.5A Summary'!L$5, 0)*$C$3</f>
        <v>1034.2834223616148</v>
      </c>
      <c r="M56" s="36">
        <f ca="1">OFFSET('Full Grid 5.5A Data'!$C67,'Full Grid 5.5A Summary'!M$5, 0)*$C$3</f>
        <v>1034.2333917215353</v>
      </c>
      <c r="N56" s="36">
        <f ca="1">OFFSET('Full Grid 5.5A Data'!$C67,'Full Grid 5.5A Summary'!N$5, 0)*$C$3</f>
        <v>1034.2333917215353</v>
      </c>
      <c r="O56" s="36">
        <f ca="1">OFFSET('Full Grid 5.5A Data'!$C67,'Full Grid 5.5A Summary'!O$5, 0)*$C$3</f>
        <v>1034.2333917215353</v>
      </c>
      <c r="P56" s="36">
        <f ca="1">OFFSET('Full Grid 5.5A Data'!$C67,'Full Grid 5.5A Summary'!P$5, 0)*$C$3</f>
        <v>1034.183361081456</v>
      </c>
      <c r="Q56" s="36">
        <f ca="1">OFFSET('Full Grid 5.5A Data'!$C67,'Full Grid 5.5A Summary'!Q$5, 0)*$C$3</f>
        <v>1034.2333917215353</v>
      </c>
      <c r="R56" s="36">
        <f ca="1">OFFSET('Full Grid 5.5A Data'!$C67,'Full Grid 5.5A Summary'!R$5, 0)*$C$3</f>
        <v>1034.183361081456</v>
      </c>
      <c r="S56" s="36">
        <f ca="1">OFFSET('Full Grid 5.5A Data'!$C67,'Full Grid 5.5A Summary'!S$5, 0)*$C$3</f>
        <v>1034.2834223616148</v>
      </c>
      <c r="T56" s="36">
        <f ca="1">OFFSET('Full Grid 5.5A Data'!$C67,'Full Grid 5.5A Summary'!T$5, 0)*$C$3</f>
        <v>1034.2834223616148</v>
      </c>
      <c r="U56" s="36">
        <f ca="1">OFFSET('Full Grid 5.5A Data'!$C67,'Full Grid 5.5A Summary'!U$5, 0)*$C$3</f>
        <v>1034.3834836417736</v>
      </c>
      <c r="V56" s="36">
        <f ca="1">OFFSET('Full Grid 5.5A Data'!$C67,'Full Grid 5.5A Summary'!V$5, 0)*$C$3</f>
        <v>1034.3834836417736</v>
      </c>
      <c r="W56" s="36">
        <f ca="1">OFFSET('Full Grid 5.5A Data'!$C67,'Full Grid 5.5A Summary'!W$5, 0)*$C$3</f>
        <v>1034.2834223616148</v>
      </c>
      <c r="X56" s="36">
        <f ca="1">OFFSET('Full Grid 5.5A Data'!$C67,'Full Grid 5.5A Summary'!X$5, 0)*$C$3</f>
        <v>1034.1333304413765</v>
      </c>
    </row>
    <row r="57" spans="2:24" x14ac:dyDescent="0.25">
      <c r="B57" s="32">
        <f t="shared" si="0"/>
        <v>0.50049999999999528</v>
      </c>
      <c r="C57" s="56">
        <f>'Full Grid 5.5A Data'!B68-C$2</f>
        <v>3.48599999999999</v>
      </c>
      <c r="D57" s="36">
        <f ca="1">OFFSET('Full Grid 5.5A Data'!$C68,'Full Grid 5.5A Summary'!D$5, 0)*$C$3</f>
        <v>1030.1308792350239</v>
      </c>
      <c r="E57" s="36">
        <f ca="1">OFFSET('Full Grid 5.5A Data'!$C68,'Full Grid 5.5A Summary'!E$5, 0)*$C$3</f>
        <v>1030.2809711552623</v>
      </c>
      <c r="F57" s="36">
        <f ca="1">OFFSET('Full Grid 5.5A Data'!$C68,'Full Grid 5.5A Summary'!F$5, 0)*$C$3</f>
        <v>1030.3810324354208</v>
      </c>
      <c r="G57" s="36">
        <f ca="1">OFFSET('Full Grid 5.5A Data'!$C68,'Full Grid 5.5A Summary'!G$5, 0)*$C$3</f>
        <v>1030.4810937155796</v>
      </c>
      <c r="H57" s="36">
        <f ca="1">OFFSET('Full Grid 5.5A Data'!$C68,'Full Grid 5.5A Summary'!H$5, 0)*$C$3</f>
        <v>1030.4810937155796</v>
      </c>
      <c r="I57" s="36">
        <f ca="1">OFFSET('Full Grid 5.5A Data'!$C68,'Full Grid 5.5A Summary'!I$5, 0)*$C$3</f>
        <v>1030.5311243556591</v>
      </c>
      <c r="J57" s="36">
        <f ca="1">OFFSET('Full Grid 5.5A Data'!$C68,'Full Grid 5.5A Summary'!J$5, 0)*$C$3</f>
        <v>1030.5811549957386</v>
      </c>
      <c r="K57" s="36">
        <f ca="1">OFFSET('Full Grid 5.5A Data'!$C68,'Full Grid 5.5A Summary'!K$5, 0)*$C$3</f>
        <v>1030.5811549957386</v>
      </c>
      <c r="L57" s="36">
        <f ca="1">OFFSET('Full Grid 5.5A Data'!$C68,'Full Grid 5.5A Summary'!L$5, 0)*$C$3</f>
        <v>1030.6311856358179</v>
      </c>
      <c r="M57" s="36">
        <f ca="1">OFFSET('Full Grid 5.5A Data'!$C68,'Full Grid 5.5A Summary'!M$5, 0)*$C$3</f>
        <v>1030.5811549957386</v>
      </c>
      <c r="N57" s="36">
        <f ca="1">OFFSET('Full Grid 5.5A Data'!$C68,'Full Grid 5.5A Summary'!N$5, 0)*$C$3</f>
        <v>1030.6311856358179</v>
      </c>
      <c r="O57" s="36">
        <f ca="1">OFFSET('Full Grid 5.5A Data'!$C68,'Full Grid 5.5A Summary'!O$5, 0)*$C$3</f>
        <v>1030.6812162758974</v>
      </c>
      <c r="P57" s="36">
        <f ca="1">OFFSET('Full Grid 5.5A Data'!$C68,'Full Grid 5.5A Summary'!P$5, 0)*$C$3</f>
        <v>1030.7812775560562</v>
      </c>
      <c r="Q57" s="36">
        <f ca="1">OFFSET('Full Grid 5.5A Data'!$C68,'Full Grid 5.5A Summary'!Q$5, 0)*$C$3</f>
        <v>1030.8313081961358</v>
      </c>
      <c r="R57" s="36">
        <f ca="1">OFFSET('Full Grid 5.5A Data'!$C68,'Full Grid 5.5A Summary'!R$5, 0)*$C$3</f>
        <v>1030.7812775560562</v>
      </c>
      <c r="S57" s="36">
        <f ca="1">OFFSET('Full Grid 5.5A Data'!$C68,'Full Grid 5.5A Summary'!S$5, 0)*$C$3</f>
        <v>1030.881338836215</v>
      </c>
      <c r="T57" s="36">
        <f ca="1">OFFSET('Full Grid 5.5A Data'!$C68,'Full Grid 5.5A Summary'!T$5, 0)*$C$3</f>
        <v>1030.9313694762943</v>
      </c>
      <c r="U57" s="36">
        <f ca="1">OFFSET('Full Grid 5.5A Data'!$C68,'Full Grid 5.5A Summary'!U$5, 0)*$C$3</f>
        <v>1030.9814001163738</v>
      </c>
      <c r="V57" s="36">
        <f ca="1">OFFSET('Full Grid 5.5A Data'!$C68,'Full Grid 5.5A Summary'!V$5, 0)*$C$3</f>
        <v>1031.0814613965326</v>
      </c>
      <c r="W57" s="36">
        <f ca="1">OFFSET('Full Grid 5.5A Data'!$C68,'Full Grid 5.5A Summary'!W$5, 0)*$C$3</f>
        <v>1030.9814001163738</v>
      </c>
      <c r="X57" s="36">
        <f ca="1">OFFSET('Full Grid 5.5A Data'!$C68,'Full Grid 5.5A Summary'!X$5, 0)*$C$3</f>
        <v>1030.7812775560562</v>
      </c>
    </row>
    <row r="58" spans="2:24" x14ac:dyDescent="0.25">
      <c r="B58" s="32">
        <f t="shared" si="0"/>
        <v>0.49900000000000233</v>
      </c>
      <c r="C58" s="56">
        <f>'Full Grid 5.5A Data'!B69-C$2</f>
        <v>3.98599999999999</v>
      </c>
      <c r="D58" s="36">
        <f ca="1">OFFSET('Full Grid 5.5A Data'!$C69,'Full Grid 5.5A Summary'!D$5, 0)*$C$3</f>
        <v>1017.172943454457</v>
      </c>
      <c r="E58" s="36">
        <f ca="1">OFFSET('Full Grid 5.5A Data'!$C69,'Full Grid 5.5A Summary'!E$5, 0)*$C$3</f>
        <v>1017.5731885750923</v>
      </c>
      <c r="F58" s="36">
        <f ca="1">OFFSET('Full Grid 5.5A Data'!$C69,'Full Grid 5.5A Summary'!F$5, 0)*$C$3</f>
        <v>1017.9234030556481</v>
      </c>
      <c r="G58" s="36">
        <f ca="1">OFFSET('Full Grid 5.5A Data'!$C69,'Full Grid 5.5A Summary'!G$5, 0)*$C$3</f>
        <v>1018.1235256159658</v>
      </c>
      <c r="H58" s="36">
        <f ca="1">OFFSET('Full Grid 5.5A Data'!$C69,'Full Grid 5.5A Summary'!H$5, 0)*$C$3</f>
        <v>1018.2235868961246</v>
      </c>
      <c r="I58" s="36">
        <f ca="1">OFFSET('Full Grid 5.5A Data'!$C69,'Full Grid 5.5A Summary'!I$5, 0)*$C$3</f>
        <v>1018.4237094564422</v>
      </c>
      <c r="J58" s="36">
        <f ca="1">OFFSET('Full Grid 5.5A Data'!$C69,'Full Grid 5.5A Summary'!J$5, 0)*$C$3</f>
        <v>1018.6238320167599</v>
      </c>
      <c r="K58" s="36">
        <f ca="1">OFFSET('Full Grid 5.5A Data'!$C69,'Full Grid 5.5A Summary'!K$5, 0)*$C$3</f>
        <v>1018.6238320167599</v>
      </c>
      <c r="L58" s="36">
        <f ca="1">OFFSET('Full Grid 5.5A Data'!$C69,'Full Grid 5.5A Summary'!L$5, 0)*$C$3</f>
        <v>1018.8239545770775</v>
      </c>
      <c r="M58" s="36">
        <f ca="1">OFFSET('Full Grid 5.5A Data'!$C69,'Full Grid 5.5A Summary'!M$5, 0)*$C$3</f>
        <v>1018.8739852171569</v>
      </c>
      <c r="N58" s="36">
        <f ca="1">OFFSET('Full Grid 5.5A Data'!$C69,'Full Grid 5.5A Summary'!N$5, 0)*$C$3</f>
        <v>1019.0240771373951</v>
      </c>
      <c r="O58" s="36">
        <f ca="1">OFFSET('Full Grid 5.5A Data'!$C69,'Full Grid 5.5A Summary'!O$5, 0)*$C$3</f>
        <v>1019.1741690576333</v>
      </c>
      <c r="P58" s="36">
        <f ca="1">OFFSET('Full Grid 5.5A Data'!$C69,'Full Grid 5.5A Summary'!P$5, 0)*$C$3</f>
        <v>1019.3242609778716</v>
      </c>
      <c r="Q58" s="36">
        <f ca="1">OFFSET('Full Grid 5.5A Data'!$C69,'Full Grid 5.5A Summary'!Q$5, 0)*$C$3</f>
        <v>1019.4743528981098</v>
      </c>
      <c r="R58" s="36">
        <f ca="1">OFFSET('Full Grid 5.5A Data'!$C69,'Full Grid 5.5A Summary'!R$5, 0)*$C$3</f>
        <v>1019.5744141782687</v>
      </c>
      <c r="S58" s="36">
        <f ca="1">OFFSET('Full Grid 5.5A Data'!$C69,'Full Grid 5.5A Summary'!S$5, 0)*$C$3</f>
        <v>1019.8245673786657</v>
      </c>
      <c r="T58" s="36">
        <f ca="1">OFFSET('Full Grid 5.5A Data'!$C69,'Full Grid 5.5A Summary'!T$5, 0)*$C$3</f>
        <v>1020.0246899389833</v>
      </c>
      <c r="U58" s="36">
        <f ca="1">OFFSET('Full Grid 5.5A Data'!$C69,'Full Grid 5.5A Summary'!U$5, 0)*$C$3</f>
        <v>1020.1747818592215</v>
      </c>
      <c r="V58" s="36">
        <f ca="1">OFFSET('Full Grid 5.5A Data'!$C69,'Full Grid 5.5A Summary'!V$5, 0)*$C$3</f>
        <v>1020.3248737794598</v>
      </c>
      <c r="W58" s="36">
        <f ca="1">OFFSET('Full Grid 5.5A Data'!$C69,'Full Grid 5.5A Summary'!W$5, 0)*$C$3</f>
        <v>1020.3248737794598</v>
      </c>
      <c r="X58" s="36">
        <f ca="1">OFFSET('Full Grid 5.5A Data'!$C69,'Full Grid 5.5A Summary'!X$5, 0)*$C$3</f>
        <v>1020.0747205790628</v>
      </c>
    </row>
    <row r="59" spans="2:24" x14ac:dyDescent="0.25">
      <c r="B59" s="32">
        <f t="shared" si="0"/>
        <v>0.50050000000000239</v>
      </c>
      <c r="C59" s="56">
        <f>'Full Grid 5.5A Data'!B70-C$2</f>
        <v>4.4839999999999947</v>
      </c>
      <c r="D59" s="36">
        <f ca="1">OFFSET('Full Grid 5.5A Data'!$C70,'Full Grid 5.5A Summary'!D$5, 0)*$C$3</f>
        <v>978.99956507386821</v>
      </c>
      <c r="E59" s="36">
        <f ca="1">OFFSET('Full Grid 5.5A Data'!$C70,'Full Grid 5.5A Summary'!E$5, 0)*$C$3</f>
        <v>979.90011659529762</v>
      </c>
      <c r="F59" s="36">
        <f ca="1">OFFSET('Full Grid 5.5A Data'!$C70,'Full Grid 5.5A Summary'!F$5, 0)*$C$3</f>
        <v>980.50048427625052</v>
      </c>
      <c r="G59" s="36">
        <f ca="1">OFFSET('Full Grid 5.5A Data'!$C70,'Full Grid 5.5A Summary'!G$5, 0)*$C$3</f>
        <v>981.05082131712402</v>
      </c>
      <c r="H59" s="36">
        <f ca="1">OFFSET('Full Grid 5.5A Data'!$C70,'Full Grid 5.5A Summary'!H$5, 0)*$C$3</f>
        <v>981.60115835799752</v>
      </c>
      <c r="I59" s="36">
        <f ca="1">OFFSET('Full Grid 5.5A Data'!$C70,'Full Grid 5.5A Summary'!I$5, 0)*$C$3</f>
        <v>982.20152603895042</v>
      </c>
      <c r="J59" s="36">
        <f ca="1">OFFSET('Full Grid 5.5A Data'!$C70,'Full Grid 5.5A Summary'!J$5, 0)*$C$3</f>
        <v>982.65180179966501</v>
      </c>
      <c r="K59" s="36">
        <f ca="1">OFFSET('Full Grid 5.5A Data'!$C70,'Full Grid 5.5A Summary'!K$5, 0)*$C$3</f>
        <v>982.95198564014152</v>
      </c>
      <c r="L59" s="36">
        <f ca="1">OFFSET('Full Grid 5.5A Data'!$C70,'Full Grid 5.5A Summary'!L$5, 0)*$C$3</f>
        <v>983.35223076077682</v>
      </c>
      <c r="M59" s="36">
        <f ca="1">OFFSET('Full Grid 5.5A Data'!$C70,'Full Grid 5.5A Summary'!M$5, 0)*$C$3</f>
        <v>983.80250652149152</v>
      </c>
      <c r="N59" s="36">
        <f ca="1">OFFSET('Full Grid 5.5A Data'!$C70,'Full Grid 5.5A Summary'!N$5, 0)*$C$3</f>
        <v>984.35284356236502</v>
      </c>
      <c r="O59" s="36">
        <f ca="1">OFFSET('Full Grid 5.5A Data'!$C70,'Full Grid 5.5A Summary'!O$5, 0)*$C$3</f>
        <v>984.70305804292082</v>
      </c>
      <c r="P59" s="36">
        <f ca="1">OFFSET('Full Grid 5.5A Data'!$C70,'Full Grid 5.5A Summary'!P$5, 0)*$C$3</f>
        <v>985.20336444371492</v>
      </c>
      <c r="Q59" s="36">
        <f ca="1">OFFSET('Full Grid 5.5A Data'!$C70,'Full Grid 5.5A Summary'!Q$5, 0)*$C$3</f>
        <v>985.75370148458842</v>
      </c>
      <c r="R59" s="36">
        <f ca="1">OFFSET('Full Grid 5.5A Data'!$C70,'Full Grid 5.5A Summary'!R$5, 0)*$C$3</f>
        <v>986.00385468498541</v>
      </c>
      <c r="S59" s="36">
        <f ca="1">OFFSET('Full Grid 5.5A Data'!$C70,'Full Grid 5.5A Summary'!S$5, 0)*$C$3</f>
        <v>986.45413044570012</v>
      </c>
      <c r="T59" s="36">
        <f ca="1">OFFSET('Full Grid 5.5A Data'!$C70,'Full Grid 5.5A Summary'!T$5, 0)*$C$3</f>
        <v>986.95443684649422</v>
      </c>
      <c r="U59" s="36">
        <f ca="1">OFFSET('Full Grid 5.5A Data'!$C70,'Full Grid 5.5A Summary'!U$5, 0)*$C$3</f>
        <v>987.35468196712952</v>
      </c>
      <c r="V59" s="36">
        <f ca="1">OFFSET('Full Grid 5.5A Data'!$C70,'Full Grid 5.5A Summary'!V$5, 0)*$C$3</f>
        <v>987.85498836792362</v>
      </c>
      <c r="W59" s="36">
        <f ca="1">OFFSET('Full Grid 5.5A Data'!$C70,'Full Grid 5.5A Summary'!W$5, 0)*$C$3</f>
        <v>987.90501900800291</v>
      </c>
      <c r="X59" s="36">
        <f ca="1">OFFSET('Full Grid 5.5A Data'!$C70,'Full Grid 5.5A Summary'!X$5, 0)*$C$3</f>
        <v>987.85498836792362</v>
      </c>
    </row>
    <row r="60" spans="2:24" x14ac:dyDescent="0.25">
      <c r="B60" s="32">
        <f t="shared" si="0"/>
        <v>0.50099999999999767</v>
      </c>
      <c r="C60" s="56">
        <f>'Full Grid 5.5A Data'!B71-C$2</f>
        <v>4.9869999999999948</v>
      </c>
      <c r="D60" s="36">
        <f ca="1">OFFSET('Full Grid 5.5A Data'!$C71,'Full Grid 5.5A Summary'!D$5, 0)*$C$3</f>
        <v>885.64239068569179</v>
      </c>
      <c r="E60" s="36">
        <f ca="1">OFFSET('Full Grid 5.5A Data'!$C71,'Full Grid 5.5A Summary'!E$5, 0)*$C$3</f>
        <v>887.44349372855038</v>
      </c>
      <c r="F60" s="36">
        <f ca="1">OFFSET('Full Grid 5.5A Data'!$C71,'Full Grid 5.5A Summary'!F$5, 0)*$C$3</f>
        <v>888.84435165077389</v>
      </c>
      <c r="G60" s="36">
        <f ca="1">OFFSET('Full Grid 5.5A Data'!$C71,'Full Grid 5.5A Summary'!G$5, 0)*$C$3</f>
        <v>890.04508701267969</v>
      </c>
      <c r="H60" s="36">
        <f ca="1">OFFSET('Full Grid 5.5A Data'!$C71,'Full Grid 5.5A Summary'!H$5, 0)*$C$3</f>
        <v>891.34588365474428</v>
      </c>
      <c r="I60" s="36">
        <f ca="1">OFFSET('Full Grid 5.5A Data'!$C71,'Full Grid 5.5A Summary'!I$5, 0)*$C$3</f>
        <v>892.44655773649129</v>
      </c>
      <c r="J60" s="36">
        <f ca="1">OFFSET('Full Grid 5.5A Data'!$C71,'Full Grid 5.5A Summary'!J$5, 0)*$C$3</f>
        <v>893.39713989800009</v>
      </c>
      <c r="K60" s="36">
        <f ca="1">OFFSET('Full Grid 5.5A Data'!$C71,'Full Grid 5.5A Summary'!K$5, 0)*$C$3</f>
        <v>894.29769141942938</v>
      </c>
      <c r="L60" s="36">
        <f ca="1">OFFSET('Full Grid 5.5A Data'!$C71,'Full Grid 5.5A Summary'!L$5, 0)*$C$3</f>
        <v>895.29830422101759</v>
      </c>
      <c r="M60" s="36">
        <f ca="1">OFFSET('Full Grid 5.5A Data'!$C71,'Full Grid 5.5A Summary'!M$5, 0)*$C$3</f>
        <v>896.19885574244688</v>
      </c>
      <c r="N60" s="36">
        <f ca="1">OFFSET('Full Grid 5.5A Data'!$C71,'Full Grid 5.5A Summary'!N$5, 0)*$C$3</f>
        <v>897.2494991841146</v>
      </c>
      <c r="O60" s="36">
        <f ca="1">OFFSET('Full Grid 5.5A Data'!$C71,'Full Grid 5.5A Summary'!O$5, 0)*$C$3</f>
        <v>898.400203905941</v>
      </c>
      <c r="P60" s="36">
        <f ca="1">OFFSET('Full Grid 5.5A Data'!$C71,'Full Grid 5.5A Summary'!P$5, 0)*$C$3</f>
        <v>899.35078606744969</v>
      </c>
      <c r="Q60" s="36">
        <f ca="1">OFFSET('Full Grid 5.5A Data'!$C71,'Full Grid 5.5A Summary'!Q$5, 0)*$C$3</f>
        <v>900.2513375888791</v>
      </c>
      <c r="R60" s="36">
        <f ca="1">OFFSET('Full Grid 5.5A Data'!$C71,'Full Grid 5.5A Summary'!R$5, 0)*$C$3</f>
        <v>901.2519503904673</v>
      </c>
      <c r="S60" s="36">
        <f ca="1">OFFSET('Full Grid 5.5A Data'!$C71,'Full Grid 5.5A Summary'!S$5, 0)*$C$3</f>
        <v>902.35262447221419</v>
      </c>
      <c r="T60" s="36">
        <f ca="1">OFFSET('Full Grid 5.5A Data'!$C71,'Full Grid 5.5A Summary'!T$5, 0)*$C$3</f>
        <v>903.30320663372299</v>
      </c>
      <c r="U60" s="36">
        <f ca="1">OFFSET('Full Grid 5.5A Data'!$C71,'Full Grid 5.5A Summary'!U$5, 0)*$C$3</f>
        <v>904.05366623491409</v>
      </c>
      <c r="V60" s="36">
        <f ca="1">OFFSET('Full Grid 5.5A Data'!$C71,'Full Grid 5.5A Summary'!V$5, 0)*$C$3</f>
        <v>905.10430967658169</v>
      </c>
      <c r="W60" s="36">
        <f ca="1">OFFSET('Full Grid 5.5A Data'!$C71,'Full Grid 5.5A Summary'!W$5, 0)*$C$3</f>
        <v>905.4044935170582</v>
      </c>
      <c r="X60" s="36">
        <f ca="1">OFFSET('Full Grid 5.5A Data'!$C71,'Full Grid 5.5A Summary'!X$5, 0)*$C$3</f>
        <v>905.4044935170582</v>
      </c>
    </row>
    <row r="61" spans="2:24" x14ac:dyDescent="0.25">
      <c r="B61" s="32">
        <f t="shared" si="0"/>
        <v>0.49849999999999994</v>
      </c>
      <c r="C61" s="56">
        <f>'Full Grid 5.5A Data'!B72-C$2</f>
        <v>5.48599999999999</v>
      </c>
      <c r="D61" s="36">
        <f ca="1">OFFSET('Full Grid 5.5A Data'!$C72,'Full Grid 5.5A Summary'!D$5, 0)*$C$3</f>
        <v>729.49676299785733</v>
      </c>
      <c r="E61" s="36">
        <f ca="1">OFFSET('Full Grid 5.5A Data'!$C72,'Full Grid 5.5A Summary'!E$5, 0)*$C$3</f>
        <v>732.29847884230423</v>
      </c>
      <c r="F61" s="36">
        <f ca="1">OFFSET('Full Grid 5.5A Data'!$C72,'Full Grid 5.5A Summary'!F$5, 0)*$C$3</f>
        <v>734.64991892603655</v>
      </c>
      <c r="G61" s="36">
        <f ca="1">OFFSET('Full Grid 5.5A Data'!$C72,'Full Grid 5.5A Summary'!G$5, 0)*$C$3</f>
        <v>736.25089940857754</v>
      </c>
      <c r="H61" s="36">
        <f ca="1">OFFSET('Full Grid 5.5A Data'!$C72,'Full Grid 5.5A Summary'!H$5, 0)*$C$3</f>
        <v>738.05200245143624</v>
      </c>
      <c r="I61" s="36">
        <f ca="1">OFFSET('Full Grid 5.5A Data'!$C72,'Full Grid 5.5A Summary'!I$5, 0)*$C$3</f>
        <v>739.65298293397734</v>
      </c>
      <c r="J61" s="36">
        <f ca="1">OFFSET('Full Grid 5.5A Data'!$C72,'Full Grid 5.5A Summary'!J$5, 0)*$C$3</f>
        <v>741.15390213635965</v>
      </c>
      <c r="K61" s="36">
        <f ca="1">OFFSET('Full Grid 5.5A Data'!$C72,'Full Grid 5.5A Summary'!K$5, 0)*$C$3</f>
        <v>742.60479069866244</v>
      </c>
      <c r="L61" s="36">
        <f ca="1">OFFSET('Full Grid 5.5A Data'!$C72,'Full Grid 5.5A Summary'!L$5, 0)*$C$3</f>
        <v>743.75549542048884</v>
      </c>
      <c r="M61" s="36">
        <f ca="1">OFFSET('Full Grid 5.5A Data'!$C72,'Full Grid 5.5A Summary'!M$5, 0)*$C$3</f>
        <v>744.95623078239464</v>
      </c>
      <c r="N61" s="36">
        <f ca="1">OFFSET('Full Grid 5.5A Data'!$C72,'Full Grid 5.5A Summary'!N$5, 0)*$C$3</f>
        <v>746.60724190501514</v>
      </c>
      <c r="O61" s="36">
        <f ca="1">OFFSET('Full Grid 5.5A Data'!$C72,'Full Grid 5.5A Summary'!O$5, 0)*$C$3</f>
        <v>748.25825302763553</v>
      </c>
      <c r="P61" s="36">
        <f ca="1">OFFSET('Full Grid 5.5A Data'!$C72,'Full Grid 5.5A Summary'!P$5, 0)*$C$3</f>
        <v>749.60908030977964</v>
      </c>
      <c r="Q61" s="36">
        <f ca="1">OFFSET('Full Grid 5.5A Data'!$C72,'Full Grid 5.5A Summary'!Q$5, 0)*$C$3</f>
        <v>750.85984631176484</v>
      </c>
      <c r="R61" s="36">
        <f ca="1">OFFSET('Full Grid 5.5A Data'!$C72,'Full Grid 5.5A Summary'!R$5, 0)*$C$3</f>
        <v>752.16064295382955</v>
      </c>
      <c r="S61" s="36">
        <f ca="1">OFFSET('Full Grid 5.5A Data'!$C72,'Full Grid 5.5A Summary'!S$5, 0)*$C$3</f>
        <v>753.71159279629114</v>
      </c>
      <c r="T61" s="36">
        <f ca="1">OFFSET('Full Grid 5.5A Data'!$C72,'Full Grid 5.5A Summary'!T$5, 0)*$C$3</f>
        <v>755.01238943835574</v>
      </c>
      <c r="U61" s="36">
        <f ca="1">OFFSET('Full Grid 5.5A Data'!$C72,'Full Grid 5.5A Summary'!U$5, 0)*$C$3</f>
        <v>756.16309416018225</v>
      </c>
      <c r="V61" s="36">
        <f ca="1">OFFSET('Full Grid 5.5A Data'!$C72,'Full Grid 5.5A Summary'!V$5, 0)*$C$3</f>
        <v>757.36382952208794</v>
      </c>
      <c r="W61" s="36">
        <f ca="1">OFFSET('Full Grid 5.5A Data'!$C72,'Full Grid 5.5A Summary'!W$5, 0)*$C$3</f>
        <v>757.91416656296155</v>
      </c>
      <c r="X61" s="36">
        <f ca="1">OFFSET('Full Grid 5.5A Data'!$C72,'Full Grid 5.5A Summary'!X$5, 0)*$C$3</f>
        <v>757.36382952208794</v>
      </c>
    </row>
    <row r="62" spans="2:24" x14ac:dyDescent="0.25">
      <c r="B62" s="32">
        <f t="shared" si="0"/>
        <v>0.49950000000000472</v>
      </c>
      <c r="C62" s="56">
        <f>'Full Grid 5.5A Data'!B73-C$2</f>
        <v>5.9839999999999947</v>
      </c>
      <c r="D62" s="36">
        <f ca="1">OFFSET('Full Grid 5.5A Data'!$C73,'Full Grid 5.5A Summary'!D$5, 0)*$C$3</f>
        <v>555.08995168103888</v>
      </c>
      <c r="E62" s="36">
        <f ca="1">OFFSET('Full Grid 5.5A Data'!$C73,'Full Grid 5.5A Summary'!E$5, 0)*$C$3</f>
        <v>558.49203520643857</v>
      </c>
      <c r="F62" s="36">
        <f ca="1">OFFSET('Full Grid 5.5A Data'!$C73,'Full Grid 5.5A Summary'!F$5, 0)*$C$3</f>
        <v>560.94353657032968</v>
      </c>
      <c r="G62" s="36">
        <f ca="1">OFFSET('Full Grid 5.5A Data'!$C73,'Full Grid 5.5A Summary'!G$5, 0)*$C$3</f>
        <v>562.94476217350598</v>
      </c>
      <c r="H62" s="36">
        <f ca="1">OFFSET('Full Grid 5.5A Data'!$C73,'Full Grid 5.5A Summary'!H$5, 0)*$C$3</f>
        <v>564.84592649652359</v>
      </c>
      <c r="I62" s="36">
        <f ca="1">OFFSET('Full Grid 5.5A Data'!$C73,'Full Grid 5.5A Summary'!I$5, 0)*$C$3</f>
        <v>566.39687633898518</v>
      </c>
      <c r="J62" s="36">
        <f ca="1">OFFSET('Full Grid 5.5A Data'!$C73,'Full Grid 5.5A Summary'!J$5, 0)*$C$3</f>
        <v>568.04788746160568</v>
      </c>
      <c r="K62" s="36">
        <f ca="1">OFFSET('Full Grid 5.5A Data'!$C73,'Full Grid 5.5A Summary'!K$5, 0)*$C$3</f>
        <v>569.04850026319389</v>
      </c>
      <c r="L62" s="36">
        <f ca="1">OFFSET('Full Grid 5.5A Data'!$C73,'Full Grid 5.5A Summary'!L$5, 0)*$C$3</f>
        <v>570.49938882549668</v>
      </c>
      <c r="M62" s="36">
        <f ca="1">OFFSET('Full Grid 5.5A Data'!$C73,'Full Grid 5.5A Summary'!M$5, 0)*$C$3</f>
        <v>571.75015482748188</v>
      </c>
      <c r="N62" s="36">
        <f ca="1">OFFSET('Full Grid 5.5A Data'!$C73,'Full Grid 5.5A Summary'!N$5, 0)*$C$3</f>
        <v>573.20104338978479</v>
      </c>
      <c r="O62" s="36">
        <f ca="1">OFFSET('Full Grid 5.5A Data'!$C73,'Full Grid 5.5A Summary'!O$5, 0)*$C$3</f>
        <v>574.75199323224638</v>
      </c>
      <c r="P62" s="36">
        <f ca="1">OFFSET('Full Grid 5.5A Data'!$C73,'Full Grid 5.5A Summary'!P$5, 0)*$C$3</f>
        <v>576.05278987431109</v>
      </c>
      <c r="Q62" s="36">
        <f ca="1">OFFSET('Full Grid 5.5A Data'!$C73,'Full Grid 5.5A Summary'!Q$5, 0)*$C$3</f>
        <v>577.50367843661388</v>
      </c>
      <c r="R62" s="36">
        <f ca="1">OFFSET('Full Grid 5.5A Data'!$C73,'Full Grid 5.5A Summary'!R$5, 0)*$C$3</f>
        <v>578.65438315844028</v>
      </c>
      <c r="S62" s="36">
        <f ca="1">OFFSET('Full Grid 5.5A Data'!$C73,'Full Grid 5.5A Summary'!S$5, 0)*$C$3</f>
        <v>579.8050878802668</v>
      </c>
      <c r="T62" s="36">
        <f ca="1">OFFSET('Full Grid 5.5A Data'!$C73,'Full Grid 5.5A Summary'!T$5, 0)*$C$3</f>
        <v>580.90576196201368</v>
      </c>
      <c r="U62" s="36">
        <f ca="1">OFFSET('Full Grid 5.5A Data'!$C73,'Full Grid 5.5A Summary'!U$5, 0)*$C$3</f>
        <v>581.90637476360189</v>
      </c>
      <c r="V62" s="36">
        <f ca="1">OFFSET('Full Grid 5.5A Data'!$C73,'Full Grid 5.5A Summary'!V$5, 0)*$C$3</f>
        <v>582.65683436479299</v>
      </c>
      <c r="W62" s="36">
        <f ca="1">OFFSET('Full Grid 5.5A Data'!$C73,'Full Grid 5.5A Summary'!W$5, 0)*$C$3</f>
        <v>582.2065586040784</v>
      </c>
      <c r="X62" s="36">
        <f ca="1">OFFSET('Full Grid 5.5A Data'!$C73,'Full Grid 5.5A Summary'!X$5, 0)*$C$3</f>
        <v>581.25597644256959</v>
      </c>
    </row>
    <row r="63" spans="2:24" x14ac:dyDescent="0.25">
      <c r="B63" s="32">
        <f t="shared" si="0"/>
        <v>0.50050000000000239</v>
      </c>
      <c r="C63" s="56">
        <f>'Full Grid 5.5A Data'!B74-C$2</f>
        <v>6.4849999999999994</v>
      </c>
      <c r="D63" s="36">
        <f ca="1">OFFSET('Full Grid 5.5A Data'!$C74,'Full Grid 5.5A Summary'!D$5, 0)*$C$3</f>
        <v>404.59778632217768</v>
      </c>
      <c r="E63" s="36">
        <f ca="1">OFFSET('Full Grid 5.5A Data'!$C74,'Full Grid 5.5A Summary'!E$5, 0)*$C$3</f>
        <v>408.19999240789508</v>
      </c>
      <c r="F63" s="36">
        <f ca="1">OFFSET('Full Grid 5.5A Data'!$C74,'Full Grid 5.5A Summary'!F$5, 0)*$C$3</f>
        <v>410.85161633210379</v>
      </c>
      <c r="G63" s="36">
        <f ca="1">OFFSET('Full Grid 5.5A Data'!$C74,'Full Grid 5.5A Summary'!G$5, 0)*$C$3</f>
        <v>412.65271937496243</v>
      </c>
      <c r="H63" s="36">
        <f ca="1">OFFSET('Full Grid 5.5A Data'!$C74,'Full Grid 5.5A Summary'!H$5, 0)*$C$3</f>
        <v>414.50385305790059</v>
      </c>
      <c r="I63" s="36">
        <f ca="1">OFFSET('Full Grid 5.5A Data'!$C74,'Full Grid 5.5A Summary'!I$5, 0)*$C$3</f>
        <v>415.70458841980638</v>
      </c>
      <c r="J63" s="36">
        <f ca="1">OFFSET('Full Grid 5.5A Data'!$C74,'Full Grid 5.5A Summary'!J$5, 0)*$C$3</f>
        <v>417.30556890234749</v>
      </c>
      <c r="K63" s="36">
        <f ca="1">OFFSET('Full Grid 5.5A Data'!$C74,'Full Grid 5.5A Summary'!K$5, 0)*$C$3</f>
        <v>418.25615106385624</v>
      </c>
      <c r="L63" s="36">
        <f ca="1">OFFSET('Full Grid 5.5A Data'!$C74,'Full Grid 5.5A Summary'!L$5, 0)*$C$3</f>
        <v>419.15670258528553</v>
      </c>
      <c r="M63" s="36">
        <f ca="1">OFFSET('Full Grid 5.5A Data'!$C74,'Full Grid 5.5A Summary'!M$5, 0)*$C$3</f>
        <v>420.20734602695313</v>
      </c>
      <c r="N63" s="36">
        <f ca="1">OFFSET('Full Grid 5.5A Data'!$C74,'Full Grid 5.5A Summary'!N$5, 0)*$C$3</f>
        <v>421.40808138885893</v>
      </c>
      <c r="O63" s="36">
        <f ca="1">OFFSET('Full Grid 5.5A Data'!$C74,'Full Grid 5.5A Summary'!O$5, 0)*$C$3</f>
        <v>422.60881675076479</v>
      </c>
      <c r="P63" s="36">
        <f ca="1">OFFSET('Full Grid 5.5A Data'!$C74,'Full Grid 5.5A Summary'!P$5, 0)*$C$3</f>
        <v>423.45933763211474</v>
      </c>
      <c r="Q63" s="36">
        <f ca="1">OFFSET('Full Grid 5.5A Data'!$C74,'Full Grid 5.5A Summary'!Q$5, 0)*$C$3</f>
        <v>424.50998107378228</v>
      </c>
      <c r="R63" s="36">
        <f ca="1">OFFSET('Full Grid 5.5A Data'!$C74,'Full Grid 5.5A Summary'!R$5, 0)*$C$3</f>
        <v>425.41053259521163</v>
      </c>
      <c r="S63" s="36">
        <f ca="1">OFFSET('Full Grid 5.5A Data'!$C74,'Full Grid 5.5A Summary'!S$5, 0)*$C$3</f>
        <v>426.01090027616459</v>
      </c>
      <c r="T63" s="36">
        <f ca="1">OFFSET('Full Grid 5.5A Data'!$C74,'Full Grid 5.5A Summary'!T$5, 0)*$C$3</f>
        <v>426.86142115751454</v>
      </c>
      <c r="U63" s="36">
        <f ca="1">OFFSET('Full Grid 5.5A Data'!$C74,'Full Grid 5.5A Summary'!U$5, 0)*$C$3</f>
        <v>427.36172755830864</v>
      </c>
      <c r="V63" s="36">
        <f ca="1">OFFSET('Full Grid 5.5A Data'!$C74,'Full Grid 5.5A Summary'!V$5, 0)*$C$3</f>
        <v>427.41175819838799</v>
      </c>
      <c r="W63" s="36">
        <f ca="1">OFFSET('Full Grid 5.5A Data'!$C74,'Full Grid 5.5A Summary'!W$5, 0)*$C$3</f>
        <v>426.56123731703809</v>
      </c>
      <c r="X63" s="36">
        <f ca="1">OFFSET('Full Grid 5.5A Data'!$C74,'Full Grid 5.5A Summary'!X$5, 0)*$C$3</f>
        <v>424.50998107378228</v>
      </c>
    </row>
    <row r="64" spans="2:24" x14ac:dyDescent="0.25">
      <c r="B64" s="32">
        <f t="shared" si="0"/>
        <v>0.49949999999999761</v>
      </c>
      <c r="C64" s="56">
        <f>'Full Grid 5.5A Data'!B75-C$2</f>
        <v>6.9849999999999994</v>
      </c>
      <c r="D64" s="36">
        <f ca="1">OFFSET('Full Grid 5.5A Data'!$C75,'Full Grid 5.5A Summary'!D$5, 0)*$C$3</f>
        <v>289.92755926017304</v>
      </c>
      <c r="E64" s="36">
        <f ca="1">OFFSET('Full Grid 5.5A Data'!$C75,'Full Grid 5.5A Summary'!E$5, 0)*$C$3</f>
        <v>293.37967342565224</v>
      </c>
      <c r="F64" s="36">
        <f ca="1">OFFSET('Full Grid 5.5A Data'!$C75,'Full Grid 5.5A Summary'!F$5, 0)*$C$3</f>
        <v>295.98126670978149</v>
      </c>
      <c r="G64" s="36">
        <f ca="1">OFFSET('Full Grid 5.5A Data'!$C75,'Full Grid 5.5A Summary'!G$5, 0)*$C$3</f>
        <v>297.58224719232254</v>
      </c>
      <c r="H64" s="36">
        <f ca="1">OFFSET('Full Grid 5.5A Data'!$C75,'Full Grid 5.5A Summary'!H$5, 0)*$C$3</f>
        <v>299.3833502351813</v>
      </c>
      <c r="I64" s="36">
        <f ca="1">OFFSET('Full Grid 5.5A Data'!$C75,'Full Grid 5.5A Summary'!I$5, 0)*$C$3</f>
        <v>300.2839017566107</v>
      </c>
      <c r="J64" s="36">
        <f ca="1">OFFSET('Full Grid 5.5A Data'!$C75,'Full Grid 5.5A Summary'!J$5, 0)*$C$3</f>
        <v>301.5346677585959</v>
      </c>
      <c r="K64" s="36">
        <f ca="1">OFFSET('Full Grid 5.5A Data'!$C75,'Full Grid 5.5A Summary'!K$5, 0)*$C$3</f>
        <v>302.43521928002525</v>
      </c>
      <c r="L64" s="36">
        <f ca="1">OFFSET('Full Grid 5.5A Data'!$C75,'Full Grid 5.5A Summary'!L$5, 0)*$C$3</f>
        <v>303.13564824113695</v>
      </c>
      <c r="M64" s="36">
        <f ca="1">OFFSET('Full Grid 5.5A Data'!$C75,'Full Grid 5.5A Summary'!M$5, 0)*$C$3</f>
        <v>304.0361997625663</v>
      </c>
      <c r="N64" s="36">
        <f ca="1">OFFSET('Full Grid 5.5A Data'!$C75,'Full Grid 5.5A Summary'!N$5, 0)*$C$3</f>
        <v>304.78665936375745</v>
      </c>
      <c r="O64" s="36">
        <f ca="1">OFFSET('Full Grid 5.5A Data'!$C75,'Full Grid 5.5A Summary'!O$5, 0)*$C$3</f>
        <v>305.6872108851868</v>
      </c>
      <c r="P64" s="36">
        <f ca="1">OFFSET('Full Grid 5.5A Data'!$C75,'Full Grid 5.5A Summary'!P$5, 0)*$C$3</f>
        <v>306.2875785661397</v>
      </c>
      <c r="Q64" s="36">
        <f ca="1">OFFSET('Full Grid 5.5A Data'!$C75,'Full Grid 5.5A Summary'!Q$5, 0)*$C$3</f>
        <v>306.9880075272514</v>
      </c>
      <c r="R64" s="36">
        <f ca="1">OFFSET('Full Grid 5.5A Data'!$C75,'Full Grid 5.5A Summary'!R$5, 0)*$C$3</f>
        <v>307.4382832879661</v>
      </c>
      <c r="S64" s="36">
        <f ca="1">OFFSET('Full Grid 5.5A Data'!$C75,'Full Grid 5.5A Summary'!S$5, 0)*$C$3</f>
        <v>307.93858968876015</v>
      </c>
      <c r="T64" s="36">
        <f ca="1">OFFSET('Full Grid 5.5A Data'!$C75,'Full Grid 5.5A Summary'!T$5, 0)*$C$3</f>
        <v>308.1887428891572</v>
      </c>
      <c r="U64" s="36">
        <f ca="1">OFFSET('Full Grid 5.5A Data'!$C75,'Full Grid 5.5A Summary'!U$5, 0)*$C$3</f>
        <v>308.1387122490778</v>
      </c>
      <c r="V64" s="36">
        <f ca="1">OFFSET('Full Grid 5.5A Data'!$C75,'Full Grid 5.5A Summary'!V$5, 0)*$C$3</f>
        <v>307.78849776852195</v>
      </c>
      <c r="W64" s="36">
        <f ca="1">OFFSET('Full Grid 5.5A Data'!$C75,'Full Grid 5.5A Summary'!W$5, 0)*$C$3</f>
        <v>306.48770112645735</v>
      </c>
      <c r="X64" s="36">
        <f ca="1">OFFSET('Full Grid 5.5A Data'!$C75,'Full Grid 5.5A Summary'!X$5, 0)*$C$3</f>
        <v>303.9861691224869</v>
      </c>
    </row>
    <row r="65" spans="2:24" x14ac:dyDescent="0.25">
      <c r="B65" s="32">
        <f t="shared" si="0"/>
        <v>0.50049999999999528</v>
      </c>
      <c r="C65" s="56">
        <f>'Full Grid 5.5A Data'!B76-C$2</f>
        <v>7.4839999999999947</v>
      </c>
      <c r="D65" s="36">
        <f ca="1">OFFSET('Full Grid 5.5A Data'!$C76,'Full Grid 5.5A Summary'!D$5, 0)*$C$3</f>
        <v>205.37577752597247</v>
      </c>
      <c r="E65" s="36">
        <f ca="1">OFFSET('Full Grid 5.5A Data'!$C76,'Full Grid 5.5A Summary'!E$5, 0)*$C$3</f>
        <v>208.32758529065757</v>
      </c>
      <c r="F65" s="36">
        <f ca="1">OFFSET('Full Grid 5.5A Data'!$C76,'Full Grid 5.5A Summary'!F$5, 0)*$C$3</f>
        <v>210.67902537438979</v>
      </c>
      <c r="G65" s="36">
        <f ca="1">OFFSET('Full Grid 5.5A Data'!$C76,'Full Grid 5.5A Summary'!G$5, 0)*$C$3</f>
        <v>212.33003649701024</v>
      </c>
      <c r="H65" s="36">
        <f ca="1">OFFSET('Full Grid 5.5A Data'!$C76,'Full Grid 5.5A Summary'!H$5, 0)*$C$3</f>
        <v>213.73089441923369</v>
      </c>
      <c r="I65" s="36">
        <f ca="1">OFFSET('Full Grid 5.5A Data'!$C76,'Full Grid 5.5A Summary'!I$5, 0)*$C$3</f>
        <v>214.68147658074247</v>
      </c>
      <c r="J65" s="36">
        <f ca="1">OFFSET('Full Grid 5.5A Data'!$C76,'Full Grid 5.5A Summary'!J$5, 0)*$C$3</f>
        <v>215.63205874225125</v>
      </c>
      <c r="K65" s="36">
        <f ca="1">OFFSET('Full Grid 5.5A Data'!$C76,'Full Grid 5.5A Summary'!K$5, 0)*$C$3</f>
        <v>216.33248770336294</v>
      </c>
      <c r="L65" s="36">
        <f ca="1">OFFSET('Full Grid 5.5A Data'!$C76,'Full Grid 5.5A Summary'!L$5, 0)*$C$3</f>
        <v>216.88282474423644</v>
      </c>
      <c r="M65" s="36">
        <f ca="1">OFFSET('Full Grid 5.5A Data'!$C76,'Full Grid 5.5A Summary'!M$5, 0)*$C$3</f>
        <v>217.53322306526877</v>
      </c>
      <c r="N65" s="36">
        <f ca="1">OFFSET('Full Grid 5.5A Data'!$C76,'Full Grid 5.5A Summary'!N$5, 0)*$C$3</f>
        <v>218.1836213863011</v>
      </c>
      <c r="O65" s="36">
        <f ca="1">OFFSET('Full Grid 5.5A Data'!$C76,'Full Grid 5.5A Summary'!O$5, 0)*$C$3</f>
        <v>218.73395842717457</v>
      </c>
      <c r="P65" s="36">
        <f ca="1">OFFSET('Full Grid 5.5A Data'!$C76,'Full Grid 5.5A Summary'!P$5, 0)*$C$3</f>
        <v>219.23426482796864</v>
      </c>
      <c r="Q65" s="36">
        <f ca="1">OFFSET('Full Grid 5.5A Data'!$C76,'Full Grid 5.5A Summary'!Q$5, 0)*$C$3</f>
        <v>219.63450994860392</v>
      </c>
      <c r="R65" s="36">
        <f ca="1">OFFSET('Full Grid 5.5A Data'!$C76,'Full Grid 5.5A Summary'!R$5, 0)*$C$3</f>
        <v>219.88466314900097</v>
      </c>
      <c r="S65" s="36">
        <f ca="1">OFFSET('Full Grid 5.5A Data'!$C76,'Full Grid 5.5A Summary'!S$5, 0)*$C$3</f>
        <v>220.0347550692392</v>
      </c>
      <c r="T65" s="36">
        <f ca="1">OFFSET('Full Grid 5.5A Data'!$C76,'Full Grid 5.5A Summary'!T$5, 0)*$C$3</f>
        <v>220.0847857093186</v>
      </c>
      <c r="U65" s="36">
        <f ca="1">OFFSET('Full Grid 5.5A Data'!$C76,'Full Grid 5.5A Summary'!U$5, 0)*$C$3</f>
        <v>219.78460186884215</v>
      </c>
      <c r="V65" s="36">
        <f ca="1">OFFSET('Full Grid 5.5A Data'!$C76,'Full Grid 5.5A Summary'!V$5, 0)*$C$3</f>
        <v>219.03414226765102</v>
      </c>
      <c r="W65" s="36">
        <f ca="1">OFFSET('Full Grid 5.5A Data'!$C76,'Full Grid 5.5A Summary'!W$5, 0)*$C$3</f>
        <v>217.63328434542757</v>
      </c>
      <c r="X65" s="36">
        <f ca="1">OFFSET('Full Grid 5.5A Data'!$C76,'Full Grid 5.5A Summary'!X$5, 0)*$C$3</f>
        <v>215.03169106129835</v>
      </c>
    </row>
    <row r="66" spans="2:24" x14ac:dyDescent="0.25">
      <c r="B66" s="32">
        <f t="shared" si="0"/>
        <v>0.5</v>
      </c>
      <c r="C66" s="56">
        <f>'Full Grid 5.5A Data'!B77-C$2</f>
        <v>7.98599999999999</v>
      </c>
      <c r="D66" s="36">
        <f ca="1">OFFSET('Full Grid 5.5A Data'!$C77,'Full Grid 5.5A Summary'!D$5, 0)*$C$3</f>
        <v>144.6385804695704</v>
      </c>
      <c r="E66" s="36">
        <f ca="1">OFFSET('Full Grid 5.5A Data'!$C77,'Full Grid 5.5A Summary'!E$5, 0)*$C$3</f>
        <v>147.24017375369962</v>
      </c>
      <c r="F66" s="36">
        <f ca="1">OFFSET('Full Grid 5.5A Data'!$C77,'Full Grid 5.5A Summary'!F$5, 0)*$C$3</f>
        <v>149.09130743663775</v>
      </c>
      <c r="G66" s="36">
        <f ca="1">OFFSET('Full Grid 5.5A Data'!$C77,'Full Grid 5.5A Summary'!G$5, 0)*$C$3</f>
        <v>150.4921653588612</v>
      </c>
      <c r="H66" s="36">
        <f ca="1">OFFSET('Full Grid 5.5A Data'!$C77,'Full Grid 5.5A Summary'!H$5, 0)*$C$3</f>
        <v>151.7929620009258</v>
      </c>
      <c r="I66" s="36">
        <f ca="1">OFFSET('Full Grid 5.5A Data'!$C77,'Full Grid 5.5A Summary'!I$5, 0)*$C$3</f>
        <v>152.49339096203755</v>
      </c>
      <c r="J66" s="36">
        <f ca="1">OFFSET('Full Grid 5.5A Data'!$C77,'Full Grid 5.5A Summary'!J$5, 0)*$C$3</f>
        <v>153.34391184338747</v>
      </c>
      <c r="K66" s="36">
        <f ca="1">OFFSET('Full Grid 5.5A Data'!$C77,'Full Grid 5.5A Summary'!K$5, 0)*$C$3</f>
        <v>153.89424888426097</v>
      </c>
      <c r="L66" s="36">
        <f ca="1">OFFSET('Full Grid 5.5A Data'!$C77,'Full Grid 5.5A Summary'!L$5, 0)*$C$3</f>
        <v>154.44458592513448</v>
      </c>
      <c r="M66" s="36">
        <f ca="1">OFFSET('Full Grid 5.5A Data'!$C77,'Full Grid 5.5A Summary'!M$5, 0)*$C$3</f>
        <v>154.89486168584915</v>
      </c>
      <c r="N66" s="36">
        <f ca="1">OFFSET('Full Grid 5.5A Data'!$C77,'Full Grid 5.5A Summary'!N$5, 0)*$C$3</f>
        <v>155.2951068064844</v>
      </c>
      <c r="O66" s="36">
        <f ca="1">OFFSET('Full Grid 5.5A Data'!$C77,'Full Grid 5.5A Summary'!O$5, 0)*$C$3</f>
        <v>155.69535192711967</v>
      </c>
      <c r="P66" s="36">
        <f ca="1">OFFSET('Full Grid 5.5A Data'!$C77,'Full Grid 5.5A Summary'!P$5, 0)*$C$3</f>
        <v>155.94550512751672</v>
      </c>
      <c r="Q66" s="36">
        <f ca="1">OFFSET('Full Grid 5.5A Data'!$C77,'Full Grid 5.5A Summary'!Q$5, 0)*$C$3</f>
        <v>156.24568896799317</v>
      </c>
      <c r="R66" s="36">
        <f ca="1">OFFSET('Full Grid 5.5A Data'!$C77,'Full Grid 5.5A Summary'!R$5, 0)*$C$3</f>
        <v>156.29571960807257</v>
      </c>
      <c r="S66" s="36">
        <f ca="1">OFFSET('Full Grid 5.5A Data'!$C77,'Full Grid 5.5A Summary'!S$5, 0)*$C$3</f>
        <v>156.345750248152</v>
      </c>
      <c r="T66" s="36">
        <f ca="1">OFFSET('Full Grid 5.5A Data'!$C77,'Full Grid 5.5A Summary'!T$5, 0)*$C$3</f>
        <v>156.19565832791378</v>
      </c>
      <c r="U66" s="36">
        <f ca="1">OFFSET('Full Grid 5.5A Data'!$C77,'Full Grid 5.5A Summary'!U$5, 0)*$C$3</f>
        <v>155.69535192711967</v>
      </c>
      <c r="V66" s="36">
        <f ca="1">OFFSET('Full Grid 5.5A Data'!$C77,'Full Grid 5.5A Summary'!V$5, 0)*$C$3</f>
        <v>154.89486168584915</v>
      </c>
      <c r="W66" s="36">
        <f ca="1">OFFSET('Full Grid 5.5A Data'!$C77,'Full Grid 5.5A Summary'!W$5, 0)*$C$3</f>
        <v>153.4439731235463</v>
      </c>
      <c r="X66" s="36">
        <f ca="1">OFFSET('Full Grid 5.5A Data'!$C77,'Full Grid 5.5A Summary'!X$5, 0)*$C$3</f>
        <v>151.1425636798935</v>
      </c>
    </row>
    <row r="67" spans="2:24" x14ac:dyDescent="0.25">
      <c r="B67" s="32">
        <f t="shared" si="0"/>
        <v>0.49950000000000472</v>
      </c>
      <c r="C67" s="56">
        <f>'Full Grid 5.5A Data'!B78-C$2</f>
        <v>8.4839999999999947</v>
      </c>
      <c r="D67" s="36">
        <f ca="1">OFFSET('Full Grid 5.5A Data'!$C78,'Full Grid 5.5A Summary'!D$5, 0)*$C$3</f>
        <v>102.41272024254948</v>
      </c>
      <c r="E67" s="36">
        <f ca="1">OFFSET('Full Grid 5.5A Data'!$C78,'Full Grid 5.5A Summary'!E$5, 0)*$C$3</f>
        <v>104.51400712588465</v>
      </c>
      <c r="F67" s="36">
        <f ca="1">OFFSET('Full Grid 5.5A Data'!$C78,'Full Grid 5.5A Summary'!F$5, 0)*$C$3</f>
        <v>106.21504888858455</v>
      </c>
      <c r="G67" s="36">
        <f ca="1">OFFSET('Full Grid 5.5A Data'!$C78,'Full Grid 5.5A Summary'!G$5, 0)*$C$3</f>
        <v>107.36575361041093</v>
      </c>
      <c r="H67" s="36">
        <f ca="1">OFFSET('Full Grid 5.5A Data'!$C78,'Full Grid 5.5A Summary'!H$5, 0)*$C$3</f>
        <v>108.2663051318403</v>
      </c>
      <c r="I67" s="36">
        <f ca="1">OFFSET('Full Grid 5.5A Data'!$C78,'Full Grid 5.5A Summary'!I$5, 0)*$C$3</f>
        <v>109.01676473303142</v>
      </c>
      <c r="J67" s="36">
        <f ca="1">OFFSET('Full Grid 5.5A Data'!$C78,'Full Grid 5.5A Summary'!J$5, 0)*$C$3</f>
        <v>109.71719369414315</v>
      </c>
      <c r="K67" s="36">
        <f ca="1">OFFSET('Full Grid 5.5A Data'!$C78,'Full Grid 5.5A Summary'!K$5, 0)*$C$3</f>
        <v>110.21750009493724</v>
      </c>
      <c r="L67" s="36">
        <f ca="1">OFFSET('Full Grid 5.5A Data'!$C78,'Full Grid 5.5A Summary'!L$5, 0)*$C$3</f>
        <v>110.5677145754931</v>
      </c>
      <c r="M67" s="36">
        <f ca="1">OFFSET('Full Grid 5.5A Data'!$C78,'Full Grid 5.5A Summary'!M$5, 0)*$C$3</f>
        <v>110.91792905604895</v>
      </c>
      <c r="N67" s="36">
        <f ca="1">OFFSET('Full Grid 5.5A Data'!$C78,'Full Grid 5.5A Summary'!N$5, 0)*$C$3</f>
        <v>111.31817417668422</v>
      </c>
      <c r="O67" s="36">
        <f ca="1">OFFSET('Full Grid 5.5A Data'!$C78,'Full Grid 5.5A Summary'!O$5, 0)*$C$3</f>
        <v>111.56832737708126</v>
      </c>
      <c r="P67" s="36">
        <f ca="1">OFFSET('Full Grid 5.5A Data'!$C78,'Full Grid 5.5A Summary'!P$5, 0)*$C$3</f>
        <v>111.66838865724007</v>
      </c>
      <c r="Q67" s="36">
        <f ca="1">OFFSET('Full Grid 5.5A Data'!$C78,'Full Grid 5.5A Summary'!Q$5, 0)*$C$3</f>
        <v>111.81848057747831</v>
      </c>
      <c r="R67" s="36">
        <f ca="1">OFFSET('Full Grid 5.5A Data'!$C78,'Full Grid 5.5A Summary'!R$5, 0)*$C$3</f>
        <v>111.86851121755771</v>
      </c>
      <c r="S67" s="36">
        <f ca="1">OFFSET('Full Grid 5.5A Data'!$C78,'Full Grid 5.5A Summary'!S$5, 0)*$C$3</f>
        <v>111.7684499373989</v>
      </c>
      <c r="T67" s="36">
        <f ca="1">OFFSET('Full Grid 5.5A Data'!$C78,'Full Grid 5.5A Summary'!T$5, 0)*$C$3</f>
        <v>111.46826609692245</v>
      </c>
      <c r="U67" s="36">
        <f ca="1">OFFSET('Full Grid 5.5A Data'!$C78,'Full Grid 5.5A Summary'!U$5, 0)*$C$3</f>
        <v>110.81786777589014</v>
      </c>
      <c r="V67" s="36">
        <f ca="1">OFFSET('Full Grid 5.5A Data'!$C78,'Full Grid 5.5A Summary'!V$5, 0)*$C$3</f>
        <v>110.11743881477841</v>
      </c>
      <c r="W67" s="36">
        <f ca="1">OFFSET('Full Grid 5.5A Data'!$C78,'Full Grid 5.5A Summary'!W$5, 0)*$C$3</f>
        <v>108.61651961239615</v>
      </c>
      <c r="X67" s="36">
        <f ca="1">OFFSET('Full Grid 5.5A Data'!$C78,'Full Grid 5.5A Summary'!X$5, 0)*$C$3</f>
        <v>106.5652633691404</v>
      </c>
    </row>
    <row r="68" spans="2:24" x14ac:dyDescent="0.25">
      <c r="B68" s="32">
        <f t="shared" si="0"/>
        <v>0.50050000000000239</v>
      </c>
      <c r="C68" s="56">
        <f>'Full Grid 5.5A Data'!B79-C$2</f>
        <v>8.9849999999999994</v>
      </c>
      <c r="D68" s="36">
        <f ca="1">OFFSET('Full Grid 5.5A Data'!$C79,'Full Grid 5.5A Summary'!D$5, 0)*$C$3</f>
        <v>73.294887716333662</v>
      </c>
      <c r="E68" s="36">
        <f ca="1">OFFSET('Full Grid 5.5A Data'!$C79,'Full Grid 5.5A Summary'!E$5, 0)*$C$3</f>
        <v>74.995929479033549</v>
      </c>
      <c r="F68" s="36">
        <f ca="1">OFFSET('Full Grid 5.5A Data'!$C79,'Full Grid 5.5A Summary'!F$5, 0)*$C$3</f>
        <v>76.346756761177588</v>
      </c>
      <c r="G68" s="36">
        <f ca="1">OFFSET('Full Grid 5.5A Data'!$C79,'Full Grid 5.5A Summary'!G$5, 0)*$C$3</f>
        <v>77.347369562765749</v>
      </c>
      <c r="H68" s="36">
        <f ca="1">OFFSET('Full Grid 5.5A Data'!$C79,'Full Grid 5.5A Summary'!H$5, 0)*$C$3</f>
        <v>78.047798523877475</v>
      </c>
      <c r="I68" s="36">
        <f ca="1">OFFSET('Full Grid 5.5A Data'!$C79,'Full Grid 5.5A Summary'!I$5, 0)*$C$3</f>
        <v>78.798258125068614</v>
      </c>
      <c r="J68" s="36">
        <f ca="1">OFFSET('Full Grid 5.5A Data'!$C79,'Full Grid 5.5A Summary'!J$5, 0)*$C$3</f>
        <v>79.248533885783289</v>
      </c>
      <c r="K68" s="36">
        <f ca="1">OFFSET('Full Grid 5.5A Data'!$C79,'Full Grid 5.5A Summary'!K$5, 0)*$C$3</f>
        <v>79.598748366339137</v>
      </c>
      <c r="L68" s="36">
        <f ca="1">OFFSET('Full Grid 5.5A Data'!$C79,'Full Grid 5.5A Summary'!L$5, 0)*$C$3</f>
        <v>79.848901566736188</v>
      </c>
      <c r="M68" s="36">
        <f ca="1">OFFSET('Full Grid 5.5A Data'!$C79,'Full Grid 5.5A Summary'!M$5, 0)*$C$3</f>
        <v>80.149085407212638</v>
      </c>
      <c r="N68" s="36">
        <f ca="1">OFFSET('Full Grid 5.5A Data'!$C79,'Full Grid 5.5A Summary'!N$5, 0)*$C$3</f>
        <v>80.299177327450863</v>
      </c>
      <c r="O68" s="36">
        <f ca="1">OFFSET('Full Grid 5.5A Data'!$C79,'Full Grid 5.5A Summary'!O$5, 0)*$C$3</f>
        <v>80.549330527847914</v>
      </c>
      <c r="P68" s="36">
        <f ca="1">OFFSET('Full Grid 5.5A Data'!$C79,'Full Grid 5.5A Summary'!P$5, 0)*$C$3</f>
        <v>80.599361167927313</v>
      </c>
      <c r="Q68" s="36">
        <f ca="1">OFFSET('Full Grid 5.5A Data'!$C79,'Full Grid 5.5A Summary'!Q$5, 0)*$C$3</f>
        <v>80.599361167927313</v>
      </c>
      <c r="R68" s="36">
        <f ca="1">OFFSET('Full Grid 5.5A Data'!$C79,'Full Grid 5.5A Summary'!R$5, 0)*$C$3</f>
        <v>80.549330527847914</v>
      </c>
      <c r="S68" s="36">
        <f ca="1">OFFSET('Full Grid 5.5A Data'!$C79,'Full Grid 5.5A Summary'!S$5, 0)*$C$3</f>
        <v>80.399238607609675</v>
      </c>
      <c r="T68" s="36">
        <f ca="1">OFFSET('Full Grid 5.5A Data'!$C79,'Full Grid 5.5A Summary'!T$5, 0)*$C$3</f>
        <v>80.149085407212638</v>
      </c>
      <c r="U68" s="36">
        <f ca="1">OFFSET('Full Grid 5.5A Data'!$C79,'Full Grid 5.5A Summary'!U$5, 0)*$C$3</f>
        <v>79.598748366339137</v>
      </c>
      <c r="V68" s="36">
        <f ca="1">OFFSET('Full Grid 5.5A Data'!$C79,'Full Grid 5.5A Summary'!V$5, 0)*$C$3</f>
        <v>78.848288765148013</v>
      </c>
      <c r="W68" s="36">
        <f ca="1">OFFSET('Full Grid 5.5A Data'!$C79,'Full Grid 5.5A Summary'!W$5, 0)*$C$3</f>
        <v>77.647553403242199</v>
      </c>
      <c r="X68" s="36">
        <f ca="1">OFFSET('Full Grid 5.5A Data'!$C79,'Full Grid 5.5A Summary'!X$5, 0)*$C$3</f>
        <v>75.946511640542326</v>
      </c>
    </row>
    <row r="69" spans="2:24" x14ac:dyDescent="0.25">
      <c r="B69" s="32">
        <f t="shared" si="0"/>
        <v>0.49899999999999523</v>
      </c>
      <c r="C69" s="56">
        <f>'Full Grid 5.5A Data'!B80-C$2</f>
        <v>9.4849999999999994</v>
      </c>
      <c r="D69" s="36">
        <f ca="1">OFFSET('Full Grid 5.5A Data'!$C80,'Full Grid 5.5A Summary'!D$5, 0)*$C$3</f>
        <v>53.232601044490792</v>
      </c>
      <c r="E69" s="36">
        <f ca="1">OFFSET('Full Grid 5.5A Data'!$C80,'Full Grid 5.5A Summary'!E$5, 0)*$C$3</f>
        <v>54.583428326634824</v>
      </c>
      <c r="F69" s="36">
        <f ca="1">OFFSET('Full Grid 5.5A Data'!$C80,'Full Grid 5.5A Summary'!F$5, 0)*$C$3</f>
        <v>55.684102408381811</v>
      </c>
      <c r="G69" s="36">
        <f ca="1">OFFSET('Full Grid 5.5A Data'!$C80,'Full Grid 5.5A Summary'!G$5, 0)*$C$3</f>
        <v>56.484592649652356</v>
      </c>
      <c r="H69" s="36">
        <f ca="1">OFFSET('Full Grid 5.5A Data'!$C80,'Full Grid 5.5A Summary'!H$5, 0)*$C$3</f>
        <v>57.235052250843488</v>
      </c>
      <c r="I69" s="36">
        <f ca="1">OFFSET('Full Grid 5.5A Data'!$C80,'Full Grid 5.5A Summary'!I$5, 0)*$C$3</f>
        <v>57.735358651637576</v>
      </c>
      <c r="J69" s="36">
        <f ca="1">OFFSET('Full Grid 5.5A Data'!$C80,'Full Grid 5.5A Summary'!J$5, 0)*$C$3</f>
        <v>58.185634412352243</v>
      </c>
      <c r="K69" s="36">
        <f ca="1">OFFSET('Full Grid 5.5A Data'!$C80,'Full Grid 5.5A Summary'!K$5, 0)*$C$3</f>
        <v>58.435787612749287</v>
      </c>
      <c r="L69" s="36">
        <f ca="1">OFFSET('Full Grid 5.5A Data'!$C80,'Full Grid 5.5A Summary'!L$5, 0)*$C$3</f>
        <v>58.635910173066925</v>
      </c>
      <c r="M69" s="36">
        <f ca="1">OFFSET('Full Grid 5.5A Data'!$C80,'Full Grid 5.5A Summary'!M$5, 0)*$C$3</f>
        <v>58.836032733384556</v>
      </c>
      <c r="N69" s="36">
        <f ca="1">OFFSET('Full Grid 5.5A Data'!$C80,'Full Grid 5.5A Summary'!N$5, 0)*$C$3</f>
        <v>58.986124653622788</v>
      </c>
      <c r="O69" s="36">
        <f ca="1">OFFSET('Full Grid 5.5A Data'!$C80,'Full Grid 5.5A Summary'!O$5, 0)*$C$3</f>
        <v>59.136216573861013</v>
      </c>
      <c r="P69" s="36">
        <f ca="1">OFFSET('Full Grid 5.5A Data'!$C80,'Full Grid 5.5A Summary'!P$5, 0)*$C$3</f>
        <v>59.186247213940419</v>
      </c>
      <c r="Q69" s="36">
        <f ca="1">OFFSET('Full Grid 5.5A Data'!$C80,'Full Grid 5.5A Summary'!Q$5, 0)*$C$3</f>
        <v>59.0861859337816</v>
      </c>
      <c r="R69" s="36">
        <f ca="1">OFFSET('Full Grid 5.5A Data'!$C80,'Full Grid 5.5A Summary'!R$5, 0)*$C$3</f>
        <v>58.936094013543375</v>
      </c>
      <c r="S69" s="36">
        <f ca="1">OFFSET('Full Grid 5.5A Data'!$C80,'Full Grid 5.5A Summary'!S$5, 0)*$C$3</f>
        <v>58.78600209330515</v>
      </c>
      <c r="T69" s="36">
        <f ca="1">OFFSET('Full Grid 5.5A Data'!$C80,'Full Grid 5.5A Summary'!T$5, 0)*$C$3</f>
        <v>58.535848892908106</v>
      </c>
      <c r="U69" s="36">
        <f ca="1">OFFSET('Full Grid 5.5A Data'!$C80,'Full Grid 5.5A Summary'!U$5, 0)*$C$3</f>
        <v>57.985511852034612</v>
      </c>
      <c r="V69" s="36">
        <f ca="1">OFFSET('Full Grid 5.5A Data'!$C80,'Full Grid 5.5A Summary'!V$5, 0)*$C$3</f>
        <v>57.3351135310023</v>
      </c>
      <c r="W69" s="36">
        <f ca="1">OFFSET('Full Grid 5.5A Data'!$C80,'Full Grid 5.5A Summary'!W$5, 0)*$C$3</f>
        <v>56.334500729414124</v>
      </c>
      <c r="X69" s="36">
        <f ca="1">OFFSET('Full Grid 5.5A Data'!$C80,'Full Grid 5.5A Summary'!X$5, 0)*$C$3</f>
        <v>54.9836734472701</v>
      </c>
    </row>
    <row r="70" spans="2:24" x14ac:dyDescent="0.25">
      <c r="B70" s="32">
        <f t="shared" si="0"/>
        <v>0.50049999999999528</v>
      </c>
      <c r="C70" s="56">
        <f>'Full Grid 5.5A Data'!B81-C$2</f>
        <v>9.9829999999999899</v>
      </c>
      <c r="D70" s="36">
        <f ca="1">OFFSET('Full Grid 5.5A Data'!$C81,'Full Grid 5.5A Summary'!D$5, 0)*$C$3</f>
        <v>39.424144382574006</v>
      </c>
      <c r="E70" s="36">
        <f ca="1">OFFSET('Full Grid 5.5A Data'!$C81,'Full Grid 5.5A Summary'!E$5, 0)*$C$3</f>
        <v>40.524818464321001</v>
      </c>
      <c r="F70" s="36">
        <f ca="1">OFFSET('Full Grid 5.5A Data'!$C81,'Full Grid 5.5A Summary'!F$5, 0)*$C$3</f>
        <v>41.475400625829764</v>
      </c>
      <c r="G70" s="36">
        <f ca="1">OFFSET('Full Grid 5.5A Data'!$C81,'Full Grid 5.5A Summary'!G$5, 0)*$C$3</f>
        <v>42.075768306782663</v>
      </c>
      <c r="H70" s="36">
        <f ca="1">OFFSET('Full Grid 5.5A Data'!$C81,'Full Grid 5.5A Summary'!H$5, 0)*$C$3</f>
        <v>42.626105347656164</v>
      </c>
      <c r="I70" s="36">
        <f ca="1">OFFSET('Full Grid 5.5A Data'!$C81,'Full Grid 5.5A Summary'!I$5, 0)*$C$3</f>
        <v>43.076381108370839</v>
      </c>
      <c r="J70" s="36">
        <f ca="1">OFFSET('Full Grid 5.5A Data'!$C81,'Full Grid 5.5A Summary'!J$5, 0)*$C$3</f>
        <v>43.426595588926695</v>
      </c>
      <c r="K70" s="36">
        <f ca="1">OFFSET('Full Grid 5.5A Data'!$C81,'Full Grid 5.5A Summary'!K$5, 0)*$C$3</f>
        <v>43.676748789323739</v>
      </c>
      <c r="L70" s="36">
        <f ca="1">OFFSET('Full Grid 5.5A Data'!$C81,'Full Grid 5.5A Summary'!L$5, 0)*$C$3</f>
        <v>43.826840709561964</v>
      </c>
      <c r="M70" s="36">
        <f ca="1">OFFSET('Full Grid 5.5A Data'!$C81,'Full Grid 5.5A Summary'!M$5, 0)*$C$3</f>
        <v>43.976932629800196</v>
      </c>
      <c r="N70" s="36">
        <f ca="1">OFFSET('Full Grid 5.5A Data'!$C81,'Full Grid 5.5A Summary'!N$5, 0)*$C$3</f>
        <v>44.177055190117827</v>
      </c>
      <c r="O70" s="36">
        <f ca="1">OFFSET('Full Grid 5.5A Data'!$C81,'Full Grid 5.5A Summary'!O$5, 0)*$C$3</f>
        <v>44.177055190117827</v>
      </c>
      <c r="P70" s="36">
        <f ca="1">OFFSET('Full Grid 5.5A Data'!$C81,'Full Grid 5.5A Summary'!P$5, 0)*$C$3</f>
        <v>44.22708583019724</v>
      </c>
      <c r="Q70" s="36">
        <f ca="1">OFFSET('Full Grid 5.5A Data'!$C81,'Full Grid 5.5A Summary'!Q$5, 0)*$C$3</f>
        <v>44.177055190117827</v>
      </c>
      <c r="R70" s="36">
        <f ca="1">OFFSET('Full Grid 5.5A Data'!$C81,'Full Grid 5.5A Summary'!R$5, 0)*$C$3</f>
        <v>43.976932629800196</v>
      </c>
      <c r="S70" s="36">
        <f ca="1">OFFSET('Full Grid 5.5A Data'!$C81,'Full Grid 5.5A Summary'!S$5, 0)*$C$3</f>
        <v>43.776810069482558</v>
      </c>
      <c r="T70" s="36">
        <f ca="1">OFFSET('Full Grid 5.5A Data'!$C81,'Full Grid 5.5A Summary'!T$5, 0)*$C$3</f>
        <v>43.526656869085514</v>
      </c>
      <c r="U70" s="36">
        <f ca="1">OFFSET('Full Grid 5.5A Data'!$C81,'Full Grid 5.5A Summary'!U$5, 0)*$C$3</f>
        <v>43.026350468291433</v>
      </c>
      <c r="V70" s="36">
        <f ca="1">OFFSET('Full Grid 5.5A Data'!$C81,'Full Grid 5.5A Summary'!V$5, 0)*$C$3</f>
        <v>42.476013427417939</v>
      </c>
      <c r="W70" s="36">
        <f ca="1">OFFSET('Full Grid 5.5A Data'!$C81,'Full Grid 5.5A Summary'!W$5, 0)*$C$3</f>
        <v>41.625492546067989</v>
      </c>
      <c r="X70" s="36">
        <f ca="1">OFFSET('Full Grid 5.5A Data'!$C81,'Full Grid 5.5A Summary'!X$5, 0)*$C$3</f>
        <v>40.524818464321001</v>
      </c>
    </row>
    <row r="71" spans="2:24" x14ac:dyDescent="0.25">
      <c r="B71" s="32">
        <f t="shared" si="0"/>
        <v>0.50100000000000477</v>
      </c>
      <c r="C71" s="56">
        <f>'Full Grid 5.5A Data'!B82-C$2</f>
        <v>10.48599999999999</v>
      </c>
      <c r="D71" s="36">
        <f ca="1">OFFSET('Full Grid 5.5A Data'!$C82,'Full Grid 5.5A Summary'!D$5, 0)*$C$3</f>
        <v>29.568108286930507</v>
      </c>
      <c r="E71" s="36">
        <f ca="1">OFFSET('Full Grid 5.5A Data'!$C82,'Full Grid 5.5A Summary'!E$5, 0)*$C$3</f>
        <v>30.46865980835986</v>
      </c>
      <c r="F71" s="36">
        <f ca="1">OFFSET('Full Grid 5.5A Data'!$C82,'Full Grid 5.5A Summary'!F$5, 0)*$C$3</f>
        <v>31.219119409550991</v>
      </c>
      <c r="G71" s="36">
        <f ca="1">OFFSET('Full Grid 5.5A Data'!$C82,'Full Grid 5.5A Summary'!G$5, 0)*$C$3</f>
        <v>31.769456450424485</v>
      </c>
      <c r="H71" s="36">
        <f ca="1">OFFSET('Full Grid 5.5A Data'!$C82,'Full Grid 5.5A Summary'!H$5, 0)*$C$3</f>
        <v>32.269762851218573</v>
      </c>
      <c r="I71" s="36">
        <f ca="1">OFFSET('Full Grid 5.5A Data'!$C82,'Full Grid 5.5A Summary'!I$5, 0)*$C$3</f>
        <v>32.569946691695023</v>
      </c>
      <c r="J71" s="36">
        <f ca="1">OFFSET('Full Grid 5.5A Data'!$C82,'Full Grid 5.5A Summary'!J$5, 0)*$C$3</f>
        <v>32.87013053217148</v>
      </c>
      <c r="K71" s="36">
        <f ca="1">OFFSET('Full Grid 5.5A Data'!$C82,'Full Grid 5.5A Summary'!K$5, 0)*$C$3</f>
        <v>33.120283732568524</v>
      </c>
      <c r="L71" s="36">
        <f ca="1">OFFSET('Full Grid 5.5A Data'!$C82,'Full Grid 5.5A Summary'!L$5, 0)*$C$3</f>
        <v>33.220345012727343</v>
      </c>
      <c r="M71" s="36">
        <f ca="1">OFFSET('Full Grid 5.5A Data'!$C82,'Full Grid 5.5A Summary'!M$5, 0)*$C$3</f>
        <v>33.370436932965561</v>
      </c>
      <c r="N71" s="36">
        <f ca="1">OFFSET('Full Grid 5.5A Data'!$C82,'Full Grid 5.5A Summary'!N$5, 0)*$C$3</f>
        <v>33.420467573044967</v>
      </c>
      <c r="O71" s="36">
        <f ca="1">OFFSET('Full Grid 5.5A Data'!$C82,'Full Grid 5.5A Summary'!O$5, 0)*$C$3</f>
        <v>33.420467573044967</v>
      </c>
      <c r="P71" s="36">
        <f ca="1">OFFSET('Full Grid 5.5A Data'!$C82,'Full Grid 5.5A Summary'!P$5, 0)*$C$3</f>
        <v>33.520528853203786</v>
      </c>
      <c r="Q71" s="36">
        <f ca="1">OFFSET('Full Grid 5.5A Data'!$C82,'Full Grid 5.5A Summary'!Q$5, 0)*$C$3</f>
        <v>33.370436932965561</v>
      </c>
      <c r="R71" s="36">
        <f ca="1">OFFSET('Full Grid 5.5A Data'!$C82,'Full Grid 5.5A Summary'!R$5, 0)*$C$3</f>
        <v>33.220345012727343</v>
      </c>
      <c r="S71" s="36">
        <f ca="1">OFFSET('Full Grid 5.5A Data'!$C82,'Full Grid 5.5A Summary'!S$5, 0)*$C$3</f>
        <v>33.070253092489111</v>
      </c>
      <c r="T71" s="36">
        <f ca="1">OFFSET('Full Grid 5.5A Data'!$C82,'Full Grid 5.5A Summary'!T$5, 0)*$C$3</f>
        <v>32.770069252012661</v>
      </c>
      <c r="U71" s="36">
        <f ca="1">OFFSET('Full Grid 5.5A Data'!$C82,'Full Grid 5.5A Summary'!U$5, 0)*$C$3</f>
        <v>32.419854771456798</v>
      </c>
      <c r="V71" s="36">
        <f ca="1">OFFSET('Full Grid 5.5A Data'!$C82,'Full Grid 5.5A Summary'!V$5, 0)*$C$3</f>
        <v>31.91954837066271</v>
      </c>
      <c r="W71" s="36">
        <f ca="1">OFFSET('Full Grid 5.5A Data'!$C82,'Full Grid 5.5A Summary'!W$5, 0)*$C$3</f>
        <v>31.269150049630401</v>
      </c>
      <c r="X71" s="36">
        <f ca="1">OFFSET('Full Grid 5.5A Data'!$C82,'Full Grid 5.5A Summary'!X$5, 0)*$C$3</f>
        <v>30.318567888121635</v>
      </c>
    </row>
    <row r="72" spans="2:24" x14ac:dyDescent="0.25">
      <c r="B72" s="32">
        <f t="shared" si="0"/>
        <v>0.49849999999999994</v>
      </c>
      <c r="C72" s="56">
        <f>'Full Grid 5.5A Data'!B83-C$2</f>
        <v>10.984999999999999</v>
      </c>
      <c r="D72" s="36">
        <f ca="1">OFFSET('Full Grid 5.5A Data'!$C83,'Full Grid 5.5A Summary'!D$5, 0)*$C$3</f>
        <v>22.713910596051523</v>
      </c>
      <c r="E72" s="36">
        <f ca="1">OFFSET('Full Grid 5.5A Data'!$C83,'Full Grid 5.5A Summary'!E$5, 0)*$C$3</f>
        <v>23.364308917083836</v>
      </c>
      <c r="F72" s="36">
        <f ca="1">OFFSET('Full Grid 5.5A Data'!$C83,'Full Grid 5.5A Summary'!F$5, 0)*$C$3</f>
        <v>23.964676598036739</v>
      </c>
      <c r="G72" s="36">
        <f ca="1">OFFSET('Full Grid 5.5A Data'!$C83,'Full Grid 5.5A Summary'!G$5, 0)*$C$3</f>
        <v>24.464982998830823</v>
      </c>
      <c r="H72" s="36">
        <f ca="1">OFFSET('Full Grid 5.5A Data'!$C83,'Full Grid 5.5A Summary'!H$5, 0)*$C$3</f>
        <v>24.815197479386686</v>
      </c>
      <c r="I72" s="36">
        <f ca="1">OFFSET('Full Grid 5.5A Data'!$C83,'Full Grid 5.5A Summary'!I$5, 0)*$C$3</f>
        <v>25.165411959942546</v>
      </c>
      <c r="J72" s="36">
        <f ca="1">OFFSET('Full Grid 5.5A Data'!$C83,'Full Grid 5.5A Summary'!J$5, 0)*$C$3</f>
        <v>25.415565160339586</v>
      </c>
      <c r="K72" s="36">
        <f ca="1">OFFSET('Full Grid 5.5A Data'!$C83,'Full Grid 5.5A Summary'!K$5, 0)*$C$3</f>
        <v>25.515626440498405</v>
      </c>
      <c r="L72" s="36">
        <f ca="1">OFFSET('Full Grid 5.5A Data'!$C83,'Full Grid 5.5A Summary'!L$5, 0)*$C$3</f>
        <v>25.615687720657224</v>
      </c>
      <c r="M72" s="36">
        <f ca="1">OFFSET('Full Grid 5.5A Data'!$C83,'Full Grid 5.5A Summary'!M$5, 0)*$C$3</f>
        <v>25.765779640895449</v>
      </c>
      <c r="N72" s="36">
        <f ca="1">OFFSET('Full Grid 5.5A Data'!$C83,'Full Grid 5.5A Summary'!N$5, 0)*$C$3</f>
        <v>25.815810280974858</v>
      </c>
      <c r="O72" s="36">
        <f ca="1">OFFSET('Full Grid 5.5A Data'!$C83,'Full Grid 5.5A Summary'!O$5, 0)*$C$3</f>
        <v>25.765779640895449</v>
      </c>
      <c r="P72" s="36">
        <f ca="1">OFFSET('Full Grid 5.5A Data'!$C83,'Full Grid 5.5A Summary'!P$5, 0)*$C$3</f>
        <v>25.815810280974858</v>
      </c>
      <c r="Q72" s="36">
        <f ca="1">OFFSET('Full Grid 5.5A Data'!$C83,'Full Grid 5.5A Summary'!Q$5, 0)*$C$3</f>
        <v>25.765779640895449</v>
      </c>
      <c r="R72" s="36">
        <f ca="1">OFFSET('Full Grid 5.5A Data'!$C83,'Full Grid 5.5A Summary'!R$5, 0)*$C$3</f>
        <v>25.565657080577814</v>
      </c>
      <c r="S72" s="36">
        <f ca="1">OFFSET('Full Grid 5.5A Data'!$C83,'Full Grid 5.5A Summary'!S$5, 0)*$C$3</f>
        <v>25.415565160339586</v>
      </c>
      <c r="T72" s="36">
        <f ca="1">OFFSET('Full Grid 5.5A Data'!$C83,'Full Grid 5.5A Summary'!T$5, 0)*$C$3</f>
        <v>25.265473240101361</v>
      </c>
      <c r="U72" s="36">
        <f ca="1">OFFSET('Full Grid 5.5A Data'!$C83,'Full Grid 5.5A Summary'!U$5, 0)*$C$3</f>
        <v>24.815197479386686</v>
      </c>
      <c r="V72" s="36">
        <f ca="1">OFFSET('Full Grid 5.5A Data'!$C83,'Full Grid 5.5A Summary'!V$5, 0)*$C$3</f>
        <v>24.464982998830823</v>
      </c>
      <c r="W72" s="36">
        <f ca="1">OFFSET('Full Grid 5.5A Data'!$C83,'Full Grid 5.5A Summary'!W$5, 0)*$C$3</f>
        <v>23.814584677798514</v>
      </c>
      <c r="X72" s="36">
        <f ca="1">OFFSET('Full Grid 5.5A Data'!$C83,'Full Grid 5.5A Summary'!X$5, 0)*$C$3</f>
        <v>23.164186356766198</v>
      </c>
    </row>
    <row r="73" spans="2:24" x14ac:dyDescent="0.25">
      <c r="B73" s="32">
        <f t="shared" si="0"/>
        <v>0.5</v>
      </c>
      <c r="C73" s="56">
        <f>'Full Grid 5.5A Data'!B84-C$2</f>
        <v>11.48299999999999</v>
      </c>
      <c r="D73" s="36">
        <f ca="1">OFFSET('Full Grid 5.5A Data'!$C84,'Full Grid 5.5A Summary'!D$5, 0)*$C$3</f>
        <v>17.810907868269478</v>
      </c>
      <c r="E73" s="36">
        <f ca="1">OFFSET('Full Grid 5.5A Data'!$C84,'Full Grid 5.5A Summary'!E$5, 0)*$C$3</f>
        <v>18.261183628984153</v>
      </c>
      <c r="F73" s="36">
        <f ca="1">OFFSET('Full Grid 5.5A Data'!$C84,'Full Grid 5.5A Summary'!F$5, 0)*$C$3</f>
        <v>18.761490029778241</v>
      </c>
      <c r="G73" s="36">
        <f ca="1">OFFSET('Full Grid 5.5A Data'!$C84,'Full Grid 5.5A Summary'!G$5, 0)*$C$3</f>
        <v>19.161735150413506</v>
      </c>
      <c r="H73" s="36">
        <f ca="1">OFFSET('Full Grid 5.5A Data'!$C84,'Full Grid 5.5A Summary'!H$5, 0)*$C$3</f>
        <v>19.461918990889959</v>
      </c>
      <c r="I73" s="36">
        <f ca="1">OFFSET('Full Grid 5.5A Data'!$C84,'Full Grid 5.5A Summary'!I$5, 0)*$C$3</f>
        <v>19.712072191287003</v>
      </c>
      <c r="J73" s="36">
        <f ca="1">OFFSET('Full Grid 5.5A Data'!$C84,'Full Grid 5.5A Summary'!J$5, 0)*$C$3</f>
        <v>19.912194751604638</v>
      </c>
      <c r="K73" s="36">
        <f ca="1">OFFSET('Full Grid 5.5A Data'!$C84,'Full Grid 5.5A Summary'!K$5, 0)*$C$3</f>
        <v>20.012256031763457</v>
      </c>
      <c r="L73" s="36">
        <f ca="1">OFFSET('Full Grid 5.5A Data'!$C84,'Full Grid 5.5A Summary'!L$5, 0)*$C$3</f>
        <v>20.162347952001682</v>
      </c>
      <c r="M73" s="36">
        <f ca="1">OFFSET('Full Grid 5.5A Data'!$C84,'Full Grid 5.5A Summary'!M$5, 0)*$C$3</f>
        <v>20.212378592081091</v>
      </c>
      <c r="N73" s="36">
        <f ca="1">OFFSET('Full Grid 5.5A Data'!$C84,'Full Grid 5.5A Summary'!N$5, 0)*$C$3</f>
        <v>20.212378592081091</v>
      </c>
      <c r="O73" s="36">
        <f ca="1">OFFSET('Full Grid 5.5A Data'!$C84,'Full Grid 5.5A Summary'!O$5, 0)*$C$3</f>
        <v>20.162347952001682</v>
      </c>
      <c r="P73" s="36">
        <f ca="1">OFFSET('Full Grid 5.5A Data'!$C84,'Full Grid 5.5A Summary'!P$5, 0)*$C$3</f>
        <v>20.212378592081091</v>
      </c>
      <c r="Q73" s="36">
        <f ca="1">OFFSET('Full Grid 5.5A Data'!$C84,'Full Grid 5.5A Summary'!Q$5, 0)*$C$3</f>
        <v>20.162347952001682</v>
      </c>
      <c r="R73" s="36">
        <f ca="1">OFFSET('Full Grid 5.5A Data'!$C84,'Full Grid 5.5A Summary'!R$5, 0)*$C$3</f>
        <v>20.012256031763457</v>
      </c>
      <c r="S73" s="36">
        <f ca="1">OFFSET('Full Grid 5.5A Data'!$C84,'Full Grid 5.5A Summary'!S$5, 0)*$C$3</f>
        <v>19.862164111525232</v>
      </c>
      <c r="T73" s="36">
        <f ca="1">OFFSET('Full Grid 5.5A Data'!$C84,'Full Grid 5.5A Summary'!T$5, 0)*$C$3</f>
        <v>19.712072191287003</v>
      </c>
      <c r="U73" s="36">
        <f ca="1">OFFSET('Full Grid 5.5A Data'!$C84,'Full Grid 5.5A Summary'!U$5, 0)*$C$3</f>
        <v>19.41188835081055</v>
      </c>
      <c r="V73" s="36">
        <f ca="1">OFFSET('Full Grid 5.5A Data'!$C84,'Full Grid 5.5A Summary'!V$5, 0)*$C$3</f>
        <v>19.061673870254694</v>
      </c>
      <c r="W73" s="36">
        <f ca="1">OFFSET('Full Grid 5.5A Data'!$C84,'Full Grid 5.5A Summary'!W$5, 0)*$C$3</f>
        <v>18.611398109540016</v>
      </c>
      <c r="X73" s="36">
        <f ca="1">OFFSET('Full Grid 5.5A Data'!$C84,'Full Grid 5.5A Summary'!X$5, 0)*$C$3</f>
        <v>18.011030428587109</v>
      </c>
    </row>
    <row r="74" spans="2:24" x14ac:dyDescent="0.25">
      <c r="B74" s="32">
        <f t="shared" ref="B74:B91" si="1">(C75-C73)/2</f>
        <v>0.75100000000000477</v>
      </c>
      <c r="C74" s="56">
        <f>'Full Grid 5.5A Data'!B85-C$2</f>
        <v>11.984999999999999</v>
      </c>
      <c r="D74" s="36">
        <f ca="1">OFFSET('Full Grid 5.5A Data'!$C85,'Full Grid 5.5A Summary'!D$5, 0)*$C$3</f>
        <v>14.008579222234419</v>
      </c>
      <c r="E74" s="36">
        <f ca="1">OFFSET('Full Grid 5.5A Data'!$C85,'Full Grid 5.5A Summary'!E$5, 0)*$C$3</f>
        <v>14.458854982949097</v>
      </c>
      <c r="F74" s="36">
        <f ca="1">OFFSET('Full Grid 5.5A Data'!$C85,'Full Grid 5.5A Summary'!F$5, 0)*$C$3</f>
        <v>14.809069463504958</v>
      </c>
      <c r="G74" s="36">
        <f ca="1">OFFSET('Full Grid 5.5A Data'!$C85,'Full Grid 5.5A Summary'!G$5, 0)*$C$3</f>
        <v>15.209314584140225</v>
      </c>
      <c r="H74" s="36">
        <f ca="1">OFFSET('Full Grid 5.5A Data'!$C85,'Full Grid 5.5A Summary'!H$5, 0)*$C$3</f>
        <v>15.459467784537269</v>
      </c>
      <c r="I74" s="36">
        <f ca="1">OFFSET('Full Grid 5.5A Data'!$C85,'Full Grid 5.5A Summary'!I$5, 0)*$C$3</f>
        <v>15.609559704775496</v>
      </c>
      <c r="J74" s="36">
        <f ca="1">OFFSET('Full Grid 5.5A Data'!$C85,'Full Grid 5.5A Summary'!J$5, 0)*$C$3</f>
        <v>15.759651625013721</v>
      </c>
      <c r="K74" s="36">
        <f ca="1">OFFSET('Full Grid 5.5A Data'!$C85,'Full Grid 5.5A Summary'!K$5, 0)*$C$3</f>
        <v>15.859712905172538</v>
      </c>
      <c r="L74" s="36">
        <f ca="1">OFFSET('Full Grid 5.5A Data'!$C85,'Full Grid 5.5A Summary'!L$5, 0)*$C$3</f>
        <v>15.959774185331355</v>
      </c>
      <c r="M74" s="36">
        <f ca="1">OFFSET('Full Grid 5.5A Data'!$C85,'Full Grid 5.5A Summary'!M$5, 0)*$C$3</f>
        <v>16.009804825410765</v>
      </c>
      <c r="N74" s="36">
        <f ca="1">OFFSET('Full Grid 5.5A Data'!$C85,'Full Grid 5.5A Summary'!N$5, 0)*$C$3</f>
        <v>16.109866105569584</v>
      </c>
      <c r="O74" s="36">
        <f ca="1">OFFSET('Full Grid 5.5A Data'!$C85,'Full Grid 5.5A Summary'!O$5, 0)*$C$3</f>
        <v>16.009804825410765</v>
      </c>
      <c r="P74" s="36">
        <f ca="1">OFFSET('Full Grid 5.5A Data'!$C85,'Full Grid 5.5A Summary'!P$5, 0)*$C$3</f>
        <v>16.009804825410765</v>
      </c>
      <c r="Q74" s="36">
        <f ca="1">OFFSET('Full Grid 5.5A Data'!$C85,'Full Grid 5.5A Summary'!Q$5, 0)*$C$3</f>
        <v>15.959774185331355</v>
      </c>
      <c r="R74" s="36">
        <f ca="1">OFFSET('Full Grid 5.5A Data'!$C85,'Full Grid 5.5A Summary'!R$5, 0)*$C$3</f>
        <v>15.80968226509313</v>
      </c>
      <c r="S74" s="36">
        <f ca="1">OFFSET('Full Grid 5.5A Data'!$C85,'Full Grid 5.5A Summary'!S$5, 0)*$C$3</f>
        <v>15.759651625013721</v>
      </c>
      <c r="T74" s="36">
        <f ca="1">OFFSET('Full Grid 5.5A Data'!$C85,'Full Grid 5.5A Summary'!T$5, 0)*$C$3</f>
        <v>15.559529064696088</v>
      </c>
      <c r="U74" s="36">
        <f ca="1">OFFSET('Full Grid 5.5A Data'!$C85,'Full Grid 5.5A Summary'!U$5, 0)*$C$3</f>
        <v>15.309375864299044</v>
      </c>
      <c r="V74" s="36">
        <f ca="1">OFFSET('Full Grid 5.5A Data'!$C85,'Full Grid 5.5A Summary'!V$5, 0)*$C$3</f>
        <v>15.009192023822592</v>
      </c>
      <c r="W74" s="36">
        <f ca="1">OFFSET('Full Grid 5.5A Data'!$C85,'Full Grid 5.5A Summary'!W$5, 0)*$C$3</f>
        <v>14.658977543266731</v>
      </c>
      <c r="X74" s="36">
        <f ca="1">OFFSET('Full Grid 5.5A Data'!$C85,'Full Grid 5.5A Summary'!X$5, 0)*$C$3</f>
        <v>14.208701782552053</v>
      </c>
    </row>
    <row r="75" spans="2:24" x14ac:dyDescent="0.25">
      <c r="B75" s="32">
        <f t="shared" si="1"/>
        <v>0.99849999999999994</v>
      </c>
      <c r="C75" s="56">
        <f>'Full Grid 5.5A Data'!B86-C$2</f>
        <v>12.984999999999999</v>
      </c>
      <c r="D75" s="36">
        <f ca="1">OFFSET('Full Grid 5.5A Data'!$C86,'Full Grid 5.5A Summary'!D$5, 0)*$C$3</f>
        <v>9.2056377746111888</v>
      </c>
      <c r="E75" s="36">
        <f ca="1">OFFSET('Full Grid 5.5A Data'!$C86,'Full Grid 5.5A Summary'!E$5, 0)*$C$3</f>
        <v>9.4557909750082327</v>
      </c>
      <c r="F75" s="36">
        <f ca="1">OFFSET('Full Grid 5.5A Data'!$C86,'Full Grid 5.5A Summary'!F$5, 0)*$C$3</f>
        <v>9.7559748154846844</v>
      </c>
      <c r="G75" s="36">
        <f ca="1">OFFSET('Full Grid 5.5A Data'!$C86,'Full Grid 5.5A Summary'!G$5, 0)*$C$3</f>
        <v>9.9060667357229111</v>
      </c>
      <c r="H75" s="36">
        <f ca="1">OFFSET('Full Grid 5.5A Data'!$C86,'Full Grid 5.5A Summary'!H$5, 0)*$C$3</f>
        <v>10.106189296040545</v>
      </c>
      <c r="I75" s="36">
        <f ca="1">OFFSET('Full Grid 5.5A Data'!$C86,'Full Grid 5.5A Summary'!I$5, 0)*$C$3</f>
        <v>10.156219936119955</v>
      </c>
      <c r="J75" s="36">
        <f ca="1">OFFSET('Full Grid 5.5A Data'!$C86,'Full Grid 5.5A Summary'!J$5, 0)*$C$3</f>
        <v>10.30631185635818</v>
      </c>
      <c r="K75" s="36">
        <f ca="1">OFFSET('Full Grid 5.5A Data'!$C86,'Full Grid 5.5A Summary'!K$5, 0)*$C$3</f>
        <v>10.356342496437588</v>
      </c>
      <c r="L75" s="36">
        <f ca="1">OFFSET('Full Grid 5.5A Data'!$C86,'Full Grid 5.5A Summary'!L$5, 0)*$C$3</f>
        <v>10.456403776596405</v>
      </c>
      <c r="M75" s="36">
        <f ca="1">OFFSET('Full Grid 5.5A Data'!$C86,'Full Grid 5.5A Summary'!M$5, 0)*$C$3</f>
        <v>10.456403776596405</v>
      </c>
      <c r="N75" s="36">
        <f ca="1">OFFSET('Full Grid 5.5A Data'!$C86,'Full Grid 5.5A Summary'!N$5, 0)*$C$3</f>
        <v>10.506434416675814</v>
      </c>
      <c r="O75" s="36">
        <f ca="1">OFFSET('Full Grid 5.5A Data'!$C86,'Full Grid 5.5A Summary'!O$5, 0)*$C$3</f>
        <v>10.456403776596405</v>
      </c>
      <c r="P75" s="36">
        <f ca="1">OFFSET('Full Grid 5.5A Data'!$C86,'Full Grid 5.5A Summary'!P$5, 0)*$C$3</f>
        <v>10.456403776596405</v>
      </c>
      <c r="Q75" s="36">
        <f ca="1">OFFSET('Full Grid 5.5A Data'!$C86,'Full Grid 5.5A Summary'!Q$5, 0)*$C$3</f>
        <v>10.406373136516997</v>
      </c>
      <c r="R75" s="36">
        <f ca="1">OFFSET('Full Grid 5.5A Data'!$C86,'Full Grid 5.5A Summary'!R$5, 0)*$C$3</f>
        <v>10.25628121627877</v>
      </c>
      <c r="S75" s="36">
        <f ca="1">OFFSET('Full Grid 5.5A Data'!$C86,'Full Grid 5.5A Summary'!S$5, 0)*$C$3</f>
        <v>10.206250576199361</v>
      </c>
      <c r="T75" s="36">
        <f ca="1">OFFSET('Full Grid 5.5A Data'!$C86,'Full Grid 5.5A Summary'!T$5, 0)*$C$3</f>
        <v>10.106189296040545</v>
      </c>
      <c r="U75" s="36">
        <f ca="1">OFFSET('Full Grid 5.5A Data'!$C86,'Full Grid 5.5A Summary'!U$5, 0)*$C$3</f>
        <v>9.9560973758023188</v>
      </c>
      <c r="V75" s="36">
        <f ca="1">OFFSET('Full Grid 5.5A Data'!$C86,'Full Grid 5.5A Summary'!V$5, 0)*$C$3</f>
        <v>9.7559748154846844</v>
      </c>
      <c r="W75" s="36">
        <f ca="1">OFFSET('Full Grid 5.5A Data'!$C86,'Full Grid 5.5A Summary'!W$5, 0)*$C$3</f>
        <v>9.4557909750082327</v>
      </c>
      <c r="X75" s="36">
        <f ca="1">OFFSET('Full Grid 5.5A Data'!$C86,'Full Grid 5.5A Summary'!X$5, 0)*$C$3</f>
        <v>9.2556684146905983</v>
      </c>
    </row>
    <row r="76" spans="2:24" x14ac:dyDescent="0.25">
      <c r="B76" s="32">
        <f t="shared" si="1"/>
        <v>0.99899999999999523</v>
      </c>
      <c r="C76" s="56">
        <f>'Full Grid 5.5A Data'!B87-C$2</f>
        <v>13.981999999999999</v>
      </c>
      <c r="D76" s="36">
        <f ca="1">OFFSET('Full Grid 5.5A Data'!$C87,'Full Grid 5.5A Summary'!D$5, 0)*$C$3</f>
        <v>6.2538300099260802</v>
      </c>
      <c r="E76" s="36">
        <f ca="1">OFFSET('Full Grid 5.5A Data'!$C87,'Full Grid 5.5A Summary'!E$5, 0)*$C$3</f>
        <v>6.4539525702437146</v>
      </c>
      <c r="F76" s="36">
        <f ca="1">OFFSET('Full Grid 5.5A Data'!$C87,'Full Grid 5.5A Summary'!F$5, 0)*$C$3</f>
        <v>6.654075130561349</v>
      </c>
      <c r="G76" s="36">
        <f ca="1">OFFSET('Full Grid 5.5A Data'!$C87,'Full Grid 5.5A Summary'!G$5, 0)*$C$3</f>
        <v>6.8041670507995748</v>
      </c>
      <c r="H76" s="36">
        <f ca="1">OFFSET('Full Grid 5.5A Data'!$C87,'Full Grid 5.5A Summary'!H$5, 0)*$C$3</f>
        <v>6.9042283309583929</v>
      </c>
      <c r="I76" s="36">
        <f ca="1">OFFSET('Full Grid 5.5A Data'!$C87,'Full Grid 5.5A Summary'!I$5, 0)*$C$3</f>
        <v>7.0543202511966179</v>
      </c>
      <c r="J76" s="36">
        <f ca="1">OFFSET('Full Grid 5.5A Data'!$C87,'Full Grid 5.5A Summary'!J$5, 0)*$C$3</f>
        <v>7.154381531355436</v>
      </c>
      <c r="K76" s="36">
        <f ca="1">OFFSET('Full Grid 5.5A Data'!$C87,'Full Grid 5.5A Summary'!K$5, 0)*$C$3</f>
        <v>7.154381531355436</v>
      </c>
      <c r="L76" s="36">
        <f ca="1">OFFSET('Full Grid 5.5A Data'!$C87,'Full Grid 5.5A Summary'!L$5, 0)*$C$3</f>
        <v>7.2544428115142523</v>
      </c>
      <c r="M76" s="36">
        <f ca="1">OFFSET('Full Grid 5.5A Data'!$C87,'Full Grid 5.5A Summary'!M$5, 0)*$C$3</f>
        <v>7.2544428115142523</v>
      </c>
      <c r="N76" s="36">
        <f ca="1">OFFSET('Full Grid 5.5A Data'!$C87,'Full Grid 5.5A Summary'!N$5, 0)*$C$3</f>
        <v>7.3044734515936609</v>
      </c>
      <c r="O76" s="36">
        <f ca="1">OFFSET('Full Grid 5.5A Data'!$C87,'Full Grid 5.5A Summary'!O$5, 0)*$C$3</f>
        <v>7.2044121714348446</v>
      </c>
      <c r="P76" s="36">
        <f ca="1">OFFSET('Full Grid 5.5A Data'!$C87,'Full Grid 5.5A Summary'!P$5, 0)*$C$3</f>
        <v>7.2044121714348446</v>
      </c>
      <c r="Q76" s="36">
        <f ca="1">OFFSET('Full Grid 5.5A Data'!$C87,'Full Grid 5.5A Summary'!Q$5, 0)*$C$3</f>
        <v>7.154381531355436</v>
      </c>
      <c r="R76" s="36">
        <f ca="1">OFFSET('Full Grid 5.5A Data'!$C87,'Full Grid 5.5A Summary'!R$5, 0)*$C$3</f>
        <v>7.154381531355436</v>
      </c>
      <c r="S76" s="36">
        <f ca="1">OFFSET('Full Grid 5.5A Data'!$C87,'Full Grid 5.5A Summary'!S$5, 0)*$C$3</f>
        <v>6.9542589710378007</v>
      </c>
      <c r="T76" s="36">
        <f ca="1">OFFSET('Full Grid 5.5A Data'!$C87,'Full Grid 5.5A Summary'!T$5, 0)*$C$3</f>
        <v>6.8541976908789835</v>
      </c>
      <c r="U76" s="36">
        <f ca="1">OFFSET('Full Grid 5.5A Data'!$C87,'Full Grid 5.5A Summary'!U$5, 0)*$C$3</f>
        <v>6.7541364107201662</v>
      </c>
      <c r="V76" s="36">
        <f ca="1">OFFSET('Full Grid 5.5A Data'!$C87,'Full Grid 5.5A Summary'!V$5, 0)*$C$3</f>
        <v>6.654075130561349</v>
      </c>
      <c r="W76" s="36">
        <f ca="1">OFFSET('Full Grid 5.5A Data'!$C87,'Full Grid 5.5A Summary'!W$5, 0)*$C$3</f>
        <v>6.4539525702437146</v>
      </c>
      <c r="X76" s="36">
        <f ca="1">OFFSET('Full Grid 5.5A Data'!$C87,'Full Grid 5.5A Summary'!X$5, 0)*$C$3</f>
        <v>6.2538300099260802</v>
      </c>
    </row>
    <row r="77" spans="2:24" x14ac:dyDescent="0.25">
      <c r="B77" s="32">
        <f t="shared" si="1"/>
        <v>1.0019999999999953</v>
      </c>
      <c r="C77" s="56">
        <f>'Full Grid 5.5A Data'!B88-C$2</f>
        <v>14.98299999999999</v>
      </c>
      <c r="D77" s="36">
        <f ca="1">OFFSET('Full Grid 5.5A Data'!$C88,'Full Grid 5.5A Summary'!D$5, 0)*$C$3</f>
        <v>4.4527269670673695</v>
      </c>
      <c r="E77" s="36">
        <f ca="1">OFFSET('Full Grid 5.5A Data'!$C88,'Full Grid 5.5A Summary'!E$5, 0)*$C$3</f>
        <v>4.6028188873055944</v>
      </c>
      <c r="F77" s="36">
        <f ca="1">OFFSET('Full Grid 5.5A Data'!$C88,'Full Grid 5.5A Summary'!F$5, 0)*$C$3</f>
        <v>4.7529108075438211</v>
      </c>
      <c r="G77" s="36">
        <f ca="1">OFFSET('Full Grid 5.5A Data'!$C88,'Full Grid 5.5A Summary'!G$5, 0)*$C$3</f>
        <v>4.8029414476232288</v>
      </c>
      <c r="H77" s="36">
        <f ca="1">OFFSET('Full Grid 5.5A Data'!$C88,'Full Grid 5.5A Summary'!H$5, 0)*$C$3</f>
        <v>4.9030027277820469</v>
      </c>
      <c r="I77" s="36">
        <f ca="1">OFFSET('Full Grid 5.5A Data'!$C88,'Full Grid 5.5A Summary'!I$5, 0)*$C$3</f>
        <v>4.9530333678614555</v>
      </c>
      <c r="J77" s="36">
        <f ca="1">OFFSET('Full Grid 5.5A Data'!$C88,'Full Grid 5.5A Summary'!J$5, 0)*$C$3</f>
        <v>5.1031252880996805</v>
      </c>
      <c r="K77" s="36">
        <f ca="1">OFFSET('Full Grid 5.5A Data'!$C88,'Full Grid 5.5A Summary'!K$5, 0)*$C$3</f>
        <v>5.0530946480202727</v>
      </c>
      <c r="L77" s="36">
        <f ca="1">OFFSET('Full Grid 5.5A Data'!$C88,'Full Grid 5.5A Summary'!L$5, 0)*$C$3</f>
        <v>5.1031252880996805</v>
      </c>
      <c r="M77" s="36">
        <f ca="1">OFFSET('Full Grid 5.5A Data'!$C88,'Full Grid 5.5A Summary'!M$5, 0)*$C$3</f>
        <v>5.15315592817909</v>
      </c>
      <c r="N77" s="36">
        <f ca="1">OFFSET('Full Grid 5.5A Data'!$C88,'Full Grid 5.5A Summary'!N$5, 0)*$C$3</f>
        <v>5.15315592817909</v>
      </c>
      <c r="O77" s="36">
        <f ca="1">OFFSET('Full Grid 5.5A Data'!$C88,'Full Grid 5.5A Summary'!O$5, 0)*$C$3</f>
        <v>5.15315592817909</v>
      </c>
      <c r="P77" s="36">
        <f ca="1">OFFSET('Full Grid 5.5A Data'!$C88,'Full Grid 5.5A Summary'!P$5, 0)*$C$3</f>
        <v>5.1031252880996805</v>
      </c>
      <c r="Q77" s="36">
        <f ca="1">OFFSET('Full Grid 5.5A Data'!$C88,'Full Grid 5.5A Summary'!Q$5, 0)*$C$3</f>
        <v>5.0030640079408641</v>
      </c>
      <c r="R77" s="36">
        <f ca="1">OFFSET('Full Grid 5.5A Data'!$C88,'Full Grid 5.5A Summary'!R$5, 0)*$C$3</f>
        <v>5.0030640079408641</v>
      </c>
      <c r="S77" s="36">
        <f ca="1">OFFSET('Full Grid 5.5A Data'!$C88,'Full Grid 5.5A Summary'!S$5, 0)*$C$3</f>
        <v>4.9030027277820469</v>
      </c>
      <c r="T77" s="36">
        <f ca="1">OFFSET('Full Grid 5.5A Data'!$C88,'Full Grid 5.5A Summary'!T$5, 0)*$C$3</f>
        <v>4.8529720877026374</v>
      </c>
      <c r="U77" s="36">
        <f ca="1">OFFSET('Full Grid 5.5A Data'!$C88,'Full Grid 5.5A Summary'!U$5, 0)*$C$3</f>
        <v>4.7529108075438211</v>
      </c>
      <c r="V77" s="36">
        <f ca="1">OFFSET('Full Grid 5.5A Data'!$C88,'Full Grid 5.5A Summary'!V$5, 0)*$C$3</f>
        <v>4.7529108075438211</v>
      </c>
      <c r="W77" s="36">
        <f ca="1">OFFSET('Full Grid 5.5A Data'!$C88,'Full Grid 5.5A Summary'!W$5, 0)*$C$3</f>
        <v>4.6028188873055944</v>
      </c>
      <c r="X77" s="36">
        <f ca="1">OFFSET('Full Grid 5.5A Data'!$C88,'Full Grid 5.5A Summary'!X$5, 0)*$C$3</f>
        <v>4.5027576071467772</v>
      </c>
    </row>
    <row r="78" spans="2:24" x14ac:dyDescent="0.25">
      <c r="B78" s="32">
        <f t="shared" si="1"/>
        <v>1.0010000000000048</v>
      </c>
      <c r="C78" s="56">
        <f>'Full Grid 5.5A Data'!B89-C$2</f>
        <v>15.98599999999999</v>
      </c>
      <c r="D78" s="36">
        <f ca="1">OFFSET('Full Grid 5.5A Data'!$C89,'Full Grid 5.5A Summary'!D$5, 0)*$C$3</f>
        <v>3.3020222452409702</v>
      </c>
      <c r="E78" s="36">
        <f ca="1">OFFSET('Full Grid 5.5A Data'!$C89,'Full Grid 5.5A Summary'!E$5, 0)*$C$3</f>
        <v>3.3520528853203788</v>
      </c>
      <c r="F78" s="36">
        <f ca="1">OFFSET('Full Grid 5.5A Data'!$C89,'Full Grid 5.5A Summary'!F$5, 0)*$C$3</f>
        <v>3.5021448055586046</v>
      </c>
      <c r="G78" s="36">
        <f ca="1">OFFSET('Full Grid 5.5A Data'!$C89,'Full Grid 5.5A Summary'!G$5, 0)*$C$3</f>
        <v>3.5521754456380132</v>
      </c>
      <c r="H78" s="36">
        <f ca="1">OFFSET('Full Grid 5.5A Data'!$C89,'Full Grid 5.5A Summary'!H$5, 0)*$C$3</f>
        <v>3.6022060857174223</v>
      </c>
      <c r="I78" s="36">
        <f ca="1">OFFSET('Full Grid 5.5A Data'!$C89,'Full Grid 5.5A Summary'!I$5, 0)*$C$3</f>
        <v>3.6522367257968305</v>
      </c>
      <c r="J78" s="36">
        <f ca="1">OFFSET('Full Grid 5.5A Data'!$C89,'Full Grid 5.5A Summary'!J$5, 0)*$C$3</f>
        <v>3.7522980059556481</v>
      </c>
      <c r="K78" s="36">
        <f ca="1">OFFSET('Full Grid 5.5A Data'!$C89,'Full Grid 5.5A Summary'!K$5, 0)*$C$3</f>
        <v>3.7522980059556481</v>
      </c>
      <c r="L78" s="36">
        <f ca="1">OFFSET('Full Grid 5.5A Data'!$C89,'Full Grid 5.5A Summary'!L$5, 0)*$C$3</f>
        <v>3.7522980059556481</v>
      </c>
      <c r="M78" s="36">
        <f ca="1">OFFSET('Full Grid 5.5A Data'!$C89,'Full Grid 5.5A Summary'!M$5, 0)*$C$3</f>
        <v>3.7522980059556481</v>
      </c>
      <c r="N78" s="36">
        <f ca="1">OFFSET('Full Grid 5.5A Data'!$C89,'Full Grid 5.5A Summary'!N$5, 0)*$C$3</f>
        <v>3.7022673658762395</v>
      </c>
      <c r="O78" s="36">
        <f ca="1">OFFSET('Full Grid 5.5A Data'!$C89,'Full Grid 5.5A Summary'!O$5, 0)*$C$3</f>
        <v>3.7022673658762395</v>
      </c>
      <c r="P78" s="36">
        <f ca="1">OFFSET('Full Grid 5.5A Data'!$C89,'Full Grid 5.5A Summary'!P$5, 0)*$C$3</f>
        <v>3.7022673658762395</v>
      </c>
      <c r="Q78" s="36">
        <f ca="1">OFFSET('Full Grid 5.5A Data'!$C89,'Full Grid 5.5A Summary'!Q$5, 0)*$C$3</f>
        <v>3.6022060857174223</v>
      </c>
      <c r="R78" s="36">
        <f ca="1">OFFSET('Full Grid 5.5A Data'!$C89,'Full Grid 5.5A Summary'!R$5, 0)*$C$3</f>
        <v>3.5521754456380132</v>
      </c>
      <c r="S78" s="36">
        <f ca="1">OFFSET('Full Grid 5.5A Data'!$C89,'Full Grid 5.5A Summary'!S$5, 0)*$C$3</f>
        <v>3.5521754456380132</v>
      </c>
      <c r="T78" s="36">
        <f ca="1">OFFSET('Full Grid 5.5A Data'!$C89,'Full Grid 5.5A Summary'!T$5, 0)*$C$3</f>
        <v>3.5521754456380132</v>
      </c>
      <c r="U78" s="36">
        <f ca="1">OFFSET('Full Grid 5.5A Data'!$C89,'Full Grid 5.5A Summary'!U$5, 0)*$C$3</f>
        <v>3.5021448055586046</v>
      </c>
      <c r="V78" s="36">
        <f ca="1">OFFSET('Full Grid 5.5A Data'!$C89,'Full Grid 5.5A Summary'!V$5, 0)*$C$3</f>
        <v>3.4521141654791965</v>
      </c>
      <c r="W78" s="36">
        <f ca="1">OFFSET('Full Grid 5.5A Data'!$C89,'Full Grid 5.5A Summary'!W$5, 0)*$C$3</f>
        <v>3.3020222452409702</v>
      </c>
      <c r="X78" s="36">
        <f ca="1">OFFSET('Full Grid 5.5A Data'!$C89,'Full Grid 5.5A Summary'!X$5, 0)*$C$3</f>
        <v>3.2519916051615616</v>
      </c>
    </row>
    <row r="79" spans="2:24" x14ac:dyDescent="0.25">
      <c r="B79" s="32">
        <f t="shared" si="1"/>
        <v>0.99849999999999994</v>
      </c>
      <c r="C79" s="56">
        <f>'Full Grid 5.5A Data'!B90-C$2</f>
        <v>16.984999999999999</v>
      </c>
      <c r="D79" s="36">
        <f ca="1">OFFSET('Full Grid 5.5A Data'!$C90,'Full Grid 5.5A Summary'!D$5, 0)*$C$3</f>
        <v>2.4515013638910235</v>
      </c>
      <c r="E79" s="36">
        <f ca="1">OFFSET('Full Grid 5.5A Data'!$C90,'Full Grid 5.5A Summary'!E$5, 0)*$C$3</f>
        <v>2.5515626440498402</v>
      </c>
      <c r="F79" s="36">
        <f ca="1">OFFSET('Full Grid 5.5A Data'!$C90,'Full Grid 5.5A Summary'!F$5, 0)*$C$3</f>
        <v>2.6015932841292493</v>
      </c>
      <c r="G79" s="36">
        <f ca="1">OFFSET('Full Grid 5.5A Data'!$C90,'Full Grid 5.5A Summary'!G$5, 0)*$C$3</f>
        <v>2.6516239242086579</v>
      </c>
      <c r="H79" s="36">
        <f ca="1">OFFSET('Full Grid 5.5A Data'!$C90,'Full Grid 5.5A Summary'!H$5, 0)*$C$3</f>
        <v>2.7516852043674751</v>
      </c>
      <c r="I79" s="36">
        <f ca="1">OFFSET('Full Grid 5.5A Data'!$C90,'Full Grid 5.5A Summary'!I$5, 0)*$C$3</f>
        <v>2.8017158444468837</v>
      </c>
      <c r="J79" s="36">
        <f ca="1">OFFSET('Full Grid 5.5A Data'!$C90,'Full Grid 5.5A Summary'!J$5, 0)*$C$3</f>
        <v>2.8517464845262923</v>
      </c>
      <c r="K79" s="36">
        <f ca="1">OFFSET('Full Grid 5.5A Data'!$C90,'Full Grid 5.5A Summary'!K$5, 0)*$C$3</f>
        <v>2.8017158444468837</v>
      </c>
      <c r="L79" s="36">
        <f ca="1">OFFSET('Full Grid 5.5A Data'!$C90,'Full Grid 5.5A Summary'!L$5, 0)*$C$3</f>
        <v>2.7516852043674751</v>
      </c>
      <c r="M79" s="36">
        <f ca="1">OFFSET('Full Grid 5.5A Data'!$C90,'Full Grid 5.5A Summary'!M$5, 0)*$C$3</f>
        <v>2.8017158444468837</v>
      </c>
      <c r="N79" s="36">
        <f ca="1">OFFSET('Full Grid 5.5A Data'!$C90,'Full Grid 5.5A Summary'!N$5, 0)*$C$3</f>
        <v>2.8017158444468837</v>
      </c>
      <c r="O79" s="36">
        <f ca="1">OFFSET('Full Grid 5.5A Data'!$C90,'Full Grid 5.5A Summary'!O$5, 0)*$C$3</f>
        <v>2.7516852043674751</v>
      </c>
      <c r="P79" s="36">
        <f ca="1">OFFSET('Full Grid 5.5A Data'!$C90,'Full Grid 5.5A Summary'!P$5, 0)*$C$3</f>
        <v>2.7516852043674751</v>
      </c>
      <c r="Q79" s="36">
        <f ca="1">OFFSET('Full Grid 5.5A Data'!$C90,'Full Grid 5.5A Summary'!Q$5, 0)*$C$3</f>
        <v>2.7516852043674751</v>
      </c>
      <c r="R79" s="36">
        <f ca="1">OFFSET('Full Grid 5.5A Data'!$C90,'Full Grid 5.5A Summary'!R$5, 0)*$C$3</f>
        <v>2.7516852043674751</v>
      </c>
      <c r="S79" s="36">
        <f ca="1">OFFSET('Full Grid 5.5A Data'!$C90,'Full Grid 5.5A Summary'!S$5, 0)*$C$3</f>
        <v>2.7016545642880665</v>
      </c>
      <c r="T79" s="36">
        <f ca="1">OFFSET('Full Grid 5.5A Data'!$C90,'Full Grid 5.5A Summary'!T$5, 0)*$C$3</f>
        <v>2.6516239242086579</v>
      </c>
      <c r="U79" s="36">
        <f ca="1">OFFSET('Full Grid 5.5A Data'!$C90,'Full Grid 5.5A Summary'!U$5, 0)*$C$3</f>
        <v>2.6516239242086579</v>
      </c>
      <c r="V79" s="36">
        <f ca="1">OFFSET('Full Grid 5.5A Data'!$C90,'Full Grid 5.5A Summary'!V$5, 0)*$C$3</f>
        <v>2.5515626440498402</v>
      </c>
      <c r="W79" s="36">
        <f ca="1">OFFSET('Full Grid 5.5A Data'!$C90,'Full Grid 5.5A Summary'!W$5, 0)*$C$3</f>
        <v>2.5015320039704321</v>
      </c>
      <c r="X79" s="36">
        <f ca="1">OFFSET('Full Grid 5.5A Data'!$C90,'Full Grid 5.5A Summary'!X$5, 0)*$C$3</f>
        <v>2.5015320039704321</v>
      </c>
    </row>
    <row r="80" spans="2:24" x14ac:dyDescent="0.25">
      <c r="B80" s="32">
        <f t="shared" si="1"/>
        <v>0.99899999999999523</v>
      </c>
      <c r="C80" s="56">
        <f>'Full Grid 5.5A Data'!B91-C$2</f>
        <v>17.98299999999999</v>
      </c>
      <c r="D80" s="36">
        <f ca="1">OFFSET('Full Grid 5.5A Data'!$C91,'Full Grid 5.5A Summary'!D$5, 0)*$C$3</f>
        <v>1.951194963096937</v>
      </c>
      <c r="E80" s="36">
        <f ca="1">OFFSET('Full Grid 5.5A Data'!$C91,'Full Grid 5.5A Summary'!E$5, 0)*$C$3</f>
        <v>1.951194963096937</v>
      </c>
      <c r="F80" s="36">
        <f ca="1">OFFSET('Full Grid 5.5A Data'!$C91,'Full Grid 5.5A Summary'!F$5, 0)*$C$3</f>
        <v>2.0012256031763456</v>
      </c>
      <c r="G80" s="36">
        <f ca="1">OFFSET('Full Grid 5.5A Data'!$C91,'Full Grid 5.5A Summary'!G$5, 0)*$C$3</f>
        <v>2.1012868833351628</v>
      </c>
      <c r="H80" s="36">
        <f ca="1">OFFSET('Full Grid 5.5A Data'!$C91,'Full Grid 5.5A Summary'!H$5, 0)*$C$3</f>
        <v>2.1513175234145714</v>
      </c>
      <c r="I80" s="36">
        <f ca="1">OFFSET('Full Grid 5.5A Data'!$C91,'Full Grid 5.5A Summary'!I$5, 0)*$C$3</f>
        <v>2.1513175234145714</v>
      </c>
      <c r="J80" s="36">
        <f ca="1">OFFSET('Full Grid 5.5A Data'!$C91,'Full Grid 5.5A Summary'!J$5, 0)*$C$3</f>
        <v>2.1513175234145714</v>
      </c>
      <c r="K80" s="36">
        <f ca="1">OFFSET('Full Grid 5.5A Data'!$C91,'Full Grid 5.5A Summary'!K$5, 0)*$C$3</f>
        <v>2.1513175234145714</v>
      </c>
      <c r="L80" s="36">
        <f ca="1">OFFSET('Full Grid 5.5A Data'!$C91,'Full Grid 5.5A Summary'!L$5, 0)*$C$3</f>
        <v>2.1513175234145714</v>
      </c>
      <c r="M80" s="36">
        <f ca="1">OFFSET('Full Grid 5.5A Data'!$C91,'Full Grid 5.5A Summary'!M$5, 0)*$C$3</f>
        <v>2.2013481634939804</v>
      </c>
      <c r="N80" s="36">
        <f ca="1">OFFSET('Full Grid 5.5A Data'!$C91,'Full Grid 5.5A Summary'!N$5, 0)*$C$3</f>
        <v>2.1513175234145714</v>
      </c>
      <c r="O80" s="36">
        <f ca="1">OFFSET('Full Grid 5.5A Data'!$C91,'Full Grid 5.5A Summary'!O$5, 0)*$C$3</f>
        <v>2.1513175234145714</v>
      </c>
      <c r="P80" s="36">
        <f ca="1">OFFSET('Full Grid 5.5A Data'!$C91,'Full Grid 5.5A Summary'!P$5, 0)*$C$3</f>
        <v>2.1513175234145714</v>
      </c>
      <c r="Q80" s="36">
        <f ca="1">OFFSET('Full Grid 5.5A Data'!$C91,'Full Grid 5.5A Summary'!Q$5, 0)*$C$3</f>
        <v>2.1513175234145714</v>
      </c>
      <c r="R80" s="36">
        <f ca="1">OFFSET('Full Grid 5.5A Data'!$C91,'Full Grid 5.5A Summary'!R$5, 0)*$C$3</f>
        <v>2.1012868833351628</v>
      </c>
      <c r="S80" s="36">
        <f ca="1">OFFSET('Full Grid 5.5A Data'!$C91,'Full Grid 5.5A Summary'!S$5, 0)*$C$3</f>
        <v>2.1012868833351628</v>
      </c>
      <c r="T80" s="36">
        <f ca="1">OFFSET('Full Grid 5.5A Data'!$C91,'Full Grid 5.5A Summary'!T$5, 0)*$C$3</f>
        <v>2.0512562432557542</v>
      </c>
      <c r="U80" s="36">
        <f ca="1">OFFSET('Full Grid 5.5A Data'!$C91,'Full Grid 5.5A Summary'!U$5, 0)*$C$3</f>
        <v>2.0012256031763456</v>
      </c>
      <c r="V80" s="36">
        <f ca="1">OFFSET('Full Grid 5.5A Data'!$C91,'Full Grid 5.5A Summary'!V$5, 0)*$C$3</f>
        <v>2.0012256031763456</v>
      </c>
      <c r="W80" s="36">
        <f ca="1">OFFSET('Full Grid 5.5A Data'!$C91,'Full Grid 5.5A Summary'!W$5, 0)*$C$3</f>
        <v>2.0012256031763456</v>
      </c>
      <c r="X80" s="36">
        <f ca="1">OFFSET('Full Grid 5.5A Data'!$C91,'Full Grid 5.5A Summary'!X$5, 0)*$C$3</f>
        <v>1.951194963096937</v>
      </c>
    </row>
    <row r="81" spans="2:24" x14ac:dyDescent="0.25">
      <c r="B81" s="32">
        <f t="shared" si="1"/>
        <v>1.0015000000000001</v>
      </c>
      <c r="C81" s="56">
        <f>'Full Grid 5.5A Data'!B92-C$2</f>
        <v>18.98299999999999</v>
      </c>
      <c r="D81" s="36">
        <f ca="1">OFFSET('Full Grid 5.5A Data'!$C92,'Full Grid 5.5A Summary'!D$5, 0)*$C$3</f>
        <v>1.5509498424616679</v>
      </c>
      <c r="E81" s="36">
        <f ca="1">OFFSET('Full Grid 5.5A Data'!$C92,'Full Grid 5.5A Summary'!E$5, 0)*$C$3</f>
        <v>1.6009804825410765</v>
      </c>
      <c r="F81" s="36">
        <f ca="1">OFFSET('Full Grid 5.5A Data'!$C92,'Full Grid 5.5A Summary'!F$5, 0)*$C$3</f>
        <v>1.6510111226204851</v>
      </c>
      <c r="G81" s="36">
        <f ca="1">OFFSET('Full Grid 5.5A Data'!$C92,'Full Grid 5.5A Summary'!G$5, 0)*$C$3</f>
        <v>1.6510111226204851</v>
      </c>
      <c r="H81" s="36">
        <f ca="1">OFFSET('Full Grid 5.5A Data'!$C92,'Full Grid 5.5A Summary'!H$5, 0)*$C$3</f>
        <v>1.7510724027793023</v>
      </c>
      <c r="I81" s="36">
        <f ca="1">OFFSET('Full Grid 5.5A Data'!$C92,'Full Grid 5.5A Summary'!I$5, 0)*$C$3</f>
        <v>1.7510724027793023</v>
      </c>
      <c r="J81" s="36">
        <f ca="1">OFFSET('Full Grid 5.5A Data'!$C92,'Full Grid 5.5A Summary'!J$5, 0)*$C$3</f>
        <v>1.7510724027793023</v>
      </c>
      <c r="K81" s="36">
        <f ca="1">OFFSET('Full Grid 5.5A Data'!$C92,'Full Grid 5.5A Summary'!K$5, 0)*$C$3</f>
        <v>1.7510724027793023</v>
      </c>
      <c r="L81" s="36">
        <f ca="1">OFFSET('Full Grid 5.5A Data'!$C92,'Full Grid 5.5A Summary'!L$5, 0)*$C$3</f>
        <v>1.7510724027793023</v>
      </c>
      <c r="M81" s="36">
        <f ca="1">OFFSET('Full Grid 5.5A Data'!$C92,'Full Grid 5.5A Summary'!M$5, 0)*$C$3</f>
        <v>1.7510724027793023</v>
      </c>
      <c r="N81" s="36">
        <f ca="1">OFFSET('Full Grid 5.5A Data'!$C92,'Full Grid 5.5A Summary'!N$5, 0)*$C$3</f>
        <v>1.7010417626998937</v>
      </c>
      <c r="O81" s="36">
        <f ca="1">OFFSET('Full Grid 5.5A Data'!$C92,'Full Grid 5.5A Summary'!O$5, 0)*$C$3</f>
        <v>1.7010417626998937</v>
      </c>
      <c r="P81" s="36">
        <f ca="1">OFFSET('Full Grid 5.5A Data'!$C92,'Full Grid 5.5A Summary'!P$5, 0)*$C$3</f>
        <v>1.7010417626998937</v>
      </c>
      <c r="Q81" s="36">
        <f ca="1">OFFSET('Full Grid 5.5A Data'!$C92,'Full Grid 5.5A Summary'!Q$5, 0)*$C$3</f>
        <v>1.7010417626998937</v>
      </c>
      <c r="R81" s="36">
        <f ca="1">OFFSET('Full Grid 5.5A Data'!$C92,'Full Grid 5.5A Summary'!R$5, 0)*$C$3</f>
        <v>1.6510111226204851</v>
      </c>
      <c r="S81" s="36">
        <f ca="1">OFFSET('Full Grid 5.5A Data'!$C92,'Full Grid 5.5A Summary'!S$5, 0)*$C$3</f>
        <v>1.7010417626998937</v>
      </c>
      <c r="T81" s="36">
        <f ca="1">OFFSET('Full Grid 5.5A Data'!$C92,'Full Grid 5.5A Summary'!T$5, 0)*$C$3</f>
        <v>1.6009804825410765</v>
      </c>
      <c r="U81" s="36">
        <f ca="1">OFFSET('Full Grid 5.5A Data'!$C92,'Full Grid 5.5A Summary'!U$5, 0)*$C$3</f>
        <v>1.6510111226204851</v>
      </c>
      <c r="V81" s="36">
        <f ca="1">OFFSET('Full Grid 5.5A Data'!$C92,'Full Grid 5.5A Summary'!V$5, 0)*$C$3</f>
        <v>1.6009804825410765</v>
      </c>
      <c r="W81" s="36">
        <f ca="1">OFFSET('Full Grid 5.5A Data'!$C92,'Full Grid 5.5A Summary'!W$5, 0)*$C$3</f>
        <v>1.6009804825410765</v>
      </c>
      <c r="X81" s="36">
        <f ca="1">OFFSET('Full Grid 5.5A Data'!$C92,'Full Grid 5.5A Summary'!X$5, 0)*$C$3</f>
        <v>1.5509498424616679</v>
      </c>
    </row>
    <row r="82" spans="2:24" x14ac:dyDescent="0.25">
      <c r="B82" s="32">
        <f t="shared" si="1"/>
        <v>1.0010000000000048</v>
      </c>
      <c r="C82" s="56">
        <f>'Full Grid 5.5A Data'!B93-C$2</f>
        <v>19.98599999999999</v>
      </c>
      <c r="D82" s="36">
        <f ca="1">OFFSET('Full Grid 5.5A Data'!$C93,'Full Grid 5.5A Summary'!D$5, 0)*$C$3</f>
        <v>1.3007966420646246</v>
      </c>
      <c r="E82" s="36">
        <f ca="1">OFFSET('Full Grid 5.5A Data'!$C93,'Full Grid 5.5A Summary'!E$5, 0)*$C$3</f>
        <v>1.3007966420646246</v>
      </c>
      <c r="F82" s="36">
        <f ca="1">OFFSET('Full Grid 5.5A Data'!$C93,'Full Grid 5.5A Summary'!F$5, 0)*$C$3</f>
        <v>1.3508272821440332</v>
      </c>
      <c r="G82" s="36">
        <f ca="1">OFFSET('Full Grid 5.5A Data'!$C93,'Full Grid 5.5A Summary'!G$5, 0)*$C$3</f>
        <v>1.3508272821440332</v>
      </c>
      <c r="H82" s="36">
        <f ca="1">OFFSET('Full Grid 5.5A Data'!$C93,'Full Grid 5.5A Summary'!H$5, 0)*$C$3</f>
        <v>1.4008579222234419</v>
      </c>
      <c r="I82" s="36">
        <f ca="1">OFFSET('Full Grid 5.5A Data'!$C93,'Full Grid 5.5A Summary'!I$5, 0)*$C$3</f>
        <v>1.4008579222234419</v>
      </c>
      <c r="J82" s="36">
        <f ca="1">OFFSET('Full Grid 5.5A Data'!$C93,'Full Grid 5.5A Summary'!J$5, 0)*$C$3</f>
        <v>1.4508885623028505</v>
      </c>
      <c r="K82" s="36">
        <f ca="1">OFFSET('Full Grid 5.5A Data'!$C93,'Full Grid 5.5A Summary'!K$5, 0)*$C$3</f>
        <v>1.4008579222234419</v>
      </c>
      <c r="L82" s="36">
        <f ca="1">OFFSET('Full Grid 5.5A Data'!$C93,'Full Grid 5.5A Summary'!L$5, 0)*$C$3</f>
        <v>1.4008579222234419</v>
      </c>
      <c r="M82" s="36">
        <f ca="1">OFFSET('Full Grid 5.5A Data'!$C93,'Full Grid 5.5A Summary'!M$5, 0)*$C$3</f>
        <v>1.4008579222234419</v>
      </c>
      <c r="N82" s="36">
        <f ca="1">OFFSET('Full Grid 5.5A Data'!$C93,'Full Grid 5.5A Summary'!N$5, 0)*$C$3</f>
        <v>1.3508272821440332</v>
      </c>
      <c r="O82" s="36">
        <f ca="1">OFFSET('Full Grid 5.5A Data'!$C93,'Full Grid 5.5A Summary'!O$5, 0)*$C$3</f>
        <v>1.4008579222234419</v>
      </c>
      <c r="P82" s="36">
        <f ca="1">OFFSET('Full Grid 5.5A Data'!$C93,'Full Grid 5.5A Summary'!P$5, 0)*$C$3</f>
        <v>1.3508272821440332</v>
      </c>
      <c r="Q82" s="36">
        <f ca="1">OFFSET('Full Grid 5.5A Data'!$C93,'Full Grid 5.5A Summary'!Q$5, 0)*$C$3</f>
        <v>1.3007966420646246</v>
      </c>
      <c r="R82" s="36">
        <f ca="1">OFFSET('Full Grid 5.5A Data'!$C93,'Full Grid 5.5A Summary'!R$5, 0)*$C$3</f>
        <v>1.3007966420646246</v>
      </c>
      <c r="S82" s="36">
        <f ca="1">OFFSET('Full Grid 5.5A Data'!$C93,'Full Grid 5.5A Summary'!S$5, 0)*$C$3</f>
        <v>1.3508272821440332</v>
      </c>
      <c r="T82" s="36">
        <f ca="1">OFFSET('Full Grid 5.5A Data'!$C93,'Full Grid 5.5A Summary'!T$5, 0)*$C$3</f>
        <v>1.3508272821440332</v>
      </c>
      <c r="U82" s="36">
        <f ca="1">OFFSET('Full Grid 5.5A Data'!$C93,'Full Grid 5.5A Summary'!U$5, 0)*$C$3</f>
        <v>1.3007966420646246</v>
      </c>
      <c r="V82" s="36">
        <f ca="1">OFFSET('Full Grid 5.5A Data'!$C93,'Full Grid 5.5A Summary'!V$5, 0)*$C$3</f>
        <v>1.3508272821440332</v>
      </c>
      <c r="W82" s="36">
        <f ca="1">OFFSET('Full Grid 5.5A Data'!$C93,'Full Grid 5.5A Summary'!W$5, 0)*$C$3</f>
        <v>1.3007966420646246</v>
      </c>
      <c r="X82" s="36">
        <f ca="1">OFFSET('Full Grid 5.5A Data'!$C93,'Full Grid 5.5A Summary'!X$5, 0)*$C$3</f>
        <v>1.3007966420646246</v>
      </c>
    </row>
    <row r="83" spans="2:24" x14ac:dyDescent="0.25">
      <c r="B83" s="32">
        <f t="shared" si="1"/>
        <v>0.99849999999999994</v>
      </c>
      <c r="C83" s="56">
        <f>'Full Grid 5.5A Data'!B94-C$2</f>
        <v>20.984999999999999</v>
      </c>
      <c r="D83" s="36">
        <f ca="1">OFFSET('Full Grid 5.5A Data'!$C94,'Full Grid 5.5A Summary'!D$5, 0)*$C$3</f>
        <v>1.1507047218263986</v>
      </c>
      <c r="E83" s="36">
        <f ca="1">OFFSET('Full Grid 5.5A Data'!$C94,'Full Grid 5.5A Summary'!E$5, 0)*$C$3</f>
        <v>1.1507047218263986</v>
      </c>
      <c r="F83" s="36">
        <f ca="1">OFFSET('Full Grid 5.5A Data'!$C94,'Full Grid 5.5A Summary'!F$5, 0)*$C$3</f>
        <v>1.1507047218263986</v>
      </c>
      <c r="G83" s="36">
        <f ca="1">OFFSET('Full Grid 5.5A Data'!$C94,'Full Grid 5.5A Summary'!G$5, 0)*$C$3</f>
        <v>1.1507047218263986</v>
      </c>
      <c r="H83" s="36">
        <f ca="1">OFFSET('Full Grid 5.5A Data'!$C94,'Full Grid 5.5A Summary'!H$5, 0)*$C$3</f>
        <v>1.1507047218263986</v>
      </c>
      <c r="I83" s="36">
        <f ca="1">OFFSET('Full Grid 5.5A Data'!$C94,'Full Grid 5.5A Summary'!I$5, 0)*$C$3</f>
        <v>1.2007353619058072</v>
      </c>
      <c r="J83" s="36">
        <f ca="1">OFFSET('Full Grid 5.5A Data'!$C94,'Full Grid 5.5A Summary'!J$5, 0)*$C$3</f>
        <v>1.1507047218263986</v>
      </c>
      <c r="K83" s="36">
        <f ca="1">OFFSET('Full Grid 5.5A Data'!$C94,'Full Grid 5.5A Summary'!K$5, 0)*$C$3</f>
        <v>1.2007353619058072</v>
      </c>
      <c r="L83" s="36">
        <f ca="1">OFFSET('Full Grid 5.5A Data'!$C94,'Full Grid 5.5A Summary'!L$5, 0)*$C$3</f>
        <v>1.1507047218263986</v>
      </c>
      <c r="M83" s="36">
        <f ca="1">OFFSET('Full Grid 5.5A Data'!$C94,'Full Grid 5.5A Summary'!M$5, 0)*$C$3</f>
        <v>1.2007353619058072</v>
      </c>
      <c r="N83" s="36">
        <f ca="1">OFFSET('Full Grid 5.5A Data'!$C94,'Full Grid 5.5A Summary'!N$5, 0)*$C$3</f>
        <v>1.1507047218263986</v>
      </c>
      <c r="O83" s="36">
        <f ca="1">OFFSET('Full Grid 5.5A Data'!$C94,'Full Grid 5.5A Summary'!O$5, 0)*$C$3</f>
        <v>1.1507047218263986</v>
      </c>
      <c r="P83" s="36">
        <f ca="1">OFFSET('Full Grid 5.5A Data'!$C94,'Full Grid 5.5A Summary'!P$5, 0)*$C$3</f>
        <v>1.1507047218263986</v>
      </c>
      <c r="Q83" s="36">
        <f ca="1">OFFSET('Full Grid 5.5A Data'!$C94,'Full Grid 5.5A Summary'!Q$5, 0)*$C$3</f>
        <v>1.1507047218263986</v>
      </c>
      <c r="R83" s="36">
        <f ca="1">OFFSET('Full Grid 5.5A Data'!$C94,'Full Grid 5.5A Summary'!R$5, 0)*$C$3</f>
        <v>1.1006740817469902</v>
      </c>
      <c r="S83" s="36">
        <f ca="1">OFFSET('Full Grid 5.5A Data'!$C94,'Full Grid 5.5A Summary'!S$5, 0)*$C$3</f>
        <v>1.1507047218263986</v>
      </c>
      <c r="T83" s="36">
        <f ca="1">OFFSET('Full Grid 5.5A Data'!$C94,'Full Grid 5.5A Summary'!T$5, 0)*$C$3</f>
        <v>1.1507047218263986</v>
      </c>
      <c r="U83" s="36">
        <f ca="1">OFFSET('Full Grid 5.5A Data'!$C94,'Full Grid 5.5A Summary'!U$5, 0)*$C$3</f>
        <v>1.1006740817469902</v>
      </c>
      <c r="V83" s="36">
        <f ca="1">OFFSET('Full Grid 5.5A Data'!$C94,'Full Grid 5.5A Summary'!V$5, 0)*$C$3</f>
        <v>1.1006740817469902</v>
      </c>
      <c r="W83" s="36">
        <f ca="1">OFFSET('Full Grid 5.5A Data'!$C94,'Full Grid 5.5A Summary'!W$5, 0)*$C$3</f>
        <v>1.1507047218263986</v>
      </c>
      <c r="X83" s="36">
        <f ca="1">OFFSET('Full Grid 5.5A Data'!$C94,'Full Grid 5.5A Summary'!X$5, 0)*$C$3</f>
        <v>1.1006740817469902</v>
      </c>
    </row>
    <row r="84" spans="2:24" x14ac:dyDescent="0.25">
      <c r="B84" s="32">
        <f t="shared" si="1"/>
        <v>0.99949999999999761</v>
      </c>
      <c r="C84" s="56">
        <f>'Full Grid 5.5A Data'!B95-C$2</f>
        <v>21.98299999999999</v>
      </c>
      <c r="D84" s="36">
        <f ca="1">OFFSET('Full Grid 5.5A Data'!$C95,'Full Grid 5.5A Summary'!D$5, 0)*$C$3</f>
        <v>0.85052088134994686</v>
      </c>
      <c r="E84" s="36">
        <f ca="1">OFFSET('Full Grid 5.5A Data'!$C95,'Full Grid 5.5A Summary'!E$5, 0)*$C$3</f>
        <v>0.85052088134994686</v>
      </c>
      <c r="F84" s="36">
        <f ca="1">OFFSET('Full Grid 5.5A Data'!$C95,'Full Grid 5.5A Summary'!F$5, 0)*$C$3</f>
        <v>0.90055152142935557</v>
      </c>
      <c r="G84" s="36">
        <f ca="1">OFFSET('Full Grid 5.5A Data'!$C95,'Full Grid 5.5A Summary'!G$5, 0)*$C$3</f>
        <v>0.85052088134994686</v>
      </c>
      <c r="H84" s="36">
        <f ca="1">OFFSET('Full Grid 5.5A Data'!$C95,'Full Grid 5.5A Summary'!H$5, 0)*$C$3</f>
        <v>0.90055152142935557</v>
      </c>
      <c r="I84" s="36">
        <f ca="1">OFFSET('Full Grid 5.5A Data'!$C95,'Full Grid 5.5A Summary'!I$5, 0)*$C$3</f>
        <v>0.90055152142935557</v>
      </c>
      <c r="J84" s="36">
        <f ca="1">OFFSET('Full Grid 5.5A Data'!$C95,'Full Grid 5.5A Summary'!J$5, 0)*$C$3</f>
        <v>0.90055152142935557</v>
      </c>
      <c r="K84" s="36">
        <f ca="1">OFFSET('Full Grid 5.5A Data'!$C95,'Full Grid 5.5A Summary'!K$5, 0)*$C$3</f>
        <v>0.90055152142935557</v>
      </c>
      <c r="L84" s="36">
        <f ca="1">OFFSET('Full Grid 5.5A Data'!$C95,'Full Grid 5.5A Summary'!L$5, 0)*$C$3</f>
        <v>0.90055152142935557</v>
      </c>
      <c r="M84" s="36">
        <f ca="1">OFFSET('Full Grid 5.5A Data'!$C95,'Full Grid 5.5A Summary'!M$5, 0)*$C$3</f>
        <v>0.90055152142935557</v>
      </c>
      <c r="N84" s="36">
        <f ca="1">OFFSET('Full Grid 5.5A Data'!$C95,'Full Grid 5.5A Summary'!N$5, 0)*$C$3</f>
        <v>0.85052088134994686</v>
      </c>
      <c r="O84" s="36">
        <f ca="1">OFFSET('Full Grid 5.5A Data'!$C95,'Full Grid 5.5A Summary'!O$5, 0)*$C$3</f>
        <v>0.85052088134994686</v>
      </c>
      <c r="P84" s="36">
        <f ca="1">OFFSET('Full Grid 5.5A Data'!$C95,'Full Grid 5.5A Summary'!P$5, 0)*$C$3</f>
        <v>0.80049024127053825</v>
      </c>
      <c r="Q84" s="36">
        <f ca="1">OFFSET('Full Grid 5.5A Data'!$C95,'Full Grid 5.5A Summary'!Q$5, 0)*$C$3</f>
        <v>0.80049024127053825</v>
      </c>
      <c r="R84" s="36">
        <f ca="1">OFFSET('Full Grid 5.5A Data'!$C95,'Full Grid 5.5A Summary'!R$5, 0)*$C$3</f>
        <v>0.80049024127053825</v>
      </c>
      <c r="S84" s="36">
        <f ca="1">OFFSET('Full Grid 5.5A Data'!$C95,'Full Grid 5.5A Summary'!S$5, 0)*$C$3</f>
        <v>0.80049024127053825</v>
      </c>
      <c r="T84" s="36">
        <f ca="1">OFFSET('Full Grid 5.5A Data'!$C95,'Full Grid 5.5A Summary'!T$5, 0)*$C$3</f>
        <v>0.80049024127053825</v>
      </c>
      <c r="U84" s="36">
        <f ca="1">OFFSET('Full Grid 5.5A Data'!$C95,'Full Grid 5.5A Summary'!U$5, 0)*$C$3</f>
        <v>0.85052088134994686</v>
      </c>
      <c r="V84" s="36">
        <f ca="1">OFFSET('Full Grid 5.5A Data'!$C95,'Full Grid 5.5A Summary'!V$5, 0)*$C$3</f>
        <v>0.80049024127053825</v>
      </c>
      <c r="W84" s="36">
        <f ca="1">OFFSET('Full Grid 5.5A Data'!$C95,'Full Grid 5.5A Summary'!W$5, 0)*$C$3</f>
        <v>0.80049024127053825</v>
      </c>
      <c r="X84" s="36">
        <f ca="1">OFFSET('Full Grid 5.5A Data'!$C95,'Full Grid 5.5A Summary'!X$5, 0)*$C$3</f>
        <v>0.80049024127053825</v>
      </c>
    </row>
    <row r="85" spans="2:24" x14ac:dyDescent="0.25">
      <c r="B85" s="32">
        <f t="shared" si="1"/>
        <v>1.0015000000000001</v>
      </c>
      <c r="C85" s="56">
        <f>'Full Grid 5.5A Data'!B96-C$2</f>
        <v>22.983999999999995</v>
      </c>
      <c r="D85" s="36">
        <f ca="1">OFFSET('Full Grid 5.5A Data'!$C96,'Full Grid 5.5A Summary'!D$5, 0)*$C$3</f>
        <v>0.75045960119112953</v>
      </c>
      <c r="E85" s="36">
        <f ca="1">OFFSET('Full Grid 5.5A Data'!$C96,'Full Grid 5.5A Summary'!E$5, 0)*$C$3</f>
        <v>0.70042896111172093</v>
      </c>
      <c r="F85" s="36">
        <f ca="1">OFFSET('Full Grid 5.5A Data'!$C96,'Full Grid 5.5A Summary'!F$5, 0)*$C$3</f>
        <v>0.80049024127053825</v>
      </c>
      <c r="G85" s="36">
        <f ca="1">OFFSET('Full Grid 5.5A Data'!$C96,'Full Grid 5.5A Summary'!G$5, 0)*$C$3</f>
        <v>0.80049024127053825</v>
      </c>
      <c r="H85" s="36">
        <f ca="1">OFFSET('Full Grid 5.5A Data'!$C96,'Full Grid 5.5A Summary'!H$5, 0)*$C$3</f>
        <v>0.75045960119112953</v>
      </c>
      <c r="I85" s="36">
        <f ca="1">OFFSET('Full Grid 5.5A Data'!$C96,'Full Grid 5.5A Summary'!I$5, 0)*$C$3</f>
        <v>0.80049024127053825</v>
      </c>
      <c r="J85" s="36">
        <f ca="1">OFFSET('Full Grid 5.5A Data'!$C96,'Full Grid 5.5A Summary'!J$5, 0)*$C$3</f>
        <v>0.80049024127053825</v>
      </c>
      <c r="K85" s="36">
        <f ca="1">OFFSET('Full Grid 5.5A Data'!$C96,'Full Grid 5.5A Summary'!K$5, 0)*$C$3</f>
        <v>0.75045960119112953</v>
      </c>
      <c r="L85" s="36">
        <f ca="1">OFFSET('Full Grid 5.5A Data'!$C96,'Full Grid 5.5A Summary'!L$5, 0)*$C$3</f>
        <v>0.75045960119112953</v>
      </c>
      <c r="M85" s="36">
        <f ca="1">OFFSET('Full Grid 5.5A Data'!$C96,'Full Grid 5.5A Summary'!M$5, 0)*$C$3</f>
        <v>0.75045960119112953</v>
      </c>
      <c r="N85" s="36">
        <f ca="1">OFFSET('Full Grid 5.5A Data'!$C96,'Full Grid 5.5A Summary'!N$5, 0)*$C$3</f>
        <v>0.75045960119112953</v>
      </c>
      <c r="O85" s="36">
        <f ca="1">OFFSET('Full Grid 5.5A Data'!$C96,'Full Grid 5.5A Summary'!O$5, 0)*$C$3</f>
        <v>0.70042896111172093</v>
      </c>
      <c r="P85" s="36">
        <f ca="1">OFFSET('Full Grid 5.5A Data'!$C96,'Full Grid 5.5A Summary'!P$5, 0)*$C$3</f>
        <v>0.75045960119112953</v>
      </c>
      <c r="Q85" s="36">
        <f ca="1">OFFSET('Full Grid 5.5A Data'!$C96,'Full Grid 5.5A Summary'!Q$5, 0)*$C$3</f>
        <v>0.70042896111172093</v>
      </c>
      <c r="R85" s="36">
        <f ca="1">OFFSET('Full Grid 5.5A Data'!$C96,'Full Grid 5.5A Summary'!R$5, 0)*$C$3</f>
        <v>0.70042896111172093</v>
      </c>
      <c r="S85" s="36">
        <f ca="1">OFFSET('Full Grid 5.5A Data'!$C96,'Full Grid 5.5A Summary'!S$5, 0)*$C$3</f>
        <v>0.75045960119112953</v>
      </c>
      <c r="T85" s="36">
        <f ca="1">OFFSET('Full Grid 5.5A Data'!$C96,'Full Grid 5.5A Summary'!T$5, 0)*$C$3</f>
        <v>0.75045960119112953</v>
      </c>
      <c r="U85" s="36">
        <f ca="1">OFFSET('Full Grid 5.5A Data'!$C96,'Full Grid 5.5A Summary'!U$5, 0)*$C$3</f>
        <v>0.75045960119112953</v>
      </c>
      <c r="V85" s="36">
        <f ca="1">OFFSET('Full Grid 5.5A Data'!$C96,'Full Grid 5.5A Summary'!V$5, 0)*$C$3</f>
        <v>0.75045960119112953</v>
      </c>
      <c r="W85" s="36">
        <f ca="1">OFFSET('Full Grid 5.5A Data'!$C96,'Full Grid 5.5A Summary'!W$5, 0)*$C$3</f>
        <v>0.75045960119112953</v>
      </c>
      <c r="X85" s="36">
        <f ca="1">OFFSET('Full Grid 5.5A Data'!$C96,'Full Grid 5.5A Summary'!X$5, 0)*$C$3</f>
        <v>0.75045960119112953</v>
      </c>
    </row>
    <row r="86" spans="2:24" x14ac:dyDescent="0.25">
      <c r="B86" s="32">
        <f t="shared" si="1"/>
        <v>1.0009999999999977</v>
      </c>
      <c r="C86" s="56">
        <f>'Full Grid 5.5A Data'!B97-C$2</f>
        <v>23.98599999999999</v>
      </c>
      <c r="D86" s="36">
        <f ca="1">OFFSET('Full Grid 5.5A Data'!$C97,'Full Grid 5.5A Summary'!D$5, 0)*$C$3</f>
        <v>0.6003676809529036</v>
      </c>
      <c r="E86" s="36">
        <f ca="1">OFFSET('Full Grid 5.5A Data'!$C97,'Full Grid 5.5A Summary'!E$5, 0)*$C$3</f>
        <v>0.6003676809529036</v>
      </c>
      <c r="F86" s="36">
        <f ca="1">OFFSET('Full Grid 5.5A Data'!$C97,'Full Grid 5.5A Summary'!F$5, 0)*$C$3</f>
        <v>0.65039832103231232</v>
      </c>
      <c r="G86" s="36">
        <f ca="1">OFFSET('Full Grid 5.5A Data'!$C97,'Full Grid 5.5A Summary'!G$5, 0)*$C$3</f>
        <v>0.65039832103231232</v>
      </c>
      <c r="H86" s="36">
        <f ca="1">OFFSET('Full Grid 5.5A Data'!$C97,'Full Grid 5.5A Summary'!H$5, 0)*$C$3</f>
        <v>0.65039832103231232</v>
      </c>
      <c r="I86" s="36">
        <f ca="1">OFFSET('Full Grid 5.5A Data'!$C97,'Full Grid 5.5A Summary'!I$5, 0)*$C$3</f>
        <v>0.70042896111172093</v>
      </c>
      <c r="J86" s="36">
        <f ca="1">OFFSET('Full Grid 5.5A Data'!$C97,'Full Grid 5.5A Summary'!J$5, 0)*$C$3</f>
        <v>0.70042896111172093</v>
      </c>
      <c r="K86" s="36">
        <f ca="1">OFFSET('Full Grid 5.5A Data'!$C97,'Full Grid 5.5A Summary'!K$5, 0)*$C$3</f>
        <v>0.6003676809529036</v>
      </c>
      <c r="L86" s="36">
        <f ca="1">OFFSET('Full Grid 5.5A Data'!$C97,'Full Grid 5.5A Summary'!L$5, 0)*$C$3</f>
        <v>0.65039832103231232</v>
      </c>
      <c r="M86" s="36">
        <f ca="1">OFFSET('Full Grid 5.5A Data'!$C97,'Full Grid 5.5A Summary'!M$5, 0)*$C$3</f>
        <v>0.65039832103231232</v>
      </c>
      <c r="N86" s="36">
        <f ca="1">OFFSET('Full Grid 5.5A Data'!$C97,'Full Grid 5.5A Summary'!N$5, 0)*$C$3</f>
        <v>0.6003676809529036</v>
      </c>
      <c r="O86" s="36">
        <f ca="1">OFFSET('Full Grid 5.5A Data'!$C97,'Full Grid 5.5A Summary'!O$5, 0)*$C$3</f>
        <v>0.6003676809529036</v>
      </c>
      <c r="P86" s="36">
        <f ca="1">OFFSET('Full Grid 5.5A Data'!$C97,'Full Grid 5.5A Summary'!P$5, 0)*$C$3</f>
        <v>0.55033704087349511</v>
      </c>
      <c r="Q86" s="36">
        <f ca="1">OFFSET('Full Grid 5.5A Data'!$C97,'Full Grid 5.5A Summary'!Q$5, 0)*$C$3</f>
        <v>0.6003676809529036</v>
      </c>
      <c r="R86" s="36">
        <f ca="1">OFFSET('Full Grid 5.5A Data'!$C97,'Full Grid 5.5A Summary'!R$5, 0)*$C$3</f>
        <v>0.55033704087349511</v>
      </c>
      <c r="S86" s="36">
        <f ca="1">OFFSET('Full Grid 5.5A Data'!$C97,'Full Grid 5.5A Summary'!S$5, 0)*$C$3</f>
        <v>0.6003676809529036</v>
      </c>
      <c r="T86" s="36">
        <f ca="1">OFFSET('Full Grid 5.5A Data'!$C97,'Full Grid 5.5A Summary'!T$5, 0)*$C$3</f>
        <v>0.6003676809529036</v>
      </c>
      <c r="U86" s="36">
        <f ca="1">OFFSET('Full Grid 5.5A Data'!$C97,'Full Grid 5.5A Summary'!U$5, 0)*$C$3</f>
        <v>0.6003676809529036</v>
      </c>
      <c r="V86" s="36">
        <f ca="1">OFFSET('Full Grid 5.5A Data'!$C97,'Full Grid 5.5A Summary'!V$5, 0)*$C$3</f>
        <v>0.6003676809529036</v>
      </c>
      <c r="W86" s="36">
        <f ca="1">OFFSET('Full Grid 5.5A Data'!$C97,'Full Grid 5.5A Summary'!W$5, 0)*$C$3</f>
        <v>0.6003676809529036</v>
      </c>
      <c r="X86" s="36">
        <f ca="1">OFFSET('Full Grid 5.5A Data'!$C97,'Full Grid 5.5A Summary'!X$5, 0)*$C$3</f>
        <v>0.6003676809529036</v>
      </c>
    </row>
    <row r="87" spans="2:24" x14ac:dyDescent="0.25">
      <c r="B87" s="32">
        <f t="shared" si="1"/>
        <v>0.99850000000000705</v>
      </c>
      <c r="C87" s="56">
        <f>'Full Grid 5.5A Data'!B98-C$2</f>
        <v>24.98599999999999</v>
      </c>
      <c r="D87" s="36">
        <f ca="1">OFFSET('Full Grid 5.5A Data'!$C98,'Full Grid 5.5A Summary'!D$5, 0)*$C$3</f>
        <v>0.55033704087349511</v>
      </c>
      <c r="E87" s="36">
        <f ca="1">OFFSET('Full Grid 5.5A Data'!$C98,'Full Grid 5.5A Summary'!E$5, 0)*$C$3</f>
        <v>0.55033704087349511</v>
      </c>
      <c r="F87" s="36">
        <f ca="1">OFFSET('Full Grid 5.5A Data'!$C98,'Full Grid 5.5A Summary'!F$5, 0)*$C$3</f>
        <v>0.55033704087349511</v>
      </c>
      <c r="G87" s="36">
        <f ca="1">OFFSET('Full Grid 5.5A Data'!$C98,'Full Grid 5.5A Summary'!G$5, 0)*$C$3</f>
        <v>0.55033704087349511</v>
      </c>
      <c r="H87" s="36">
        <f ca="1">OFFSET('Full Grid 5.5A Data'!$C98,'Full Grid 5.5A Summary'!H$5, 0)*$C$3</f>
        <v>0.55033704087349511</v>
      </c>
      <c r="I87" s="36">
        <f ca="1">OFFSET('Full Grid 5.5A Data'!$C98,'Full Grid 5.5A Summary'!I$5, 0)*$C$3</f>
        <v>0.6003676809529036</v>
      </c>
      <c r="J87" s="36">
        <f ca="1">OFFSET('Full Grid 5.5A Data'!$C98,'Full Grid 5.5A Summary'!J$5, 0)*$C$3</f>
        <v>0.6003676809529036</v>
      </c>
      <c r="K87" s="36">
        <f ca="1">OFFSET('Full Grid 5.5A Data'!$C98,'Full Grid 5.5A Summary'!K$5, 0)*$C$3</f>
        <v>0.55033704087349511</v>
      </c>
      <c r="L87" s="36">
        <f ca="1">OFFSET('Full Grid 5.5A Data'!$C98,'Full Grid 5.5A Summary'!L$5, 0)*$C$3</f>
        <v>0.55033704087349511</v>
      </c>
      <c r="M87" s="36">
        <f ca="1">OFFSET('Full Grid 5.5A Data'!$C98,'Full Grid 5.5A Summary'!M$5, 0)*$C$3</f>
        <v>0.55033704087349511</v>
      </c>
      <c r="N87" s="36">
        <f ca="1">OFFSET('Full Grid 5.5A Data'!$C98,'Full Grid 5.5A Summary'!N$5, 0)*$C$3</f>
        <v>0.50030640079408639</v>
      </c>
      <c r="O87" s="36">
        <f ca="1">OFFSET('Full Grid 5.5A Data'!$C98,'Full Grid 5.5A Summary'!O$5, 0)*$C$3</f>
        <v>0.45027576071467779</v>
      </c>
      <c r="P87" s="36">
        <f ca="1">OFFSET('Full Grid 5.5A Data'!$C98,'Full Grid 5.5A Summary'!P$5, 0)*$C$3</f>
        <v>0.50030640079408639</v>
      </c>
      <c r="Q87" s="36">
        <f ca="1">OFFSET('Full Grid 5.5A Data'!$C98,'Full Grid 5.5A Summary'!Q$5, 0)*$C$3</f>
        <v>0.45027576071467779</v>
      </c>
      <c r="R87" s="36">
        <f ca="1">OFFSET('Full Grid 5.5A Data'!$C98,'Full Grid 5.5A Summary'!R$5, 0)*$C$3</f>
        <v>0.50030640079408639</v>
      </c>
      <c r="S87" s="36">
        <f ca="1">OFFSET('Full Grid 5.5A Data'!$C98,'Full Grid 5.5A Summary'!S$5, 0)*$C$3</f>
        <v>0.50030640079408639</v>
      </c>
      <c r="T87" s="36">
        <f ca="1">OFFSET('Full Grid 5.5A Data'!$C98,'Full Grid 5.5A Summary'!T$5, 0)*$C$3</f>
        <v>0.55033704087349511</v>
      </c>
      <c r="U87" s="36">
        <f ca="1">OFFSET('Full Grid 5.5A Data'!$C98,'Full Grid 5.5A Summary'!U$5, 0)*$C$3</f>
        <v>0.50030640079408639</v>
      </c>
      <c r="V87" s="36">
        <f ca="1">OFFSET('Full Grid 5.5A Data'!$C98,'Full Grid 5.5A Summary'!V$5, 0)*$C$3</f>
        <v>0.50030640079408639</v>
      </c>
      <c r="W87" s="36">
        <f ca="1">OFFSET('Full Grid 5.5A Data'!$C98,'Full Grid 5.5A Summary'!W$5, 0)*$C$3</f>
        <v>0.55033704087349511</v>
      </c>
      <c r="X87" s="36">
        <f ca="1">OFFSET('Full Grid 5.5A Data'!$C98,'Full Grid 5.5A Summary'!X$5, 0)*$C$3</f>
        <v>0.55033704087349511</v>
      </c>
    </row>
    <row r="88" spans="2:24" x14ac:dyDescent="0.25">
      <c r="B88" s="32">
        <f t="shared" si="1"/>
        <v>0.99949999999999761</v>
      </c>
      <c r="C88" s="56">
        <f>'Full Grid 5.5A Data'!B99-C$2</f>
        <v>25.983000000000004</v>
      </c>
      <c r="D88" s="36">
        <f ca="1">OFFSET('Full Grid 5.5A Data'!$C99,'Full Grid 5.5A Summary'!D$5, 0)*$C$3</f>
        <v>0.50030640079408639</v>
      </c>
      <c r="E88" s="36">
        <f ca="1">OFFSET('Full Grid 5.5A Data'!$C99,'Full Grid 5.5A Summary'!E$5, 0)*$C$3</f>
        <v>0.50030640079408639</v>
      </c>
      <c r="F88" s="36">
        <f ca="1">OFFSET('Full Grid 5.5A Data'!$C99,'Full Grid 5.5A Summary'!F$5, 0)*$C$3</f>
        <v>0.50030640079408639</v>
      </c>
      <c r="G88" s="36">
        <f ca="1">OFFSET('Full Grid 5.5A Data'!$C99,'Full Grid 5.5A Summary'!G$5, 0)*$C$3</f>
        <v>0.50030640079408639</v>
      </c>
      <c r="H88" s="36">
        <f ca="1">OFFSET('Full Grid 5.5A Data'!$C99,'Full Grid 5.5A Summary'!H$5, 0)*$C$3</f>
        <v>0.50030640079408639</v>
      </c>
      <c r="I88" s="36">
        <f ca="1">OFFSET('Full Grid 5.5A Data'!$C99,'Full Grid 5.5A Summary'!I$5, 0)*$C$3</f>
        <v>0.50030640079408639</v>
      </c>
      <c r="J88" s="36">
        <f ca="1">OFFSET('Full Grid 5.5A Data'!$C99,'Full Grid 5.5A Summary'!J$5, 0)*$C$3</f>
        <v>0.50030640079408639</v>
      </c>
      <c r="K88" s="36">
        <f ca="1">OFFSET('Full Grid 5.5A Data'!$C99,'Full Grid 5.5A Summary'!K$5, 0)*$C$3</f>
        <v>0.50030640079408639</v>
      </c>
      <c r="L88" s="36">
        <f ca="1">OFFSET('Full Grid 5.5A Data'!$C99,'Full Grid 5.5A Summary'!L$5, 0)*$C$3</f>
        <v>0.50030640079408639</v>
      </c>
      <c r="M88" s="36">
        <f ca="1">OFFSET('Full Grid 5.5A Data'!$C99,'Full Grid 5.5A Summary'!M$5, 0)*$C$3</f>
        <v>0.45027576071467779</v>
      </c>
      <c r="N88" s="36">
        <f ca="1">OFFSET('Full Grid 5.5A Data'!$C99,'Full Grid 5.5A Summary'!N$5, 0)*$C$3</f>
        <v>0.45027576071467779</v>
      </c>
      <c r="O88" s="36">
        <f ca="1">OFFSET('Full Grid 5.5A Data'!$C99,'Full Grid 5.5A Summary'!O$5, 0)*$C$3</f>
        <v>0.45027576071467779</v>
      </c>
      <c r="P88" s="36">
        <f ca="1">OFFSET('Full Grid 5.5A Data'!$C99,'Full Grid 5.5A Summary'!P$5, 0)*$C$3</f>
        <v>0.45027576071467779</v>
      </c>
      <c r="Q88" s="36">
        <f ca="1">OFFSET('Full Grid 5.5A Data'!$C99,'Full Grid 5.5A Summary'!Q$5, 0)*$C$3</f>
        <v>0.40024512063526912</v>
      </c>
      <c r="R88" s="36">
        <f ca="1">OFFSET('Full Grid 5.5A Data'!$C99,'Full Grid 5.5A Summary'!R$5, 0)*$C$3</f>
        <v>0.45027576071467779</v>
      </c>
      <c r="S88" s="36">
        <f ca="1">OFFSET('Full Grid 5.5A Data'!$C99,'Full Grid 5.5A Summary'!S$5, 0)*$C$3</f>
        <v>0.45027576071467779</v>
      </c>
      <c r="T88" s="36">
        <f ca="1">OFFSET('Full Grid 5.5A Data'!$C99,'Full Grid 5.5A Summary'!T$5, 0)*$C$3</f>
        <v>0.45027576071467779</v>
      </c>
      <c r="U88" s="36">
        <f ca="1">OFFSET('Full Grid 5.5A Data'!$C99,'Full Grid 5.5A Summary'!U$5, 0)*$C$3</f>
        <v>0.45027576071467779</v>
      </c>
      <c r="V88" s="36">
        <f ca="1">OFFSET('Full Grid 5.5A Data'!$C99,'Full Grid 5.5A Summary'!V$5, 0)*$C$3</f>
        <v>0.45027576071467779</v>
      </c>
      <c r="W88" s="36">
        <f ca="1">OFFSET('Full Grid 5.5A Data'!$C99,'Full Grid 5.5A Summary'!W$5, 0)*$C$3</f>
        <v>0.50030640079408639</v>
      </c>
      <c r="X88" s="36">
        <f ca="1">OFFSET('Full Grid 5.5A Data'!$C99,'Full Grid 5.5A Summary'!X$5, 0)*$C$3</f>
        <v>0.45027576071467779</v>
      </c>
    </row>
    <row r="89" spans="2:24" x14ac:dyDescent="0.25">
      <c r="B89" s="32">
        <f t="shared" si="1"/>
        <v>1.001499999999993</v>
      </c>
      <c r="C89" s="56">
        <f>'Full Grid 5.5A Data'!B100-C$2</f>
        <v>26.984999999999985</v>
      </c>
      <c r="D89" s="36">
        <f ca="1">OFFSET('Full Grid 5.5A Data'!$C100,'Full Grid 5.5A Summary'!D$5, 0)*$C$3</f>
        <v>0.45027576071467779</v>
      </c>
      <c r="E89" s="36">
        <f ca="1">OFFSET('Full Grid 5.5A Data'!$C100,'Full Grid 5.5A Summary'!E$5, 0)*$C$3</f>
        <v>0.45027576071467779</v>
      </c>
      <c r="F89" s="36">
        <f ca="1">OFFSET('Full Grid 5.5A Data'!$C100,'Full Grid 5.5A Summary'!F$5, 0)*$C$3</f>
        <v>0.45027576071467779</v>
      </c>
      <c r="G89" s="36">
        <f ca="1">OFFSET('Full Grid 5.5A Data'!$C100,'Full Grid 5.5A Summary'!G$5, 0)*$C$3</f>
        <v>0.45027576071467779</v>
      </c>
      <c r="H89" s="36">
        <f ca="1">OFFSET('Full Grid 5.5A Data'!$C100,'Full Grid 5.5A Summary'!H$5, 0)*$C$3</f>
        <v>0.45027576071467779</v>
      </c>
      <c r="I89" s="36">
        <f ca="1">OFFSET('Full Grid 5.5A Data'!$C100,'Full Grid 5.5A Summary'!I$5, 0)*$C$3</f>
        <v>0.45027576071467779</v>
      </c>
      <c r="J89" s="36">
        <f ca="1">OFFSET('Full Grid 5.5A Data'!$C100,'Full Grid 5.5A Summary'!J$5, 0)*$C$3</f>
        <v>0.50030640079408639</v>
      </c>
      <c r="K89" s="36">
        <f ca="1">OFFSET('Full Grid 5.5A Data'!$C100,'Full Grid 5.5A Summary'!K$5, 0)*$C$3</f>
        <v>0.40024512063526912</v>
      </c>
      <c r="L89" s="36">
        <f ca="1">OFFSET('Full Grid 5.5A Data'!$C100,'Full Grid 5.5A Summary'!L$5, 0)*$C$3</f>
        <v>0.45027576071467779</v>
      </c>
      <c r="M89" s="36">
        <f ca="1">OFFSET('Full Grid 5.5A Data'!$C100,'Full Grid 5.5A Summary'!M$5, 0)*$C$3</f>
        <v>0.40024512063526912</v>
      </c>
      <c r="N89" s="36">
        <f ca="1">OFFSET('Full Grid 5.5A Data'!$C100,'Full Grid 5.5A Summary'!N$5, 0)*$C$3</f>
        <v>0.40024512063526912</v>
      </c>
      <c r="O89" s="36">
        <f ca="1">OFFSET('Full Grid 5.5A Data'!$C100,'Full Grid 5.5A Summary'!O$5, 0)*$C$3</f>
        <v>0.35021448055586046</v>
      </c>
      <c r="P89" s="36">
        <f ca="1">OFFSET('Full Grid 5.5A Data'!$C100,'Full Grid 5.5A Summary'!P$5, 0)*$C$3</f>
        <v>0.40024512063526912</v>
      </c>
      <c r="Q89" s="36">
        <f ca="1">OFFSET('Full Grid 5.5A Data'!$C100,'Full Grid 5.5A Summary'!Q$5, 0)*$C$3</f>
        <v>0.35021448055586046</v>
      </c>
      <c r="R89" s="36">
        <f ca="1">OFFSET('Full Grid 5.5A Data'!$C100,'Full Grid 5.5A Summary'!R$5, 0)*$C$3</f>
        <v>0.35021448055586046</v>
      </c>
      <c r="S89" s="36">
        <f ca="1">OFFSET('Full Grid 5.5A Data'!$C100,'Full Grid 5.5A Summary'!S$5, 0)*$C$3</f>
        <v>0.35021448055586046</v>
      </c>
      <c r="T89" s="36">
        <f ca="1">OFFSET('Full Grid 5.5A Data'!$C100,'Full Grid 5.5A Summary'!T$5, 0)*$C$3</f>
        <v>0.40024512063526912</v>
      </c>
      <c r="U89" s="36">
        <f ca="1">OFFSET('Full Grid 5.5A Data'!$C100,'Full Grid 5.5A Summary'!U$5, 0)*$C$3</f>
        <v>0.40024512063526912</v>
      </c>
      <c r="V89" s="36">
        <f ca="1">OFFSET('Full Grid 5.5A Data'!$C100,'Full Grid 5.5A Summary'!V$5, 0)*$C$3</f>
        <v>0.40024512063526912</v>
      </c>
      <c r="W89" s="36">
        <f ca="1">OFFSET('Full Grid 5.5A Data'!$C100,'Full Grid 5.5A Summary'!W$5, 0)*$C$3</f>
        <v>0.45027576071467779</v>
      </c>
      <c r="X89" s="36">
        <f ca="1">OFFSET('Full Grid 5.5A Data'!$C100,'Full Grid 5.5A Summary'!X$5, 0)*$C$3</f>
        <v>0.45027576071467779</v>
      </c>
    </row>
    <row r="90" spans="2:24" x14ac:dyDescent="0.25">
      <c r="B90" s="32">
        <f t="shared" si="1"/>
        <v>1.0005000000000024</v>
      </c>
      <c r="C90" s="56">
        <f>'Full Grid 5.5A Data'!B101-C$2</f>
        <v>27.98599999999999</v>
      </c>
      <c r="D90" s="36">
        <f ca="1">OFFSET('Full Grid 5.5A Data'!$C101,'Full Grid 5.5A Summary'!D$5, 0)*$C$3</f>
        <v>0.40024512063526912</v>
      </c>
      <c r="E90" s="36">
        <f ca="1">OFFSET('Full Grid 5.5A Data'!$C101,'Full Grid 5.5A Summary'!E$5, 0)*$C$3</f>
        <v>0.40024512063526912</v>
      </c>
      <c r="F90" s="36">
        <f ca="1">OFFSET('Full Grid 5.5A Data'!$C101,'Full Grid 5.5A Summary'!F$5, 0)*$C$3</f>
        <v>0.40024512063526912</v>
      </c>
      <c r="G90" s="36">
        <f ca="1">OFFSET('Full Grid 5.5A Data'!$C101,'Full Grid 5.5A Summary'!G$5, 0)*$C$3</f>
        <v>0.40024512063526912</v>
      </c>
      <c r="H90" s="36">
        <f ca="1">OFFSET('Full Grid 5.5A Data'!$C101,'Full Grid 5.5A Summary'!H$5, 0)*$C$3</f>
        <v>0.40024512063526912</v>
      </c>
      <c r="I90" s="36">
        <f ca="1">OFFSET('Full Grid 5.5A Data'!$C101,'Full Grid 5.5A Summary'!I$5, 0)*$C$3</f>
        <v>0.45027576071467779</v>
      </c>
      <c r="J90" s="36">
        <f ca="1">OFFSET('Full Grid 5.5A Data'!$C101,'Full Grid 5.5A Summary'!J$5, 0)*$C$3</f>
        <v>0.50030640079408639</v>
      </c>
      <c r="K90" s="36">
        <f ca="1">OFFSET('Full Grid 5.5A Data'!$C101,'Full Grid 5.5A Summary'!K$5, 0)*$C$3</f>
        <v>0.35021448055586046</v>
      </c>
      <c r="L90" s="36">
        <f ca="1">OFFSET('Full Grid 5.5A Data'!$C101,'Full Grid 5.5A Summary'!L$5, 0)*$C$3</f>
        <v>0.35021448055586046</v>
      </c>
      <c r="M90" s="36">
        <f ca="1">OFFSET('Full Grid 5.5A Data'!$C101,'Full Grid 5.5A Summary'!M$5, 0)*$C$3</f>
        <v>0.35021448055586046</v>
      </c>
      <c r="N90" s="36">
        <f ca="1">OFFSET('Full Grid 5.5A Data'!$C101,'Full Grid 5.5A Summary'!N$5, 0)*$C$3</f>
        <v>0.3001838404764518</v>
      </c>
      <c r="O90" s="36">
        <f ca="1">OFFSET('Full Grid 5.5A Data'!$C101,'Full Grid 5.5A Summary'!O$5, 0)*$C$3</f>
        <v>0.3001838404764518</v>
      </c>
      <c r="P90" s="36">
        <f ca="1">OFFSET('Full Grid 5.5A Data'!$C101,'Full Grid 5.5A Summary'!P$5, 0)*$C$3</f>
        <v>0.3001838404764518</v>
      </c>
      <c r="Q90" s="36">
        <f ca="1">OFFSET('Full Grid 5.5A Data'!$C101,'Full Grid 5.5A Summary'!Q$5, 0)*$C$3</f>
        <v>0.2501532003970432</v>
      </c>
      <c r="R90" s="36">
        <f ca="1">OFFSET('Full Grid 5.5A Data'!$C101,'Full Grid 5.5A Summary'!R$5, 0)*$C$3</f>
        <v>0.3001838404764518</v>
      </c>
      <c r="S90" s="36">
        <f ca="1">OFFSET('Full Grid 5.5A Data'!$C101,'Full Grid 5.5A Summary'!S$5, 0)*$C$3</f>
        <v>0.3001838404764518</v>
      </c>
      <c r="T90" s="36">
        <f ca="1">OFFSET('Full Grid 5.5A Data'!$C101,'Full Grid 5.5A Summary'!T$5, 0)*$C$3</f>
        <v>0.35021448055586046</v>
      </c>
      <c r="U90" s="36">
        <f ca="1">OFFSET('Full Grid 5.5A Data'!$C101,'Full Grid 5.5A Summary'!U$5, 0)*$C$3</f>
        <v>0.35021448055586046</v>
      </c>
      <c r="V90" s="36">
        <f ca="1">OFFSET('Full Grid 5.5A Data'!$C101,'Full Grid 5.5A Summary'!V$5, 0)*$C$3</f>
        <v>0.35021448055586046</v>
      </c>
      <c r="W90" s="36">
        <f ca="1">OFFSET('Full Grid 5.5A Data'!$C101,'Full Grid 5.5A Summary'!W$5, 0)*$C$3</f>
        <v>0.35021448055586046</v>
      </c>
      <c r="X90" s="36">
        <f ca="1">OFFSET('Full Grid 5.5A Data'!$C101,'Full Grid 5.5A Summary'!X$5, 0)*$C$3</f>
        <v>0.35021448055586046</v>
      </c>
    </row>
    <row r="91" spans="2:24" x14ac:dyDescent="0.25">
      <c r="B91" s="32">
        <f t="shared" si="1"/>
        <v>0.99899999999999523</v>
      </c>
      <c r="C91" s="56">
        <f>'Full Grid 5.5A Data'!B102-C$2</f>
        <v>28.98599999999999</v>
      </c>
      <c r="D91" s="36">
        <f ca="1">OFFSET('Full Grid 5.5A Data'!$C102,'Full Grid 5.5A Summary'!D$5, 0)*$C$3</f>
        <v>0.35021448055586046</v>
      </c>
      <c r="E91" s="36">
        <f ca="1">OFFSET('Full Grid 5.5A Data'!$C102,'Full Grid 5.5A Summary'!E$5, 0)*$C$3</f>
        <v>0.35021448055586046</v>
      </c>
      <c r="F91" s="36">
        <f ca="1">OFFSET('Full Grid 5.5A Data'!$C102,'Full Grid 5.5A Summary'!F$5, 0)*$C$3</f>
        <v>0.35021448055586046</v>
      </c>
      <c r="G91" s="36">
        <f ca="1">OFFSET('Full Grid 5.5A Data'!$C102,'Full Grid 5.5A Summary'!G$5, 0)*$C$3</f>
        <v>0.35021448055586046</v>
      </c>
      <c r="H91" s="36">
        <f ca="1">OFFSET('Full Grid 5.5A Data'!$C102,'Full Grid 5.5A Summary'!H$5, 0)*$C$3</f>
        <v>0.35021448055586046</v>
      </c>
      <c r="I91" s="36">
        <f ca="1">OFFSET('Full Grid 5.5A Data'!$C102,'Full Grid 5.5A Summary'!I$5, 0)*$C$3</f>
        <v>0.40024512063526912</v>
      </c>
      <c r="J91" s="36">
        <f ca="1">OFFSET('Full Grid 5.5A Data'!$C102,'Full Grid 5.5A Summary'!J$5, 0)*$C$3</f>
        <v>0.35021448055586046</v>
      </c>
      <c r="K91" s="36">
        <f ca="1">OFFSET('Full Grid 5.5A Data'!$C102,'Full Grid 5.5A Summary'!K$5, 0)*$C$3</f>
        <v>0.3001838404764518</v>
      </c>
      <c r="L91" s="36">
        <f ca="1">OFFSET('Full Grid 5.5A Data'!$C102,'Full Grid 5.5A Summary'!L$5, 0)*$C$3</f>
        <v>0.35021448055586046</v>
      </c>
      <c r="M91" s="36">
        <f ca="1">OFFSET('Full Grid 5.5A Data'!$C102,'Full Grid 5.5A Summary'!M$5, 0)*$C$3</f>
        <v>0.3001838404764518</v>
      </c>
      <c r="N91" s="36">
        <f ca="1">OFFSET('Full Grid 5.5A Data'!$C102,'Full Grid 5.5A Summary'!N$5, 0)*$C$3</f>
        <v>0.3001838404764518</v>
      </c>
      <c r="O91" s="36">
        <f ca="1">OFFSET('Full Grid 5.5A Data'!$C102,'Full Grid 5.5A Summary'!O$5, 0)*$C$3</f>
        <v>0.3001838404764518</v>
      </c>
      <c r="P91" s="36">
        <f ca="1">OFFSET('Full Grid 5.5A Data'!$C102,'Full Grid 5.5A Summary'!P$5, 0)*$C$3</f>
        <v>0.2501532003970432</v>
      </c>
      <c r="Q91" s="36">
        <f ca="1">OFFSET('Full Grid 5.5A Data'!$C102,'Full Grid 5.5A Summary'!Q$5, 0)*$C$3</f>
        <v>0.2501532003970432</v>
      </c>
      <c r="R91" s="36">
        <f ca="1">OFFSET('Full Grid 5.5A Data'!$C102,'Full Grid 5.5A Summary'!R$5, 0)*$C$3</f>
        <v>0.2501532003970432</v>
      </c>
      <c r="S91" s="36">
        <f ca="1">OFFSET('Full Grid 5.5A Data'!$C102,'Full Grid 5.5A Summary'!S$5, 0)*$C$3</f>
        <v>0.3001838404764518</v>
      </c>
      <c r="T91" s="36">
        <f ca="1">OFFSET('Full Grid 5.5A Data'!$C102,'Full Grid 5.5A Summary'!T$5, 0)*$C$3</f>
        <v>0.3001838404764518</v>
      </c>
      <c r="U91" s="36">
        <f ca="1">OFFSET('Full Grid 5.5A Data'!$C102,'Full Grid 5.5A Summary'!U$5, 0)*$C$3</f>
        <v>0.3001838404764518</v>
      </c>
      <c r="V91" s="36">
        <f ca="1">OFFSET('Full Grid 5.5A Data'!$C102,'Full Grid 5.5A Summary'!V$5, 0)*$C$3</f>
        <v>0.3001838404764518</v>
      </c>
      <c r="W91" s="36">
        <f ca="1">OFFSET('Full Grid 5.5A Data'!$C102,'Full Grid 5.5A Summary'!W$5, 0)*$C$3</f>
        <v>0.35021448055586046</v>
      </c>
      <c r="X91" s="36">
        <f ca="1">OFFSET('Full Grid 5.5A Data'!$C102,'Full Grid 5.5A Summary'!X$5, 0)*$C$3</f>
        <v>0.35021448055586046</v>
      </c>
    </row>
    <row r="92" spans="2:24" x14ac:dyDescent="0.25">
      <c r="B92" s="32">
        <f>(C92-C91)/2</f>
        <v>0.49899999999999523</v>
      </c>
      <c r="C92" s="56">
        <f>'Full Grid 5.5A Data'!B103-C$2</f>
        <v>29.98399999999998</v>
      </c>
      <c r="D92" s="36">
        <f ca="1">OFFSET('Full Grid 5.5A Data'!$C103,'Full Grid 5.5A Summary'!D$5, 0)*$C$3</f>
        <v>0.35021448055586046</v>
      </c>
      <c r="E92" s="36">
        <f ca="1">OFFSET('Full Grid 5.5A Data'!$C103,'Full Grid 5.5A Summary'!E$5, 0)*$C$3</f>
        <v>0.35021448055586046</v>
      </c>
      <c r="F92" s="36">
        <f ca="1">OFFSET('Full Grid 5.5A Data'!$C103,'Full Grid 5.5A Summary'!F$5, 0)*$C$3</f>
        <v>0.3001838404764518</v>
      </c>
      <c r="G92" s="36">
        <f ca="1">OFFSET('Full Grid 5.5A Data'!$C103,'Full Grid 5.5A Summary'!G$5, 0)*$C$3</f>
        <v>0.3001838404764518</v>
      </c>
      <c r="H92" s="36">
        <f ca="1">OFFSET('Full Grid 5.5A Data'!$C103,'Full Grid 5.5A Summary'!H$5, 0)*$C$3</f>
        <v>0.3001838404764518</v>
      </c>
      <c r="I92" s="36">
        <f ca="1">OFFSET('Full Grid 5.5A Data'!$C103,'Full Grid 5.5A Summary'!I$5, 0)*$C$3</f>
        <v>0.35021448055586046</v>
      </c>
      <c r="J92" s="36">
        <f ca="1">OFFSET('Full Grid 5.5A Data'!$C103,'Full Grid 5.5A Summary'!J$5, 0)*$C$3</f>
        <v>0.3001838404764518</v>
      </c>
      <c r="K92" s="36">
        <f ca="1">OFFSET('Full Grid 5.5A Data'!$C103,'Full Grid 5.5A Summary'!K$5, 0)*$C$3</f>
        <v>0.3001838404764518</v>
      </c>
      <c r="L92" s="36">
        <f ca="1">OFFSET('Full Grid 5.5A Data'!$C103,'Full Grid 5.5A Summary'!L$5, 0)*$C$3</f>
        <v>0.3001838404764518</v>
      </c>
      <c r="M92" s="36">
        <f ca="1">OFFSET('Full Grid 5.5A Data'!$C103,'Full Grid 5.5A Summary'!M$5, 0)*$C$3</f>
        <v>0.2501532003970432</v>
      </c>
      <c r="N92" s="36">
        <f ca="1">OFFSET('Full Grid 5.5A Data'!$C103,'Full Grid 5.5A Summary'!N$5, 0)*$C$3</f>
        <v>0.2501532003970432</v>
      </c>
      <c r="O92" s="36">
        <f ca="1">OFFSET('Full Grid 5.5A Data'!$C103,'Full Grid 5.5A Summary'!O$5, 0)*$C$3</f>
        <v>0.2501532003970432</v>
      </c>
      <c r="P92" s="36">
        <f ca="1">OFFSET('Full Grid 5.5A Data'!$C103,'Full Grid 5.5A Summary'!P$5, 0)*$C$3</f>
        <v>0.2501532003970432</v>
      </c>
      <c r="Q92" s="36">
        <f ca="1">OFFSET('Full Grid 5.5A Data'!$C103,'Full Grid 5.5A Summary'!Q$5, 0)*$C$3</f>
        <v>0.2501532003970432</v>
      </c>
      <c r="R92" s="36">
        <f ca="1">OFFSET('Full Grid 5.5A Data'!$C103,'Full Grid 5.5A Summary'!R$5, 0)*$C$3</f>
        <v>0.2501532003970432</v>
      </c>
      <c r="S92" s="36">
        <f ca="1">OFFSET('Full Grid 5.5A Data'!$C103,'Full Grid 5.5A Summary'!S$5, 0)*$C$3</f>
        <v>0.2501532003970432</v>
      </c>
      <c r="T92" s="36">
        <f ca="1">OFFSET('Full Grid 5.5A Data'!$C103,'Full Grid 5.5A Summary'!T$5, 0)*$C$3</f>
        <v>0.2501532003970432</v>
      </c>
      <c r="U92" s="36">
        <f ca="1">OFFSET('Full Grid 5.5A Data'!$C103,'Full Grid 5.5A Summary'!U$5, 0)*$C$3</f>
        <v>0.2501532003970432</v>
      </c>
      <c r="V92" s="36">
        <f ca="1">OFFSET('Full Grid 5.5A Data'!$C103,'Full Grid 5.5A Summary'!V$5, 0)*$C$3</f>
        <v>0.3001838404764518</v>
      </c>
      <c r="W92" s="36">
        <f ca="1">OFFSET('Full Grid 5.5A Data'!$C103,'Full Grid 5.5A Summary'!W$5, 0)*$C$3</f>
        <v>0.3001838404764518</v>
      </c>
      <c r="X92" s="36">
        <f ca="1">OFFSET('Full Grid 5.5A Data'!$C103,'Full Grid 5.5A Summary'!X$5, 0)*$C$3</f>
        <v>0.3001838404764518</v>
      </c>
    </row>
    <row r="93" spans="2:24" x14ac:dyDescent="0.25">
      <c r="B93" s="9"/>
      <c r="C93" s="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13" customFormat="1" x14ac:dyDescent="0.25">
      <c r="B94" s="65"/>
      <c r="C94" s="57" t="s">
        <v>73</v>
      </c>
      <c r="D94" s="66">
        <f t="shared" ref="D94:X94" ca="1" si="2">D7</f>
        <v>-5</v>
      </c>
      <c r="E94" s="66">
        <f t="shared" ca="1" si="2"/>
        <v>-4.5019999999999989</v>
      </c>
      <c r="F94" s="66">
        <f t="shared" ca="1" si="2"/>
        <v>-4.0019999999999989</v>
      </c>
      <c r="G94" s="66">
        <f t="shared" ca="1" si="2"/>
        <v>-3.5019999999999989</v>
      </c>
      <c r="H94" s="66">
        <f t="shared" ca="1" si="2"/>
        <v>-3.0009999999999994</v>
      </c>
      <c r="I94" s="66">
        <f t="shared" ca="1" si="2"/>
        <v>-2.5009999999999994</v>
      </c>
      <c r="J94" s="66">
        <f t="shared" ca="1" si="2"/>
        <v>-2.0009999999999994</v>
      </c>
      <c r="K94" s="66">
        <f t="shared" ca="1" si="2"/>
        <v>-1.5009999999999994</v>
      </c>
      <c r="L94" s="66">
        <f t="shared" ca="1" si="2"/>
        <v>-1.0009999999999994</v>
      </c>
      <c r="M94" s="66">
        <f t="shared" ca="1" si="2"/>
        <v>-0.50100000000000122</v>
      </c>
      <c r="N94" s="66">
        <f t="shared" ca="1" si="2"/>
        <v>-1.0000000000012221E-3</v>
      </c>
      <c r="O94" s="66">
        <f t="shared" ca="1" si="2"/>
        <v>0.5</v>
      </c>
      <c r="P94" s="66">
        <f t="shared" ca="1" si="2"/>
        <v>1</v>
      </c>
      <c r="Q94" s="66">
        <f t="shared" ca="1" si="2"/>
        <v>1.5</v>
      </c>
      <c r="R94" s="66">
        <f t="shared" ca="1" si="2"/>
        <v>2</v>
      </c>
      <c r="S94" s="66">
        <f t="shared" ca="1" si="2"/>
        <v>2.5</v>
      </c>
      <c r="T94" s="66">
        <f t="shared" ca="1" si="2"/>
        <v>3</v>
      </c>
      <c r="U94" s="66">
        <f t="shared" ca="1" si="2"/>
        <v>3.5010000000000012</v>
      </c>
      <c r="V94" s="66">
        <f t="shared" ca="1" si="2"/>
        <v>4.0010000000000012</v>
      </c>
      <c r="W94" s="66">
        <f t="shared" ca="1" si="2"/>
        <v>4.5010000000000012</v>
      </c>
      <c r="X94" s="66">
        <f t="shared" ca="1" si="2"/>
        <v>5.0010000000000012</v>
      </c>
    </row>
    <row r="95" spans="2:24" s="13" customFormat="1" x14ac:dyDescent="0.25">
      <c r="B95" s="65"/>
      <c r="C95" s="67" t="s">
        <v>51</v>
      </c>
      <c r="D95" s="19">
        <f ca="1">SUMPRODUCT($B8:$B92,D8:D92)</f>
        <v>13282.454424316637</v>
      </c>
      <c r="E95" s="19">
        <f t="shared" ref="E95:X95" ca="1" si="3">SUMPRODUCT($B8:$B92,E8:E92)</f>
        <v>13308.64078653336</v>
      </c>
      <c r="F95" s="19">
        <f t="shared" ca="1" si="3"/>
        <v>13327.52335071213</v>
      </c>
      <c r="G95" s="19">
        <f t="shared" ca="1" si="3"/>
        <v>13339.864608823074</v>
      </c>
      <c r="H95" s="19">
        <f t="shared" ca="1" si="3"/>
        <v>13349.1546482875</v>
      </c>
      <c r="I95" s="19">
        <f t="shared" ca="1" si="3"/>
        <v>13354.94341848257</v>
      </c>
      <c r="J95" s="19">
        <f t="shared" ca="1" si="3"/>
        <v>13359.81975487919</v>
      </c>
      <c r="K95" s="19">
        <f t="shared" ca="1" si="3"/>
        <v>13361.74335794428</v>
      </c>
      <c r="L95" s="19">
        <f t="shared" ca="1" si="3"/>
        <v>13362.079538830296</v>
      </c>
      <c r="M95" s="19">
        <f t="shared" ca="1" si="3"/>
        <v>13362.066555879197</v>
      </c>
      <c r="N95" s="19">
        <f t="shared" ca="1" si="3"/>
        <v>13361.288804563839</v>
      </c>
      <c r="O95" s="19">
        <f t="shared" ca="1" si="3"/>
        <v>13359.622759233878</v>
      </c>
      <c r="P95" s="19">
        <f t="shared" ca="1" si="3"/>
        <v>13357.683621655035</v>
      </c>
      <c r="Q95" s="19">
        <f t="shared" ca="1" si="3"/>
        <v>13354.36714055481</v>
      </c>
      <c r="R95" s="19">
        <f t="shared" ca="1" si="3"/>
        <v>13350.251069764845</v>
      </c>
      <c r="S95" s="19">
        <f t="shared" ca="1" si="3"/>
        <v>13346.159488973184</v>
      </c>
      <c r="T95" s="19">
        <f t="shared" ca="1" si="3"/>
        <v>13340.180627361133</v>
      </c>
      <c r="U95" s="19">
        <f t="shared" ca="1" si="3"/>
        <v>13330.611742124225</v>
      </c>
      <c r="V95" s="19">
        <f t="shared" ca="1" si="3"/>
        <v>13317.5541202933</v>
      </c>
      <c r="W95" s="19">
        <f t="shared" ca="1" si="3"/>
        <v>13297.279553615605</v>
      </c>
      <c r="X95" s="19">
        <f t="shared" ca="1" si="3"/>
        <v>13265.963074580457</v>
      </c>
    </row>
    <row r="96" spans="2:24" x14ac:dyDescent="0.25">
      <c r="B96" s="9"/>
    </row>
    <row r="97" spans="2:20" x14ac:dyDescent="0.25">
      <c r="B97" s="9"/>
      <c r="H97" s="9"/>
      <c r="I97" s="9"/>
      <c r="J97" s="9"/>
      <c r="K97" s="9"/>
      <c r="L97" s="9"/>
      <c r="M97" s="9"/>
      <c r="N97" s="9"/>
      <c r="P97" s="9"/>
      <c r="Q97" s="9"/>
      <c r="R97" s="9"/>
      <c r="S97" s="9"/>
      <c r="T97" s="9"/>
    </row>
    <row r="98" spans="2:20" x14ac:dyDescent="0.25">
      <c r="B98" s="9"/>
    </row>
    <row r="99" spans="2:20" x14ac:dyDescent="0.25">
      <c r="B99" s="9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2:20" x14ac:dyDescent="0.25">
      <c r="B100" s="9"/>
    </row>
    <row r="101" spans="2:20" x14ac:dyDescent="0.25">
      <c r="B101" s="9"/>
      <c r="H101" s="6"/>
      <c r="I101" s="6"/>
      <c r="J101" s="6"/>
      <c r="K101" s="6"/>
      <c r="L101" s="6"/>
      <c r="M101" s="6"/>
      <c r="N101" s="6"/>
    </row>
    <row r="102" spans="2:20" x14ac:dyDescent="0.25">
      <c r="B102" s="9"/>
      <c r="H102" s="7"/>
      <c r="I102" s="7"/>
      <c r="J102" s="7"/>
      <c r="K102" s="7"/>
      <c r="L102" s="7"/>
      <c r="M102" s="7"/>
      <c r="N102" s="7"/>
      <c r="P102" s="11"/>
    </row>
    <row r="103" spans="2:20" x14ac:dyDescent="0.25">
      <c r="B103" s="9"/>
    </row>
    <row r="104" spans="2:20" x14ac:dyDescent="0.25">
      <c r="B104" s="9"/>
      <c r="H104" s="6"/>
      <c r="I104" s="6"/>
      <c r="J104" s="6"/>
      <c r="K104" s="6"/>
      <c r="L104" s="6"/>
      <c r="M104" s="6"/>
      <c r="N104" s="6"/>
      <c r="O104" s="6"/>
      <c r="Q104" s="6"/>
    </row>
    <row r="105" spans="2:20" x14ac:dyDescent="0.25">
      <c r="B105" s="9"/>
      <c r="H105" s="9"/>
      <c r="I105" s="9"/>
      <c r="J105" s="9"/>
      <c r="K105" s="9"/>
      <c r="L105" s="9"/>
      <c r="M105" s="9"/>
      <c r="N105" s="9"/>
      <c r="O105" s="9"/>
      <c r="Q105" s="9"/>
    </row>
    <row r="106" spans="2:20" x14ac:dyDescent="0.25">
      <c r="B106" s="9"/>
      <c r="H106" s="9"/>
      <c r="I106" s="9"/>
      <c r="J106" s="9"/>
      <c r="K106" s="9"/>
      <c r="L106" s="9"/>
      <c r="M106" s="9"/>
      <c r="N106" s="9"/>
      <c r="O106" s="9"/>
      <c r="Q106" s="9"/>
    </row>
  </sheetData>
  <mergeCells count="1">
    <mergeCell ref="D6:X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30"/>
  <sheetViews>
    <sheetView workbookViewId="0">
      <selection activeCell="F34" sqref="F34"/>
    </sheetView>
  </sheetViews>
  <sheetFormatPr defaultRowHeight="15" x14ac:dyDescent="0.25"/>
  <cols>
    <col min="1" max="1" width="9.28515625" customWidth="1"/>
    <col min="2" max="2" width="10.140625" customWidth="1"/>
    <col min="3" max="10" width="9.7109375" customWidth="1"/>
    <col min="11" max="11" width="10.42578125" customWidth="1"/>
    <col min="12" max="18" width="8.7109375" customWidth="1"/>
  </cols>
  <sheetData>
    <row r="1" spans="1:11" x14ac:dyDescent="0.25">
      <c r="A1" s="127" t="s">
        <v>92</v>
      </c>
      <c r="B1" s="127" t="s">
        <v>93</v>
      </c>
      <c r="C1" s="98"/>
    </row>
    <row r="2" spans="1:11" x14ac:dyDescent="0.25">
      <c r="A2" s="98" t="s">
        <v>95</v>
      </c>
      <c r="B2" s="127" t="s">
        <v>94</v>
      </c>
      <c r="C2" s="98"/>
    </row>
    <row r="3" spans="1:11" x14ac:dyDescent="0.25">
      <c r="A3" s="127" t="s">
        <v>91</v>
      </c>
      <c r="B3" s="98">
        <v>5.5</v>
      </c>
      <c r="C3" s="98" t="s">
        <v>84</v>
      </c>
      <c r="D3" s="74"/>
    </row>
    <row r="4" spans="1:11" x14ac:dyDescent="0.25">
      <c r="A4" s="127" t="s">
        <v>85</v>
      </c>
      <c r="B4" s="98">
        <v>2</v>
      </c>
      <c r="C4" s="98"/>
      <c r="D4" s="74"/>
    </row>
    <row r="5" spans="1:11" x14ac:dyDescent="0.25">
      <c r="A5" s="74" t="s">
        <v>99</v>
      </c>
      <c r="B5" s="133" t="s">
        <v>100</v>
      </c>
      <c r="D5" s="74"/>
    </row>
    <row r="6" spans="1:11" ht="15.75" thickBot="1" x14ac:dyDescent="0.3">
      <c r="D6" s="74"/>
    </row>
    <row r="7" spans="1:11" ht="15.75" thickBot="1" x14ac:dyDescent="0.3">
      <c r="C7" s="102" t="s">
        <v>90</v>
      </c>
      <c r="D7" s="103"/>
      <c r="E7" s="103"/>
      <c r="F7" s="103"/>
      <c r="G7" s="103"/>
      <c r="H7" s="103"/>
      <c r="I7" s="104"/>
    </row>
    <row r="8" spans="1:11" ht="15.75" thickBot="1" x14ac:dyDescent="0.3">
      <c r="A8" s="82" t="s">
        <v>96</v>
      </c>
      <c r="B8" s="101" t="s">
        <v>69</v>
      </c>
      <c r="C8" s="105">
        <v>3</v>
      </c>
      <c r="D8" s="106">
        <v>2</v>
      </c>
      <c r="E8" s="106">
        <v>1</v>
      </c>
      <c r="F8" s="106">
        <v>0</v>
      </c>
      <c r="G8" s="106">
        <v>-1</v>
      </c>
      <c r="H8" s="106">
        <v>-2</v>
      </c>
      <c r="I8" s="107">
        <v>-3</v>
      </c>
    </row>
    <row r="9" spans="1:11" x14ac:dyDescent="0.25">
      <c r="A9" s="89">
        <v>1</v>
      </c>
      <c r="B9" s="92">
        <v>2.2000000000000002</v>
      </c>
      <c r="C9" s="108">
        <v>0.10351050000000001</v>
      </c>
      <c r="D9" s="109">
        <v>0.10351059999999999</v>
      </c>
      <c r="E9" s="110">
        <v>0.10351</v>
      </c>
      <c r="F9" s="111">
        <v>0.10351059999999999</v>
      </c>
      <c r="G9" s="109">
        <v>0.1035128</v>
      </c>
      <c r="H9" s="109">
        <v>0.10351639999999999</v>
      </c>
      <c r="I9" s="112">
        <v>0.1035219</v>
      </c>
      <c r="K9" t="s">
        <v>86</v>
      </c>
    </row>
    <row r="10" spans="1:11" x14ac:dyDescent="0.25">
      <c r="A10" s="90">
        <v>2</v>
      </c>
      <c r="B10" s="93">
        <v>2.2000000000000002</v>
      </c>
      <c r="C10" s="113">
        <v>0.1034993</v>
      </c>
      <c r="D10" s="113">
        <v>0.10349823</v>
      </c>
      <c r="E10" s="113">
        <v>0.1034962</v>
      </c>
      <c r="F10" s="114">
        <v>0.1034976</v>
      </c>
      <c r="G10" s="113">
        <v>0.1035008</v>
      </c>
      <c r="H10" s="113">
        <v>0.1035034</v>
      </c>
      <c r="I10" s="115">
        <v>0.103509</v>
      </c>
      <c r="K10" t="s">
        <v>87</v>
      </c>
    </row>
    <row r="11" spans="1:11" ht="15.75" thickBot="1" x14ac:dyDescent="0.3">
      <c r="A11" s="91">
        <v>3</v>
      </c>
      <c r="B11" s="94">
        <v>2.2000000000000002</v>
      </c>
      <c r="C11" s="116">
        <v>0.10349360000000001</v>
      </c>
      <c r="D11" s="116">
        <v>0.1034933</v>
      </c>
      <c r="E11" s="116">
        <v>0.1034929</v>
      </c>
      <c r="F11" s="117">
        <v>0.10349360000000001</v>
      </c>
      <c r="G11" s="116">
        <v>0.1034964</v>
      </c>
      <c r="H11" s="116">
        <v>0.1035012</v>
      </c>
      <c r="I11" s="118">
        <v>0.1035054</v>
      </c>
      <c r="K11" t="s">
        <v>88</v>
      </c>
    </row>
    <row r="12" spans="1:11" x14ac:dyDescent="0.25">
      <c r="A12" s="89">
        <v>1</v>
      </c>
      <c r="B12" s="95">
        <v>0</v>
      </c>
      <c r="C12" s="109">
        <v>0.10351539999999999</v>
      </c>
      <c r="D12" s="109">
        <v>0.1035128</v>
      </c>
      <c r="E12" s="109">
        <v>0.1035109</v>
      </c>
      <c r="F12" s="111">
        <v>0.1035119</v>
      </c>
      <c r="G12" s="109">
        <v>0.1035157</v>
      </c>
      <c r="H12" s="109">
        <v>0.10352450000000001</v>
      </c>
      <c r="I12" s="112">
        <v>0.10353420000000001</v>
      </c>
    </row>
    <row r="13" spans="1:11" x14ac:dyDescent="0.25">
      <c r="A13" s="90">
        <v>2</v>
      </c>
      <c r="B13" s="96">
        <v>0</v>
      </c>
      <c r="C13" s="113">
        <v>0.1035055</v>
      </c>
      <c r="D13" s="113">
        <v>0.1035025</v>
      </c>
      <c r="E13" s="113">
        <v>0.1035007</v>
      </c>
      <c r="F13" s="114">
        <v>0.1035013</v>
      </c>
      <c r="G13" s="113">
        <v>0.1035054</v>
      </c>
      <c r="H13" s="113">
        <v>0.10351340000000001</v>
      </c>
      <c r="I13" s="119">
        <v>0.1035242</v>
      </c>
    </row>
    <row r="14" spans="1:11" ht="15.75" thickBot="1" x14ac:dyDescent="0.3">
      <c r="A14" s="91">
        <v>3</v>
      </c>
      <c r="B14" s="97">
        <v>0</v>
      </c>
      <c r="C14" s="116">
        <v>0.1035032</v>
      </c>
      <c r="D14" s="116">
        <v>0.10350139999999999</v>
      </c>
      <c r="E14" s="116">
        <v>0.10349990000000001</v>
      </c>
      <c r="F14" s="120">
        <v>0.10349949999999999</v>
      </c>
      <c r="G14" s="116">
        <v>0.10350330000000001</v>
      </c>
      <c r="H14" s="116">
        <v>0.1035123</v>
      </c>
      <c r="I14" s="121">
        <v>0.103522</v>
      </c>
    </row>
    <row r="15" spans="1:11" x14ac:dyDescent="0.25">
      <c r="A15" s="89">
        <v>1</v>
      </c>
      <c r="B15" s="95">
        <v>-2</v>
      </c>
      <c r="C15" s="109">
        <v>0.10348259999999999</v>
      </c>
      <c r="D15" s="109">
        <v>0.1034842</v>
      </c>
      <c r="E15" s="109">
        <v>0.1034863</v>
      </c>
      <c r="F15" s="111">
        <v>0.103491</v>
      </c>
      <c r="G15" s="109">
        <v>0.1034952</v>
      </c>
      <c r="H15" s="110">
        <v>0.103502</v>
      </c>
      <c r="I15" s="112">
        <v>0.10350769999999999</v>
      </c>
    </row>
    <row r="16" spans="1:11" x14ac:dyDescent="0.25">
      <c r="A16" s="90">
        <v>2</v>
      </c>
      <c r="B16" s="96">
        <v>-2</v>
      </c>
      <c r="C16" s="113">
        <v>0.1034791</v>
      </c>
      <c r="D16" s="113">
        <v>0.1034812</v>
      </c>
      <c r="E16" s="113">
        <v>0.10348209999999999</v>
      </c>
      <c r="F16" s="122">
        <v>0.10348540000000001</v>
      </c>
      <c r="G16" s="113">
        <v>0.1034909</v>
      </c>
      <c r="H16" s="113">
        <v>0.1034979</v>
      </c>
      <c r="I16" s="119">
        <v>0.1035049</v>
      </c>
    </row>
    <row r="17" spans="1:9" ht="15.75" thickBot="1" x14ac:dyDescent="0.3">
      <c r="A17" s="91">
        <v>3</v>
      </c>
      <c r="B17" s="97">
        <v>-2</v>
      </c>
      <c r="C17" s="116">
        <v>0.1034775</v>
      </c>
      <c r="D17" s="116">
        <v>0.10347870000000001</v>
      </c>
      <c r="E17" s="116">
        <v>0.1034808</v>
      </c>
      <c r="F17" s="120">
        <v>0.1034841</v>
      </c>
      <c r="G17" s="116">
        <v>0.1034894</v>
      </c>
      <c r="H17" s="116">
        <v>0.1034962</v>
      </c>
      <c r="I17" s="118">
        <v>0.10350230000000001</v>
      </c>
    </row>
    <row r="18" spans="1:9" x14ac:dyDescent="0.25">
      <c r="B18" s="98"/>
      <c r="C18" s="53"/>
      <c r="D18" s="53"/>
      <c r="E18" s="53"/>
      <c r="G18" s="53"/>
      <c r="H18" s="53"/>
      <c r="I18" s="81"/>
    </row>
    <row r="19" spans="1:9" x14ac:dyDescent="0.25">
      <c r="B19" s="98"/>
      <c r="C19" s="43" t="s">
        <v>90</v>
      </c>
      <c r="D19" s="43"/>
      <c r="E19" s="43"/>
      <c r="F19" s="43"/>
      <c r="G19" s="43"/>
      <c r="H19" s="43"/>
      <c r="I19" s="43"/>
    </row>
    <row r="20" spans="1:9" ht="15.75" thickBot="1" x14ac:dyDescent="0.3">
      <c r="B20" s="99" t="s">
        <v>89</v>
      </c>
      <c r="C20" s="123">
        <f>C8</f>
        <v>3</v>
      </c>
      <c r="D20" s="123">
        <f>D8</f>
        <v>2</v>
      </c>
      <c r="E20" s="123">
        <f>E8</f>
        <v>1</v>
      </c>
      <c r="F20" s="123">
        <f>F8</f>
        <v>0</v>
      </c>
      <c r="G20" s="123">
        <f>G8</f>
        <v>-1</v>
      </c>
      <c r="H20" s="123">
        <f>H8</f>
        <v>-2</v>
      </c>
      <c r="I20" s="123">
        <f>I8</f>
        <v>-3</v>
      </c>
    </row>
    <row r="21" spans="1:9" x14ac:dyDescent="0.25">
      <c r="A21" s="83" t="s">
        <v>97</v>
      </c>
      <c r="B21" s="100">
        <f>B9</f>
        <v>2.2000000000000002</v>
      </c>
      <c r="C21" s="124">
        <f>AVERAGE(C9:C11)</f>
        <v>0.10350113333333334</v>
      </c>
      <c r="D21" s="124">
        <f>AVERAGE(D9:D11)</f>
        <v>0.10350071</v>
      </c>
      <c r="E21" s="124">
        <f>AVERAGE(E9:E11)</f>
        <v>0.10349970000000001</v>
      </c>
      <c r="F21" s="124">
        <f>AVERAGE(F9:F11)</f>
        <v>0.1035006</v>
      </c>
      <c r="G21" s="124">
        <f>AVERAGE(G9:G11)</f>
        <v>0.10350333333333334</v>
      </c>
      <c r="H21" s="124">
        <f>AVERAGE(H9:H11)</f>
        <v>0.103507</v>
      </c>
      <c r="I21" s="124">
        <f>AVERAGE(I9:I11)</f>
        <v>0.1035121</v>
      </c>
    </row>
    <row r="22" spans="1:9" x14ac:dyDescent="0.25">
      <c r="A22" s="84"/>
      <c r="B22" s="100">
        <f>B12</f>
        <v>0</v>
      </c>
      <c r="C22" s="124">
        <f>AVERAGE(C12:C14)</f>
        <v>0.10350803333333335</v>
      </c>
      <c r="D22" s="124">
        <f>AVERAGE(D12:D14)</f>
        <v>0.10350556666666666</v>
      </c>
      <c r="E22" s="124">
        <f>AVERAGE(E12:E14)</f>
        <v>0.10350383333333335</v>
      </c>
      <c r="F22" s="124">
        <f>AVERAGE(F12:F14)</f>
        <v>0.10350423333333332</v>
      </c>
      <c r="G22" s="124">
        <f>AVERAGE(G12:G14)</f>
        <v>0.10350813333333335</v>
      </c>
      <c r="H22" s="124">
        <f>AVERAGE(H12:H14)</f>
        <v>0.10351673333333333</v>
      </c>
      <c r="I22" s="124">
        <f>AVERAGE(I12:I14)</f>
        <v>0.10352679999999999</v>
      </c>
    </row>
    <row r="23" spans="1:9" ht="15.75" thickBot="1" x14ac:dyDescent="0.3">
      <c r="A23" s="85"/>
      <c r="B23" s="100">
        <f>B15</f>
        <v>-2</v>
      </c>
      <c r="C23" s="124">
        <f>AVERAGE(C15:C17)</f>
        <v>0.10347973333333334</v>
      </c>
      <c r="D23" s="124">
        <f>AVERAGE(D15:D17)</f>
        <v>0.10348136666666667</v>
      </c>
      <c r="E23" s="124">
        <f>AVERAGE(E15:E17)</f>
        <v>0.10348306666666666</v>
      </c>
      <c r="F23" s="124">
        <f>AVERAGE(F15:F17)</f>
        <v>0.10348683333333335</v>
      </c>
      <c r="G23" s="124">
        <f>AVERAGE(G15:G17)</f>
        <v>0.10349183333333334</v>
      </c>
      <c r="H23" s="124">
        <f>AVERAGE(H15:H17)</f>
        <v>0.1034987</v>
      </c>
      <c r="I23" s="124">
        <f>AVERAGE(I15:I17)</f>
        <v>0.10350496666666666</v>
      </c>
    </row>
    <row r="24" spans="1:9" x14ac:dyDescent="0.25">
      <c r="B24" s="98"/>
      <c r="C24" s="98"/>
      <c r="D24" s="98"/>
      <c r="E24" s="98"/>
      <c r="F24" s="98"/>
      <c r="G24" s="98"/>
      <c r="H24" s="98"/>
      <c r="I24" s="98"/>
    </row>
    <row r="25" spans="1:9" x14ac:dyDescent="0.25">
      <c r="B25" s="98"/>
      <c r="C25" s="43" t="s">
        <v>90</v>
      </c>
      <c r="D25" s="43"/>
      <c r="E25" s="43"/>
      <c r="F25" s="43"/>
      <c r="G25" s="43"/>
      <c r="H25" s="43"/>
      <c r="I25" s="43"/>
    </row>
    <row r="26" spans="1:9" ht="15.75" thickBot="1" x14ac:dyDescent="0.3">
      <c r="B26" s="99" t="s">
        <v>89</v>
      </c>
      <c r="C26" s="123">
        <f>C20</f>
        <v>3</v>
      </c>
      <c r="D26" s="123">
        <f>D20</f>
        <v>2</v>
      </c>
      <c r="E26" s="123">
        <f>E20</f>
        <v>1</v>
      </c>
      <c r="F26" s="123">
        <f>F20</f>
        <v>0</v>
      </c>
      <c r="G26" s="123">
        <f>G20</f>
        <v>-1</v>
      </c>
      <c r="H26" s="123">
        <f>H20</f>
        <v>-2</v>
      </c>
      <c r="I26" s="123">
        <f>I20</f>
        <v>-3</v>
      </c>
    </row>
    <row r="27" spans="1:9" x14ac:dyDescent="0.25">
      <c r="A27" s="86" t="s">
        <v>98</v>
      </c>
      <c r="B27" s="100">
        <f>B15</f>
        <v>-2</v>
      </c>
      <c r="C27" s="125">
        <f>1-C21/$F$22</f>
        <v>2.9950465793904257E-5</v>
      </c>
      <c r="D27" s="125">
        <f>1-D21/$F$22</f>
        <v>3.4040475639041112E-5</v>
      </c>
      <c r="E27" s="125">
        <f>1-E21/$F$22</f>
        <v>4.3798530623417875E-5</v>
      </c>
      <c r="F27" s="125">
        <f>1-F21/$F$22</f>
        <v>3.5103234102717984E-5</v>
      </c>
      <c r="G27" s="125">
        <f>1-G21/$F$22</f>
        <v>8.6952965206998911E-6</v>
      </c>
      <c r="H27" s="125">
        <f>1-H21/$F$22</f>
        <v>-2.6729985601381401E-5</v>
      </c>
      <c r="I27" s="125">
        <f>1-I21/$F$22</f>
        <v>-7.6003332553087333E-5</v>
      </c>
    </row>
    <row r="28" spans="1:9" x14ac:dyDescent="0.25">
      <c r="A28" s="87"/>
      <c r="B28" s="100">
        <f>B18</f>
        <v>0</v>
      </c>
      <c r="C28" s="125">
        <f>1-C22/$F$22</f>
        <v>-3.6713474199645546E-5</v>
      </c>
      <c r="D28" s="125">
        <f>1-D22/$F$22</f>
        <v>-1.2881920771645738E-5</v>
      </c>
      <c r="E28" s="125">
        <f>1-E22/$F$22</f>
        <v>3.8645762312494725E-6</v>
      </c>
      <c r="F28" s="126">
        <f>1-F22/$F$22</f>
        <v>0</v>
      </c>
      <c r="G28" s="125">
        <f>1-G22/$F$22</f>
        <v>-3.7679618257513425E-5</v>
      </c>
      <c r="H28" s="125">
        <f>1-H22/$F$22</f>
        <v>-1.2076800723459513E-4</v>
      </c>
      <c r="I28" s="125">
        <f>1-I22/$F$22</f>
        <v>-2.1802650906077581E-4</v>
      </c>
    </row>
    <row r="29" spans="1:9" ht="15.75" thickBot="1" x14ac:dyDescent="0.3">
      <c r="A29" s="88"/>
      <c r="B29" s="100">
        <f>B21</f>
        <v>2.2000000000000002</v>
      </c>
      <c r="C29" s="125">
        <f>1-C23/$F$22</f>
        <v>2.3670529417940678E-4</v>
      </c>
      <c r="D29" s="125">
        <f>1-D23/$F$22</f>
        <v>2.209249412341574E-4</v>
      </c>
      <c r="E29" s="125">
        <f>1-E23/$F$22</f>
        <v>2.0450049225029243E-4</v>
      </c>
      <c r="F29" s="125">
        <f>1-F23/$F$22</f>
        <v>1.6810906607012122E-4</v>
      </c>
      <c r="G29" s="125">
        <f>1-G23/$F$22</f>
        <v>1.1980186317639419E-4</v>
      </c>
      <c r="H29" s="125">
        <f>1-H23/$F$22</f>
        <v>5.3459971202318712E-5</v>
      </c>
      <c r="I29" s="125">
        <f>1-I23/$F$22</f>
        <v>-7.0850564244384628E-6</v>
      </c>
    </row>
    <row r="30" spans="1:9" x14ac:dyDescent="0.25">
      <c r="C30" s="98"/>
      <c r="D30" s="98"/>
      <c r="E30" s="98"/>
      <c r="F30" s="98"/>
      <c r="G30" s="98"/>
      <c r="H30" s="98"/>
      <c r="I30" s="98"/>
    </row>
  </sheetData>
  <mergeCells count="5">
    <mergeCell ref="C7:I7"/>
    <mergeCell ref="C19:I19"/>
    <mergeCell ref="A21:A23"/>
    <mergeCell ref="A27:A29"/>
    <mergeCell ref="C25:I25"/>
  </mergeCells>
  <pageMargins left="0.7" right="0.7" top="0.75" bottom="0.75" header="0.3" footer="0.3"/>
  <ignoredErrors>
    <ignoredError sqref="C21:D21 E21:I23 C22:D2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30"/>
  <sheetViews>
    <sheetView workbookViewId="0">
      <selection activeCell="F34" sqref="F34"/>
    </sheetView>
  </sheetViews>
  <sheetFormatPr defaultRowHeight="15" x14ac:dyDescent="0.25"/>
  <cols>
    <col min="1" max="1" width="9.28515625" customWidth="1"/>
    <col min="2" max="2" width="10.140625" customWidth="1"/>
    <col min="3" max="10" width="9.7109375" customWidth="1"/>
    <col min="11" max="11" width="10.42578125" customWidth="1"/>
    <col min="12" max="18" width="8.7109375" customWidth="1"/>
  </cols>
  <sheetData>
    <row r="1" spans="1:11" x14ac:dyDescent="0.25">
      <c r="A1" s="127" t="s">
        <v>92</v>
      </c>
      <c r="B1" s="127" t="s">
        <v>93</v>
      </c>
      <c r="C1" s="98"/>
    </row>
    <row r="2" spans="1:11" x14ac:dyDescent="0.25">
      <c r="A2" s="98" t="s">
        <v>95</v>
      </c>
      <c r="B2" s="127" t="s">
        <v>94</v>
      </c>
      <c r="C2" s="98"/>
    </row>
    <row r="3" spans="1:11" x14ac:dyDescent="0.25">
      <c r="A3" s="127" t="s">
        <v>91</v>
      </c>
      <c r="B3" s="98">
        <v>5.5</v>
      </c>
      <c r="C3" s="98" t="s">
        <v>84</v>
      </c>
      <c r="D3" s="74"/>
    </row>
    <row r="4" spans="1:11" x14ac:dyDescent="0.25">
      <c r="A4" s="127" t="s">
        <v>85</v>
      </c>
      <c r="B4" s="98">
        <v>2</v>
      </c>
      <c r="C4" s="98"/>
      <c r="D4" s="74"/>
    </row>
    <row r="5" spans="1:11" x14ac:dyDescent="0.25">
      <c r="A5" s="74" t="s">
        <v>99</v>
      </c>
      <c r="B5" s="133" t="s">
        <v>100</v>
      </c>
      <c r="D5" s="74"/>
    </row>
    <row r="6" spans="1:11" ht="15.75" thickBot="1" x14ac:dyDescent="0.3">
      <c r="D6" s="74"/>
    </row>
    <row r="7" spans="1:11" ht="15.75" thickBot="1" x14ac:dyDescent="0.3">
      <c r="C7" s="102" t="s">
        <v>90</v>
      </c>
      <c r="D7" s="103"/>
      <c r="E7" s="103"/>
      <c r="F7" s="103"/>
      <c r="G7" s="103"/>
      <c r="H7" s="103"/>
      <c r="I7" s="104"/>
    </row>
    <row r="8" spans="1:11" ht="15.75" thickBot="1" x14ac:dyDescent="0.3">
      <c r="A8" s="82" t="s">
        <v>96</v>
      </c>
      <c r="B8" s="101" t="s">
        <v>69</v>
      </c>
      <c r="C8" s="105">
        <v>3</v>
      </c>
      <c r="D8" s="106">
        <v>2</v>
      </c>
      <c r="E8" s="106">
        <v>1</v>
      </c>
      <c r="F8" s="106">
        <v>0</v>
      </c>
      <c r="G8" s="106">
        <v>-1</v>
      </c>
      <c r="H8" s="106">
        <v>-2</v>
      </c>
      <c r="I8" s="107">
        <v>-3</v>
      </c>
    </row>
    <row r="9" spans="1:11" x14ac:dyDescent="0.25">
      <c r="A9" s="89">
        <v>1</v>
      </c>
      <c r="B9" s="92">
        <v>2.2000000000000002</v>
      </c>
      <c r="C9" s="108">
        <v>0.1035508</v>
      </c>
      <c r="D9" s="109">
        <v>0.1035475</v>
      </c>
      <c r="E9" s="110">
        <v>0.1035433</v>
      </c>
      <c r="F9" s="111">
        <v>0.1035428</v>
      </c>
      <c r="G9" s="109">
        <v>0.1035413</v>
      </c>
      <c r="H9" s="109">
        <v>0.10354049999999999</v>
      </c>
      <c r="I9" s="112">
        <v>0.1035412</v>
      </c>
      <c r="K9" t="s">
        <v>86</v>
      </c>
    </row>
    <row r="10" spans="1:11" x14ac:dyDescent="0.25">
      <c r="A10" s="90">
        <v>2</v>
      </c>
      <c r="B10" s="93">
        <v>2.2000000000000002</v>
      </c>
      <c r="C10" s="113">
        <v>0.10354579999999999</v>
      </c>
      <c r="D10" s="113">
        <v>0.1035427</v>
      </c>
      <c r="E10" s="113">
        <v>0.1035383</v>
      </c>
      <c r="F10" s="122">
        <v>0.10353759999999999</v>
      </c>
      <c r="G10" s="113">
        <v>0.1035367</v>
      </c>
      <c r="H10" s="134">
        <v>0.103537</v>
      </c>
      <c r="I10" s="115">
        <v>0.1035398</v>
      </c>
      <c r="K10" t="s">
        <v>87</v>
      </c>
    </row>
    <row r="11" spans="1:11" ht="15.75" thickBot="1" x14ac:dyDescent="0.3">
      <c r="A11" s="91">
        <v>3</v>
      </c>
      <c r="B11" s="94">
        <v>2.2000000000000002</v>
      </c>
      <c r="C11" s="116">
        <v>0.1035457</v>
      </c>
      <c r="D11" s="116">
        <v>0.10354149999999999</v>
      </c>
      <c r="E11" s="116">
        <v>0.10353759999999999</v>
      </c>
      <c r="F11" s="117">
        <v>0.10353619999999999</v>
      </c>
      <c r="G11" s="116">
        <v>0.1035351</v>
      </c>
      <c r="H11" s="116">
        <v>0.10353619999999999</v>
      </c>
      <c r="I11" s="118">
        <v>0.1035374</v>
      </c>
      <c r="K11" t="s">
        <v>88</v>
      </c>
    </row>
    <row r="12" spans="1:11" x14ac:dyDescent="0.25">
      <c r="A12" s="89">
        <v>1</v>
      </c>
      <c r="B12" s="95">
        <v>0</v>
      </c>
      <c r="C12" s="109">
        <v>0.1035664</v>
      </c>
      <c r="D12" s="109">
        <v>0.10356219999999999</v>
      </c>
      <c r="E12" s="109">
        <v>0.1035565</v>
      </c>
      <c r="F12" s="111">
        <v>0.1035571</v>
      </c>
      <c r="G12" s="109">
        <v>0.1035565</v>
      </c>
      <c r="H12" s="110">
        <v>0.10356</v>
      </c>
      <c r="I12" s="112">
        <v>0.1035659</v>
      </c>
    </row>
    <row r="13" spans="1:11" x14ac:dyDescent="0.25">
      <c r="A13" s="90">
        <v>2</v>
      </c>
      <c r="B13" s="96">
        <v>0</v>
      </c>
      <c r="C13" s="113">
        <v>0.1035594</v>
      </c>
      <c r="D13" s="113">
        <v>0.1035552</v>
      </c>
      <c r="E13" s="113">
        <v>0.1035493</v>
      </c>
      <c r="F13" s="114">
        <v>0.1035476</v>
      </c>
      <c r="G13" s="113">
        <v>0.1035475</v>
      </c>
      <c r="H13" s="113">
        <v>0.10355250000000001</v>
      </c>
      <c r="I13" s="119">
        <v>0.1035582</v>
      </c>
    </row>
    <row r="14" spans="1:11" ht="15.75" thickBot="1" x14ac:dyDescent="0.3">
      <c r="A14" s="91">
        <v>3</v>
      </c>
      <c r="B14" s="97">
        <v>0</v>
      </c>
      <c r="C14" s="116">
        <v>0.10355159999999999</v>
      </c>
      <c r="D14" s="116">
        <v>0.1035465</v>
      </c>
      <c r="E14" s="116">
        <v>0.1035422</v>
      </c>
      <c r="F14" s="120">
        <v>0.1035412</v>
      </c>
      <c r="G14" s="116">
        <v>0.10354149999999999</v>
      </c>
      <c r="H14" s="116">
        <v>0.1035451</v>
      </c>
      <c r="I14" s="121">
        <v>0.1035522</v>
      </c>
    </row>
    <row r="15" spans="1:11" x14ac:dyDescent="0.25">
      <c r="A15" s="89">
        <v>1</v>
      </c>
      <c r="B15" s="95">
        <v>-2</v>
      </c>
      <c r="C15" s="109">
        <v>0.1035441</v>
      </c>
      <c r="D15" s="109">
        <v>0.1035437</v>
      </c>
      <c r="E15" s="109">
        <v>0.1035422</v>
      </c>
      <c r="F15" s="111">
        <v>0.1035433</v>
      </c>
      <c r="G15" s="109">
        <v>0.10354530000000001</v>
      </c>
      <c r="H15" s="110">
        <v>0.1035488</v>
      </c>
      <c r="I15" s="112">
        <v>0.10355209999999999</v>
      </c>
    </row>
    <row r="16" spans="1:11" x14ac:dyDescent="0.25">
      <c r="A16" s="90">
        <v>2</v>
      </c>
      <c r="B16" s="96">
        <v>-2</v>
      </c>
      <c r="C16" s="113">
        <v>0.1035401</v>
      </c>
      <c r="D16" s="113">
        <v>0.1035394</v>
      </c>
      <c r="E16" s="113">
        <v>0.1035382</v>
      </c>
      <c r="F16" s="122">
        <v>0.1035389</v>
      </c>
      <c r="G16" s="113">
        <v>0.10353950000000001</v>
      </c>
      <c r="H16" s="113">
        <v>0.1035426</v>
      </c>
      <c r="I16" s="119">
        <v>0.1035465</v>
      </c>
    </row>
    <row r="17" spans="1:9" ht="15.75" thickBot="1" x14ac:dyDescent="0.3">
      <c r="A17" s="91">
        <v>3</v>
      </c>
      <c r="B17" s="97">
        <v>-2</v>
      </c>
      <c r="C17" s="116">
        <v>0.1035344</v>
      </c>
      <c r="D17" s="116">
        <v>0.1035343</v>
      </c>
      <c r="E17" s="116">
        <v>0.10353329999999999</v>
      </c>
      <c r="F17" s="120">
        <v>0.10353279999999999</v>
      </c>
      <c r="G17" s="116">
        <v>0.1035348</v>
      </c>
      <c r="H17" s="116">
        <v>0.10353710000000001</v>
      </c>
      <c r="I17" s="118">
        <v>0.1035417</v>
      </c>
    </row>
    <row r="18" spans="1:9" x14ac:dyDescent="0.25">
      <c r="B18" s="98"/>
      <c r="C18" s="53"/>
      <c r="D18" s="53"/>
      <c r="E18" s="53"/>
      <c r="G18" s="53"/>
      <c r="H18" s="53"/>
      <c r="I18" s="81"/>
    </row>
    <row r="19" spans="1:9" x14ac:dyDescent="0.25">
      <c r="B19" s="98"/>
      <c r="C19" s="43" t="s">
        <v>90</v>
      </c>
      <c r="D19" s="43"/>
      <c r="E19" s="43"/>
      <c r="F19" s="43"/>
      <c r="G19" s="43"/>
      <c r="H19" s="43"/>
      <c r="I19" s="43"/>
    </row>
    <row r="20" spans="1:9" ht="15.75" thickBot="1" x14ac:dyDescent="0.3">
      <c r="B20" s="99" t="s">
        <v>89</v>
      </c>
      <c r="C20" s="123">
        <f>C8</f>
        <v>3</v>
      </c>
      <c r="D20" s="123">
        <f>D8</f>
        <v>2</v>
      </c>
      <c r="E20" s="123">
        <f>E8</f>
        <v>1</v>
      </c>
      <c r="F20" s="123">
        <f>F8</f>
        <v>0</v>
      </c>
      <c r="G20" s="123">
        <f>G8</f>
        <v>-1</v>
      </c>
      <c r="H20" s="123">
        <f>H8</f>
        <v>-2</v>
      </c>
      <c r="I20" s="123">
        <f>I8</f>
        <v>-3</v>
      </c>
    </row>
    <row r="21" spans="1:9" x14ac:dyDescent="0.25">
      <c r="A21" s="83" t="s">
        <v>97</v>
      </c>
      <c r="B21" s="100">
        <f>B9</f>
        <v>2.2000000000000002</v>
      </c>
      <c r="C21" s="124">
        <f>AVERAGE(C9:C11)</f>
        <v>0.10354743333333333</v>
      </c>
      <c r="D21" s="124">
        <f>AVERAGE(D9:D11)</f>
        <v>0.10354390000000001</v>
      </c>
      <c r="E21" s="124">
        <f>AVERAGE(E9:E11)</f>
        <v>0.10353973333333333</v>
      </c>
      <c r="F21" s="124">
        <f>AVERAGE(F9:F11)</f>
        <v>0.10353886666666667</v>
      </c>
      <c r="G21" s="124">
        <f>AVERAGE(G9:G11)</f>
        <v>0.1035377</v>
      </c>
      <c r="H21" s="124">
        <f>AVERAGE(H9:H11)</f>
        <v>0.1035379</v>
      </c>
      <c r="I21" s="124">
        <f>AVERAGE(I9:I11)</f>
        <v>0.10353946666666668</v>
      </c>
    </row>
    <row r="22" spans="1:9" x14ac:dyDescent="0.25">
      <c r="A22" s="84"/>
      <c r="B22" s="100">
        <f>B12</f>
        <v>0</v>
      </c>
      <c r="C22" s="124">
        <f>AVERAGE(C12:C14)</f>
        <v>0.10355913333333333</v>
      </c>
      <c r="D22" s="124">
        <f>AVERAGE(D12:D14)</f>
        <v>0.10355463333333333</v>
      </c>
      <c r="E22" s="124">
        <f>AVERAGE(E12:E14)</f>
        <v>0.10354933333333334</v>
      </c>
      <c r="F22" s="124">
        <f>AVERAGE(F12:F14)</f>
        <v>0.10354863333333335</v>
      </c>
      <c r="G22" s="124">
        <f>AVERAGE(G12:G14)</f>
        <v>0.1035485</v>
      </c>
      <c r="H22" s="124">
        <f>AVERAGE(H12:H14)</f>
        <v>0.10355253333333332</v>
      </c>
      <c r="I22" s="124">
        <f>AVERAGE(I12:I14)</f>
        <v>0.10355876666666668</v>
      </c>
    </row>
    <row r="23" spans="1:9" ht="15.75" thickBot="1" x14ac:dyDescent="0.3">
      <c r="A23" s="85"/>
      <c r="B23" s="100">
        <f>B15</f>
        <v>-2</v>
      </c>
      <c r="C23" s="124">
        <f>AVERAGE(C15:C17)</f>
        <v>0.10353953333333332</v>
      </c>
      <c r="D23" s="124">
        <f>AVERAGE(D15:D17)</f>
        <v>0.10353913333333335</v>
      </c>
      <c r="E23" s="124">
        <f>AVERAGE(E15:E17)</f>
        <v>0.1035379</v>
      </c>
      <c r="F23" s="124">
        <f>AVERAGE(F15:F17)</f>
        <v>0.10353833333333333</v>
      </c>
      <c r="G23" s="124">
        <f>AVERAGE(G15:G17)</f>
        <v>0.10353986666666666</v>
      </c>
      <c r="H23" s="124">
        <f>AVERAGE(H15:H17)</f>
        <v>0.10354283333333332</v>
      </c>
      <c r="I23" s="124">
        <f>AVERAGE(I15:I17)</f>
        <v>0.10354676666666666</v>
      </c>
    </row>
    <row r="24" spans="1:9" x14ac:dyDescent="0.25">
      <c r="B24" s="98"/>
      <c r="C24" s="98"/>
      <c r="D24" s="98"/>
      <c r="E24" s="98"/>
      <c r="F24" s="98"/>
      <c r="G24" s="98"/>
      <c r="H24" s="98"/>
      <c r="I24" s="98"/>
    </row>
    <row r="25" spans="1:9" x14ac:dyDescent="0.25">
      <c r="B25" s="98"/>
      <c r="C25" s="43" t="s">
        <v>90</v>
      </c>
      <c r="D25" s="43"/>
      <c r="E25" s="43"/>
      <c r="F25" s="43"/>
      <c r="G25" s="43"/>
      <c r="H25" s="43"/>
      <c r="I25" s="43"/>
    </row>
    <row r="26" spans="1:9" ht="15.75" thickBot="1" x14ac:dyDescent="0.3">
      <c r="B26" s="99" t="s">
        <v>89</v>
      </c>
      <c r="C26" s="123">
        <f>C20</f>
        <v>3</v>
      </c>
      <c r="D26" s="123">
        <f>D20</f>
        <v>2</v>
      </c>
      <c r="E26" s="123">
        <f>E20</f>
        <v>1</v>
      </c>
      <c r="F26" s="123">
        <f>F20</f>
        <v>0</v>
      </c>
      <c r="G26" s="123">
        <f>G20</f>
        <v>-1</v>
      </c>
      <c r="H26" s="123">
        <f>H20</f>
        <v>-2</v>
      </c>
      <c r="I26" s="123">
        <f>I20</f>
        <v>-3</v>
      </c>
    </row>
    <row r="27" spans="1:9" x14ac:dyDescent="0.25">
      <c r="A27" s="86" t="s">
        <v>98</v>
      </c>
      <c r="B27" s="100">
        <f>B15</f>
        <v>-2</v>
      </c>
      <c r="C27" s="125">
        <f>1-C21/$F$22</f>
        <v>1.1588757489078283E-5</v>
      </c>
      <c r="D27" s="125">
        <f>1-D21/$F$22</f>
        <v>4.5711210094889765E-5</v>
      </c>
      <c r="E27" s="125">
        <f>1-E21/$F$22</f>
        <v>8.5949951375674516E-5</v>
      </c>
      <c r="F27" s="125">
        <f>1-F21/$F$22</f>
        <v>9.4319609561965834E-5</v>
      </c>
      <c r="G27" s="125">
        <f>1-G21/$F$22</f>
        <v>1.055864571206655E-4</v>
      </c>
      <c r="H27" s="125">
        <f>1-H21/$F$22</f>
        <v>1.0365499753917096E-4</v>
      </c>
      <c r="I27" s="125">
        <f>1-I21/$F$22</f>
        <v>8.8525230817482203E-5</v>
      </c>
    </row>
    <row r="28" spans="1:9" x14ac:dyDescent="0.25">
      <c r="A28" s="87"/>
      <c r="B28" s="100">
        <f>B18</f>
        <v>0</v>
      </c>
      <c r="C28" s="125">
        <f>1-C22/$F$22</f>
        <v>-1.0140162802718677E-4</v>
      </c>
      <c r="D28" s="125">
        <f>1-D22/$F$22</f>
        <v>-5.7943787443948125E-5</v>
      </c>
      <c r="E28" s="125">
        <f>1-E22/$F$22</f>
        <v>-6.7601085351753909E-6</v>
      </c>
      <c r="F28" s="126">
        <f>1-F22/$F$22</f>
        <v>0</v>
      </c>
      <c r="G28" s="125">
        <f>1-G22/$F$22</f>
        <v>1.2876397210703772E-6</v>
      </c>
      <c r="H28" s="125">
        <f>1-H22/$F$22</f>
        <v>-3.7663461838421952E-5</v>
      </c>
      <c r="I28" s="125">
        <f>1-I22/$F$22</f>
        <v>-9.7860618794465282E-5</v>
      </c>
    </row>
    <row r="29" spans="1:9" ht="15.75" thickBot="1" x14ac:dyDescent="0.3">
      <c r="A29" s="88"/>
      <c r="B29" s="100">
        <f>B21</f>
        <v>2.2000000000000002</v>
      </c>
      <c r="C29" s="125">
        <f>1-C23/$F$22</f>
        <v>8.7881410957280082E-5</v>
      </c>
      <c r="D29" s="125">
        <f>1-D23/$F$22</f>
        <v>9.1744330119825079E-5</v>
      </c>
      <c r="E29" s="125">
        <f>1-E23/$F$22</f>
        <v>1.0365499753917096E-4</v>
      </c>
      <c r="F29" s="125">
        <f>1-F23/$F$22</f>
        <v>9.9470168446025298E-5</v>
      </c>
      <c r="G29" s="125">
        <f>1-G23/$F$22</f>
        <v>8.4662311654715161E-5</v>
      </c>
      <c r="H29" s="125">
        <f>1-H23/$F$22</f>
        <v>5.6012327863008693E-5</v>
      </c>
      <c r="I29" s="125">
        <f>1-I23/$F$22</f>
        <v>1.8026956093875057E-5</v>
      </c>
    </row>
    <row r="30" spans="1:9" x14ac:dyDescent="0.25">
      <c r="C30" s="98"/>
      <c r="D30" s="98"/>
      <c r="E30" s="98"/>
      <c r="F30" s="98"/>
      <c r="G30" s="98"/>
      <c r="H30" s="98"/>
      <c r="I30" s="98"/>
    </row>
  </sheetData>
  <mergeCells count="5">
    <mergeCell ref="C7:I7"/>
    <mergeCell ref="C19:I19"/>
    <mergeCell ref="A21:A23"/>
    <mergeCell ref="C25:I25"/>
    <mergeCell ref="A27:A29"/>
  </mergeCells>
  <pageMargins left="0.7" right="0.7" top="0.75" bottom="0.75" header="0.3" footer="0.3"/>
  <ignoredErrors>
    <ignoredError sqref="C21:I2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9"/>
  <sheetViews>
    <sheetView topLeftCell="A13" workbookViewId="0">
      <selection activeCell="I40" sqref="I40"/>
    </sheetView>
  </sheetViews>
  <sheetFormatPr defaultRowHeight="15" x14ac:dyDescent="0.25"/>
  <cols>
    <col min="1" max="1" width="5" customWidth="1"/>
    <col min="2" max="2" width="14.28515625" customWidth="1"/>
    <col min="3" max="3" width="13.140625" customWidth="1"/>
  </cols>
  <sheetData>
    <row r="1" spans="2:3" ht="15.75" x14ac:dyDescent="0.3">
      <c r="B1" s="22" t="s">
        <v>53</v>
      </c>
      <c r="C1" s="23" t="s">
        <v>62</v>
      </c>
    </row>
    <row r="2" spans="2:3" ht="15.75" x14ac:dyDescent="0.3">
      <c r="B2" s="22" t="s">
        <v>54</v>
      </c>
      <c r="C2" s="23" t="s">
        <v>63</v>
      </c>
    </row>
    <row r="3" spans="2:3" ht="15.75" x14ac:dyDescent="0.3">
      <c r="B3" s="22" t="s">
        <v>55</v>
      </c>
      <c r="C3" s="24" t="s">
        <v>1</v>
      </c>
    </row>
    <row r="4" spans="2:3" ht="15.75" x14ac:dyDescent="0.3">
      <c r="B4" s="22" t="s">
        <v>56</v>
      </c>
      <c r="C4" s="25">
        <v>41880</v>
      </c>
    </row>
    <row r="5" spans="2:3" ht="15.75" x14ac:dyDescent="0.3">
      <c r="B5" s="22" t="s">
        <v>57</v>
      </c>
      <c r="C5" s="23" t="s">
        <v>64</v>
      </c>
    </row>
    <row r="6" spans="2:3" x14ac:dyDescent="0.25">
      <c r="B6" s="26" t="s">
        <v>58</v>
      </c>
      <c r="C6" s="24" t="s">
        <v>59</v>
      </c>
    </row>
    <row r="7" spans="2:3" x14ac:dyDescent="0.25">
      <c r="B7" s="20" t="s">
        <v>60</v>
      </c>
      <c r="C7" s="21" t="s">
        <v>61</v>
      </c>
    </row>
    <row r="8" spans="2:3" x14ac:dyDescent="0.25">
      <c r="B8" s="6">
        <f ca="1">'Center BdL Summary'!B106</f>
        <v>-9.9924617647058831</v>
      </c>
      <c r="C8" s="9">
        <f ca="1">'Center BdL Summary'!C106</f>
        <v>-23944.190720535382</v>
      </c>
    </row>
    <row r="9" spans="2:3" x14ac:dyDescent="0.25">
      <c r="B9" s="6">
        <f ca="1">'Center BdL Summary'!B107</f>
        <v>-8.99555117647059</v>
      </c>
      <c r="C9" s="9">
        <f ca="1">'Center BdL Summary'!C107</f>
        <v>-21569.566090523917</v>
      </c>
    </row>
    <row r="10" spans="2:3" x14ac:dyDescent="0.25">
      <c r="B10" s="6">
        <f ca="1">'Center BdL Summary'!B108</f>
        <v>-7.9910452941176473</v>
      </c>
      <c r="C10" s="9">
        <f ca="1">'Center BdL Summary'!C108</f>
        <v>-19168.995356664545</v>
      </c>
    </row>
    <row r="11" spans="2:3" x14ac:dyDescent="0.25">
      <c r="B11" s="6">
        <f ca="1">'Center BdL Summary'!B109</f>
        <v>-6.9895143529411747</v>
      </c>
      <c r="C11" s="9">
        <f ca="1">'Center BdL Summary'!C109</f>
        <v>-16769.500206764682</v>
      </c>
    </row>
    <row r="12" spans="2:3" x14ac:dyDescent="0.25">
      <c r="B12" s="6">
        <f ca="1">'Center BdL Summary'!B110</f>
        <v>-5.9902916470588243</v>
      </c>
      <c r="C12" s="9">
        <f ca="1">'Center BdL Summary'!C110</f>
        <v>-14360.655448242322</v>
      </c>
    </row>
    <row r="13" spans="2:3" x14ac:dyDescent="0.25">
      <c r="B13" s="6">
        <f ca="1">'Center BdL Summary'!B111</f>
        <v>-4.9927499999999982</v>
      </c>
      <c r="C13" s="9">
        <f ca="1">'Center BdL Summary'!C111</f>
        <v>-11954.63590058606</v>
      </c>
    </row>
    <row r="14" spans="2:3" x14ac:dyDescent="0.25">
      <c r="B14" s="6">
        <f ca="1">'Center BdL Summary'!B112</f>
        <v>-3.9938184705882347</v>
      </c>
      <c r="C14" s="9">
        <f ca="1">'Center BdL Summary'!C112</f>
        <v>-9542.7928708458985</v>
      </c>
    </row>
    <row r="15" spans="2:3" x14ac:dyDescent="0.25">
      <c r="B15" s="6">
        <f ca="1">'Center BdL Summary'!B113</f>
        <v>-2.9891788235294108</v>
      </c>
      <c r="C15" s="9">
        <f ca="1">'Center BdL Summary'!C113</f>
        <v>-7116.0521520885513</v>
      </c>
    </row>
    <row r="16" spans="2:3" x14ac:dyDescent="0.25">
      <c r="B16" s="6">
        <f ca="1">'Center BdL Summary'!B114</f>
        <v>-1.9894997647058823</v>
      </c>
      <c r="C16" s="9">
        <f ca="1">'Center BdL Summary'!C114</f>
        <v>-4698.1970312289004</v>
      </c>
    </row>
    <row r="17" spans="1:3" x14ac:dyDescent="0.25">
      <c r="B17" s="6">
        <f ca="1">'Center BdL Summary'!B115</f>
        <v>-0.99048741176470578</v>
      </c>
      <c r="C17" s="9">
        <f ca="1">'Center BdL Summary'!C115</f>
        <v>-2283.5543384601879</v>
      </c>
    </row>
    <row r="18" spans="1:3" x14ac:dyDescent="0.25">
      <c r="B18" s="6">
        <f ca="1">'Center BdL Summary'!B116</f>
        <v>3.347999999999999E-3</v>
      </c>
      <c r="C18" s="9">
        <f ca="1">'Center BdL Summary'!C116</f>
        <v>125.97887823788652</v>
      </c>
    </row>
    <row r="19" spans="1:3" x14ac:dyDescent="0.25">
      <c r="B19" s="6">
        <f ca="1">'Center BdL Summary'!B117</f>
        <v>1.009233176470588</v>
      </c>
      <c r="C19" s="9">
        <f ca="1">'Center BdL Summary'!C117</f>
        <v>2548.3862513062381</v>
      </c>
    </row>
    <row r="20" spans="1:3" x14ac:dyDescent="0.25">
      <c r="B20" s="6">
        <f ca="1">'Center BdL Summary'!B118</f>
        <v>2.0091067058823522</v>
      </c>
      <c r="C20" s="9">
        <f ca="1">'Center BdL Summary'!C118</f>
        <v>4960.8154655734425</v>
      </c>
    </row>
    <row r="21" spans="1:3" x14ac:dyDescent="0.25">
      <c r="B21" s="6">
        <f ca="1">'Center BdL Summary'!B119</f>
        <v>3.0094087058823535</v>
      </c>
      <c r="C21" s="9">
        <f ca="1">'Center BdL Summary'!C119</f>
        <v>7374.5828885379751</v>
      </c>
    </row>
    <row r="22" spans="1:3" x14ac:dyDescent="0.25">
      <c r="B22" s="6">
        <f ca="1">'Center BdL Summary'!B120</f>
        <v>4.0101554117647042</v>
      </c>
      <c r="C22" s="9">
        <f ca="1">'Center BdL Summary'!C120</f>
        <v>9785.8493509713062</v>
      </c>
    </row>
    <row r="23" spans="1:3" x14ac:dyDescent="0.25">
      <c r="B23" s="6">
        <f ca="1">'Center BdL Summary'!B121</f>
        <v>5.0104828235294114</v>
      </c>
      <c r="C23" s="9">
        <f ca="1">'Center BdL Summary'!C121</f>
        <v>12191.952640082322</v>
      </c>
    </row>
    <row r="24" spans="1:3" x14ac:dyDescent="0.25">
      <c r="B24" s="6">
        <f ca="1">'Center BdL Summary'!B122</f>
        <v>6.0101855294117641</v>
      </c>
      <c r="C24" s="9">
        <f ca="1">'Center BdL Summary'!C122</f>
        <v>14589.753613512759</v>
      </c>
    </row>
    <row r="25" spans="1:3" x14ac:dyDescent="0.25">
      <c r="B25" s="6">
        <f ca="1">'Center BdL Summary'!B123</f>
        <v>7.0114418823529476</v>
      </c>
      <c r="C25" s="9">
        <f ca="1">'Center BdL Summary'!C123</f>
        <v>16980.378711328307</v>
      </c>
    </row>
    <row r="26" spans="1:3" x14ac:dyDescent="0.25">
      <c r="B26" s="6">
        <f ca="1">'Center BdL Summary'!B124</f>
        <v>8.0132449411764686</v>
      </c>
      <c r="C26" s="9">
        <f ca="1">'Center BdL Summary'!C124</f>
        <v>19360.362910556712</v>
      </c>
    </row>
    <row r="27" spans="1:3" x14ac:dyDescent="0.25">
      <c r="B27" s="6">
        <f ca="1">'Center BdL Summary'!B125</f>
        <v>9.0147123529411743</v>
      </c>
      <c r="C27" s="9">
        <f ca="1">'Center BdL Summary'!C125</f>
        <v>21720.530562480682</v>
      </c>
    </row>
    <row r="28" spans="1:3" x14ac:dyDescent="0.25">
      <c r="B28" s="6">
        <f ca="1">'Center BdL Summary'!B126</f>
        <v>10.013691882352937</v>
      </c>
      <c r="C28" s="9">
        <f ca="1">'Center BdL Summary'!C126</f>
        <v>24038.063121884432</v>
      </c>
    </row>
    <row r="29" spans="1:3" x14ac:dyDescent="0.25">
      <c r="A29">
        <v>0</v>
      </c>
      <c r="B29" s="6">
        <f ca="1">OFFSET(B$27,$A29,0)</f>
        <v>9.0147123529411743</v>
      </c>
      <c r="C29" s="9">
        <f ca="1">OFFSET(C$27,$A29,0)</f>
        <v>21720.530562480682</v>
      </c>
    </row>
    <row r="30" spans="1:3" x14ac:dyDescent="0.25">
      <c r="A30">
        <v>-1</v>
      </c>
      <c r="B30" s="6">
        <f t="shared" ref="B30:C45" ca="1" si="0">OFFSET(B$27,$A30,0)</f>
        <v>8.0132449411764686</v>
      </c>
      <c r="C30" s="9">
        <f t="shared" ca="1" si="0"/>
        <v>19360.362910556712</v>
      </c>
    </row>
    <row r="31" spans="1:3" x14ac:dyDescent="0.25">
      <c r="A31">
        <v>-2</v>
      </c>
      <c r="B31" s="6">
        <f t="shared" ca="1" si="0"/>
        <v>7.0114418823529476</v>
      </c>
      <c r="C31" s="9">
        <f t="shared" ca="1" si="0"/>
        <v>16980.378711328307</v>
      </c>
    </row>
    <row r="32" spans="1:3" x14ac:dyDescent="0.25">
      <c r="A32">
        <v>-3</v>
      </c>
      <c r="B32" s="6">
        <f t="shared" ca="1" si="0"/>
        <v>6.0101855294117641</v>
      </c>
      <c r="C32" s="9">
        <f t="shared" ca="1" si="0"/>
        <v>14589.753613512759</v>
      </c>
    </row>
    <row r="33" spans="1:3" x14ac:dyDescent="0.25">
      <c r="A33">
        <v>-4</v>
      </c>
      <c r="B33" s="6">
        <f t="shared" ca="1" si="0"/>
        <v>5.0104828235294114</v>
      </c>
      <c r="C33" s="9">
        <f t="shared" ca="1" si="0"/>
        <v>12191.952640082322</v>
      </c>
    </row>
    <row r="34" spans="1:3" x14ac:dyDescent="0.25">
      <c r="A34">
        <v>-5</v>
      </c>
      <c r="B34" s="6">
        <f t="shared" ca="1" si="0"/>
        <v>4.0101554117647042</v>
      </c>
      <c r="C34" s="9">
        <f t="shared" ca="1" si="0"/>
        <v>9785.8493509713062</v>
      </c>
    </row>
    <row r="35" spans="1:3" x14ac:dyDescent="0.25">
      <c r="A35">
        <v>-6</v>
      </c>
      <c r="B35" s="6">
        <f t="shared" ca="1" si="0"/>
        <v>3.0094087058823535</v>
      </c>
      <c r="C35" s="9">
        <f t="shared" ca="1" si="0"/>
        <v>7374.5828885379751</v>
      </c>
    </row>
    <row r="36" spans="1:3" x14ac:dyDescent="0.25">
      <c r="A36">
        <v>-7</v>
      </c>
      <c r="B36" s="6">
        <f t="shared" ca="1" si="0"/>
        <v>2.0091067058823522</v>
      </c>
      <c r="C36" s="9">
        <f t="shared" ca="1" si="0"/>
        <v>4960.8154655734425</v>
      </c>
    </row>
    <row r="37" spans="1:3" x14ac:dyDescent="0.25">
      <c r="A37">
        <v>-8</v>
      </c>
      <c r="B37" s="6">
        <f t="shared" ca="1" si="0"/>
        <v>1.009233176470588</v>
      </c>
      <c r="C37" s="9">
        <f t="shared" ca="1" si="0"/>
        <v>2548.3862513062381</v>
      </c>
    </row>
    <row r="38" spans="1:3" x14ac:dyDescent="0.25">
      <c r="A38">
        <v>-9</v>
      </c>
      <c r="B38" s="6">
        <f t="shared" ca="1" si="0"/>
        <v>3.347999999999999E-3</v>
      </c>
      <c r="C38" s="9">
        <f t="shared" ca="1" si="0"/>
        <v>125.97887823788652</v>
      </c>
    </row>
    <row r="39" spans="1:3" x14ac:dyDescent="0.25">
      <c r="A39">
        <v>-10</v>
      </c>
      <c r="B39" s="6">
        <f t="shared" ca="1" si="0"/>
        <v>-0.99048741176470578</v>
      </c>
      <c r="C39" s="9">
        <f t="shared" ca="1" si="0"/>
        <v>-2283.5543384601879</v>
      </c>
    </row>
    <row r="40" spans="1:3" x14ac:dyDescent="0.25">
      <c r="A40">
        <v>-11</v>
      </c>
      <c r="B40" s="6">
        <f t="shared" ca="1" si="0"/>
        <v>-1.9894997647058823</v>
      </c>
      <c r="C40" s="9">
        <f t="shared" ca="1" si="0"/>
        <v>-4698.1970312289004</v>
      </c>
    </row>
    <row r="41" spans="1:3" x14ac:dyDescent="0.25">
      <c r="A41">
        <v>-12</v>
      </c>
      <c r="B41" s="6">
        <f t="shared" ca="1" si="0"/>
        <v>-2.9891788235294108</v>
      </c>
      <c r="C41" s="9">
        <f t="shared" ca="1" si="0"/>
        <v>-7116.0521520885513</v>
      </c>
    </row>
    <row r="42" spans="1:3" x14ac:dyDescent="0.25">
      <c r="A42">
        <v>-13</v>
      </c>
      <c r="B42" s="6">
        <f t="shared" ca="1" si="0"/>
        <v>-3.9938184705882347</v>
      </c>
      <c r="C42" s="9">
        <f t="shared" ca="1" si="0"/>
        <v>-9542.7928708458985</v>
      </c>
    </row>
    <row r="43" spans="1:3" x14ac:dyDescent="0.25">
      <c r="A43">
        <v>-14</v>
      </c>
      <c r="B43" s="6">
        <f t="shared" ca="1" si="0"/>
        <v>-4.9927499999999982</v>
      </c>
      <c r="C43" s="9">
        <f t="shared" ca="1" si="0"/>
        <v>-11954.63590058606</v>
      </c>
    </row>
    <row r="44" spans="1:3" x14ac:dyDescent="0.25">
      <c r="A44">
        <v>-15</v>
      </c>
      <c r="B44" s="6">
        <f t="shared" ca="1" si="0"/>
        <v>-5.9902916470588243</v>
      </c>
      <c r="C44" s="9">
        <f t="shared" ca="1" si="0"/>
        <v>-14360.655448242322</v>
      </c>
    </row>
    <row r="45" spans="1:3" x14ac:dyDescent="0.25">
      <c r="A45">
        <v>-16</v>
      </c>
      <c r="B45" s="6">
        <f t="shared" ca="1" si="0"/>
        <v>-6.9895143529411747</v>
      </c>
      <c r="C45" s="9">
        <f t="shared" ca="1" si="0"/>
        <v>-16769.500206764682</v>
      </c>
    </row>
    <row r="46" spans="1:3" x14ac:dyDescent="0.25">
      <c r="A46">
        <v>-17</v>
      </c>
      <c r="B46" s="6">
        <f t="shared" ref="B46:C48" ca="1" si="1">OFFSET(B$27,$A46,0)</f>
        <v>-7.9910452941176473</v>
      </c>
      <c r="C46" s="9">
        <f t="shared" ca="1" si="1"/>
        <v>-19168.995356664545</v>
      </c>
    </row>
    <row r="47" spans="1:3" x14ac:dyDescent="0.25">
      <c r="A47">
        <v>-18</v>
      </c>
      <c r="B47" s="6">
        <f t="shared" ca="1" si="1"/>
        <v>-8.99555117647059</v>
      </c>
      <c r="C47" s="9">
        <f t="shared" ca="1" si="1"/>
        <v>-21569.566090523917</v>
      </c>
    </row>
    <row r="48" spans="1:3" x14ac:dyDescent="0.25">
      <c r="A48">
        <v>-19</v>
      </c>
      <c r="B48" s="6">
        <f t="shared" ca="1" si="1"/>
        <v>-9.9924617647058831</v>
      </c>
      <c r="C48" s="9">
        <f t="shared" ca="1" si="1"/>
        <v>-23944.190720535382</v>
      </c>
    </row>
    <row r="49" spans="2:3" x14ac:dyDescent="0.25">
      <c r="B49" s="6"/>
      <c r="C4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X44"/>
  <sheetViews>
    <sheetView workbookViewId="0">
      <selection activeCell="A38" sqref="A38"/>
    </sheetView>
  </sheetViews>
  <sheetFormatPr defaultRowHeight="15" x14ac:dyDescent="0.25"/>
  <cols>
    <col min="1" max="1" width="12.85546875" customWidth="1"/>
    <col min="3" max="3" width="10.42578125" customWidth="1"/>
    <col min="4" max="4" width="10.7109375" customWidth="1"/>
    <col min="5" max="5" width="10.5703125" customWidth="1"/>
    <col min="6" max="21" width="9.7109375" customWidth="1"/>
  </cols>
  <sheetData>
    <row r="1" spans="1:23" x14ac:dyDescent="0.25">
      <c r="A1" t="s">
        <v>46</v>
      </c>
      <c r="C1" s="1">
        <v>41880</v>
      </c>
    </row>
    <row r="2" spans="1:23" x14ac:dyDescent="0.25">
      <c r="A2" t="s">
        <v>74</v>
      </c>
      <c r="B2" s="8"/>
      <c r="C2" s="8"/>
      <c r="D2" s="8"/>
      <c r="E2" s="8"/>
    </row>
    <row r="3" spans="1:23" s="8" customFormat="1" x14ac:dyDescent="0.25">
      <c r="A3"/>
      <c r="B3"/>
      <c r="C3" s="76" t="s">
        <v>75</v>
      </c>
      <c r="D3" s="76"/>
      <c r="E3" s="76"/>
      <c r="F3"/>
    </row>
    <row r="4" spans="1:23" s="8" customFormat="1" x14ac:dyDescent="0.25">
      <c r="A4"/>
      <c r="B4" s="75" t="s">
        <v>44</v>
      </c>
      <c r="C4" s="75" t="s">
        <v>45</v>
      </c>
      <c r="D4" s="75" t="s">
        <v>47</v>
      </c>
      <c r="E4" s="75" t="s">
        <v>76</v>
      </c>
      <c r="F4"/>
    </row>
    <row r="5" spans="1:23" s="8" customFormat="1" x14ac:dyDescent="0.25">
      <c r="A5"/>
      <c r="B5" s="68">
        <v>10</v>
      </c>
      <c r="C5" s="72">
        <v>1864.1890000000001</v>
      </c>
      <c r="D5" s="73">
        <f ca="1">'Center BdL Data'!H19</f>
        <v>1863.4</v>
      </c>
      <c r="E5" s="70">
        <f ca="1">ABS(C5/D5)</f>
        <v>1.000423419555651</v>
      </c>
      <c r="F5"/>
      <c r="P5" s="15"/>
      <c r="Q5" s="15"/>
    </row>
    <row r="6" spans="1:23" x14ac:dyDescent="0.25">
      <c r="B6" s="68">
        <v>9</v>
      </c>
      <c r="C6" s="72">
        <v>1683.0170000000001</v>
      </c>
      <c r="D6" s="73">
        <f ca="1">'Center BdL Data'!H20</f>
        <v>1682.7</v>
      </c>
      <c r="E6" s="70">
        <f t="shared" ref="E6:E15" ca="1" si="0">ABS(C6/D6)</f>
        <v>1.0001883877102276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B7" s="68">
        <v>8</v>
      </c>
      <c r="C7" s="72">
        <v>1499.463</v>
      </c>
      <c r="D7" s="73">
        <f ca="1">'Center BdL Data'!H21</f>
        <v>1499.15</v>
      </c>
      <c r="E7" s="70">
        <f t="shared" ca="1" si="0"/>
        <v>1.0002087849781542</v>
      </c>
    </row>
    <row r="8" spans="1:23" x14ac:dyDescent="0.25">
      <c r="B8" s="68">
        <v>7</v>
      </c>
      <c r="C8" s="72">
        <v>1314.7460000000001</v>
      </c>
      <c r="D8" s="73">
        <f ca="1">'Center BdL Data'!H22</f>
        <v>1314.35</v>
      </c>
      <c r="E8" s="70">
        <f t="shared" ca="1" si="0"/>
        <v>1.0003012896108343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B9" s="68">
        <v>6</v>
      </c>
      <c r="C9" s="72">
        <v>1129.2090000000001</v>
      </c>
      <c r="D9" s="73">
        <f ca="1">'Center BdL Data'!H23</f>
        <v>1128.7</v>
      </c>
      <c r="E9" s="70">
        <f t="shared" ca="1" si="0"/>
        <v>1.0004509612828918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B10" s="68">
        <v>5</v>
      </c>
      <c r="C10" s="72">
        <v>943.101</v>
      </c>
      <c r="D10" s="73">
        <f ca="1">'Center BdL Data'!H24</f>
        <v>942.75</v>
      </c>
      <c r="E10" s="70">
        <f t="shared" ca="1" si="0"/>
        <v>1.0003723150357995</v>
      </c>
      <c r="F10" s="80">
        <f ca="1">AVERAGE(E5:E10)</f>
        <v>1.0003241930289264</v>
      </c>
    </row>
    <row r="11" spans="1:23" x14ac:dyDescent="0.25">
      <c r="B11" s="68">
        <v>-6</v>
      </c>
      <c r="C11" s="72">
        <v>1116.248</v>
      </c>
      <c r="D11" s="73">
        <f ca="1">'Center BdL Data'!H35</f>
        <v>-1116.25</v>
      </c>
      <c r="E11" s="70">
        <f t="shared" ca="1" si="0"/>
        <v>0.99999820828667418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B12" s="68">
        <v>-7</v>
      </c>
      <c r="C12" s="72">
        <v>1302.8</v>
      </c>
      <c r="D12" s="73">
        <f ca="1">'Center BdL Data'!H36</f>
        <v>-1302.9000000000001</v>
      </c>
      <c r="E12" s="70">
        <f t="shared" ca="1" si="0"/>
        <v>0.99992324813876721</v>
      </c>
    </row>
    <row r="13" spans="1:23" x14ac:dyDescent="0.25">
      <c r="B13" s="68">
        <v>-8</v>
      </c>
      <c r="C13" s="72">
        <v>1489.068</v>
      </c>
      <c r="D13" s="73">
        <f ca="1">'Center BdL Data'!H37</f>
        <v>-1489.25</v>
      </c>
      <c r="E13" s="70">
        <f t="shared" ca="1" si="0"/>
        <v>0.99987779083431261</v>
      </c>
    </row>
    <row r="14" spans="1:23" x14ac:dyDescent="0.25">
      <c r="B14" s="68">
        <v>-9</v>
      </c>
      <c r="C14" s="72">
        <v>1675.4390000000001</v>
      </c>
      <c r="D14" s="73">
        <f ca="1">'Center BdL Data'!H38</f>
        <v>-1675.6</v>
      </c>
      <c r="E14" s="70">
        <f t="shared" ca="1" si="0"/>
        <v>0.9999039150155169</v>
      </c>
    </row>
    <row r="15" spans="1:23" x14ac:dyDescent="0.25">
      <c r="B15" s="68">
        <v>-10</v>
      </c>
      <c r="C15" s="72">
        <v>1859.8150000000001</v>
      </c>
      <c r="D15" s="73">
        <f ca="1">'Center BdL Data'!H39</f>
        <v>-1860.05</v>
      </c>
      <c r="E15" s="70">
        <f t="shared" ca="1" si="0"/>
        <v>0.99987365931023364</v>
      </c>
      <c r="F15" s="80">
        <f ca="1">AVERAGE(E11:E15)</f>
        <v>0.99991536431710093</v>
      </c>
    </row>
    <row r="19" spans="1:24" x14ac:dyDescent="0.25">
      <c r="A19" t="s">
        <v>46</v>
      </c>
      <c r="C19" s="1">
        <v>41872</v>
      </c>
    </row>
    <row r="20" spans="1:24" x14ac:dyDescent="0.25">
      <c r="A20" t="s">
        <v>79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C21" s="76" t="s">
        <v>78</v>
      </c>
      <c r="D21" s="76"/>
      <c r="E21" s="76"/>
    </row>
    <row r="22" spans="1:24" x14ac:dyDescent="0.25">
      <c r="B22" s="75" t="s">
        <v>77</v>
      </c>
      <c r="C22" s="75" t="s">
        <v>45</v>
      </c>
      <c r="D22" s="75" t="s">
        <v>47</v>
      </c>
      <c r="E22" s="75" t="s">
        <v>76</v>
      </c>
    </row>
    <row r="23" spans="1:24" x14ac:dyDescent="0.25">
      <c r="B23" s="35">
        <v>-5</v>
      </c>
      <c r="C23" s="77">
        <v>1035.5550000000001</v>
      </c>
      <c r="D23" s="69">
        <v>1035.3</v>
      </c>
      <c r="E23" s="70">
        <f>ABS(C23/D23)</f>
        <v>1.0002463054187194</v>
      </c>
      <c r="G23" s="11"/>
    </row>
    <row r="24" spans="1:24" x14ac:dyDescent="0.25">
      <c r="B24" s="35">
        <v>-4.5</v>
      </c>
      <c r="C24" s="77">
        <v>1035.7539999999999</v>
      </c>
      <c r="D24" s="69">
        <v>1035.5</v>
      </c>
      <c r="E24" s="70">
        <f t="shared" ref="E24:E43" si="1">ABS(C24/D24)</f>
        <v>1.000245292129406</v>
      </c>
      <c r="G24" s="11"/>
    </row>
    <row r="25" spans="1:24" x14ac:dyDescent="0.25">
      <c r="B25" s="35">
        <v>-4</v>
      </c>
      <c r="C25" s="77">
        <v>1035.818</v>
      </c>
      <c r="D25" s="69">
        <v>1035.45</v>
      </c>
      <c r="E25" s="70">
        <f t="shared" si="1"/>
        <v>1.0003554010333671</v>
      </c>
      <c r="G25" s="11"/>
    </row>
    <row r="26" spans="1:24" x14ac:dyDescent="0.25">
      <c r="B26" s="35">
        <v>-3.5</v>
      </c>
      <c r="C26" s="71">
        <v>1035.82</v>
      </c>
      <c r="D26" s="69">
        <v>1035.45</v>
      </c>
      <c r="E26" s="70">
        <f t="shared" si="1"/>
        <v>1.0003573325607222</v>
      </c>
      <c r="G26" s="11"/>
    </row>
    <row r="27" spans="1:24" x14ac:dyDescent="0.25">
      <c r="B27" s="35">
        <v>-3</v>
      </c>
      <c r="C27" s="77">
        <v>1035.8140000000001</v>
      </c>
      <c r="D27" s="69">
        <v>1035.4000000000001</v>
      </c>
      <c r="E27" s="70">
        <f t="shared" si="1"/>
        <v>1.0003998454703495</v>
      </c>
      <c r="G27" s="11"/>
      <c r="H27" s="7"/>
    </row>
    <row r="28" spans="1:24" x14ac:dyDescent="0.25">
      <c r="B28" s="35">
        <v>-2.5</v>
      </c>
      <c r="C28" s="77">
        <v>1035.809</v>
      </c>
      <c r="D28" s="69">
        <v>1035.3499999999999</v>
      </c>
      <c r="E28" s="70">
        <f t="shared" si="1"/>
        <v>1.0004433283430725</v>
      </c>
    </row>
    <row r="29" spans="1:24" x14ac:dyDescent="0.25">
      <c r="B29" s="35">
        <v>-2</v>
      </c>
      <c r="C29" s="77">
        <v>1035.8019999999999</v>
      </c>
      <c r="D29" s="69">
        <v>1035.3</v>
      </c>
      <c r="E29" s="70">
        <f t="shared" si="1"/>
        <v>1.0004848836086158</v>
      </c>
    </row>
    <row r="30" spans="1:24" x14ac:dyDescent="0.25">
      <c r="B30" s="35">
        <v>-1.5</v>
      </c>
      <c r="C30" s="77">
        <v>1035.798</v>
      </c>
      <c r="D30" s="69">
        <v>1035.2</v>
      </c>
      <c r="E30" s="70">
        <f t="shared" si="1"/>
        <v>1.0005776661514683</v>
      </c>
    </row>
    <row r="31" spans="1:24" x14ac:dyDescent="0.25">
      <c r="B31" s="35">
        <v>-1</v>
      </c>
      <c r="C31" s="77">
        <v>1035.7940000000001</v>
      </c>
      <c r="D31" s="69">
        <v>1035.2</v>
      </c>
      <c r="E31" s="70">
        <f t="shared" si="1"/>
        <v>1.0005738021638331</v>
      </c>
    </row>
    <row r="32" spans="1:24" x14ac:dyDescent="0.25">
      <c r="B32" s="35">
        <v>-0.5</v>
      </c>
      <c r="C32" s="77">
        <v>1035.7950000000001</v>
      </c>
      <c r="D32" s="69">
        <v>1035.2</v>
      </c>
      <c r="E32" s="70">
        <f t="shared" si="1"/>
        <v>1.000574768160742</v>
      </c>
    </row>
    <row r="33" spans="2:5" x14ac:dyDescent="0.25">
      <c r="B33" s="35">
        <v>0</v>
      </c>
      <c r="C33" s="77">
        <v>1035.854</v>
      </c>
      <c r="D33" s="69">
        <v>1035.2</v>
      </c>
      <c r="E33" s="70">
        <f t="shared" si="1"/>
        <v>1.0006317619783616</v>
      </c>
    </row>
    <row r="34" spans="2:5" x14ac:dyDescent="0.25">
      <c r="B34" s="35">
        <v>0.5</v>
      </c>
      <c r="C34" s="77">
        <v>1035.867</v>
      </c>
      <c r="D34" s="69">
        <v>1035.2</v>
      </c>
      <c r="E34" s="70">
        <f t="shared" si="1"/>
        <v>1.000644319938176</v>
      </c>
    </row>
    <row r="35" spans="2:5" x14ac:dyDescent="0.25">
      <c r="B35" s="35">
        <v>1</v>
      </c>
      <c r="C35" s="77">
        <v>1035.904</v>
      </c>
      <c r="D35" s="69">
        <v>1035.2</v>
      </c>
      <c r="E35" s="70">
        <f t="shared" si="1"/>
        <v>1.0006800618238021</v>
      </c>
    </row>
    <row r="36" spans="2:5" x14ac:dyDescent="0.25">
      <c r="B36" s="35">
        <v>1.5</v>
      </c>
      <c r="C36" s="71">
        <v>1035.93</v>
      </c>
      <c r="D36" s="69">
        <v>1035.1500000000001</v>
      </c>
      <c r="E36" s="70">
        <f t="shared" si="1"/>
        <v>1.0007535139834807</v>
      </c>
    </row>
    <row r="37" spans="2:5" x14ac:dyDescent="0.25">
      <c r="B37" s="35">
        <v>2</v>
      </c>
      <c r="C37" s="71">
        <v>1035.96</v>
      </c>
      <c r="D37" s="69">
        <v>1035.1500000000001</v>
      </c>
      <c r="E37" s="70">
        <f t="shared" si="1"/>
        <v>1.0007824952905375</v>
      </c>
    </row>
    <row r="38" spans="2:5" x14ac:dyDescent="0.25">
      <c r="B38" s="35">
        <v>2.5</v>
      </c>
      <c r="C38" s="77">
        <v>1035.9970000000001</v>
      </c>
      <c r="D38" s="69">
        <v>1035.2</v>
      </c>
      <c r="E38" s="70">
        <f t="shared" si="1"/>
        <v>1.0007698995363215</v>
      </c>
    </row>
    <row r="39" spans="2:5" x14ac:dyDescent="0.25">
      <c r="B39" s="35">
        <v>3</v>
      </c>
      <c r="C39" s="77">
        <v>1036.0350000000001</v>
      </c>
      <c r="D39" s="69">
        <v>1035.2</v>
      </c>
      <c r="E39" s="70">
        <f t="shared" si="1"/>
        <v>1.0008066074188562</v>
      </c>
    </row>
    <row r="40" spans="2:5" x14ac:dyDescent="0.25">
      <c r="B40" s="35">
        <v>3.5</v>
      </c>
      <c r="C40" s="77">
        <v>1036.075</v>
      </c>
      <c r="D40" s="69">
        <v>1035.2</v>
      </c>
      <c r="E40" s="70">
        <f t="shared" si="1"/>
        <v>1.0008452472952087</v>
      </c>
    </row>
    <row r="41" spans="2:5" x14ac:dyDescent="0.25">
      <c r="B41" s="35">
        <v>4</v>
      </c>
      <c r="C41" s="77">
        <v>1036.106</v>
      </c>
      <c r="D41" s="69">
        <v>1035.25</v>
      </c>
      <c r="E41" s="70">
        <f t="shared" si="1"/>
        <v>1.000826853417049</v>
      </c>
    </row>
    <row r="42" spans="2:5" x14ac:dyDescent="0.25">
      <c r="B42" s="35">
        <v>4.5</v>
      </c>
      <c r="C42" s="77">
        <v>1036.0909999999999</v>
      </c>
      <c r="D42" s="69">
        <v>1035.2</v>
      </c>
      <c r="E42" s="70">
        <f t="shared" si="1"/>
        <v>1.0008607032457495</v>
      </c>
    </row>
    <row r="43" spans="2:5" ht="15.75" thickBot="1" x14ac:dyDescent="0.3">
      <c r="B43" s="35">
        <v>5</v>
      </c>
      <c r="C43" s="77">
        <v>1035.9939999999999</v>
      </c>
      <c r="D43" s="69">
        <v>1034.95</v>
      </c>
      <c r="E43" s="78">
        <f t="shared" si="1"/>
        <v>1.0010087443837865</v>
      </c>
    </row>
    <row r="44" spans="2:5" ht="15.75" thickBot="1" x14ac:dyDescent="0.3">
      <c r="E44" s="79">
        <f>AVERAGE(E23:E43)</f>
        <v>1.0006128015881728</v>
      </c>
    </row>
  </sheetData>
  <mergeCells count="2">
    <mergeCell ref="C3:E3"/>
    <mergeCell ref="C21:E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A79"/>
  <sheetViews>
    <sheetView workbookViewId="0">
      <pane xSplit="15750" ySplit="11730" topLeftCell="Z1"/>
      <selection activeCell="E53" sqref="E53"/>
      <selection pane="topRight" activeCell="E53" sqref="E53"/>
      <selection pane="bottomLeft" activeCell="E53" sqref="E53"/>
      <selection pane="bottomRight" activeCell="E53" sqref="E53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80</v>
      </c>
      <c r="B2" t="s">
        <v>2</v>
      </c>
    </row>
    <row r="3" spans="1:6" x14ac:dyDescent="0.25">
      <c r="A3" s="1">
        <v>41872</v>
      </c>
      <c r="B3" t="s">
        <v>3</v>
      </c>
    </row>
    <row r="4" spans="1:6" x14ac:dyDescent="0.25">
      <c r="A4" s="2">
        <v>0.43940972222222219</v>
      </c>
      <c r="B4" t="s">
        <v>4</v>
      </c>
    </row>
    <row r="5" spans="1:6" x14ac:dyDescent="0.25">
      <c r="A5">
        <v>5.0999999999999996</v>
      </c>
      <c r="B5" t="s">
        <v>5</v>
      </c>
    </row>
    <row r="6" spans="1:6" x14ac:dyDescent="0.25">
      <c r="A6">
        <v>0</v>
      </c>
      <c r="B6" t="s">
        <v>6</v>
      </c>
    </row>
    <row r="7" spans="1:6" x14ac:dyDescent="0.25">
      <c r="A7">
        <v>21</v>
      </c>
      <c r="B7" t="s">
        <v>7</v>
      </c>
    </row>
    <row r="8" spans="1:6" x14ac:dyDescent="0.25">
      <c r="A8">
        <v>1</v>
      </c>
      <c r="B8" t="s">
        <v>8</v>
      </c>
    </row>
    <row r="9" spans="1:6" x14ac:dyDescent="0.25">
      <c r="A9">
        <v>2</v>
      </c>
      <c r="B9" t="s">
        <v>9</v>
      </c>
    </row>
    <row r="10" spans="1:6" x14ac:dyDescent="0.25">
      <c r="A10">
        <v>0</v>
      </c>
      <c r="B10" t="s">
        <v>10</v>
      </c>
      <c r="F10">
        <v>16.93</v>
      </c>
    </row>
    <row r="11" spans="1:6" x14ac:dyDescent="0.25">
      <c r="A11" t="s">
        <v>81</v>
      </c>
    </row>
    <row r="12" spans="1:6" x14ac:dyDescent="0.25">
      <c r="A12" t="s">
        <v>12</v>
      </c>
    </row>
    <row r="13" spans="1:6" x14ac:dyDescent="0.25">
      <c r="A13" t="s">
        <v>13</v>
      </c>
    </row>
    <row r="14" spans="1:6" x14ac:dyDescent="0.25">
      <c r="A14">
        <v>0</v>
      </c>
      <c r="B14" t="s">
        <v>14</v>
      </c>
    </row>
    <row r="15" spans="1:6" x14ac:dyDescent="0.25">
      <c r="A15">
        <v>0</v>
      </c>
      <c r="B15" t="s">
        <v>15</v>
      </c>
    </row>
    <row r="16" spans="1:6" x14ac:dyDescent="0.25">
      <c r="A16">
        <v>0</v>
      </c>
      <c r="B16" t="s">
        <v>16</v>
      </c>
    </row>
    <row r="17" spans="1:27" x14ac:dyDescent="0.25">
      <c r="A17" t="s">
        <v>17</v>
      </c>
      <c r="G17">
        <v>11.93</v>
      </c>
      <c r="H17">
        <v>12.428000000000001</v>
      </c>
      <c r="I17">
        <v>12.928000000000001</v>
      </c>
      <c r="J17">
        <v>13.429</v>
      </c>
      <c r="K17">
        <v>13.929</v>
      </c>
      <c r="L17">
        <v>14.429</v>
      </c>
      <c r="M17">
        <v>14.929</v>
      </c>
      <c r="N17">
        <v>15.429</v>
      </c>
      <c r="O17">
        <v>15.929</v>
      </c>
      <c r="P17">
        <v>16.428999999999998</v>
      </c>
      <c r="Q17">
        <v>16.928999999999998</v>
      </c>
      <c r="R17">
        <v>17.43</v>
      </c>
      <c r="S17">
        <v>17.93</v>
      </c>
      <c r="T17">
        <v>18.43</v>
      </c>
      <c r="U17">
        <v>18.93</v>
      </c>
      <c r="V17">
        <v>19.43</v>
      </c>
      <c r="W17">
        <v>19.93</v>
      </c>
      <c r="X17">
        <v>20.431000000000001</v>
      </c>
      <c r="Y17">
        <v>20.931000000000001</v>
      </c>
      <c r="Z17">
        <v>21.431000000000001</v>
      </c>
      <c r="AA17">
        <v>21.931000000000001</v>
      </c>
    </row>
    <row r="18" spans="1:27" x14ac:dyDescent="0.25">
      <c r="A18" t="s">
        <v>82</v>
      </c>
      <c r="C18" t="s">
        <v>19</v>
      </c>
      <c r="D18" t="s">
        <v>20</v>
      </c>
      <c r="G18" s="9">
        <f>G17-$F$10</f>
        <v>-5</v>
      </c>
      <c r="H18" s="9">
        <f t="shared" ref="H18:AA18" si="0">H17-$F$10</f>
        <v>-4.5019999999999989</v>
      </c>
      <c r="I18" s="9">
        <f t="shared" si="0"/>
        <v>-4.0019999999999989</v>
      </c>
      <c r="J18" s="9">
        <f t="shared" si="0"/>
        <v>-3.5009999999999994</v>
      </c>
      <c r="K18" s="9">
        <f t="shared" si="0"/>
        <v>-3.0009999999999994</v>
      </c>
      <c r="L18" s="9">
        <f t="shared" si="0"/>
        <v>-2.5009999999999994</v>
      </c>
      <c r="M18" s="9">
        <f t="shared" si="0"/>
        <v>-2.0009999999999994</v>
      </c>
      <c r="N18" s="9">
        <f t="shared" si="0"/>
        <v>-1.5009999999999994</v>
      </c>
      <c r="O18" s="9">
        <f t="shared" si="0"/>
        <v>-1.0009999999999994</v>
      </c>
      <c r="P18" s="9">
        <f t="shared" si="0"/>
        <v>-0.50100000000000122</v>
      </c>
      <c r="Q18" s="9">
        <f t="shared" si="0"/>
        <v>-1.0000000000012221E-3</v>
      </c>
      <c r="R18" s="9">
        <f t="shared" si="0"/>
        <v>0.5</v>
      </c>
      <c r="S18" s="9">
        <f t="shared" si="0"/>
        <v>1</v>
      </c>
      <c r="T18" s="9">
        <f t="shared" si="0"/>
        <v>1.5</v>
      </c>
      <c r="U18" s="9">
        <f t="shared" si="0"/>
        <v>2</v>
      </c>
      <c r="V18" s="9">
        <f t="shared" si="0"/>
        <v>2.5</v>
      </c>
      <c r="W18" s="9">
        <f t="shared" si="0"/>
        <v>3</v>
      </c>
      <c r="X18" s="9">
        <f t="shared" si="0"/>
        <v>3.5010000000000012</v>
      </c>
      <c r="Y18" s="9">
        <f t="shared" si="0"/>
        <v>4.0010000000000012</v>
      </c>
      <c r="Z18" s="9">
        <f t="shared" si="0"/>
        <v>4.5010000000000012</v>
      </c>
      <c r="AA18" s="9">
        <f t="shared" si="0"/>
        <v>5.0010000000000012</v>
      </c>
    </row>
    <row r="19" spans="1:27" x14ac:dyDescent="0.25">
      <c r="A19">
        <v>102.172</v>
      </c>
      <c r="B19">
        <v>11.93</v>
      </c>
      <c r="C19">
        <v>1035.3</v>
      </c>
      <c r="D19">
        <v>0.18359500000000001</v>
      </c>
      <c r="G19" s="3">
        <v>1035.3</v>
      </c>
      <c r="H19" s="3">
        <v>1035.5</v>
      </c>
      <c r="I19" s="3">
        <v>1035.45</v>
      </c>
      <c r="J19" s="3">
        <v>1035.45</v>
      </c>
      <c r="K19" s="3">
        <v>1035.4000000000001</v>
      </c>
      <c r="L19" s="3">
        <v>1035.3499999999999</v>
      </c>
      <c r="M19" s="3">
        <v>1035.3</v>
      </c>
      <c r="N19" s="3">
        <v>1035.2</v>
      </c>
      <c r="O19" s="3">
        <v>1035.2</v>
      </c>
      <c r="P19" s="3">
        <v>1035.2</v>
      </c>
      <c r="Q19" s="3">
        <v>1035.2</v>
      </c>
      <c r="R19" s="3">
        <v>1035.2</v>
      </c>
      <c r="S19" s="3">
        <v>1035.2</v>
      </c>
      <c r="T19" s="3">
        <v>1035.1500000000001</v>
      </c>
      <c r="U19" s="3">
        <v>1035.1500000000001</v>
      </c>
      <c r="V19" s="3">
        <v>1035.2</v>
      </c>
      <c r="W19" s="3">
        <v>1035.2</v>
      </c>
      <c r="X19" s="3">
        <v>1035.2</v>
      </c>
      <c r="Y19" s="3">
        <v>1035.25</v>
      </c>
      <c r="Z19" s="3">
        <v>1035.2</v>
      </c>
      <c r="AA19" s="3">
        <v>1034.95</v>
      </c>
    </row>
    <row r="20" spans="1:27" x14ac:dyDescent="0.25">
      <c r="A20">
        <v>102.172</v>
      </c>
      <c r="B20">
        <v>12.428000000000001</v>
      </c>
      <c r="C20">
        <v>1035.5</v>
      </c>
      <c r="D20">
        <v>0.18359400000000001</v>
      </c>
      <c r="G20" s="11">
        <f t="shared" ref="G20:P20" si="1">1-$Q$19/G19</f>
        <v>9.6590360281978427E-5</v>
      </c>
      <c r="H20" s="11">
        <f t="shared" si="1"/>
        <v>2.8971511347175571E-4</v>
      </c>
      <c r="I20" s="11">
        <f t="shared" si="1"/>
        <v>2.4144091940703216E-4</v>
      </c>
      <c r="J20" s="11">
        <f t="shared" si="1"/>
        <v>2.4144091940703216E-4</v>
      </c>
      <c r="K20" s="11">
        <f t="shared" si="1"/>
        <v>1.9316206297093075E-4</v>
      </c>
      <c r="L20" s="11">
        <f t="shared" si="1"/>
        <v>1.448785434875477E-4</v>
      </c>
      <c r="M20" s="11">
        <f t="shared" si="1"/>
        <v>9.6590360281978427E-5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1-$Q$19/Q19</f>
        <v>0</v>
      </c>
      <c r="R20" s="11">
        <f t="shared" ref="R20:AA20" si="2">1-$Q$19/R19</f>
        <v>0</v>
      </c>
      <c r="S20" s="11">
        <f t="shared" si="2"/>
        <v>0</v>
      </c>
      <c r="T20" s="11">
        <f t="shared" si="2"/>
        <v>-4.8302178428105691E-5</v>
      </c>
      <c r="U20" s="11">
        <f t="shared" si="2"/>
        <v>-4.8302178428105691E-5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4.8297512678097121E-5</v>
      </c>
      <c r="Z20" s="11">
        <f t="shared" si="2"/>
        <v>0</v>
      </c>
      <c r="AA20" s="11">
        <f t="shared" si="2"/>
        <v>-2.4155756316734944E-4</v>
      </c>
    </row>
    <row r="21" spans="1:27" x14ac:dyDescent="0.25">
      <c r="A21">
        <v>102.172</v>
      </c>
      <c r="B21">
        <v>12.928000000000001</v>
      </c>
      <c r="C21">
        <v>1035.45</v>
      </c>
      <c r="D21">
        <v>0.18359500000000001</v>
      </c>
    </row>
    <row r="22" spans="1:27" x14ac:dyDescent="0.25">
      <c r="A22">
        <v>102.172</v>
      </c>
      <c r="B22">
        <v>13.429</v>
      </c>
      <c r="C22">
        <v>1035.45</v>
      </c>
      <c r="D22">
        <v>0.18359500000000001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>
        <v>102.172</v>
      </c>
      <c r="B23">
        <v>13.929</v>
      </c>
      <c r="C23">
        <v>1035.4000000000001</v>
      </c>
      <c r="D23">
        <v>0.18359700000000001</v>
      </c>
    </row>
    <row r="24" spans="1:27" x14ac:dyDescent="0.25">
      <c r="A24">
        <v>102.172</v>
      </c>
      <c r="B24">
        <v>14.429</v>
      </c>
      <c r="C24">
        <v>1035.3499999999999</v>
      </c>
      <c r="D24">
        <v>0.18359300000000001</v>
      </c>
    </row>
    <row r="25" spans="1:27" x14ac:dyDescent="0.25">
      <c r="A25">
        <v>102.172</v>
      </c>
      <c r="B25">
        <v>14.929</v>
      </c>
      <c r="C25">
        <v>1035.3</v>
      </c>
      <c r="D25">
        <v>0.18359600000000001</v>
      </c>
    </row>
    <row r="26" spans="1:27" x14ac:dyDescent="0.25">
      <c r="A26">
        <v>102.172</v>
      </c>
      <c r="B26">
        <v>15.429</v>
      </c>
      <c r="C26">
        <v>1035.2</v>
      </c>
      <c r="D26">
        <v>0.18359300000000001</v>
      </c>
    </row>
    <row r="27" spans="1:27" x14ac:dyDescent="0.25">
      <c r="A27">
        <v>102.172</v>
      </c>
      <c r="B27">
        <v>15.929</v>
      </c>
      <c r="C27">
        <v>1035.2</v>
      </c>
      <c r="D27">
        <v>0.18359400000000001</v>
      </c>
    </row>
    <row r="28" spans="1:27" x14ac:dyDescent="0.25">
      <c r="A28">
        <v>102.172</v>
      </c>
      <c r="B28">
        <v>16.428999999999998</v>
      </c>
      <c r="C28">
        <v>1035.2</v>
      </c>
      <c r="D28">
        <v>0.18359500000000001</v>
      </c>
    </row>
    <row r="29" spans="1:27" x14ac:dyDescent="0.25">
      <c r="A29">
        <v>102.172</v>
      </c>
      <c r="B29">
        <v>16.928999999999998</v>
      </c>
      <c r="C29">
        <v>1035.2</v>
      </c>
      <c r="D29">
        <v>0.18359600000000001</v>
      </c>
    </row>
    <row r="30" spans="1:27" x14ac:dyDescent="0.25">
      <c r="A30">
        <v>102.172</v>
      </c>
      <c r="B30">
        <v>17.43</v>
      </c>
      <c r="C30">
        <v>1035.2</v>
      </c>
      <c r="D30">
        <v>0.18359500000000001</v>
      </c>
    </row>
    <row r="31" spans="1:27" x14ac:dyDescent="0.25">
      <c r="A31">
        <v>102.172</v>
      </c>
      <c r="B31">
        <v>17.93</v>
      </c>
      <c r="C31">
        <v>1035.2</v>
      </c>
      <c r="D31">
        <v>0.18359400000000001</v>
      </c>
    </row>
    <row r="32" spans="1:27" x14ac:dyDescent="0.25">
      <c r="A32">
        <v>102.172</v>
      </c>
      <c r="B32">
        <v>18.43</v>
      </c>
      <c r="C32">
        <v>1035.1500000000001</v>
      </c>
      <c r="D32">
        <v>0.18359300000000001</v>
      </c>
    </row>
    <row r="33" spans="1:4" x14ac:dyDescent="0.25">
      <c r="A33">
        <v>102.172</v>
      </c>
      <c r="B33">
        <v>18.93</v>
      </c>
      <c r="C33">
        <v>1035.1500000000001</v>
      </c>
      <c r="D33">
        <v>0.18359400000000001</v>
      </c>
    </row>
    <row r="34" spans="1:4" x14ac:dyDescent="0.25">
      <c r="A34">
        <v>102.172</v>
      </c>
      <c r="B34">
        <v>19.43</v>
      </c>
      <c r="C34">
        <v>1035.2</v>
      </c>
      <c r="D34">
        <v>0.18359300000000001</v>
      </c>
    </row>
    <row r="35" spans="1:4" x14ac:dyDescent="0.25">
      <c r="A35">
        <v>102.172</v>
      </c>
      <c r="B35">
        <v>19.93</v>
      </c>
      <c r="C35">
        <v>1035.2</v>
      </c>
      <c r="D35">
        <v>0.18359400000000001</v>
      </c>
    </row>
    <row r="36" spans="1:4" x14ac:dyDescent="0.25">
      <c r="A36">
        <v>102.172</v>
      </c>
      <c r="B36">
        <v>20.431000000000001</v>
      </c>
      <c r="C36">
        <v>1035.2</v>
      </c>
      <c r="D36">
        <v>0.18359700000000001</v>
      </c>
    </row>
    <row r="37" spans="1:4" x14ac:dyDescent="0.25">
      <c r="A37">
        <v>102.172</v>
      </c>
      <c r="B37">
        <v>20.931000000000001</v>
      </c>
      <c r="C37">
        <v>1035.25</v>
      </c>
      <c r="D37">
        <v>0.18359300000000001</v>
      </c>
    </row>
    <row r="38" spans="1:4" x14ac:dyDescent="0.25">
      <c r="A38">
        <v>102.172</v>
      </c>
      <c r="B38">
        <v>21.431000000000001</v>
      </c>
      <c r="C38">
        <v>1035.2</v>
      </c>
      <c r="D38">
        <v>0.18359200000000001</v>
      </c>
    </row>
    <row r="39" spans="1:4" x14ac:dyDescent="0.25">
      <c r="A39">
        <v>102.172</v>
      </c>
      <c r="B39">
        <v>21.931000000000001</v>
      </c>
      <c r="C39">
        <v>1034.95</v>
      </c>
      <c r="D39">
        <v>0.18359500000000001</v>
      </c>
    </row>
    <row r="41" spans="1:4" x14ac:dyDescent="0.25">
      <c r="A41" t="s">
        <v>0</v>
      </c>
    </row>
    <row r="42" spans="1:4" x14ac:dyDescent="0.25">
      <c r="A42" t="s">
        <v>83</v>
      </c>
      <c r="B42" t="s">
        <v>2</v>
      </c>
    </row>
    <row r="43" spans="1:4" x14ac:dyDescent="0.25">
      <c r="A43" s="1">
        <v>41872</v>
      </c>
      <c r="B43" t="s">
        <v>3</v>
      </c>
    </row>
    <row r="44" spans="1:4" x14ac:dyDescent="0.25">
      <c r="A44" s="2">
        <v>0.44484953703703706</v>
      </c>
      <c r="B44" t="s">
        <v>4</v>
      </c>
    </row>
    <row r="45" spans="1:4" x14ac:dyDescent="0.25">
      <c r="A45">
        <v>5.0999999999999996</v>
      </c>
      <c r="B45" t="s">
        <v>5</v>
      </c>
    </row>
    <row r="46" spans="1:4" x14ac:dyDescent="0.25">
      <c r="A46">
        <v>0</v>
      </c>
      <c r="B46" t="s">
        <v>6</v>
      </c>
    </row>
    <row r="47" spans="1:4" x14ac:dyDescent="0.25">
      <c r="A47">
        <v>21</v>
      </c>
      <c r="B47" t="s">
        <v>7</v>
      </c>
    </row>
    <row r="48" spans="1:4" x14ac:dyDescent="0.25">
      <c r="A48">
        <v>1</v>
      </c>
      <c r="B48" t="s">
        <v>8</v>
      </c>
    </row>
    <row r="49" spans="1:27" x14ac:dyDescent="0.25">
      <c r="A49">
        <v>2</v>
      </c>
      <c r="B49" t="s">
        <v>9</v>
      </c>
    </row>
    <row r="50" spans="1:27" x14ac:dyDescent="0.25">
      <c r="A50">
        <v>0</v>
      </c>
      <c r="B50" t="s">
        <v>10</v>
      </c>
      <c r="F50">
        <v>16.93</v>
      </c>
    </row>
    <row r="51" spans="1:27" x14ac:dyDescent="0.25">
      <c r="A51" t="s">
        <v>81</v>
      </c>
    </row>
    <row r="52" spans="1:27" x14ac:dyDescent="0.25">
      <c r="A52" t="s">
        <v>12</v>
      </c>
    </row>
    <row r="53" spans="1:27" x14ac:dyDescent="0.25">
      <c r="A53" t="s">
        <v>13</v>
      </c>
    </row>
    <row r="54" spans="1:27" x14ac:dyDescent="0.25">
      <c r="A54">
        <v>0</v>
      </c>
      <c r="B54" t="s">
        <v>14</v>
      </c>
    </row>
    <row r="55" spans="1:27" x14ac:dyDescent="0.25">
      <c r="A55">
        <v>0</v>
      </c>
      <c r="B55" t="s">
        <v>15</v>
      </c>
    </row>
    <row r="56" spans="1:27" x14ac:dyDescent="0.25">
      <c r="A56">
        <v>0</v>
      </c>
      <c r="B56" t="s">
        <v>16</v>
      </c>
    </row>
    <row r="57" spans="1:27" x14ac:dyDescent="0.25">
      <c r="A57" t="s">
        <v>17</v>
      </c>
      <c r="G57">
        <v>11.93</v>
      </c>
      <c r="H57">
        <v>12.428000000000001</v>
      </c>
      <c r="I57">
        <v>12.928000000000001</v>
      </c>
      <c r="J57">
        <v>13.429</v>
      </c>
      <c r="K57">
        <v>13.929</v>
      </c>
      <c r="L57">
        <v>14.429</v>
      </c>
      <c r="M57">
        <v>14.929</v>
      </c>
      <c r="N57">
        <v>15.429</v>
      </c>
      <c r="O57">
        <v>15.929</v>
      </c>
      <c r="P57">
        <v>16.428999999999998</v>
      </c>
      <c r="Q57">
        <v>16.928999999999998</v>
      </c>
      <c r="R57">
        <v>17.43</v>
      </c>
      <c r="S57">
        <v>17.93</v>
      </c>
      <c r="T57">
        <v>18.43</v>
      </c>
      <c r="U57">
        <v>18.93</v>
      </c>
      <c r="V57">
        <v>19.43</v>
      </c>
      <c r="W57">
        <v>19.93</v>
      </c>
      <c r="X57">
        <v>20.431000000000001</v>
      </c>
      <c r="Y57">
        <v>20.931000000000001</v>
      </c>
      <c r="Z57">
        <v>21.431000000000001</v>
      </c>
      <c r="AA57">
        <v>21.931000000000001</v>
      </c>
    </row>
    <row r="58" spans="1:27" x14ac:dyDescent="0.25">
      <c r="A58" t="s">
        <v>82</v>
      </c>
      <c r="C58" t="s">
        <v>19</v>
      </c>
      <c r="D58" t="s">
        <v>20</v>
      </c>
      <c r="G58" s="9">
        <f>G57-$F$10</f>
        <v>-5</v>
      </c>
      <c r="H58" s="9">
        <f t="shared" ref="H58:AA58" si="3">H57-$F$10</f>
        <v>-4.5019999999999989</v>
      </c>
      <c r="I58" s="9">
        <f t="shared" si="3"/>
        <v>-4.0019999999999989</v>
      </c>
      <c r="J58" s="9">
        <f t="shared" si="3"/>
        <v>-3.5009999999999994</v>
      </c>
      <c r="K58" s="9">
        <f t="shared" si="3"/>
        <v>-3.0009999999999994</v>
      </c>
      <c r="L58" s="9">
        <f t="shared" si="3"/>
        <v>-2.5009999999999994</v>
      </c>
      <c r="M58" s="9">
        <f t="shared" si="3"/>
        <v>-2.0009999999999994</v>
      </c>
      <c r="N58" s="9">
        <f t="shared" si="3"/>
        <v>-1.5009999999999994</v>
      </c>
      <c r="O58" s="9">
        <f t="shared" si="3"/>
        <v>-1.0009999999999994</v>
      </c>
      <c r="P58" s="9">
        <f t="shared" si="3"/>
        <v>-0.50100000000000122</v>
      </c>
      <c r="Q58" s="9">
        <f t="shared" si="3"/>
        <v>-1.0000000000012221E-3</v>
      </c>
      <c r="R58" s="9">
        <f t="shared" si="3"/>
        <v>0.5</v>
      </c>
      <c r="S58" s="9">
        <f t="shared" si="3"/>
        <v>1</v>
      </c>
      <c r="T58" s="9">
        <f t="shared" si="3"/>
        <v>1.5</v>
      </c>
      <c r="U58" s="9">
        <f t="shared" si="3"/>
        <v>2</v>
      </c>
      <c r="V58" s="9">
        <f t="shared" si="3"/>
        <v>2.5</v>
      </c>
      <c r="W58" s="9">
        <f t="shared" si="3"/>
        <v>3</v>
      </c>
      <c r="X58" s="9">
        <f t="shared" si="3"/>
        <v>3.5010000000000012</v>
      </c>
      <c r="Y58" s="9">
        <f t="shared" si="3"/>
        <v>4.0010000000000012</v>
      </c>
      <c r="Z58" s="9">
        <f t="shared" si="3"/>
        <v>4.5010000000000012</v>
      </c>
      <c r="AA58" s="9">
        <f t="shared" si="3"/>
        <v>5.0010000000000012</v>
      </c>
    </row>
    <row r="59" spans="1:27" x14ac:dyDescent="0.25">
      <c r="A59">
        <v>102.172</v>
      </c>
      <c r="B59">
        <v>11.93</v>
      </c>
      <c r="C59">
        <v>1035.3</v>
      </c>
      <c r="D59">
        <v>0.18359700000000001</v>
      </c>
      <c r="G59" s="3">
        <v>1035.3</v>
      </c>
      <c r="H59" s="3">
        <v>1035.5</v>
      </c>
      <c r="I59" s="3">
        <v>1035.45</v>
      </c>
      <c r="J59" s="3">
        <v>1035.45</v>
      </c>
      <c r="K59" s="3">
        <v>1035.4000000000001</v>
      </c>
      <c r="L59" s="3">
        <v>1035.3499999999999</v>
      </c>
      <c r="M59" s="3">
        <v>1035.3</v>
      </c>
      <c r="N59" s="3">
        <v>1035.2</v>
      </c>
      <c r="O59" s="3">
        <v>1035.2</v>
      </c>
      <c r="P59" s="3">
        <v>1035.2</v>
      </c>
      <c r="Q59" s="3">
        <v>1035.2</v>
      </c>
      <c r="R59" s="3">
        <v>1035.2</v>
      </c>
      <c r="S59" s="3">
        <v>1035.2</v>
      </c>
      <c r="T59" s="3">
        <v>1035.1500000000001</v>
      </c>
      <c r="U59" s="3">
        <v>1035.1500000000001</v>
      </c>
      <c r="V59" s="3">
        <v>1035.2</v>
      </c>
      <c r="W59" s="3">
        <v>1035.2</v>
      </c>
      <c r="X59" s="3">
        <v>1035.2</v>
      </c>
      <c r="Y59" s="3">
        <v>1035.25</v>
      </c>
      <c r="Z59" s="3">
        <v>1035.2</v>
      </c>
      <c r="AA59" s="3">
        <v>1034.95</v>
      </c>
    </row>
    <row r="60" spans="1:27" x14ac:dyDescent="0.25">
      <c r="A60">
        <v>102.172</v>
      </c>
      <c r="B60">
        <v>12.428000000000001</v>
      </c>
      <c r="C60">
        <v>1035.45</v>
      </c>
      <c r="D60">
        <v>0.18359500000000001</v>
      </c>
      <c r="G60" s="11">
        <f t="shared" ref="G60:P60" si="4">1-$Q$19/G59</f>
        <v>9.6590360281978427E-5</v>
      </c>
      <c r="H60" s="11">
        <f t="shared" si="4"/>
        <v>2.8971511347175571E-4</v>
      </c>
      <c r="I60" s="11">
        <f t="shared" si="4"/>
        <v>2.4144091940703216E-4</v>
      </c>
      <c r="J60" s="11">
        <f t="shared" si="4"/>
        <v>2.4144091940703216E-4</v>
      </c>
      <c r="K60" s="11">
        <f t="shared" si="4"/>
        <v>1.9316206297093075E-4</v>
      </c>
      <c r="L60" s="11">
        <f t="shared" si="4"/>
        <v>1.448785434875477E-4</v>
      </c>
      <c r="M60" s="11">
        <f t="shared" si="4"/>
        <v>9.6590360281978427E-5</v>
      </c>
      <c r="N60" s="11">
        <f t="shared" si="4"/>
        <v>0</v>
      </c>
      <c r="O60" s="11">
        <f t="shared" si="4"/>
        <v>0</v>
      </c>
      <c r="P60" s="11">
        <f t="shared" si="4"/>
        <v>0</v>
      </c>
      <c r="Q60" s="11">
        <f>1-$Q$19/Q59</f>
        <v>0</v>
      </c>
      <c r="R60" s="11">
        <f t="shared" ref="R60:AA60" si="5">1-$Q$19/R59</f>
        <v>0</v>
      </c>
      <c r="S60" s="11">
        <f t="shared" si="5"/>
        <v>0</v>
      </c>
      <c r="T60" s="11">
        <f t="shared" si="5"/>
        <v>-4.8302178428105691E-5</v>
      </c>
      <c r="U60" s="11">
        <f t="shared" si="5"/>
        <v>-4.8302178428105691E-5</v>
      </c>
      <c r="V60" s="11">
        <f t="shared" si="5"/>
        <v>0</v>
      </c>
      <c r="W60" s="11">
        <f t="shared" si="5"/>
        <v>0</v>
      </c>
      <c r="X60" s="11">
        <f t="shared" si="5"/>
        <v>0</v>
      </c>
      <c r="Y60" s="11">
        <f t="shared" si="5"/>
        <v>4.8297512678097121E-5</v>
      </c>
      <c r="Z60" s="11">
        <f t="shared" si="5"/>
        <v>0</v>
      </c>
      <c r="AA60" s="11">
        <f t="shared" si="5"/>
        <v>-2.4155756316734944E-4</v>
      </c>
    </row>
    <row r="61" spans="1:27" x14ac:dyDescent="0.25">
      <c r="A61">
        <v>102.172</v>
      </c>
      <c r="B61">
        <v>12.928000000000001</v>
      </c>
      <c r="C61">
        <v>1035.5</v>
      </c>
      <c r="D61">
        <v>0.18359500000000001</v>
      </c>
    </row>
    <row r="62" spans="1:27" x14ac:dyDescent="0.25">
      <c r="A62">
        <v>102.172</v>
      </c>
      <c r="B62">
        <v>13.428000000000001</v>
      </c>
      <c r="C62">
        <v>1035.45</v>
      </c>
      <c r="D62">
        <v>0.18359800000000001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>
        <v>102.172</v>
      </c>
      <c r="B63">
        <v>13.929</v>
      </c>
      <c r="C63">
        <v>1035.4000000000001</v>
      </c>
      <c r="D63">
        <v>0.18359400000000001</v>
      </c>
    </row>
    <row r="64" spans="1:27" x14ac:dyDescent="0.25">
      <c r="A64">
        <v>102.172</v>
      </c>
      <c r="B64">
        <v>14.429</v>
      </c>
      <c r="C64">
        <v>1035.3499999999999</v>
      </c>
      <c r="D64">
        <v>0.18359700000000001</v>
      </c>
    </row>
    <row r="65" spans="1:4" x14ac:dyDescent="0.25">
      <c r="A65">
        <v>102.172</v>
      </c>
      <c r="B65">
        <v>14.929</v>
      </c>
      <c r="C65">
        <v>1035.25</v>
      </c>
      <c r="D65">
        <v>0.18359800000000001</v>
      </c>
    </row>
    <row r="66" spans="1:4" x14ac:dyDescent="0.25">
      <c r="A66">
        <v>102.172</v>
      </c>
      <c r="B66">
        <v>15.429</v>
      </c>
      <c r="C66">
        <v>1035.2</v>
      </c>
      <c r="D66">
        <v>0.18359700000000001</v>
      </c>
    </row>
    <row r="67" spans="1:4" x14ac:dyDescent="0.25">
      <c r="A67">
        <v>102.172</v>
      </c>
      <c r="B67">
        <v>15.929</v>
      </c>
      <c r="C67">
        <v>1035.2</v>
      </c>
      <c r="D67">
        <v>0.18359900000000001</v>
      </c>
    </row>
    <row r="68" spans="1:4" x14ac:dyDescent="0.25">
      <c r="A68">
        <v>102.172</v>
      </c>
      <c r="B68">
        <v>16.428999999999998</v>
      </c>
      <c r="C68">
        <v>1035.2</v>
      </c>
      <c r="D68">
        <v>0.18359800000000001</v>
      </c>
    </row>
    <row r="69" spans="1:4" x14ac:dyDescent="0.25">
      <c r="A69">
        <v>102.172</v>
      </c>
      <c r="B69">
        <v>16.928999999999998</v>
      </c>
      <c r="C69">
        <v>1035.2</v>
      </c>
      <c r="D69">
        <v>0.18359600000000001</v>
      </c>
    </row>
    <row r="70" spans="1:4" x14ac:dyDescent="0.25">
      <c r="A70">
        <v>102.172</v>
      </c>
      <c r="B70">
        <v>17.43</v>
      </c>
      <c r="C70">
        <v>1035.2</v>
      </c>
      <c r="D70">
        <v>0.18359400000000001</v>
      </c>
    </row>
    <row r="71" spans="1:4" x14ac:dyDescent="0.25">
      <c r="A71">
        <v>102.172</v>
      </c>
      <c r="B71">
        <v>17.928999999999998</v>
      </c>
      <c r="C71">
        <v>1035.1500000000001</v>
      </c>
      <c r="D71">
        <v>0.18359700000000001</v>
      </c>
    </row>
    <row r="72" spans="1:4" x14ac:dyDescent="0.25">
      <c r="A72">
        <v>102.172</v>
      </c>
      <c r="B72">
        <v>18.43</v>
      </c>
      <c r="C72">
        <v>1035.2</v>
      </c>
      <c r="D72">
        <v>0.18359300000000001</v>
      </c>
    </row>
    <row r="73" spans="1:4" x14ac:dyDescent="0.25">
      <c r="A73">
        <v>102.172</v>
      </c>
      <c r="B73">
        <v>18.93</v>
      </c>
      <c r="C73">
        <v>1035.2</v>
      </c>
      <c r="D73">
        <v>0.18359600000000001</v>
      </c>
    </row>
    <row r="74" spans="1:4" x14ac:dyDescent="0.25">
      <c r="A74">
        <v>102.172</v>
      </c>
      <c r="B74">
        <v>19.43</v>
      </c>
      <c r="C74">
        <v>1035.2</v>
      </c>
      <c r="D74">
        <v>0.18359300000000001</v>
      </c>
    </row>
    <row r="75" spans="1:4" x14ac:dyDescent="0.25">
      <c r="A75">
        <v>102.172</v>
      </c>
      <c r="B75">
        <v>19.93</v>
      </c>
      <c r="C75">
        <v>1035.2</v>
      </c>
      <c r="D75">
        <v>0.183591</v>
      </c>
    </row>
    <row r="76" spans="1:4" x14ac:dyDescent="0.25">
      <c r="A76">
        <v>102.172</v>
      </c>
      <c r="B76">
        <v>20.43</v>
      </c>
      <c r="C76">
        <v>1035.2</v>
      </c>
      <c r="D76">
        <v>0.18359400000000001</v>
      </c>
    </row>
    <row r="77" spans="1:4" x14ac:dyDescent="0.25">
      <c r="A77">
        <v>102.172</v>
      </c>
      <c r="B77">
        <v>20.931000000000001</v>
      </c>
      <c r="C77">
        <v>1035.2</v>
      </c>
      <c r="D77">
        <v>0.183591</v>
      </c>
    </row>
    <row r="78" spans="1:4" x14ac:dyDescent="0.25">
      <c r="A78">
        <v>102.172</v>
      </c>
      <c r="B78">
        <v>21.431000000000001</v>
      </c>
      <c r="C78">
        <v>1035.2</v>
      </c>
      <c r="D78">
        <v>0.18359400000000001</v>
      </c>
    </row>
    <row r="79" spans="1:4" x14ac:dyDescent="0.25">
      <c r="A79">
        <v>102.172</v>
      </c>
      <c r="B79">
        <v>21.931000000000001</v>
      </c>
      <c r="C79">
        <v>1035</v>
      </c>
      <c r="D79">
        <v>0.18359400000000001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2163"/>
  <sheetViews>
    <sheetView workbookViewId="0">
      <selection activeCell="E53" sqref="E53"/>
    </sheetView>
  </sheetViews>
  <sheetFormatPr defaultRowHeight="15" x14ac:dyDescent="0.25"/>
  <cols>
    <col min="1" max="1" width="10.85546875" customWidth="1"/>
    <col min="6" max="6" width="9.5703125" bestFit="1" customWidth="1"/>
    <col min="7" max="7" width="10.7109375" customWidth="1"/>
    <col min="9" max="9" width="10" customWidth="1"/>
    <col min="11" max="11" width="9.5703125" customWidth="1"/>
  </cols>
  <sheetData>
    <row r="1" spans="1:7" x14ac:dyDescent="0.25">
      <c r="A1" t="s">
        <v>0</v>
      </c>
      <c r="F1">
        <f>117-14</f>
        <v>103</v>
      </c>
      <c r="G1" t="s">
        <v>50</v>
      </c>
    </row>
    <row r="2" spans="1:7" x14ac:dyDescent="0.25">
      <c r="A2" t="s">
        <v>1</v>
      </c>
      <c r="B2" t="s">
        <v>2</v>
      </c>
    </row>
    <row r="3" spans="1:7" x14ac:dyDescent="0.25">
      <c r="A3" s="1">
        <v>41880</v>
      </c>
      <c r="B3" t="s">
        <v>3</v>
      </c>
    </row>
    <row r="4" spans="1:7" x14ac:dyDescent="0.25">
      <c r="A4" s="2">
        <v>0.43167824074074074</v>
      </c>
      <c r="B4" t="s">
        <v>4</v>
      </c>
    </row>
    <row r="5" spans="1:7" x14ac:dyDescent="0.25">
      <c r="A5">
        <v>5.0999999999999996</v>
      </c>
      <c r="B5" t="s">
        <v>5</v>
      </c>
    </row>
    <row r="6" spans="1:7" x14ac:dyDescent="0.25">
      <c r="A6">
        <v>1</v>
      </c>
      <c r="B6" t="s">
        <v>6</v>
      </c>
    </row>
    <row r="7" spans="1:7" x14ac:dyDescent="0.25">
      <c r="A7">
        <v>1</v>
      </c>
      <c r="B7" t="s">
        <v>7</v>
      </c>
    </row>
    <row r="8" spans="1:7" x14ac:dyDescent="0.25">
      <c r="A8">
        <v>85</v>
      </c>
      <c r="B8" t="s">
        <v>8</v>
      </c>
    </row>
    <row r="9" spans="1:7" x14ac:dyDescent="0.25">
      <c r="A9">
        <v>2</v>
      </c>
      <c r="B9" t="s">
        <v>9</v>
      </c>
    </row>
    <row r="10" spans="1:7" x14ac:dyDescent="0.25">
      <c r="A10">
        <v>0</v>
      </c>
      <c r="B10" t="s">
        <v>10</v>
      </c>
    </row>
    <row r="11" spans="1:7" x14ac:dyDescent="0.25">
      <c r="A11" t="s">
        <v>11</v>
      </c>
    </row>
    <row r="12" spans="1:7" x14ac:dyDescent="0.25">
      <c r="A12" t="s">
        <v>12</v>
      </c>
    </row>
    <row r="13" spans="1:7" x14ac:dyDescent="0.25">
      <c r="A13" t="s">
        <v>13</v>
      </c>
    </row>
    <row r="14" spans="1:7" x14ac:dyDescent="0.25">
      <c r="A14">
        <v>0</v>
      </c>
      <c r="B14" t="s">
        <v>14</v>
      </c>
      <c r="F14" s="3">
        <f>AVERAGE(D19:D103)*30</f>
        <v>10.013691882352937</v>
      </c>
    </row>
    <row r="15" spans="1:7" x14ac:dyDescent="0.25">
      <c r="A15">
        <v>0</v>
      </c>
      <c r="B15" t="s">
        <v>15</v>
      </c>
    </row>
    <row r="16" spans="1:7" x14ac:dyDescent="0.25">
      <c r="A16">
        <v>0</v>
      </c>
      <c r="B16" t="s">
        <v>16</v>
      </c>
    </row>
    <row r="17" spans="1:13" x14ac:dyDescent="0.25">
      <c r="A17" t="s">
        <v>17</v>
      </c>
    </row>
    <row r="18" spans="1:13" x14ac:dyDescent="0.25">
      <c r="A18" t="s">
        <v>18</v>
      </c>
      <c r="C18" t="s">
        <v>19</v>
      </c>
      <c r="D18" t="s">
        <v>20</v>
      </c>
      <c r="G18" t="s">
        <v>48</v>
      </c>
      <c r="H18" t="s">
        <v>49</v>
      </c>
    </row>
    <row r="19" spans="1:13" x14ac:dyDescent="0.25">
      <c r="A19">
        <v>16.782</v>
      </c>
      <c r="B19">
        <v>73.77</v>
      </c>
      <c r="C19">
        <v>0.8</v>
      </c>
      <c r="D19">
        <v>0.333791</v>
      </c>
      <c r="F19">
        <v>0</v>
      </c>
      <c r="G19" s="3">
        <f ca="1">OFFSET(F$14, F19,0)</f>
        <v>10.013691882352937</v>
      </c>
      <c r="H19" s="3">
        <f t="shared" ref="H19:H39" ca="1" si="0">OFFSET(C$61, F19,0)</f>
        <v>1863.4</v>
      </c>
      <c r="L19" s="4"/>
      <c r="M19" s="5"/>
    </row>
    <row r="20" spans="1:13" x14ac:dyDescent="0.25">
      <c r="A20">
        <v>16.782</v>
      </c>
      <c r="B20">
        <v>74.769000000000005</v>
      </c>
      <c r="C20">
        <v>0.85</v>
      </c>
      <c r="D20">
        <v>0.333791</v>
      </c>
      <c r="F20">
        <v>103</v>
      </c>
      <c r="G20" s="3">
        <f t="shared" ref="G20:G39" ca="1" si="1">OFFSET(F$14, F20,0)</f>
        <v>9.0147123529411743</v>
      </c>
      <c r="H20" s="3">
        <f t="shared" ca="1" si="0"/>
        <v>1682.7</v>
      </c>
      <c r="K20" s="6"/>
      <c r="L20" s="4"/>
      <c r="M20" s="5"/>
    </row>
    <row r="21" spans="1:13" x14ac:dyDescent="0.25">
      <c r="A21">
        <v>16.782</v>
      </c>
      <c r="B21">
        <v>75.768000000000001</v>
      </c>
      <c r="C21">
        <v>0.9</v>
      </c>
      <c r="D21">
        <v>0.333791</v>
      </c>
      <c r="F21">
        <v>206</v>
      </c>
      <c r="G21" s="3">
        <f t="shared" ca="1" si="1"/>
        <v>8.0132449411764686</v>
      </c>
      <c r="H21" s="3">
        <f t="shared" ca="1" si="0"/>
        <v>1499.15</v>
      </c>
      <c r="L21" s="4"/>
      <c r="M21" s="5"/>
    </row>
    <row r="22" spans="1:13" x14ac:dyDescent="0.25">
      <c r="A22">
        <v>16.782</v>
      </c>
      <c r="B22">
        <v>76.766999999999996</v>
      </c>
      <c r="C22">
        <v>1</v>
      </c>
      <c r="D22">
        <v>0.33379399999999998</v>
      </c>
      <c r="F22">
        <v>309</v>
      </c>
      <c r="G22" s="3">
        <f t="shared" ca="1" si="1"/>
        <v>7.0114418823529476</v>
      </c>
      <c r="H22" s="3">
        <f t="shared" ca="1" si="0"/>
        <v>1314.35</v>
      </c>
      <c r="L22" s="4"/>
      <c r="M22" s="5"/>
    </row>
    <row r="23" spans="1:13" x14ac:dyDescent="0.25">
      <c r="A23">
        <v>16.782</v>
      </c>
      <c r="B23">
        <v>77.766999999999996</v>
      </c>
      <c r="C23">
        <v>1.1000000000000001</v>
      </c>
      <c r="D23">
        <v>0.33378999999999998</v>
      </c>
      <c r="F23">
        <v>412</v>
      </c>
      <c r="G23" s="3">
        <f t="shared" ca="1" si="1"/>
        <v>6.0101855294117641</v>
      </c>
      <c r="H23" s="3">
        <f t="shared" ca="1" si="0"/>
        <v>1128.7</v>
      </c>
      <c r="L23" s="4"/>
      <c r="M23" s="5"/>
    </row>
    <row r="24" spans="1:13" x14ac:dyDescent="0.25">
      <c r="A24">
        <v>16.782</v>
      </c>
      <c r="B24">
        <v>78.768000000000001</v>
      </c>
      <c r="C24">
        <v>1.2</v>
      </c>
      <c r="D24">
        <v>0.33379199999999998</v>
      </c>
      <c r="F24">
        <v>515</v>
      </c>
      <c r="G24" s="3">
        <f t="shared" ca="1" si="1"/>
        <v>5.0104828235294114</v>
      </c>
      <c r="H24" s="3">
        <f t="shared" ca="1" si="0"/>
        <v>942.75</v>
      </c>
      <c r="L24" s="4"/>
      <c r="M24" s="5"/>
    </row>
    <row r="25" spans="1:13" x14ac:dyDescent="0.25">
      <c r="A25">
        <v>16.782</v>
      </c>
      <c r="B25">
        <v>79.77</v>
      </c>
      <c r="C25">
        <v>1.35</v>
      </c>
      <c r="D25">
        <v>0.333789</v>
      </c>
      <c r="F25">
        <v>618</v>
      </c>
      <c r="G25" s="3">
        <f t="shared" ca="1" si="1"/>
        <v>4.0101554117647042</v>
      </c>
      <c r="H25" s="3">
        <f t="shared" ca="1" si="0"/>
        <v>756.15</v>
      </c>
      <c r="L25" s="4"/>
      <c r="M25" s="5"/>
    </row>
    <row r="26" spans="1:13" x14ac:dyDescent="0.25">
      <c r="A26">
        <v>16.782</v>
      </c>
      <c r="B26">
        <v>80.765000000000001</v>
      </c>
      <c r="C26">
        <v>1.5</v>
      </c>
      <c r="D26">
        <v>0.33378799999999997</v>
      </c>
      <c r="F26">
        <v>721</v>
      </c>
      <c r="G26" s="3">
        <f t="shared" ca="1" si="1"/>
        <v>3.0094087058823535</v>
      </c>
      <c r="H26" s="3">
        <f t="shared" ca="1" si="0"/>
        <v>569.25</v>
      </c>
      <c r="L26" s="4"/>
      <c r="M26" s="5"/>
    </row>
    <row r="27" spans="1:13" x14ac:dyDescent="0.25">
      <c r="A27">
        <v>16.782</v>
      </c>
      <c r="B27">
        <v>81.766999999999996</v>
      </c>
      <c r="C27">
        <v>1.75</v>
      </c>
      <c r="D27">
        <v>0.33378999999999998</v>
      </c>
      <c r="F27">
        <v>824</v>
      </c>
      <c r="G27" s="3">
        <f t="shared" ca="1" si="1"/>
        <v>2.0091067058823522</v>
      </c>
      <c r="H27" s="3">
        <f t="shared" ca="1" si="0"/>
        <v>382.25</v>
      </c>
      <c r="L27" s="4"/>
      <c r="M27" s="5"/>
    </row>
    <row r="28" spans="1:13" x14ac:dyDescent="0.25">
      <c r="A28">
        <v>16.782</v>
      </c>
      <c r="B28">
        <v>82.769000000000005</v>
      </c>
      <c r="C28">
        <v>2</v>
      </c>
      <c r="D28">
        <v>0.33378999999999998</v>
      </c>
      <c r="F28">
        <v>927</v>
      </c>
      <c r="G28" s="3">
        <f t="shared" ca="1" si="1"/>
        <v>1.009233176470588</v>
      </c>
      <c r="H28" s="3">
        <f t="shared" ca="1" si="0"/>
        <v>195.15</v>
      </c>
      <c r="L28" s="4"/>
      <c r="M28" s="5"/>
    </row>
    <row r="29" spans="1:13" x14ac:dyDescent="0.25">
      <c r="A29">
        <v>16.782</v>
      </c>
      <c r="B29">
        <v>83.768000000000001</v>
      </c>
      <c r="C29">
        <v>2.5</v>
      </c>
      <c r="D29">
        <v>0.333791</v>
      </c>
      <c r="F29">
        <v>1030</v>
      </c>
      <c r="G29" s="3">
        <f t="shared" ca="1" si="1"/>
        <v>3.347999999999999E-3</v>
      </c>
      <c r="H29" s="3">
        <f t="shared" ca="1" si="0"/>
        <v>7.4</v>
      </c>
      <c r="L29" s="4"/>
      <c r="M29" s="5"/>
    </row>
    <row r="30" spans="1:13" x14ac:dyDescent="0.25">
      <c r="A30">
        <v>16.782</v>
      </c>
      <c r="B30">
        <v>84.766999999999996</v>
      </c>
      <c r="C30">
        <v>3</v>
      </c>
      <c r="D30">
        <v>0.333789</v>
      </c>
      <c r="F30">
        <v>1133</v>
      </c>
      <c r="G30" s="3">
        <f t="shared" ca="1" si="1"/>
        <v>-0.99048741176470578</v>
      </c>
      <c r="H30" s="3">
        <f t="shared" ca="1" si="0"/>
        <v>-179.45</v>
      </c>
    </row>
    <row r="31" spans="1:13" x14ac:dyDescent="0.25">
      <c r="A31">
        <v>16.782</v>
      </c>
      <c r="B31">
        <v>85.766000000000005</v>
      </c>
      <c r="C31">
        <v>3.75</v>
      </c>
      <c r="D31">
        <v>0.33378799999999997</v>
      </c>
      <c r="F31">
        <v>1236</v>
      </c>
      <c r="G31" s="3">
        <f t="shared" ca="1" si="1"/>
        <v>-1.9894997647058823</v>
      </c>
      <c r="H31" s="3">
        <f t="shared" ca="1" si="0"/>
        <v>-366.65</v>
      </c>
    </row>
    <row r="32" spans="1:13" x14ac:dyDescent="0.25">
      <c r="A32">
        <v>16.782</v>
      </c>
      <c r="B32">
        <v>86.768000000000001</v>
      </c>
      <c r="C32">
        <v>4.8499999999999996</v>
      </c>
      <c r="D32">
        <v>0.33378999999999998</v>
      </c>
      <c r="F32">
        <v>1339</v>
      </c>
      <c r="G32" s="3">
        <f t="shared" ca="1" si="1"/>
        <v>-2.9891788235294108</v>
      </c>
      <c r="H32" s="3">
        <f t="shared" ca="1" si="0"/>
        <v>-554.15</v>
      </c>
    </row>
    <row r="33" spans="1:8" x14ac:dyDescent="0.25">
      <c r="A33">
        <v>16.782</v>
      </c>
      <c r="B33">
        <v>87.769000000000005</v>
      </c>
      <c r="C33">
        <v>6.4</v>
      </c>
      <c r="D33">
        <v>0.33379199999999998</v>
      </c>
      <c r="F33">
        <v>1442</v>
      </c>
      <c r="G33" s="3">
        <f t="shared" ca="1" si="1"/>
        <v>-3.9938184705882347</v>
      </c>
      <c r="H33" s="3">
        <f t="shared" ca="1" si="0"/>
        <v>-742.5</v>
      </c>
    </row>
    <row r="34" spans="1:8" x14ac:dyDescent="0.25">
      <c r="A34">
        <v>16.782</v>
      </c>
      <c r="B34">
        <v>88.766000000000005</v>
      </c>
      <c r="C34">
        <v>8.75</v>
      </c>
      <c r="D34">
        <v>0.33378999999999998</v>
      </c>
      <c r="F34">
        <v>1545</v>
      </c>
      <c r="G34" s="3">
        <f t="shared" ca="1" si="1"/>
        <v>-4.9927499999999982</v>
      </c>
      <c r="H34" s="3">
        <f t="shared" ca="1" si="0"/>
        <v>-929.65</v>
      </c>
    </row>
    <row r="35" spans="1:8" x14ac:dyDescent="0.25">
      <c r="A35">
        <v>16.782</v>
      </c>
      <c r="B35">
        <v>89.766000000000005</v>
      </c>
      <c r="C35">
        <v>12.25</v>
      </c>
      <c r="D35">
        <v>0.333791</v>
      </c>
      <c r="F35">
        <v>1648</v>
      </c>
      <c r="G35" s="3">
        <f t="shared" ca="1" si="1"/>
        <v>-5.9902916470588243</v>
      </c>
      <c r="H35" s="3">
        <f t="shared" ca="1" si="0"/>
        <v>-1116.25</v>
      </c>
    </row>
    <row r="36" spans="1:8" x14ac:dyDescent="0.25">
      <c r="A36">
        <v>16.782</v>
      </c>
      <c r="B36">
        <v>90.766999999999996</v>
      </c>
      <c r="C36">
        <v>17.95</v>
      </c>
      <c r="D36">
        <v>0.333791</v>
      </c>
      <c r="F36">
        <v>1751</v>
      </c>
      <c r="G36" s="3">
        <f t="shared" ca="1" si="1"/>
        <v>-6.9895143529411747</v>
      </c>
      <c r="H36" s="3">
        <f t="shared" ca="1" si="0"/>
        <v>-1302.9000000000001</v>
      </c>
    </row>
    <row r="37" spans="1:8" x14ac:dyDescent="0.25">
      <c r="A37">
        <v>16.782</v>
      </c>
      <c r="B37">
        <v>91.769000000000005</v>
      </c>
      <c r="C37">
        <v>27.4</v>
      </c>
      <c r="D37">
        <v>0.33378999999999998</v>
      </c>
      <c r="F37">
        <v>1854</v>
      </c>
      <c r="G37" s="3">
        <f t="shared" ca="1" si="1"/>
        <v>-7.9910452941176473</v>
      </c>
      <c r="H37" s="3">
        <f t="shared" ca="1" si="0"/>
        <v>-1489.25</v>
      </c>
    </row>
    <row r="38" spans="1:8" x14ac:dyDescent="0.25">
      <c r="A38">
        <v>16.782</v>
      </c>
      <c r="B38">
        <v>92.268000000000001</v>
      </c>
      <c r="C38">
        <v>34.4</v>
      </c>
      <c r="D38">
        <v>0.333791</v>
      </c>
      <c r="F38">
        <v>1957</v>
      </c>
      <c r="G38" s="3">
        <f t="shared" ca="1" si="1"/>
        <v>-8.99555117647059</v>
      </c>
      <c r="H38" s="3">
        <f t="shared" ca="1" si="0"/>
        <v>-1675.6</v>
      </c>
    </row>
    <row r="39" spans="1:8" x14ac:dyDescent="0.25">
      <c r="A39">
        <v>16.782</v>
      </c>
      <c r="B39">
        <v>92.766000000000005</v>
      </c>
      <c r="C39">
        <v>43.85</v>
      </c>
      <c r="D39">
        <v>0.33379399999999998</v>
      </c>
      <c r="F39">
        <v>2060</v>
      </c>
      <c r="G39" s="3">
        <f t="shared" ca="1" si="1"/>
        <v>-9.9924617647058831</v>
      </c>
      <c r="H39" s="3">
        <f t="shared" ca="1" si="0"/>
        <v>-1860.05</v>
      </c>
    </row>
    <row r="40" spans="1:8" x14ac:dyDescent="0.25">
      <c r="A40">
        <v>16.782</v>
      </c>
      <c r="B40">
        <v>93.266999999999996</v>
      </c>
      <c r="C40">
        <v>56.75</v>
      </c>
      <c r="D40">
        <v>0.33379300000000001</v>
      </c>
    </row>
    <row r="41" spans="1:8" x14ac:dyDescent="0.25">
      <c r="A41">
        <v>16.782</v>
      </c>
      <c r="B41">
        <v>93.766000000000005</v>
      </c>
      <c r="C41">
        <v>74.5</v>
      </c>
      <c r="D41">
        <v>0.33379199999999998</v>
      </c>
    </row>
    <row r="42" spans="1:8" x14ac:dyDescent="0.25">
      <c r="A42">
        <v>16.782</v>
      </c>
      <c r="B42">
        <v>94.266999999999996</v>
      </c>
      <c r="C42">
        <v>99.6</v>
      </c>
      <c r="D42">
        <v>0.33379199999999998</v>
      </c>
    </row>
    <row r="43" spans="1:8" x14ac:dyDescent="0.25">
      <c r="A43">
        <v>16.782</v>
      </c>
      <c r="B43">
        <v>94.766999999999996</v>
      </c>
      <c r="C43">
        <v>135.4</v>
      </c>
      <c r="D43">
        <v>0.333791</v>
      </c>
    </row>
    <row r="44" spans="1:8" x14ac:dyDescent="0.25">
      <c r="A44">
        <v>16.782</v>
      </c>
      <c r="B44">
        <v>95.265000000000001</v>
      </c>
      <c r="C44">
        <v>186.8</v>
      </c>
      <c r="D44">
        <v>0.33379199999999998</v>
      </c>
    </row>
    <row r="45" spans="1:8" x14ac:dyDescent="0.25">
      <c r="A45">
        <v>16.782</v>
      </c>
      <c r="B45">
        <v>95.768000000000001</v>
      </c>
      <c r="C45">
        <v>261.45</v>
      </c>
      <c r="D45">
        <v>0.33378799999999997</v>
      </c>
    </row>
    <row r="46" spans="1:8" x14ac:dyDescent="0.25">
      <c r="A46">
        <v>16.782</v>
      </c>
      <c r="B46">
        <v>96.266000000000005</v>
      </c>
      <c r="C46">
        <v>367.05</v>
      </c>
      <c r="D46">
        <v>0.333789</v>
      </c>
    </row>
    <row r="47" spans="1:8" x14ac:dyDescent="0.25">
      <c r="A47">
        <v>16.782</v>
      </c>
      <c r="B47">
        <v>96.765000000000001</v>
      </c>
      <c r="C47">
        <v>514.25</v>
      </c>
      <c r="D47">
        <v>0.33378799999999997</v>
      </c>
    </row>
    <row r="48" spans="1:8" x14ac:dyDescent="0.25">
      <c r="A48">
        <v>16.782</v>
      </c>
      <c r="B48">
        <v>97.268000000000001</v>
      </c>
      <c r="C48">
        <v>715.5</v>
      </c>
      <c r="D48">
        <v>0.333787</v>
      </c>
    </row>
    <row r="49" spans="1:4" x14ac:dyDescent="0.25">
      <c r="A49">
        <v>16.782</v>
      </c>
      <c r="B49">
        <v>97.766000000000005</v>
      </c>
      <c r="C49">
        <v>976.95</v>
      </c>
      <c r="D49">
        <v>0.333789</v>
      </c>
    </row>
    <row r="50" spans="1:4" x14ac:dyDescent="0.25">
      <c r="A50">
        <v>16.782</v>
      </c>
      <c r="B50">
        <v>98.266000000000005</v>
      </c>
      <c r="C50">
        <v>1289</v>
      </c>
      <c r="D50">
        <v>0.33378999999999998</v>
      </c>
    </row>
    <row r="51" spans="1:4" x14ac:dyDescent="0.25">
      <c r="A51">
        <v>16.782</v>
      </c>
      <c r="B51">
        <v>98.766999999999996</v>
      </c>
      <c r="C51">
        <v>1577.35</v>
      </c>
      <c r="D51">
        <v>0.33378799999999997</v>
      </c>
    </row>
    <row r="52" spans="1:4" x14ac:dyDescent="0.25">
      <c r="A52">
        <v>16.782</v>
      </c>
      <c r="B52">
        <v>99.265000000000001</v>
      </c>
      <c r="C52">
        <v>1753.3</v>
      </c>
      <c r="D52">
        <v>0.33378999999999998</v>
      </c>
    </row>
    <row r="53" spans="1:4" x14ac:dyDescent="0.25">
      <c r="A53">
        <v>16.782</v>
      </c>
      <c r="B53">
        <v>99.768000000000001</v>
      </c>
      <c r="C53">
        <v>1827.35</v>
      </c>
      <c r="D53">
        <v>0.33378999999999998</v>
      </c>
    </row>
    <row r="54" spans="1:4" x14ac:dyDescent="0.25">
      <c r="A54">
        <v>16.782</v>
      </c>
      <c r="B54">
        <v>100.26600000000001</v>
      </c>
      <c r="C54">
        <v>1852.35</v>
      </c>
      <c r="D54">
        <v>0.333789</v>
      </c>
    </row>
    <row r="55" spans="1:4" x14ac:dyDescent="0.25">
      <c r="A55">
        <v>16.782</v>
      </c>
      <c r="B55">
        <v>100.765</v>
      </c>
      <c r="C55">
        <v>1860.1</v>
      </c>
      <c r="D55">
        <v>0.333789</v>
      </c>
    </row>
    <row r="56" spans="1:4" x14ac:dyDescent="0.25">
      <c r="A56">
        <v>16.782</v>
      </c>
      <c r="B56">
        <v>101.267</v>
      </c>
      <c r="C56">
        <v>1862.5</v>
      </c>
      <c r="D56">
        <v>0.33378799999999997</v>
      </c>
    </row>
    <row r="57" spans="1:4" x14ac:dyDescent="0.25">
      <c r="A57">
        <v>16.782</v>
      </c>
      <c r="B57">
        <v>101.765</v>
      </c>
      <c r="C57">
        <v>1863.2</v>
      </c>
      <c r="D57">
        <v>0.333789</v>
      </c>
    </row>
    <row r="58" spans="1:4" x14ac:dyDescent="0.25">
      <c r="A58">
        <v>16.782</v>
      </c>
      <c r="B58">
        <v>102.267</v>
      </c>
      <c r="C58">
        <v>1863.4</v>
      </c>
      <c r="D58">
        <v>0.333789</v>
      </c>
    </row>
    <row r="59" spans="1:4" x14ac:dyDescent="0.25">
      <c r="A59">
        <v>16.782</v>
      </c>
      <c r="B59">
        <v>102.767</v>
      </c>
      <c r="C59">
        <v>1863.4</v>
      </c>
      <c r="D59">
        <v>0.333789</v>
      </c>
    </row>
    <row r="60" spans="1:4" x14ac:dyDescent="0.25">
      <c r="A60">
        <v>16.782</v>
      </c>
      <c r="B60">
        <v>103.264</v>
      </c>
      <c r="C60">
        <v>1863.4</v>
      </c>
      <c r="D60">
        <v>0.33378799999999997</v>
      </c>
    </row>
    <row r="61" spans="1:4" x14ac:dyDescent="0.25">
      <c r="A61">
        <v>16.782</v>
      </c>
      <c r="B61">
        <v>103.767</v>
      </c>
      <c r="C61">
        <v>1863.4</v>
      </c>
      <c r="D61">
        <v>0.333787</v>
      </c>
    </row>
    <row r="62" spans="1:4" x14ac:dyDescent="0.25">
      <c r="A62">
        <v>16.782</v>
      </c>
      <c r="B62">
        <v>104.26600000000001</v>
      </c>
      <c r="C62">
        <v>1863.45</v>
      </c>
      <c r="D62">
        <v>0.333787</v>
      </c>
    </row>
    <row r="63" spans="1:4" x14ac:dyDescent="0.25">
      <c r="A63">
        <v>16.782</v>
      </c>
      <c r="B63">
        <v>104.764</v>
      </c>
      <c r="C63">
        <v>1863.4</v>
      </c>
      <c r="D63">
        <v>0.33378799999999997</v>
      </c>
    </row>
    <row r="64" spans="1:4" x14ac:dyDescent="0.25">
      <c r="A64">
        <v>16.782</v>
      </c>
      <c r="B64">
        <v>105.267</v>
      </c>
      <c r="C64">
        <v>1863.35</v>
      </c>
      <c r="D64">
        <v>0.33378999999999998</v>
      </c>
    </row>
    <row r="65" spans="1:4" x14ac:dyDescent="0.25">
      <c r="A65">
        <v>16.782</v>
      </c>
      <c r="B65">
        <v>105.765</v>
      </c>
      <c r="C65">
        <v>1863.15</v>
      </c>
      <c r="D65">
        <v>0.33378999999999998</v>
      </c>
    </row>
    <row r="66" spans="1:4" x14ac:dyDescent="0.25">
      <c r="A66">
        <v>16.782</v>
      </c>
      <c r="B66">
        <v>106.26600000000001</v>
      </c>
      <c r="C66">
        <v>1862.4</v>
      </c>
      <c r="D66">
        <v>0.33379199999999998</v>
      </c>
    </row>
    <row r="67" spans="1:4" x14ac:dyDescent="0.25">
      <c r="A67">
        <v>16.782</v>
      </c>
      <c r="B67">
        <v>106.767</v>
      </c>
      <c r="C67">
        <v>1859.95</v>
      </c>
      <c r="D67">
        <v>0.33378999999999998</v>
      </c>
    </row>
    <row r="68" spans="1:4" x14ac:dyDescent="0.25">
      <c r="A68">
        <v>16.782</v>
      </c>
      <c r="B68">
        <v>107.264</v>
      </c>
      <c r="C68">
        <v>1851.85</v>
      </c>
      <c r="D68">
        <v>0.33378799999999997</v>
      </c>
    </row>
    <row r="69" spans="1:4" x14ac:dyDescent="0.25">
      <c r="A69">
        <v>16.782</v>
      </c>
      <c r="B69">
        <v>107.767</v>
      </c>
      <c r="C69">
        <v>1825.75</v>
      </c>
      <c r="D69">
        <v>0.33378999999999998</v>
      </c>
    </row>
    <row r="70" spans="1:4" x14ac:dyDescent="0.25">
      <c r="A70">
        <v>16.782</v>
      </c>
      <c r="B70">
        <v>108.265</v>
      </c>
      <c r="C70">
        <v>1750.05</v>
      </c>
      <c r="D70">
        <v>0.333789</v>
      </c>
    </row>
    <row r="71" spans="1:4" x14ac:dyDescent="0.25">
      <c r="A71">
        <v>16.782</v>
      </c>
      <c r="B71">
        <v>108.764</v>
      </c>
      <c r="C71">
        <v>1571.2</v>
      </c>
      <c r="D71">
        <v>0.33378799999999997</v>
      </c>
    </row>
    <row r="72" spans="1:4" x14ac:dyDescent="0.25">
      <c r="A72">
        <v>16.782</v>
      </c>
      <c r="B72">
        <v>109.267</v>
      </c>
      <c r="C72">
        <v>1279.2</v>
      </c>
      <c r="D72">
        <v>0.33379199999999998</v>
      </c>
    </row>
    <row r="73" spans="1:4" x14ac:dyDescent="0.25">
      <c r="A73">
        <v>16.782</v>
      </c>
      <c r="B73">
        <v>109.765</v>
      </c>
      <c r="C73">
        <v>969.9</v>
      </c>
      <c r="D73">
        <v>0.333789</v>
      </c>
    </row>
    <row r="74" spans="1:4" x14ac:dyDescent="0.25">
      <c r="A74">
        <v>16.782</v>
      </c>
      <c r="B74">
        <v>110.265</v>
      </c>
      <c r="C74">
        <v>709.45</v>
      </c>
      <c r="D74">
        <v>0.33378999999999998</v>
      </c>
    </row>
    <row r="75" spans="1:4" x14ac:dyDescent="0.25">
      <c r="A75">
        <v>16.782</v>
      </c>
      <c r="B75">
        <v>110.76600000000001</v>
      </c>
      <c r="C75">
        <v>510.75</v>
      </c>
      <c r="D75">
        <v>0.333789</v>
      </c>
    </row>
    <row r="76" spans="1:4" x14ac:dyDescent="0.25">
      <c r="A76">
        <v>16.782</v>
      </c>
      <c r="B76">
        <v>111.26300000000001</v>
      </c>
      <c r="C76">
        <v>365.2</v>
      </c>
      <c r="D76">
        <v>0.33378999999999998</v>
      </c>
    </row>
    <row r="77" spans="1:4" x14ac:dyDescent="0.25">
      <c r="A77">
        <v>16.782</v>
      </c>
      <c r="B77">
        <v>111.767</v>
      </c>
      <c r="C77">
        <v>259.2</v>
      </c>
      <c r="D77">
        <v>0.33378999999999998</v>
      </c>
    </row>
    <row r="78" spans="1:4" x14ac:dyDescent="0.25">
      <c r="A78">
        <v>16.782</v>
      </c>
      <c r="B78">
        <v>112.265</v>
      </c>
      <c r="C78">
        <v>185.55</v>
      </c>
      <c r="D78">
        <v>0.33378999999999998</v>
      </c>
    </row>
    <row r="79" spans="1:4" x14ac:dyDescent="0.25">
      <c r="A79">
        <v>16.782</v>
      </c>
      <c r="B79">
        <v>112.76300000000001</v>
      </c>
      <c r="C79">
        <v>134.35</v>
      </c>
      <c r="D79">
        <v>0.33379199999999998</v>
      </c>
    </row>
    <row r="80" spans="1:4" x14ac:dyDescent="0.25">
      <c r="A80">
        <v>16.782</v>
      </c>
      <c r="B80">
        <v>113.265</v>
      </c>
      <c r="C80">
        <v>98.7</v>
      </c>
      <c r="D80">
        <v>0.33379300000000001</v>
      </c>
    </row>
    <row r="81" spans="1:4" x14ac:dyDescent="0.25">
      <c r="A81">
        <v>16.782</v>
      </c>
      <c r="B81">
        <v>113.76300000000001</v>
      </c>
      <c r="C81">
        <v>73.900000000000006</v>
      </c>
      <c r="D81">
        <v>0.33379300000000001</v>
      </c>
    </row>
    <row r="82" spans="1:4" x14ac:dyDescent="0.25">
      <c r="A82">
        <v>16.782</v>
      </c>
      <c r="B82">
        <v>114.264</v>
      </c>
      <c r="C82">
        <v>56.15</v>
      </c>
      <c r="D82">
        <v>0.33378799999999997</v>
      </c>
    </row>
    <row r="83" spans="1:4" x14ac:dyDescent="0.25">
      <c r="A83">
        <v>16.782</v>
      </c>
      <c r="B83">
        <v>114.765</v>
      </c>
      <c r="C83">
        <v>43.3</v>
      </c>
      <c r="D83">
        <v>0.333791</v>
      </c>
    </row>
    <row r="84" spans="1:4" x14ac:dyDescent="0.25">
      <c r="A84">
        <v>16.782</v>
      </c>
      <c r="B84">
        <v>115.26300000000001</v>
      </c>
      <c r="C84">
        <v>33.950000000000003</v>
      </c>
      <c r="D84">
        <v>0.33378999999999998</v>
      </c>
    </row>
    <row r="85" spans="1:4" x14ac:dyDescent="0.25">
      <c r="A85">
        <v>16.782</v>
      </c>
      <c r="B85">
        <v>115.765</v>
      </c>
      <c r="C85">
        <v>27.05</v>
      </c>
      <c r="D85">
        <v>0.33378999999999998</v>
      </c>
    </row>
    <row r="86" spans="1:4" x14ac:dyDescent="0.25">
      <c r="A86">
        <v>16.782</v>
      </c>
      <c r="B86">
        <v>116.762</v>
      </c>
      <c r="C86">
        <v>17.75</v>
      </c>
      <c r="D86">
        <v>0.333787</v>
      </c>
    </row>
    <row r="87" spans="1:4" x14ac:dyDescent="0.25">
      <c r="A87">
        <v>16.782</v>
      </c>
      <c r="B87">
        <v>117.76300000000001</v>
      </c>
      <c r="C87">
        <v>12.15</v>
      </c>
      <c r="D87">
        <v>0.33378799999999997</v>
      </c>
    </row>
    <row r="88" spans="1:4" x14ac:dyDescent="0.25">
      <c r="A88">
        <v>16.782</v>
      </c>
      <c r="B88">
        <v>118.764</v>
      </c>
      <c r="C88">
        <v>8.6</v>
      </c>
      <c r="D88">
        <v>0.33379199999999998</v>
      </c>
    </row>
    <row r="89" spans="1:4" x14ac:dyDescent="0.25">
      <c r="A89">
        <v>16.782</v>
      </c>
      <c r="B89">
        <v>119.765</v>
      </c>
      <c r="C89">
        <v>6.3</v>
      </c>
      <c r="D89">
        <v>0.33378799999999997</v>
      </c>
    </row>
    <row r="90" spans="1:4" x14ac:dyDescent="0.25">
      <c r="A90">
        <v>16.782</v>
      </c>
      <c r="B90">
        <v>120.762</v>
      </c>
      <c r="C90">
        <v>4.8</v>
      </c>
      <c r="D90">
        <v>0.333789</v>
      </c>
    </row>
    <row r="91" spans="1:4" x14ac:dyDescent="0.25">
      <c r="A91">
        <v>16.782</v>
      </c>
      <c r="B91">
        <v>121.76300000000001</v>
      </c>
      <c r="C91">
        <v>3.7</v>
      </c>
      <c r="D91">
        <v>0.33378999999999998</v>
      </c>
    </row>
    <row r="92" spans="1:4" x14ac:dyDescent="0.25">
      <c r="A92">
        <v>16.782</v>
      </c>
      <c r="B92">
        <v>122.765</v>
      </c>
      <c r="C92">
        <v>2.95</v>
      </c>
      <c r="D92">
        <v>0.33378999999999998</v>
      </c>
    </row>
    <row r="93" spans="1:4" x14ac:dyDescent="0.25">
      <c r="A93">
        <v>16.782</v>
      </c>
      <c r="B93">
        <v>123.765</v>
      </c>
      <c r="C93">
        <v>2.4500000000000002</v>
      </c>
      <c r="D93">
        <v>0.33378999999999998</v>
      </c>
    </row>
    <row r="94" spans="1:4" x14ac:dyDescent="0.25">
      <c r="A94">
        <v>16.782</v>
      </c>
      <c r="B94">
        <v>124.76300000000001</v>
      </c>
      <c r="C94">
        <v>2</v>
      </c>
      <c r="D94">
        <v>0.333789</v>
      </c>
    </row>
    <row r="95" spans="1:4" x14ac:dyDescent="0.25">
      <c r="A95">
        <v>16.782</v>
      </c>
      <c r="B95">
        <v>125.76300000000001</v>
      </c>
      <c r="C95">
        <v>1.75</v>
      </c>
      <c r="D95">
        <v>0.333789</v>
      </c>
    </row>
    <row r="96" spans="1:4" x14ac:dyDescent="0.25">
      <c r="A96">
        <v>16.782</v>
      </c>
      <c r="B96">
        <v>126.76600000000001</v>
      </c>
      <c r="C96">
        <v>1.5</v>
      </c>
      <c r="D96">
        <v>0.333789</v>
      </c>
    </row>
    <row r="97" spans="1:4" x14ac:dyDescent="0.25">
      <c r="A97">
        <v>16.782</v>
      </c>
      <c r="B97">
        <v>127.765</v>
      </c>
      <c r="C97">
        <v>1.3</v>
      </c>
      <c r="D97">
        <v>0.33378600000000003</v>
      </c>
    </row>
    <row r="98" spans="1:4" x14ac:dyDescent="0.25">
      <c r="A98">
        <v>16.782</v>
      </c>
      <c r="B98">
        <v>128.76300000000001</v>
      </c>
      <c r="C98">
        <v>1.1499999999999999</v>
      </c>
      <c r="D98">
        <v>0.33378600000000003</v>
      </c>
    </row>
    <row r="99" spans="1:4" x14ac:dyDescent="0.25">
      <c r="A99">
        <v>16.782</v>
      </c>
      <c r="B99">
        <v>129.76400000000001</v>
      </c>
      <c r="C99">
        <v>1.05</v>
      </c>
      <c r="D99">
        <v>0.333791</v>
      </c>
    </row>
    <row r="100" spans="1:4" x14ac:dyDescent="0.25">
      <c r="A100">
        <v>16.782</v>
      </c>
      <c r="B100">
        <v>130.76499999999999</v>
      </c>
      <c r="C100">
        <v>0.95</v>
      </c>
      <c r="D100">
        <v>0.33378799999999997</v>
      </c>
    </row>
    <row r="101" spans="1:4" x14ac:dyDescent="0.25">
      <c r="A101">
        <v>16.782</v>
      </c>
      <c r="B101">
        <v>131.76599999999999</v>
      </c>
      <c r="C101">
        <v>0.9</v>
      </c>
      <c r="D101">
        <v>0.33378799999999997</v>
      </c>
    </row>
    <row r="102" spans="1:4" x14ac:dyDescent="0.25">
      <c r="A102">
        <v>16.782</v>
      </c>
      <c r="B102">
        <v>132.76300000000001</v>
      </c>
      <c r="C102">
        <v>0.8</v>
      </c>
      <c r="D102">
        <v>0.33378799999999997</v>
      </c>
    </row>
    <row r="103" spans="1:4" x14ac:dyDescent="0.25">
      <c r="A103">
        <v>16.782</v>
      </c>
      <c r="B103">
        <v>133.76499999999999</v>
      </c>
      <c r="C103">
        <v>0.8</v>
      </c>
      <c r="D103">
        <v>0.33378999999999998</v>
      </c>
    </row>
    <row r="104" spans="1:4" x14ac:dyDescent="0.25">
      <c r="A104" t="s">
        <v>0</v>
      </c>
    </row>
    <row r="105" spans="1:4" x14ac:dyDescent="0.25">
      <c r="A105" t="s">
        <v>1</v>
      </c>
      <c r="B105" t="s">
        <v>2</v>
      </c>
    </row>
    <row r="106" spans="1:4" x14ac:dyDescent="0.25">
      <c r="A106" s="1">
        <v>41880</v>
      </c>
      <c r="B106" t="s">
        <v>3</v>
      </c>
    </row>
    <row r="107" spans="1:4" x14ac:dyDescent="0.25">
      <c r="A107" s="2">
        <v>0.43790509259259264</v>
      </c>
      <c r="B107" t="s">
        <v>4</v>
      </c>
    </row>
    <row r="108" spans="1:4" x14ac:dyDescent="0.25">
      <c r="A108">
        <v>5.0999999999999996</v>
      </c>
      <c r="B108" t="s">
        <v>5</v>
      </c>
    </row>
    <row r="109" spans="1:4" x14ac:dyDescent="0.25">
      <c r="A109">
        <v>1</v>
      </c>
      <c r="B109" t="s">
        <v>6</v>
      </c>
    </row>
    <row r="110" spans="1:4" x14ac:dyDescent="0.25">
      <c r="A110">
        <v>1</v>
      </c>
      <c r="B110" t="s">
        <v>7</v>
      </c>
    </row>
    <row r="111" spans="1:4" x14ac:dyDescent="0.25">
      <c r="A111">
        <v>85</v>
      </c>
      <c r="B111" t="s">
        <v>8</v>
      </c>
    </row>
    <row r="112" spans="1:4" x14ac:dyDescent="0.25">
      <c r="A112">
        <v>2</v>
      </c>
      <c r="B112" t="s">
        <v>9</v>
      </c>
    </row>
    <row r="113" spans="1:6" x14ac:dyDescent="0.25">
      <c r="A113">
        <v>0</v>
      </c>
      <c r="B113" t="s">
        <v>10</v>
      </c>
    </row>
    <row r="114" spans="1:6" x14ac:dyDescent="0.25">
      <c r="A114" t="s">
        <v>21</v>
      </c>
    </row>
    <row r="115" spans="1:6" x14ac:dyDescent="0.25">
      <c r="A115" t="s">
        <v>12</v>
      </c>
    </row>
    <row r="116" spans="1:6" x14ac:dyDescent="0.25">
      <c r="A116" t="s">
        <v>13</v>
      </c>
    </row>
    <row r="117" spans="1:6" x14ac:dyDescent="0.25">
      <c r="A117">
        <v>0</v>
      </c>
      <c r="B117" t="s">
        <v>14</v>
      </c>
      <c r="F117" s="3">
        <f>AVERAGE(D122:D206)*30</f>
        <v>9.0147123529411743</v>
      </c>
    </row>
    <row r="118" spans="1:6" x14ac:dyDescent="0.25">
      <c r="A118">
        <v>0</v>
      </c>
      <c r="B118" t="s">
        <v>15</v>
      </c>
    </row>
    <row r="119" spans="1:6" x14ac:dyDescent="0.25">
      <c r="A119">
        <v>0</v>
      </c>
      <c r="B119" t="s">
        <v>16</v>
      </c>
    </row>
    <row r="120" spans="1:6" x14ac:dyDescent="0.25">
      <c r="A120" t="s">
        <v>17</v>
      </c>
    </row>
    <row r="121" spans="1:6" x14ac:dyDescent="0.25">
      <c r="A121" t="s">
        <v>18</v>
      </c>
      <c r="C121" t="s">
        <v>19</v>
      </c>
      <c r="D121" t="s">
        <v>20</v>
      </c>
    </row>
    <row r="122" spans="1:6" x14ac:dyDescent="0.25">
      <c r="A122">
        <v>16.782</v>
      </c>
      <c r="B122">
        <v>73.77</v>
      </c>
      <c r="C122">
        <v>0.8</v>
      </c>
      <c r="D122">
        <v>0.30048999999999998</v>
      </c>
    </row>
    <row r="123" spans="1:6" x14ac:dyDescent="0.25">
      <c r="A123">
        <v>16.782</v>
      </c>
      <c r="B123">
        <v>74.769000000000005</v>
      </c>
      <c r="C123">
        <v>0.85</v>
      </c>
      <c r="D123">
        <v>0.30048799999999998</v>
      </c>
    </row>
    <row r="124" spans="1:6" x14ac:dyDescent="0.25">
      <c r="A124">
        <v>16.782</v>
      </c>
      <c r="B124">
        <v>75.768000000000001</v>
      </c>
      <c r="C124">
        <v>0.9</v>
      </c>
      <c r="D124">
        <v>0.30049199999999998</v>
      </c>
    </row>
    <row r="125" spans="1:6" x14ac:dyDescent="0.25">
      <c r="A125">
        <v>16.782</v>
      </c>
      <c r="B125">
        <v>76.766999999999996</v>
      </c>
      <c r="C125">
        <v>1</v>
      </c>
      <c r="D125">
        <v>0.30049399999999998</v>
      </c>
    </row>
    <row r="126" spans="1:6" x14ac:dyDescent="0.25">
      <c r="A126">
        <v>16.782</v>
      </c>
      <c r="B126">
        <v>77.766000000000005</v>
      </c>
      <c r="C126">
        <v>1.05</v>
      </c>
      <c r="D126">
        <v>0.30049199999999998</v>
      </c>
    </row>
    <row r="127" spans="1:6" x14ac:dyDescent="0.25">
      <c r="A127">
        <v>16.782</v>
      </c>
      <c r="B127">
        <v>78.769000000000005</v>
      </c>
      <c r="C127">
        <v>1.2</v>
      </c>
      <c r="D127">
        <v>0.30049100000000001</v>
      </c>
    </row>
    <row r="128" spans="1:6" x14ac:dyDescent="0.25">
      <c r="A128">
        <v>16.782</v>
      </c>
      <c r="B128">
        <v>79.769000000000005</v>
      </c>
      <c r="C128">
        <v>1.3</v>
      </c>
      <c r="D128">
        <v>0.30048900000000001</v>
      </c>
    </row>
    <row r="129" spans="1:4" x14ac:dyDescent="0.25">
      <c r="A129">
        <v>16.782</v>
      </c>
      <c r="B129">
        <v>80.766000000000005</v>
      </c>
      <c r="C129">
        <v>1.45</v>
      </c>
      <c r="D129">
        <v>0.30049100000000001</v>
      </c>
    </row>
    <row r="130" spans="1:4" x14ac:dyDescent="0.25">
      <c r="A130">
        <v>16.782</v>
      </c>
      <c r="B130">
        <v>81.766999999999996</v>
      </c>
      <c r="C130">
        <v>1.7</v>
      </c>
      <c r="D130">
        <v>0.30048999999999998</v>
      </c>
    </row>
    <row r="131" spans="1:4" x14ac:dyDescent="0.25">
      <c r="A131">
        <v>16.782</v>
      </c>
      <c r="B131">
        <v>82.769000000000005</v>
      </c>
      <c r="C131">
        <v>2</v>
      </c>
      <c r="D131">
        <v>0.30048999999999998</v>
      </c>
    </row>
    <row r="132" spans="1:4" x14ac:dyDescent="0.25">
      <c r="A132">
        <v>16.782</v>
      </c>
      <c r="B132">
        <v>83.77</v>
      </c>
      <c r="C132">
        <v>2.35</v>
      </c>
      <c r="D132">
        <v>0.30048999999999998</v>
      </c>
    </row>
    <row r="133" spans="1:4" x14ac:dyDescent="0.25">
      <c r="A133">
        <v>16.782</v>
      </c>
      <c r="B133">
        <v>84.766999999999996</v>
      </c>
      <c r="C133">
        <v>2.9</v>
      </c>
      <c r="D133">
        <v>0.30048900000000001</v>
      </c>
    </row>
    <row r="134" spans="1:4" x14ac:dyDescent="0.25">
      <c r="A134">
        <v>16.782</v>
      </c>
      <c r="B134">
        <v>85.766000000000005</v>
      </c>
      <c r="C134">
        <v>3.6</v>
      </c>
      <c r="D134">
        <v>0.30049100000000001</v>
      </c>
    </row>
    <row r="135" spans="1:4" x14ac:dyDescent="0.25">
      <c r="A135">
        <v>16.782</v>
      </c>
      <c r="B135">
        <v>86.769000000000005</v>
      </c>
      <c r="C135">
        <v>4.5999999999999996</v>
      </c>
      <c r="D135">
        <v>0.30048900000000001</v>
      </c>
    </row>
    <row r="136" spans="1:4" x14ac:dyDescent="0.25">
      <c r="A136">
        <v>16.782</v>
      </c>
      <c r="B136">
        <v>87.768000000000001</v>
      </c>
      <c r="C136">
        <v>6</v>
      </c>
      <c r="D136">
        <v>0.30048999999999998</v>
      </c>
    </row>
    <row r="137" spans="1:4" x14ac:dyDescent="0.25">
      <c r="A137">
        <v>16.782</v>
      </c>
      <c r="B137">
        <v>88.766999999999996</v>
      </c>
      <c r="C137">
        <v>8.15</v>
      </c>
      <c r="D137">
        <v>0.30048999999999998</v>
      </c>
    </row>
    <row r="138" spans="1:4" x14ac:dyDescent="0.25">
      <c r="A138">
        <v>16.782</v>
      </c>
      <c r="B138">
        <v>89.766999999999996</v>
      </c>
      <c r="C138">
        <v>11.35</v>
      </c>
      <c r="D138">
        <v>0.30048999999999998</v>
      </c>
    </row>
    <row r="139" spans="1:4" x14ac:dyDescent="0.25">
      <c r="A139">
        <v>16.782</v>
      </c>
      <c r="B139">
        <v>90.766999999999996</v>
      </c>
      <c r="C139">
        <v>16.55</v>
      </c>
      <c r="D139">
        <v>0.30048999999999998</v>
      </c>
    </row>
    <row r="140" spans="1:4" x14ac:dyDescent="0.25">
      <c r="A140">
        <v>16.782</v>
      </c>
      <c r="B140">
        <v>91.769000000000005</v>
      </c>
      <c r="C140">
        <v>25.15</v>
      </c>
      <c r="D140">
        <v>0.30048999999999998</v>
      </c>
    </row>
    <row r="141" spans="1:4" x14ac:dyDescent="0.25">
      <c r="A141">
        <v>16.782</v>
      </c>
      <c r="B141">
        <v>92.266999999999996</v>
      </c>
      <c r="C141">
        <v>31.5</v>
      </c>
      <c r="D141">
        <v>0.30048900000000001</v>
      </c>
    </row>
    <row r="142" spans="1:4" x14ac:dyDescent="0.25">
      <c r="A142">
        <v>16.782</v>
      </c>
      <c r="B142">
        <v>92.765000000000001</v>
      </c>
      <c r="C142">
        <v>40</v>
      </c>
      <c r="D142">
        <v>0.30049199999999998</v>
      </c>
    </row>
    <row r="143" spans="1:4" x14ac:dyDescent="0.25">
      <c r="A143">
        <v>16.782</v>
      </c>
      <c r="B143">
        <v>93.268000000000001</v>
      </c>
      <c r="C143">
        <v>51.75</v>
      </c>
      <c r="D143">
        <v>0.30049199999999998</v>
      </c>
    </row>
    <row r="144" spans="1:4" x14ac:dyDescent="0.25">
      <c r="A144">
        <v>16.782</v>
      </c>
      <c r="B144">
        <v>93.765000000000001</v>
      </c>
      <c r="C144">
        <v>67.8</v>
      </c>
      <c r="D144">
        <v>0.300487</v>
      </c>
    </row>
    <row r="145" spans="1:4" x14ac:dyDescent="0.25">
      <c r="A145">
        <v>16.782</v>
      </c>
      <c r="B145">
        <v>94.266999999999996</v>
      </c>
      <c r="C145">
        <v>90.55</v>
      </c>
      <c r="D145">
        <v>0.300487</v>
      </c>
    </row>
    <row r="146" spans="1:4" x14ac:dyDescent="0.25">
      <c r="A146">
        <v>16.782</v>
      </c>
      <c r="B146">
        <v>94.768000000000001</v>
      </c>
      <c r="C146">
        <v>123</v>
      </c>
      <c r="D146">
        <v>0.30048900000000001</v>
      </c>
    </row>
    <row r="147" spans="1:4" x14ac:dyDescent="0.25">
      <c r="A147">
        <v>16.782</v>
      </c>
      <c r="B147">
        <v>95.265000000000001</v>
      </c>
      <c r="C147">
        <v>169.3</v>
      </c>
      <c r="D147">
        <v>0.30049100000000001</v>
      </c>
    </row>
    <row r="148" spans="1:4" x14ac:dyDescent="0.25">
      <c r="A148">
        <v>16.782</v>
      </c>
      <c r="B148">
        <v>95.766999999999996</v>
      </c>
      <c r="C148">
        <v>236.65</v>
      </c>
      <c r="D148">
        <v>0.30049100000000001</v>
      </c>
    </row>
    <row r="149" spans="1:4" x14ac:dyDescent="0.25">
      <c r="A149">
        <v>16.782</v>
      </c>
      <c r="B149">
        <v>96.266000000000005</v>
      </c>
      <c r="C149">
        <v>332.15</v>
      </c>
      <c r="D149">
        <v>0.30049300000000001</v>
      </c>
    </row>
    <row r="150" spans="1:4" x14ac:dyDescent="0.25">
      <c r="A150">
        <v>16.782</v>
      </c>
      <c r="B150">
        <v>96.766000000000005</v>
      </c>
      <c r="C150">
        <v>465.35</v>
      </c>
      <c r="D150">
        <v>0.30049100000000001</v>
      </c>
    </row>
    <row r="151" spans="1:4" x14ac:dyDescent="0.25">
      <c r="A151">
        <v>16.782</v>
      </c>
      <c r="B151">
        <v>97.268000000000001</v>
      </c>
      <c r="C151">
        <v>646.95000000000005</v>
      </c>
      <c r="D151">
        <v>0.30049199999999998</v>
      </c>
    </row>
    <row r="152" spans="1:4" x14ac:dyDescent="0.25">
      <c r="A152">
        <v>16.782</v>
      </c>
      <c r="B152">
        <v>97.765000000000001</v>
      </c>
      <c r="C152">
        <v>882.65</v>
      </c>
      <c r="D152">
        <v>0.30048999999999998</v>
      </c>
    </row>
    <row r="153" spans="1:4" x14ac:dyDescent="0.25">
      <c r="A153">
        <v>16.782</v>
      </c>
      <c r="B153">
        <v>98.265000000000001</v>
      </c>
      <c r="C153">
        <v>1164.1500000000001</v>
      </c>
      <c r="D153">
        <v>0.30048999999999998</v>
      </c>
    </row>
    <row r="154" spans="1:4" x14ac:dyDescent="0.25">
      <c r="A154">
        <v>16.782</v>
      </c>
      <c r="B154">
        <v>98.766999999999996</v>
      </c>
      <c r="C154">
        <v>1424.95</v>
      </c>
      <c r="D154">
        <v>0.30049199999999998</v>
      </c>
    </row>
    <row r="155" spans="1:4" x14ac:dyDescent="0.25">
      <c r="A155">
        <v>16.782</v>
      </c>
      <c r="B155">
        <v>99.265000000000001</v>
      </c>
      <c r="C155">
        <v>1583.5</v>
      </c>
      <c r="D155">
        <v>0.30048999999999998</v>
      </c>
    </row>
    <row r="156" spans="1:4" x14ac:dyDescent="0.25">
      <c r="A156">
        <v>16.782</v>
      </c>
      <c r="B156">
        <v>99.768000000000001</v>
      </c>
      <c r="C156">
        <v>1650.3</v>
      </c>
      <c r="D156">
        <v>0.30049300000000001</v>
      </c>
    </row>
    <row r="157" spans="1:4" x14ac:dyDescent="0.25">
      <c r="A157">
        <v>16.782</v>
      </c>
      <c r="B157">
        <v>100.26600000000001</v>
      </c>
      <c r="C157">
        <v>1672.75</v>
      </c>
      <c r="D157">
        <v>0.30048999999999998</v>
      </c>
    </row>
    <row r="158" spans="1:4" x14ac:dyDescent="0.25">
      <c r="A158">
        <v>16.782</v>
      </c>
      <c r="B158">
        <v>100.765</v>
      </c>
      <c r="C158">
        <v>1679.8</v>
      </c>
      <c r="D158">
        <v>0.30048900000000001</v>
      </c>
    </row>
    <row r="159" spans="1:4" x14ac:dyDescent="0.25">
      <c r="A159">
        <v>16.782</v>
      </c>
      <c r="B159">
        <v>101.267</v>
      </c>
      <c r="C159">
        <v>1681.95</v>
      </c>
      <c r="D159">
        <v>0.30049199999999998</v>
      </c>
    </row>
    <row r="160" spans="1:4" x14ac:dyDescent="0.25">
      <c r="A160">
        <v>16.782</v>
      </c>
      <c r="B160">
        <v>101.76600000000001</v>
      </c>
      <c r="C160">
        <v>1682.55</v>
      </c>
      <c r="D160">
        <v>0.30048999999999998</v>
      </c>
    </row>
    <row r="161" spans="1:4" x14ac:dyDescent="0.25">
      <c r="A161">
        <v>16.782</v>
      </c>
      <c r="B161">
        <v>102.267</v>
      </c>
      <c r="C161">
        <v>1682.65</v>
      </c>
      <c r="D161">
        <v>0.30048900000000001</v>
      </c>
    </row>
    <row r="162" spans="1:4" x14ac:dyDescent="0.25">
      <c r="A162">
        <v>16.782</v>
      </c>
      <c r="B162">
        <v>102.767</v>
      </c>
      <c r="C162">
        <v>1682.7</v>
      </c>
      <c r="D162">
        <v>0.30048900000000001</v>
      </c>
    </row>
    <row r="163" spans="1:4" x14ac:dyDescent="0.25">
      <c r="A163">
        <v>16.782</v>
      </c>
      <c r="B163">
        <v>103.264</v>
      </c>
      <c r="C163">
        <v>1682.7</v>
      </c>
      <c r="D163">
        <v>0.30048999999999998</v>
      </c>
    </row>
    <row r="164" spans="1:4" x14ac:dyDescent="0.25">
      <c r="A164">
        <v>16.782</v>
      </c>
      <c r="B164">
        <v>103.767</v>
      </c>
      <c r="C164">
        <v>1682.7</v>
      </c>
      <c r="D164">
        <v>0.30048999999999998</v>
      </c>
    </row>
    <row r="165" spans="1:4" x14ac:dyDescent="0.25">
      <c r="A165">
        <v>16.782</v>
      </c>
      <c r="B165">
        <v>104.26600000000001</v>
      </c>
      <c r="C165">
        <v>1682.7</v>
      </c>
      <c r="D165">
        <v>0.30048900000000001</v>
      </c>
    </row>
    <row r="166" spans="1:4" x14ac:dyDescent="0.25">
      <c r="A166">
        <v>16.782</v>
      </c>
      <c r="B166">
        <v>104.764</v>
      </c>
      <c r="C166">
        <v>1682.7</v>
      </c>
      <c r="D166">
        <v>0.30049199999999998</v>
      </c>
    </row>
    <row r="167" spans="1:4" x14ac:dyDescent="0.25">
      <c r="A167">
        <v>16.782</v>
      </c>
      <c r="B167">
        <v>105.267</v>
      </c>
      <c r="C167">
        <v>1682.65</v>
      </c>
      <c r="D167">
        <v>0.30048999999999998</v>
      </c>
    </row>
    <row r="168" spans="1:4" x14ac:dyDescent="0.25">
      <c r="A168">
        <v>16.782</v>
      </c>
      <c r="B168">
        <v>105.765</v>
      </c>
      <c r="C168">
        <v>1682.45</v>
      </c>
      <c r="D168">
        <v>0.30048999999999998</v>
      </c>
    </row>
    <row r="169" spans="1:4" x14ac:dyDescent="0.25">
      <c r="A169">
        <v>16.782</v>
      </c>
      <c r="B169">
        <v>106.26600000000001</v>
      </c>
      <c r="C169">
        <v>1681.85</v>
      </c>
      <c r="D169">
        <v>0.30049100000000001</v>
      </c>
    </row>
    <row r="170" spans="1:4" x14ac:dyDescent="0.25">
      <c r="A170">
        <v>16.782</v>
      </c>
      <c r="B170">
        <v>106.767</v>
      </c>
      <c r="C170">
        <v>1679.55</v>
      </c>
      <c r="D170">
        <v>0.30048999999999998</v>
      </c>
    </row>
    <row r="171" spans="1:4" x14ac:dyDescent="0.25">
      <c r="A171">
        <v>16.782</v>
      </c>
      <c r="B171">
        <v>107.264</v>
      </c>
      <c r="C171">
        <v>1672.3</v>
      </c>
      <c r="D171">
        <v>0.30048900000000001</v>
      </c>
    </row>
    <row r="172" spans="1:4" x14ac:dyDescent="0.25">
      <c r="A172">
        <v>16.782</v>
      </c>
      <c r="B172">
        <v>107.767</v>
      </c>
      <c r="C172">
        <v>1648.75</v>
      </c>
      <c r="D172">
        <v>0.30049100000000001</v>
      </c>
    </row>
    <row r="173" spans="1:4" x14ac:dyDescent="0.25">
      <c r="A173">
        <v>16.782</v>
      </c>
      <c r="B173">
        <v>108.26600000000001</v>
      </c>
      <c r="C173">
        <v>1580.25</v>
      </c>
      <c r="D173">
        <v>0.30049300000000001</v>
      </c>
    </row>
    <row r="174" spans="1:4" x14ac:dyDescent="0.25">
      <c r="A174">
        <v>16.782</v>
      </c>
      <c r="B174">
        <v>108.76300000000001</v>
      </c>
      <c r="C174">
        <v>1418.9</v>
      </c>
      <c r="D174">
        <v>0.30049199999999998</v>
      </c>
    </row>
    <row r="175" spans="1:4" x14ac:dyDescent="0.25">
      <c r="A175">
        <v>16.782</v>
      </c>
      <c r="B175">
        <v>109.267</v>
      </c>
      <c r="C175">
        <v>1155.45</v>
      </c>
      <c r="D175">
        <v>0.30049199999999998</v>
      </c>
    </row>
    <row r="176" spans="1:4" x14ac:dyDescent="0.25">
      <c r="A176">
        <v>16.782</v>
      </c>
      <c r="B176">
        <v>109.764</v>
      </c>
      <c r="C176">
        <v>876.2</v>
      </c>
      <c r="D176">
        <v>0.30048999999999998</v>
      </c>
    </row>
    <row r="177" spans="1:4" x14ac:dyDescent="0.25">
      <c r="A177">
        <v>16.782</v>
      </c>
      <c r="B177">
        <v>110.265</v>
      </c>
      <c r="C177">
        <v>640.95000000000005</v>
      </c>
      <c r="D177">
        <v>0.30049399999999998</v>
      </c>
    </row>
    <row r="178" spans="1:4" x14ac:dyDescent="0.25">
      <c r="A178">
        <v>16.782</v>
      </c>
      <c r="B178">
        <v>110.765</v>
      </c>
      <c r="C178">
        <v>461.95</v>
      </c>
      <c r="D178">
        <v>0.30048900000000001</v>
      </c>
    </row>
    <row r="179" spans="1:4" x14ac:dyDescent="0.25">
      <c r="A179">
        <v>16.782</v>
      </c>
      <c r="B179">
        <v>111.26300000000001</v>
      </c>
      <c r="C179">
        <v>330.45</v>
      </c>
      <c r="D179">
        <v>0.30049199999999998</v>
      </c>
    </row>
    <row r="180" spans="1:4" x14ac:dyDescent="0.25">
      <c r="A180">
        <v>16.782</v>
      </c>
      <c r="B180">
        <v>111.76600000000001</v>
      </c>
      <c r="C180">
        <v>234.75</v>
      </c>
      <c r="D180">
        <v>0.30049199999999998</v>
      </c>
    </row>
    <row r="181" spans="1:4" x14ac:dyDescent="0.25">
      <c r="A181">
        <v>16.782</v>
      </c>
      <c r="B181">
        <v>112.265</v>
      </c>
      <c r="C181">
        <v>168.15</v>
      </c>
      <c r="D181">
        <v>0.30048999999999998</v>
      </c>
    </row>
    <row r="182" spans="1:4" x14ac:dyDescent="0.25">
      <c r="A182">
        <v>16.782</v>
      </c>
      <c r="B182">
        <v>112.76300000000001</v>
      </c>
      <c r="C182">
        <v>121.95</v>
      </c>
      <c r="D182">
        <v>0.30049100000000001</v>
      </c>
    </row>
    <row r="183" spans="1:4" x14ac:dyDescent="0.25">
      <c r="A183">
        <v>16.782</v>
      </c>
      <c r="B183">
        <v>113.265</v>
      </c>
      <c r="C183">
        <v>89.6</v>
      </c>
      <c r="D183">
        <v>0.30048799999999998</v>
      </c>
    </row>
    <row r="184" spans="1:4" x14ac:dyDescent="0.25">
      <c r="A184">
        <v>16.782</v>
      </c>
      <c r="B184">
        <v>113.76300000000001</v>
      </c>
      <c r="C184">
        <v>67.2</v>
      </c>
      <c r="D184">
        <v>0.30048900000000001</v>
      </c>
    </row>
    <row r="185" spans="1:4" x14ac:dyDescent="0.25">
      <c r="A185">
        <v>16.782</v>
      </c>
      <c r="B185">
        <v>114.26300000000001</v>
      </c>
      <c r="C185">
        <v>51.15</v>
      </c>
      <c r="D185">
        <v>0.30048900000000001</v>
      </c>
    </row>
    <row r="186" spans="1:4" x14ac:dyDescent="0.25">
      <c r="A186">
        <v>16.782</v>
      </c>
      <c r="B186">
        <v>114.765</v>
      </c>
      <c r="C186">
        <v>39.6</v>
      </c>
      <c r="D186">
        <v>0.30049100000000001</v>
      </c>
    </row>
    <row r="187" spans="1:4" x14ac:dyDescent="0.25">
      <c r="A187">
        <v>16.782</v>
      </c>
      <c r="B187">
        <v>115.262</v>
      </c>
      <c r="C187">
        <v>31.15</v>
      </c>
      <c r="D187">
        <v>0.30048599999999998</v>
      </c>
    </row>
    <row r="188" spans="1:4" x14ac:dyDescent="0.25">
      <c r="A188">
        <v>16.782</v>
      </c>
      <c r="B188">
        <v>115.765</v>
      </c>
      <c r="C188">
        <v>24.8</v>
      </c>
      <c r="D188">
        <v>0.30048799999999998</v>
      </c>
    </row>
    <row r="189" spans="1:4" x14ac:dyDescent="0.25">
      <c r="A189">
        <v>16.782</v>
      </c>
      <c r="B189">
        <v>116.762</v>
      </c>
      <c r="C189">
        <v>16.350000000000001</v>
      </c>
      <c r="D189">
        <v>0.30049300000000001</v>
      </c>
    </row>
    <row r="190" spans="1:4" x14ac:dyDescent="0.25">
      <c r="A190">
        <v>16.782</v>
      </c>
      <c r="B190">
        <v>117.76300000000001</v>
      </c>
      <c r="C190">
        <v>11.25</v>
      </c>
      <c r="D190">
        <v>0.30049100000000001</v>
      </c>
    </row>
    <row r="191" spans="1:4" x14ac:dyDescent="0.25">
      <c r="A191">
        <v>16.782</v>
      </c>
      <c r="B191">
        <v>118.764</v>
      </c>
      <c r="C191">
        <v>8</v>
      </c>
      <c r="D191">
        <v>0.30049100000000001</v>
      </c>
    </row>
    <row r="192" spans="1:4" x14ac:dyDescent="0.25">
      <c r="A192">
        <v>16.782</v>
      </c>
      <c r="B192">
        <v>119.764</v>
      </c>
      <c r="C192">
        <v>5.9</v>
      </c>
      <c r="D192">
        <v>0.30049300000000001</v>
      </c>
    </row>
    <row r="193" spans="1:4" x14ac:dyDescent="0.25">
      <c r="A193">
        <v>16.782</v>
      </c>
      <c r="B193">
        <v>120.762</v>
      </c>
      <c r="C193">
        <v>4.5</v>
      </c>
      <c r="D193">
        <v>0.30049100000000001</v>
      </c>
    </row>
    <row r="194" spans="1:4" x14ac:dyDescent="0.25">
      <c r="A194">
        <v>16.782</v>
      </c>
      <c r="B194">
        <v>121.76300000000001</v>
      </c>
      <c r="C194">
        <v>3.55</v>
      </c>
      <c r="D194">
        <v>0.30049199999999998</v>
      </c>
    </row>
    <row r="195" spans="1:4" x14ac:dyDescent="0.25">
      <c r="A195">
        <v>16.782</v>
      </c>
      <c r="B195">
        <v>122.764</v>
      </c>
      <c r="C195">
        <v>2.8</v>
      </c>
      <c r="D195">
        <v>0.30048900000000001</v>
      </c>
    </row>
    <row r="196" spans="1:4" x14ac:dyDescent="0.25">
      <c r="A196">
        <v>16.782</v>
      </c>
      <c r="B196">
        <v>123.764</v>
      </c>
      <c r="C196">
        <v>2.2999999999999998</v>
      </c>
      <c r="D196">
        <v>0.30048999999999998</v>
      </c>
    </row>
    <row r="197" spans="1:4" x14ac:dyDescent="0.25">
      <c r="A197">
        <v>16.782</v>
      </c>
      <c r="B197">
        <v>124.762</v>
      </c>
      <c r="C197">
        <v>1.95</v>
      </c>
      <c r="D197">
        <v>0.30048799999999998</v>
      </c>
    </row>
    <row r="198" spans="1:4" x14ac:dyDescent="0.25">
      <c r="A198">
        <v>16.782</v>
      </c>
      <c r="B198">
        <v>125.76300000000001</v>
      </c>
      <c r="C198">
        <v>1.65</v>
      </c>
      <c r="D198">
        <v>0.30049300000000001</v>
      </c>
    </row>
    <row r="199" spans="1:4" x14ac:dyDescent="0.25">
      <c r="A199">
        <v>16.782</v>
      </c>
      <c r="B199">
        <v>126.765</v>
      </c>
      <c r="C199">
        <v>1.45</v>
      </c>
      <c r="D199">
        <v>0.30049300000000001</v>
      </c>
    </row>
    <row r="200" spans="1:4" x14ac:dyDescent="0.25">
      <c r="A200">
        <v>16.782</v>
      </c>
      <c r="B200">
        <v>127.765</v>
      </c>
      <c r="C200">
        <v>1.3</v>
      </c>
      <c r="D200">
        <v>0.30048999999999998</v>
      </c>
    </row>
    <row r="201" spans="1:4" x14ac:dyDescent="0.25">
      <c r="A201">
        <v>16.782</v>
      </c>
      <c r="B201">
        <v>128.762</v>
      </c>
      <c r="C201">
        <v>1.2</v>
      </c>
      <c r="D201">
        <v>0.30048999999999998</v>
      </c>
    </row>
    <row r="202" spans="1:4" x14ac:dyDescent="0.25">
      <c r="A202">
        <v>16.782</v>
      </c>
      <c r="B202">
        <v>129.76400000000001</v>
      </c>
      <c r="C202">
        <v>1.05</v>
      </c>
      <c r="D202">
        <v>0.30049199999999998</v>
      </c>
    </row>
    <row r="203" spans="1:4" x14ac:dyDescent="0.25">
      <c r="A203">
        <v>16.782</v>
      </c>
      <c r="B203">
        <v>130.76499999999999</v>
      </c>
      <c r="C203">
        <v>0.95</v>
      </c>
      <c r="D203">
        <v>0.30048900000000001</v>
      </c>
    </row>
    <row r="204" spans="1:4" x14ac:dyDescent="0.25">
      <c r="A204">
        <v>16.782</v>
      </c>
      <c r="B204">
        <v>131.76599999999999</v>
      </c>
      <c r="C204">
        <v>0.85</v>
      </c>
      <c r="D204">
        <v>0.30048799999999998</v>
      </c>
    </row>
    <row r="205" spans="1:4" x14ac:dyDescent="0.25">
      <c r="A205">
        <v>16.782</v>
      </c>
      <c r="B205">
        <v>132.76300000000001</v>
      </c>
      <c r="C205">
        <v>0.8</v>
      </c>
      <c r="D205">
        <v>0.30048900000000001</v>
      </c>
    </row>
    <row r="206" spans="1:4" x14ac:dyDescent="0.25">
      <c r="A206">
        <v>16.782</v>
      </c>
      <c r="B206">
        <v>133.76499999999999</v>
      </c>
      <c r="C206">
        <v>0.75</v>
      </c>
      <c r="D206">
        <v>0.30049100000000001</v>
      </c>
    </row>
    <row r="207" spans="1:4" x14ac:dyDescent="0.25">
      <c r="A207" t="s">
        <v>0</v>
      </c>
    </row>
    <row r="208" spans="1:4" x14ac:dyDescent="0.25">
      <c r="A208" t="s">
        <v>1</v>
      </c>
      <c r="B208" t="s">
        <v>2</v>
      </c>
    </row>
    <row r="209" spans="1:6" x14ac:dyDescent="0.25">
      <c r="A209" s="1">
        <v>41880</v>
      </c>
      <c r="B209" t="s">
        <v>3</v>
      </c>
    </row>
    <row r="210" spans="1:6" x14ac:dyDescent="0.25">
      <c r="A210" s="2">
        <v>0.4447800925925926</v>
      </c>
      <c r="B210" t="s">
        <v>4</v>
      </c>
    </row>
    <row r="211" spans="1:6" x14ac:dyDescent="0.25">
      <c r="A211">
        <v>5.0999999999999996</v>
      </c>
      <c r="B211" t="s">
        <v>5</v>
      </c>
    </row>
    <row r="212" spans="1:6" x14ac:dyDescent="0.25">
      <c r="A212">
        <v>1</v>
      </c>
      <c r="B212" t="s">
        <v>6</v>
      </c>
    </row>
    <row r="213" spans="1:6" x14ac:dyDescent="0.25">
      <c r="A213">
        <v>1</v>
      </c>
      <c r="B213" t="s">
        <v>7</v>
      </c>
    </row>
    <row r="214" spans="1:6" x14ac:dyDescent="0.25">
      <c r="A214">
        <v>85</v>
      </c>
      <c r="B214" t="s">
        <v>8</v>
      </c>
    </row>
    <row r="215" spans="1:6" x14ac:dyDescent="0.25">
      <c r="A215">
        <v>2</v>
      </c>
      <c r="B215" t="s">
        <v>9</v>
      </c>
    </row>
    <row r="216" spans="1:6" x14ac:dyDescent="0.25">
      <c r="A216">
        <v>0</v>
      </c>
      <c r="B216" t="s">
        <v>10</v>
      </c>
    </row>
    <row r="217" spans="1:6" x14ac:dyDescent="0.25">
      <c r="A217" t="s">
        <v>22</v>
      </c>
    </row>
    <row r="218" spans="1:6" x14ac:dyDescent="0.25">
      <c r="A218" t="s">
        <v>12</v>
      </c>
    </row>
    <row r="219" spans="1:6" x14ac:dyDescent="0.25">
      <c r="A219" t="s">
        <v>13</v>
      </c>
    </row>
    <row r="220" spans="1:6" x14ac:dyDescent="0.25">
      <c r="A220">
        <v>0</v>
      </c>
      <c r="B220" t="s">
        <v>14</v>
      </c>
      <c r="F220" s="3">
        <f>AVERAGE(D225:D309)*30</f>
        <v>8.0132449411764686</v>
      </c>
    </row>
    <row r="221" spans="1:6" x14ac:dyDescent="0.25">
      <c r="A221">
        <v>0</v>
      </c>
      <c r="B221" t="s">
        <v>15</v>
      </c>
    </row>
    <row r="222" spans="1:6" x14ac:dyDescent="0.25">
      <c r="A222">
        <v>0</v>
      </c>
      <c r="B222" t="s">
        <v>16</v>
      </c>
    </row>
    <row r="223" spans="1:6" x14ac:dyDescent="0.25">
      <c r="A223" t="s">
        <v>17</v>
      </c>
    </row>
    <row r="224" spans="1:6" x14ac:dyDescent="0.25">
      <c r="A224" t="s">
        <v>18</v>
      </c>
      <c r="C224" t="s">
        <v>19</v>
      </c>
      <c r="D224" t="s">
        <v>20</v>
      </c>
    </row>
    <row r="225" spans="1:4" x14ac:dyDescent="0.25">
      <c r="A225">
        <v>16.782</v>
      </c>
      <c r="B225">
        <v>73.77</v>
      </c>
      <c r="C225">
        <v>0.8</v>
      </c>
      <c r="D225">
        <v>0.26711000000000001</v>
      </c>
    </row>
    <row r="226" spans="1:4" x14ac:dyDescent="0.25">
      <c r="A226">
        <v>16.782</v>
      </c>
      <c r="B226">
        <v>74.769000000000005</v>
      </c>
      <c r="C226">
        <v>0.85</v>
      </c>
      <c r="D226">
        <v>0.26710499999999998</v>
      </c>
    </row>
    <row r="227" spans="1:4" x14ac:dyDescent="0.25">
      <c r="A227">
        <v>16.782</v>
      </c>
      <c r="B227">
        <v>75.769000000000005</v>
      </c>
      <c r="C227">
        <v>0.9</v>
      </c>
      <c r="D227">
        <v>0.26710899999999999</v>
      </c>
    </row>
    <row r="228" spans="1:4" x14ac:dyDescent="0.25">
      <c r="A228">
        <v>16.782</v>
      </c>
      <c r="B228">
        <v>76.766999999999996</v>
      </c>
      <c r="C228">
        <v>0.95</v>
      </c>
      <c r="D228">
        <v>0.26711000000000001</v>
      </c>
    </row>
    <row r="229" spans="1:4" x14ac:dyDescent="0.25">
      <c r="A229">
        <v>16.782</v>
      </c>
      <c r="B229">
        <v>77.766999999999996</v>
      </c>
      <c r="C229">
        <v>1.05</v>
      </c>
      <c r="D229">
        <v>0.26710899999999999</v>
      </c>
    </row>
    <row r="230" spans="1:4" x14ac:dyDescent="0.25">
      <c r="A230">
        <v>16.782</v>
      </c>
      <c r="B230">
        <v>78.769000000000005</v>
      </c>
      <c r="C230">
        <v>1.1499999999999999</v>
      </c>
      <c r="D230">
        <v>0.26711000000000001</v>
      </c>
    </row>
    <row r="231" spans="1:4" x14ac:dyDescent="0.25">
      <c r="A231">
        <v>16.782</v>
      </c>
      <c r="B231">
        <v>79.769000000000005</v>
      </c>
      <c r="C231">
        <v>1.25</v>
      </c>
      <c r="D231">
        <v>0.26711099999999999</v>
      </c>
    </row>
    <row r="232" spans="1:4" x14ac:dyDescent="0.25">
      <c r="A232">
        <v>16.782</v>
      </c>
      <c r="B232">
        <v>80.765000000000001</v>
      </c>
      <c r="C232">
        <v>1.45</v>
      </c>
      <c r="D232">
        <v>0.26711099999999999</v>
      </c>
    </row>
    <row r="233" spans="1:4" x14ac:dyDescent="0.25">
      <c r="A233">
        <v>16.782</v>
      </c>
      <c r="B233">
        <v>81.766000000000005</v>
      </c>
      <c r="C233">
        <v>1.6</v>
      </c>
      <c r="D233">
        <v>0.26711099999999999</v>
      </c>
    </row>
    <row r="234" spans="1:4" x14ac:dyDescent="0.25">
      <c r="A234">
        <v>16.782</v>
      </c>
      <c r="B234">
        <v>82.769000000000005</v>
      </c>
      <c r="C234">
        <v>1.9</v>
      </c>
      <c r="D234">
        <v>0.26711200000000002</v>
      </c>
    </row>
    <row r="235" spans="1:4" x14ac:dyDescent="0.25">
      <c r="A235">
        <v>16.782</v>
      </c>
      <c r="B235">
        <v>83.769000000000005</v>
      </c>
      <c r="C235">
        <v>2.2000000000000002</v>
      </c>
      <c r="D235">
        <v>0.26711000000000001</v>
      </c>
    </row>
    <row r="236" spans="1:4" x14ac:dyDescent="0.25">
      <c r="A236">
        <v>16.782</v>
      </c>
      <c r="B236">
        <v>84.766999999999996</v>
      </c>
      <c r="C236">
        <v>2.65</v>
      </c>
      <c r="D236">
        <v>0.26711000000000001</v>
      </c>
    </row>
    <row r="237" spans="1:4" x14ac:dyDescent="0.25">
      <c r="A237">
        <v>16.782</v>
      </c>
      <c r="B237">
        <v>85.766000000000005</v>
      </c>
      <c r="C237">
        <v>3.35</v>
      </c>
      <c r="D237">
        <v>0.26711000000000001</v>
      </c>
    </row>
    <row r="238" spans="1:4" x14ac:dyDescent="0.25">
      <c r="A238">
        <v>16.782</v>
      </c>
      <c r="B238">
        <v>86.769000000000005</v>
      </c>
      <c r="C238">
        <v>4.25</v>
      </c>
      <c r="D238">
        <v>0.26710899999999999</v>
      </c>
    </row>
    <row r="239" spans="1:4" x14ac:dyDescent="0.25">
      <c r="A239">
        <v>16.782</v>
      </c>
      <c r="B239">
        <v>87.768000000000001</v>
      </c>
      <c r="C239">
        <v>5.55</v>
      </c>
      <c r="D239">
        <v>0.26711000000000001</v>
      </c>
    </row>
    <row r="240" spans="1:4" x14ac:dyDescent="0.25">
      <c r="A240">
        <v>16.782</v>
      </c>
      <c r="B240">
        <v>88.766000000000005</v>
      </c>
      <c r="C240">
        <v>7.45</v>
      </c>
      <c r="D240">
        <v>0.26711000000000001</v>
      </c>
    </row>
    <row r="241" spans="1:4" x14ac:dyDescent="0.25">
      <c r="A241">
        <v>16.782</v>
      </c>
      <c r="B241">
        <v>89.766999999999996</v>
      </c>
      <c r="C241">
        <v>10.35</v>
      </c>
      <c r="D241">
        <v>0.26710600000000001</v>
      </c>
    </row>
    <row r="242" spans="1:4" x14ac:dyDescent="0.25">
      <c r="A242">
        <v>16.782</v>
      </c>
      <c r="B242">
        <v>90.768000000000001</v>
      </c>
      <c r="C242">
        <v>14.95</v>
      </c>
      <c r="D242">
        <v>0.26710499999999998</v>
      </c>
    </row>
    <row r="243" spans="1:4" x14ac:dyDescent="0.25">
      <c r="A243">
        <v>16.782</v>
      </c>
      <c r="B243">
        <v>91.768000000000001</v>
      </c>
      <c r="C243">
        <v>22.6</v>
      </c>
      <c r="D243">
        <v>0.26710600000000001</v>
      </c>
    </row>
    <row r="244" spans="1:4" x14ac:dyDescent="0.25">
      <c r="A244">
        <v>16.782</v>
      </c>
      <c r="B244">
        <v>92.268000000000001</v>
      </c>
      <c r="C244">
        <v>28.3</v>
      </c>
      <c r="D244">
        <v>0.26710800000000001</v>
      </c>
    </row>
    <row r="245" spans="1:4" x14ac:dyDescent="0.25">
      <c r="A245">
        <v>16.782</v>
      </c>
      <c r="B245">
        <v>92.765000000000001</v>
      </c>
      <c r="C245">
        <v>35.950000000000003</v>
      </c>
      <c r="D245">
        <v>0.26710800000000001</v>
      </c>
    </row>
    <row r="246" spans="1:4" x14ac:dyDescent="0.25">
      <c r="A246">
        <v>16.782</v>
      </c>
      <c r="B246">
        <v>93.266999999999996</v>
      </c>
      <c r="C246">
        <v>46.4</v>
      </c>
      <c r="D246">
        <v>0.26710600000000001</v>
      </c>
    </row>
    <row r="247" spans="1:4" x14ac:dyDescent="0.25">
      <c r="A247">
        <v>16.782</v>
      </c>
      <c r="B247">
        <v>93.766000000000005</v>
      </c>
      <c r="C247">
        <v>60.75</v>
      </c>
      <c r="D247">
        <v>0.26710899999999999</v>
      </c>
    </row>
    <row r="248" spans="1:4" x14ac:dyDescent="0.25">
      <c r="A248">
        <v>16.782</v>
      </c>
      <c r="B248">
        <v>94.266000000000005</v>
      </c>
      <c r="C248">
        <v>81.05</v>
      </c>
      <c r="D248">
        <v>0.26710899999999999</v>
      </c>
    </row>
    <row r="249" spans="1:4" x14ac:dyDescent="0.25">
      <c r="A249">
        <v>16.782</v>
      </c>
      <c r="B249">
        <v>94.766999999999996</v>
      </c>
      <c r="C249">
        <v>109.9</v>
      </c>
      <c r="D249">
        <v>0.26711200000000002</v>
      </c>
    </row>
    <row r="250" spans="1:4" x14ac:dyDescent="0.25">
      <c r="A250">
        <v>16.782</v>
      </c>
      <c r="B250">
        <v>95.265000000000001</v>
      </c>
      <c r="C250">
        <v>151.30000000000001</v>
      </c>
      <c r="D250">
        <v>0.26710800000000001</v>
      </c>
    </row>
    <row r="251" spans="1:4" x14ac:dyDescent="0.25">
      <c r="A251">
        <v>16.782</v>
      </c>
      <c r="B251">
        <v>95.766999999999996</v>
      </c>
      <c r="C251">
        <v>211.35</v>
      </c>
      <c r="D251">
        <v>0.26710899999999999</v>
      </c>
    </row>
    <row r="252" spans="1:4" x14ac:dyDescent="0.25">
      <c r="A252">
        <v>16.782</v>
      </c>
      <c r="B252">
        <v>96.266000000000005</v>
      </c>
      <c r="C252">
        <v>296.3</v>
      </c>
      <c r="D252">
        <v>0.26710899999999999</v>
      </c>
    </row>
    <row r="253" spans="1:4" x14ac:dyDescent="0.25">
      <c r="A253">
        <v>16.782</v>
      </c>
      <c r="B253">
        <v>96.765000000000001</v>
      </c>
      <c r="C253">
        <v>414.75</v>
      </c>
      <c r="D253">
        <v>0.26711000000000001</v>
      </c>
    </row>
    <row r="254" spans="1:4" x14ac:dyDescent="0.25">
      <c r="A254">
        <v>16.782</v>
      </c>
      <c r="B254">
        <v>97.268000000000001</v>
      </c>
      <c r="C254">
        <v>576.70000000000005</v>
      </c>
      <c r="D254">
        <v>0.26710899999999999</v>
      </c>
    </row>
    <row r="255" spans="1:4" x14ac:dyDescent="0.25">
      <c r="A255">
        <v>16.782</v>
      </c>
      <c r="B255">
        <v>97.765000000000001</v>
      </c>
      <c r="C255">
        <v>786.85</v>
      </c>
      <c r="D255">
        <v>0.26710899999999999</v>
      </c>
    </row>
    <row r="256" spans="1:4" x14ac:dyDescent="0.25">
      <c r="A256">
        <v>16.782</v>
      </c>
      <c r="B256">
        <v>98.266000000000005</v>
      </c>
      <c r="C256">
        <v>1038.0999999999999</v>
      </c>
      <c r="D256">
        <v>0.26710899999999999</v>
      </c>
    </row>
    <row r="257" spans="1:4" x14ac:dyDescent="0.25">
      <c r="A257">
        <v>16.782</v>
      </c>
      <c r="B257">
        <v>98.766999999999996</v>
      </c>
      <c r="C257">
        <v>1269.7</v>
      </c>
      <c r="D257">
        <v>0.26711000000000001</v>
      </c>
    </row>
    <row r="258" spans="1:4" x14ac:dyDescent="0.25">
      <c r="A258">
        <v>16.782</v>
      </c>
      <c r="B258">
        <v>99.265000000000001</v>
      </c>
      <c r="C258">
        <v>1410.9</v>
      </c>
      <c r="D258">
        <v>0.26710800000000001</v>
      </c>
    </row>
    <row r="259" spans="1:4" x14ac:dyDescent="0.25">
      <c r="A259">
        <v>16.782</v>
      </c>
      <c r="B259">
        <v>99.768000000000001</v>
      </c>
      <c r="C259">
        <v>1470.4</v>
      </c>
      <c r="D259">
        <v>0.26711200000000002</v>
      </c>
    </row>
    <row r="260" spans="1:4" x14ac:dyDescent="0.25">
      <c r="A260">
        <v>16.782</v>
      </c>
      <c r="B260">
        <v>100.26600000000001</v>
      </c>
      <c r="C260">
        <v>1490.35</v>
      </c>
      <c r="D260">
        <v>0.26711000000000001</v>
      </c>
    </row>
    <row r="261" spans="1:4" x14ac:dyDescent="0.25">
      <c r="A261">
        <v>16.782</v>
      </c>
      <c r="B261">
        <v>100.764</v>
      </c>
      <c r="C261">
        <v>1496.6</v>
      </c>
      <c r="D261">
        <v>0.26710899999999999</v>
      </c>
    </row>
    <row r="262" spans="1:4" x14ac:dyDescent="0.25">
      <c r="A262">
        <v>16.782</v>
      </c>
      <c r="B262">
        <v>101.267</v>
      </c>
      <c r="C262">
        <v>1498.5</v>
      </c>
      <c r="D262">
        <v>0.26711200000000002</v>
      </c>
    </row>
    <row r="263" spans="1:4" x14ac:dyDescent="0.25">
      <c r="A263">
        <v>16.782</v>
      </c>
      <c r="B263">
        <v>101.765</v>
      </c>
      <c r="C263">
        <v>1499.05</v>
      </c>
      <c r="D263">
        <v>0.26710699999999998</v>
      </c>
    </row>
    <row r="264" spans="1:4" x14ac:dyDescent="0.25">
      <c r="A264">
        <v>16.782</v>
      </c>
      <c r="B264">
        <v>102.26600000000001</v>
      </c>
      <c r="C264">
        <v>1499.2</v>
      </c>
      <c r="D264">
        <v>0.26711000000000001</v>
      </c>
    </row>
    <row r="265" spans="1:4" x14ac:dyDescent="0.25">
      <c r="A265">
        <v>16.782</v>
      </c>
      <c r="B265">
        <v>102.767</v>
      </c>
      <c r="C265">
        <v>1499.15</v>
      </c>
      <c r="D265">
        <v>0.26710800000000001</v>
      </c>
    </row>
    <row r="266" spans="1:4" x14ac:dyDescent="0.25">
      <c r="A266">
        <v>16.782</v>
      </c>
      <c r="B266">
        <v>103.264</v>
      </c>
      <c r="C266">
        <v>1499.2</v>
      </c>
      <c r="D266">
        <v>0.26710600000000001</v>
      </c>
    </row>
    <row r="267" spans="1:4" x14ac:dyDescent="0.25">
      <c r="A267">
        <v>16.782</v>
      </c>
      <c r="B267">
        <v>103.767</v>
      </c>
      <c r="C267">
        <v>1499.15</v>
      </c>
      <c r="D267">
        <v>0.26710899999999999</v>
      </c>
    </row>
    <row r="268" spans="1:4" x14ac:dyDescent="0.25">
      <c r="A268">
        <v>16.782</v>
      </c>
      <c r="B268">
        <v>104.26600000000001</v>
      </c>
      <c r="C268">
        <v>1499.15</v>
      </c>
      <c r="D268">
        <v>0.26710800000000001</v>
      </c>
    </row>
    <row r="269" spans="1:4" x14ac:dyDescent="0.25">
      <c r="A269">
        <v>16.782</v>
      </c>
      <c r="B269">
        <v>104.764</v>
      </c>
      <c r="C269">
        <v>1499.15</v>
      </c>
      <c r="D269">
        <v>0.26710600000000001</v>
      </c>
    </row>
    <row r="270" spans="1:4" x14ac:dyDescent="0.25">
      <c r="A270">
        <v>16.782</v>
      </c>
      <c r="B270">
        <v>105.267</v>
      </c>
      <c r="C270">
        <v>1499.15</v>
      </c>
      <c r="D270">
        <v>0.26710800000000001</v>
      </c>
    </row>
    <row r="271" spans="1:4" x14ac:dyDescent="0.25">
      <c r="A271">
        <v>16.782</v>
      </c>
      <c r="B271">
        <v>105.765</v>
      </c>
      <c r="C271">
        <v>1498.95</v>
      </c>
      <c r="D271">
        <v>0.26710800000000001</v>
      </c>
    </row>
    <row r="272" spans="1:4" x14ac:dyDescent="0.25">
      <c r="A272">
        <v>16.782</v>
      </c>
      <c r="B272">
        <v>106.265</v>
      </c>
      <c r="C272">
        <v>1498.45</v>
      </c>
      <c r="D272">
        <v>0.26710899999999999</v>
      </c>
    </row>
    <row r="273" spans="1:4" x14ac:dyDescent="0.25">
      <c r="A273">
        <v>16.782</v>
      </c>
      <c r="B273">
        <v>106.767</v>
      </c>
      <c r="C273">
        <v>1496.4</v>
      </c>
      <c r="D273">
        <v>0.26710800000000001</v>
      </c>
    </row>
    <row r="274" spans="1:4" x14ac:dyDescent="0.25">
      <c r="A274">
        <v>16.782</v>
      </c>
      <c r="B274">
        <v>107.264</v>
      </c>
      <c r="C274">
        <v>1489.9</v>
      </c>
      <c r="D274">
        <v>0.26710699999999998</v>
      </c>
    </row>
    <row r="275" spans="1:4" x14ac:dyDescent="0.25">
      <c r="A275">
        <v>16.782</v>
      </c>
      <c r="B275">
        <v>107.767</v>
      </c>
      <c r="C275">
        <v>1469</v>
      </c>
      <c r="D275">
        <v>0.26710899999999999</v>
      </c>
    </row>
    <row r="276" spans="1:4" x14ac:dyDescent="0.25">
      <c r="A276">
        <v>16.782</v>
      </c>
      <c r="B276">
        <v>108.265</v>
      </c>
      <c r="C276">
        <v>1407.95</v>
      </c>
      <c r="D276">
        <v>0.26710800000000001</v>
      </c>
    </row>
    <row r="277" spans="1:4" x14ac:dyDescent="0.25">
      <c r="A277">
        <v>16.782</v>
      </c>
      <c r="B277">
        <v>108.76300000000001</v>
      </c>
      <c r="C277">
        <v>1263.95</v>
      </c>
      <c r="D277">
        <v>0.26711000000000001</v>
      </c>
    </row>
    <row r="278" spans="1:4" x14ac:dyDescent="0.25">
      <c r="A278">
        <v>16.782</v>
      </c>
      <c r="B278">
        <v>109.267</v>
      </c>
      <c r="C278">
        <v>1029.25</v>
      </c>
      <c r="D278">
        <v>0.26711000000000001</v>
      </c>
    </row>
    <row r="279" spans="1:4" x14ac:dyDescent="0.25">
      <c r="A279">
        <v>16.782</v>
      </c>
      <c r="B279">
        <v>109.764</v>
      </c>
      <c r="C279">
        <v>780.65</v>
      </c>
      <c r="D279">
        <v>0.26710899999999999</v>
      </c>
    </row>
    <row r="280" spans="1:4" x14ac:dyDescent="0.25">
      <c r="A280">
        <v>16.782</v>
      </c>
      <c r="B280">
        <v>110.265</v>
      </c>
      <c r="C280">
        <v>571.29999999999995</v>
      </c>
      <c r="D280">
        <v>0.26710800000000001</v>
      </c>
    </row>
    <row r="281" spans="1:4" x14ac:dyDescent="0.25">
      <c r="A281">
        <v>16.782</v>
      </c>
      <c r="B281">
        <v>110.76600000000001</v>
      </c>
      <c r="C281">
        <v>411.6</v>
      </c>
      <c r="D281">
        <v>0.26710600000000001</v>
      </c>
    </row>
    <row r="282" spans="1:4" x14ac:dyDescent="0.25">
      <c r="A282">
        <v>16.782</v>
      </c>
      <c r="B282">
        <v>111.26300000000001</v>
      </c>
      <c r="C282">
        <v>294.60000000000002</v>
      </c>
      <c r="D282">
        <v>0.26710600000000001</v>
      </c>
    </row>
    <row r="283" spans="1:4" x14ac:dyDescent="0.25">
      <c r="A283">
        <v>16.782</v>
      </c>
      <c r="B283">
        <v>111.76600000000001</v>
      </c>
      <c r="C283">
        <v>209.35</v>
      </c>
      <c r="D283">
        <v>0.26710600000000001</v>
      </c>
    </row>
    <row r="284" spans="1:4" x14ac:dyDescent="0.25">
      <c r="A284">
        <v>16.782</v>
      </c>
      <c r="B284">
        <v>112.265</v>
      </c>
      <c r="C284">
        <v>150.15</v>
      </c>
      <c r="D284">
        <v>0.26710800000000001</v>
      </c>
    </row>
    <row r="285" spans="1:4" x14ac:dyDescent="0.25">
      <c r="A285">
        <v>16.782</v>
      </c>
      <c r="B285">
        <v>112.76300000000001</v>
      </c>
      <c r="C285">
        <v>108.95</v>
      </c>
      <c r="D285">
        <v>0.26710899999999999</v>
      </c>
    </row>
    <row r="286" spans="1:4" x14ac:dyDescent="0.25">
      <c r="A286">
        <v>16.782</v>
      </c>
      <c r="B286">
        <v>113.26600000000001</v>
      </c>
      <c r="C286">
        <v>80.2</v>
      </c>
      <c r="D286">
        <v>0.26711200000000002</v>
      </c>
    </row>
    <row r="287" spans="1:4" x14ac:dyDescent="0.25">
      <c r="A287">
        <v>16.782</v>
      </c>
      <c r="B287">
        <v>113.76300000000001</v>
      </c>
      <c r="C287">
        <v>60.2</v>
      </c>
      <c r="D287">
        <v>0.26710800000000001</v>
      </c>
    </row>
    <row r="288" spans="1:4" x14ac:dyDescent="0.25">
      <c r="A288">
        <v>16.782</v>
      </c>
      <c r="B288">
        <v>114.264</v>
      </c>
      <c r="C288">
        <v>45.9</v>
      </c>
      <c r="D288">
        <v>0.26710699999999998</v>
      </c>
    </row>
    <row r="289" spans="1:4" x14ac:dyDescent="0.25">
      <c r="A289">
        <v>16.782</v>
      </c>
      <c r="B289">
        <v>114.765</v>
      </c>
      <c r="C289">
        <v>35.549999999999997</v>
      </c>
      <c r="D289">
        <v>0.26710800000000001</v>
      </c>
    </row>
    <row r="290" spans="1:4" x14ac:dyDescent="0.25">
      <c r="A290">
        <v>16.782</v>
      </c>
      <c r="B290">
        <v>115.26300000000001</v>
      </c>
      <c r="C290">
        <v>27.95</v>
      </c>
      <c r="D290">
        <v>0.26710600000000001</v>
      </c>
    </row>
    <row r="291" spans="1:4" x14ac:dyDescent="0.25">
      <c r="A291">
        <v>16.782</v>
      </c>
      <c r="B291">
        <v>115.765</v>
      </c>
      <c r="C291">
        <v>22.35</v>
      </c>
      <c r="D291">
        <v>0.26710600000000001</v>
      </c>
    </row>
    <row r="292" spans="1:4" x14ac:dyDescent="0.25">
      <c r="A292">
        <v>16.782</v>
      </c>
      <c r="B292">
        <v>116.762</v>
      </c>
      <c r="C292">
        <v>14.75</v>
      </c>
      <c r="D292">
        <v>0.26710699999999998</v>
      </c>
    </row>
    <row r="293" spans="1:4" x14ac:dyDescent="0.25">
      <c r="A293">
        <v>16.782</v>
      </c>
      <c r="B293">
        <v>117.76300000000001</v>
      </c>
      <c r="C293">
        <v>10.15</v>
      </c>
      <c r="D293">
        <v>0.26710800000000001</v>
      </c>
    </row>
    <row r="294" spans="1:4" x14ac:dyDescent="0.25">
      <c r="A294">
        <v>16.782</v>
      </c>
      <c r="B294">
        <v>118.764</v>
      </c>
      <c r="C294">
        <v>7.3</v>
      </c>
      <c r="D294">
        <v>0.26710499999999998</v>
      </c>
    </row>
    <row r="295" spans="1:4" x14ac:dyDescent="0.25">
      <c r="A295">
        <v>16.782</v>
      </c>
      <c r="B295">
        <v>119.765</v>
      </c>
      <c r="C295">
        <v>5.45</v>
      </c>
      <c r="D295">
        <v>0.26710600000000001</v>
      </c>
    </row>
    <row r="296" spans="1:4" x14ac:dyDescent="0.25">
      <c r="A296">
        <v>16.782</v>
      </c>
      <c r="B296">
        <v>120.76300000000001</v>
      </c>
      <c r="C296">
        <v>4.1500000000000004</v>
      </c>
      <c r="D296">
        <v>0.26711000000000001</v>
      </c>
    </row>
    <row r="297" spans="1:4" x14ac:dyDescent="0.25">
      <c r="A297">
        <v>16.782</v>
      </c>
      <c r="B297">
        <v>121.76300000000001</v>
      </c>
      <c r="C297">
        <v>3.25</v>
      </c>
      <c r="D297">
        <v>0.26710499999999998</v>
      </c>
    </row>
    <row r="298" spans="1:4" x14ac:dyDescent="0.25">
      <c r="A298">
        <v>16.782</v>
      </c>
      <c r="B298">
        <v>122.765</v>
      </c>
      <c r="C298">
        <v>2.65</v>
      </c>
      <c r="D298">
        <v>0.26710899999999999</v>
      </c>
    </row>
    <row r="299" spans="1:4" x14ac:dyDescent="0.25">
      <c r="A299">
        <v>16.782</v>
      </c>
      <c r="B299">
        <v>123.765</v>
      </c>
      <c r="C299">
        <v>2.15</v>
      </c>
      <c r="D299">
        <v>0.26710699999999998</v>
      </c>
    </row>
    <row r="300" spans="1:4" x14ac:dyDescent="0.25">
      <c r="A300">
        <v>16.782</v>
      </c>
      <c r="B300">
        <v>124.762</v>
      </c>
      <c r="C300">
        <v>1.85</v>
      </c>
      <c r="D300">
        <v>0.26710899999999999</v>
      </c>
    </row>
    <row r="301" spans="1:4" x14ac:dyDescent="0.25">
      <c r="A301">
        <v>16.782</v>
      </c>
      <c r="B301">
        <v>125.76300000000001</v>
      </c>
      <c r="C301">
        <v>1.6</v>
      </c>
      <c r="D301">
        <v>0.26710499999999998</v>
      </c>
    </row>
    <row r="302" spans="1:4" x14ac:dyDescent="0.25">
      <c r="A302">
        <v>16.782</v>
      </c>
      <c r="B302">
        <v>126.765</v>
      </c>
      <c r="C302">
        <v>1.4</v>
      </c>
      <c r="D302">
        <v>0.26710699999999998</v>
      </c>
    </row>
    <row r="303" spans="1:4" x14ac:dyDescent="0.25">
      <c r="A303">
        <v>16.782</v>
      </c>
      <c r="B303">
        <v>127.765</v>
      </c>
      <c r="C303">
        <v>1.25</v>
      </c>
      <c r="D303">
        <v>0.26710600000000001</v>
      </c>
    </row>
    <row r="304" spans="1:4" x14ac:dyDescent="0.25">
      <c r="A304">
        <v>16.782</v>
      </c>
      <c r="B304">
        <v>128.76300000000001</v>
      </c>
      <c r="C304">
        <v>1.1499999999999999</v>
      </c>
      <c r="D304">
        <v>0.26710400000000001</v>
      </c>
    </row>
    <row r="305" spans="1:4" x14ac:dyDescent="0.25">
      <c r="A305">
        <v>16.782</v>
      </c>
      <c r="B305">
        <v>129.76400000000001</v>
      </c>
      <c r="C305">
        <v>1.05</v>
      </c>
      <c r="D305">
        <v>0.26710299999999998</v>
      </c>
    </row>
    <row r="306" spans="1:4" x14ac:dyDescent="0.25">
      <c r="A306">
        <v>16.782</v>
      </c>
      <c r="B306">
        <v>130.76499999999999</v>
      </c>
      <c r="C306">
        <v>0.95</v>
      </c>
      <c r="D306">
        <v>0.26710699999999998</v>
      </c>
    </row>
    <row r="307" spans="1:4" x14ac:dyDescent="0.25">
      <c r="A307">
        <v>16.782</v>
      </c>
      <c r="B307">
        <v>131.76599999999999</v>
      </c>
      <c r="C307">
        <v>0.85</v>
      </c>
      <c r="D307">
        <v>0.26710699999999998</v>
      </c>
    </row>
    <row r="308" spans="1:4" x14ac:dyDescent="0.25">
      <c r="A308">
        <v>16.782</v>
      </c>
      <c r="B308">
        <v>132.76300000000001</v>
      </c>
      <c r="C308">
        <v>0.8</v>
      </c>
      <c r="D308">
        <v>0.26710299999999998</v>
      </c>
    </row>
    <row r="309" spans="1:4" x14ac:dyDescent="0.25">
      <c r="A309">
        <v>16.782</v>
      </c>
      <c r="B309">
        <v>133.76400000000001</v>
      </c>
      <c r="C309">
        <v>0.8</v>
      </c>
      <c r="D309">
        <v>0.26710600000000001</v>
      </c>
    </row>
    <row r="310" spans="1:4" x14ac:dyDescent="0.25">
      <c r="A310" t="s">
        <v>0</v>
      </c>
    </row>
    <row r="311" spans="1:4" x14ac:dyDescent="0.25">
      <c r="A311" t="s">
        <v>1</v>
      </c>
      <c r="B311" t="s">
        <v>2</v>
      </c>
    </row>
    <row r="312" spans="1:4" x14ac:dyDescent="0.25">
      <c r="A312" s="1">
        <v>41880</v>
      </c>
      <c r="B312" t="s">
        <v>3</v>
      </c>
    </row>
    <row r="313" spans="1:4" x14ac:dyDescent="0.25">
      <c r="A313" s="2">
        <v>0.45172453703703702</v>
      </c>
      <c r="B313" t="s">
        <v>4</v>
      </c>
    </row>
    <row r="314" spans="1:4" x14ac:dyDescent="0.25">
      <c r="A314">
        <v>5.0999999999999996</v>
      </c>
      <c r="B314" t="s">
        <v>5</v>
      </c>
    </row>
    <row r="315" spans="1:4" x14ac:dyDescent="0.25">
      <c r="A315">
        <v>1</v>
      </c>
      <c r="B315" t="s">
        <v>6</v>
      </c>
    </row>
    <row r="316" spans="1:4" x14ac:dyDescent="0.25">
      <c r="A316">
        <v>1</v>
      </c>
      <c r="B316" t="s">
        <v>7</v>
      </c>
    </row>
    <row r="317" spans="1:4" x14ac:dyDescent="0.25">
      <c r="A317">
        <v>85</v>
      </c>
      <c r="B317" t="s">
        <v>8</v>
      </c>
    </row>
    <row r="318" spans="1:4" x14ac:dyDescent="0.25">
      <c r="A318">
        <v>2</v>
      </c>
      <c r="B318" t="s">
        <v>9</v>
      </c>
    </row>
    <row r="319" spans="1:4" x14ac:dyDescent="0.25">
      <c r="A319">
        <v>0</v>
      </c>
      <c r="B319" t="s">
        <v>10</v>
      </c>
    </row>
    <row r="320" spans="1:4" x14ac:dyDescent="0.25">
      <c r="A320" t="s">
        <v>23</v>
      </c>
    </row>
    <row r="321" spans="1:6" x14ac:dyDescent="0.25">
      <c r="A321" t="s">
        <v>12</v>
      </c>
    </row>
    <row r="322" spans="1:6" x14ac:dyDescent="0.25">
      <c r="A322" t="s">
        <v>13</v>
      </c>
    </row>
    <row r="323" spans="1:6" x14ac:dyDescent="0.25">
      <c r="A323">
        <v>0</v>
      </c>
      <c r="B323" t="s">
        <v>14</v>
      </c>
      <c r="F323" s="3">
        <f>AVERAGE(D328:D412)*30</f>
        <v>7.0114418823529476</v>
      </c>
    </row>
    <row r="324" spans="1:6" x14ac:dyDescent="0.25">
      <c r="A324">
        <v>0</v>
      </c>
      <c r="B324" t="s">
        <v>15</v>
      </c>
    </row>
    <row r="325" spans="1:6" x14ac:dyDescent="0.25">
      <c r="A325">
        <v>0</v>
      </c>
      <c r="B325" t="s">
        <v>16</v>
      </c>
    </row>
    <row r="326" spans="1:6" x14ac:dyDescent="0.25">
      <c r="A326" t="s">
        <v>17</v>
      </c>
    </row>
    <row r="327" spans="1:6" x14ac:dyDescent="0.25">
      <c r="A327" t="s">
        <v>18</v>
      </c>
      <c r="C327" t="s">
        <v>19</v>
      </c>
      <c r="D327" t="s">
        <v>20</v>
      </c>
    </row>
    <row r="328" spans="1:6" x14ac:dyDescent="0.25">
      <c r="A328">
        <v>16.782</v>
      </c>
      <c r="B328">
        <v>73.77</v>
      </c>
      <c r="C328">
        <v>0.8</v>
      </c>
      <c r="D328">
        <v>0.233713</v>
      </c>
    </row>
    <row r="329" spans="1:6" x14ac:dyDescent="0.25">
      <c r="A329">
        <v>16.782</v>
      </c>
      <c r="B329">
        <v>74.769000000000005</v>
      </c>
      <c r="C329">
        <v>0.8</v>
      </c>
      <c r="D329">
        <v>0.23371600000000001</v>
      </c>
    </row>
    <row r="330" spans="1:6" x14ac:dyDescent="0.25">
      <c r="A330">
        <v>16.782</v>
      </c>
      <c r="B330">
        <v>75.768000000000001</v>
      </c>
      <c r="C330">
        <v>0.85</v>
      </c>
      <c r="D330">
        <v>0.23371900000000001</v>
      </c>
    </row>
    <row r="331" spans="1:6" x14ac:dyDescent="0.25">
      <c r="A331">
        <v>16.782</v>
      </c>
      <c r="B331">
        <v>76.766999999999996</v>
      </c>
      <c r="C331">
        <v>0.9</v>
      </c>
      <c r="D331">
        <v>0.23371600000000001</v>
      </c>
    </row>
    <row r="332" spans="1:6" x14ac:dyDescent="0.25">
      <c r="A332">
        <v>16.782</v>
      </c>
      <c r="B332">
        <v>77.766000000000005</v>
      </c>
      <c r="C332">
        <v>1</v>
      </c>
      <c r="D332">
        <v>0.23371500000000001</v>
      </c>
    </row>
    <row r="333" spans="1:6" x14ac:dyDescent="0.25">
      <c r="A333">
        <v>16.782</v>
      </c>
      <c r="B333">
        <v>78.769000000000005</v>
      </c>
      <c r="C333">
        <v>1.1000000000000001</v>
      </c>
      <c r="D333">
        <v>0.23371500000000001</v>
      </c>
    </row>
    <row r="334" spans="1:6" x14ac:dyDescent="0.25">
      <c r="A334">
        <v>16.782</v>
      </c>
      <c r="B334">
        <v>79.769000000000005</v>
      </c>
      <c r="C334">
        <v>1.2</v>
      </c>
      <c r="D334">
        <v>0.23371600000000001</v>
      </c>
    </row>
    <row r="335" spans="1:6" x14ac:dyDescent="0.25">
      <c r="A335">
        <v>16.782</v>
      </c>
      <c r="B335">
        <v>80.765000000000001</v>
      </c>
      <c r="C335">
        <v>1.35</v>
      </c>
      <c r="D335">
        <v>0.23371700000000001</v>
      </c>
    </row>
    <row r="336" spans="1:6" x14ac:dyDescent="0.25">
      <c r="A336">
        <v>16.782</v>
      </c>
      <c r="B336">
        <v>81.766999999999996</v>
      </c>
      <c r="C336">
        <v>1.5</v>
      </c>
      <c r="D336">
        <v>0.23371500000000001</v>
      </c>
    </row>
    <row r="337" spans="1:4" x14ac:dyDescent="0.25">
      <c r="A337">
        <v>16.782</v>
      </c>
      <c r="B337">
        <v>82.769000000000005</v>
      </c>
      <c r="C337">
        <v>1.75</v>
      </c>
      <c r="D337">
        <v>0.23371400000000001</v>
      </c>
    </row>
    <row r="338" spans="1:4" x14ac:dyDescent="0.25">
      <c r="A338">
        <v>16.782</v>
      </c>
      <c r="B338">
        <v>83.769000000000005</v>
      </c>
      <c r="C338">
        <v>2.0499999999999998</v>
      </c>
      <c r="D338">
        <v>0.23371800000000001</v>
      </c>
    </row>
    <row r="339" spans="1:4" x14ac:dyDescent="0.25">
      <c r="A339">
        <v>16.782</v>
      </c>
      <c r="B339">
        <v>84.766999999999996</v>
      </c>
      <c r="C339">
        <v>2.4500000000000002</v>
      </c>
      <c r="D339">
        <v>0.23371800000000001</v>
      </c>
    </row>
    <row r="340" spans="1:4" x14ac:dyDescent="0.25">
      <c r="A340">
        <v>16.782</v>
      </c>
      <c r="B340">
        <v>85.766000000000005</v>
      </c>
      <c r="C340">
        <v>3.05</v>
      </c>
      <c r="D340">
        <v>0.23371600000000001</v>
      </c>
    </row>
    <row r="341" spans="1:4" x14ac:dyDescent="0.25">
      <c r="A341">
        <v>16.782</v>
      </c>
      <c r="B341">
        <v>86.768000000000001</v>
      </c>
      <c r="C341">
        <v>3.85</v>
      </c>
      <c r="D341">
        <v>0.23371600000000001</v>
      </c>
    </row>
    <row r="342" spans="1:4" x14ac:dyDescent="0.25">
      <c r="A342">
        <v>16.782</v>
      </c>
      <c r="B342">
        <v>87.769000000000005</v>
      </c>
      <c r="C342">
        <v>5</v>
      </c>
      <c r="D342">
        <v>0.23371400000000001</v>
      </c>
    </row>
    <row r="343" spans="1:4" x14ac:dyDescent="0.25">
      <c r="A343">
        <v>16.782</v>
      </c>
      <c r="B343">
        <v>88.766000000000005</v>
      </c>
      <c r="C343">
        <v>6.65</v>
      </c>
      <c r="D343">
        <v>0.23371700000000001</v>
      </c>
    </row>
    <row r="344" spans="1:4" x14ac:dyDescent="0.25">
      <c r="A344">
        <v>16.782</v>
      </c>
      <c r="B344">
        <v>89.766000000000005</v>
      </c>
      <c r="C344">
        <v>9.1999999999999993</v>
      </c>
      <c r="D344">
        <v>0.23371500000000001</v>
      </c>
    </row>
    <row r="345" spans="1:4" x14ac:dyDescent="0.25">
      <c r="A345">
        <v>16.782</v>
      </c>
      <c r="B345">
        <v>90.766999999999996</v>
      </c>
      <c r="C345">
        <v>13.25</v>
      </c>
      <c r="D345">
        <v>0.23371500000000001</v>
      </c>
    </row>
    <row r="346" spans="1:4" x14ac:dyDescent="0.25">
      <c r="A346">
        <v>16.782</v>
      </c>
      <c r="B346">
        <v>91.769000000000005</v>
      </c>
      <c r="C346">
        <v>20</v>
      </c>
      <c r="D346">
        <v>0.23371600000000001</v>
      </c>
    </row>
    <row r="347" spans="1:4" x14ac:dyDescent="0.25">
      <c r="A347">
        <v>16.782</v>
      </c>
      <c r="B347">
        <v>92.266999999999996</v>
      </c>
      <c r="C347">
        <v>25.05</v>
      </c>
      <c r="D347">
        <v>0.23371500000000001</v>
      </c>
    </row>
    <row r="348" spans="1:4" x14ac:dyDescent="0.25">
      <c r="A348">
        <v>16.782</v>
      </c>
      <c r="B348">
        <v>92.765000000000001</v>
      </c>
      <c r="C348">
        <v>31.75</v>
      </c>
      <c r="D348">
        <v>0.23371800000000001</v>
      </c>
    </row>
    <row r="349" spans="1:4" x14ac:dyDescent="0.25">
      <c r="A349">
        <v>16.782</v>
      </c>
      <c r="B349">
        <v>93.266999999999996</v>
      </c>
      <c r="C349">
        <v>40.9</v>
      </c>
      <c r="D349">
        <v>0.23371900000000001</v>
      </c>
    </row>
    <row r="350" spans="1:4" x14ac:dyDescent="0.25">
      <c r="A350">
        <v>16.782</v>
      </c>
      <c r="B350">
        <v>93.766000000000005</v>
      </c>
      <c r="C350">
        <v>53.5</v>
      </c>
      <c r="D350">
        <v>0.23371600000000001</v>
      </c>
    </row>
    <row r="351" spans="1:4" x14ac:dyDescent="0.25">
      <c r="A351">
        <v>16.782</v>
      </c>
      <c r="B351">
        <v>94.266999999999996</v>
      </c>
      <c r="C351">
        <v>71.349999999999994</v>
      </c>
      <c r="D351">
        <v>0.23371600000000001</v>
      </c>
    </row>
    <row r="352" spans="1:4" x14ac:dyDescent="0.25">
      <c r="A352">
        <v>16.782</v>
      </c>
      <c r="B352">
        <v>94.766999999999996</v>
      </c>
      <c r="C352">
        <v>96.65</v>
      </c>
      <c r="D352">
        <v>0.23371600000000001</v>
      </c>
    </row>
    <row r="353" spans="1:4" x14ac:dyDescent="0.25">
      <c r="A353">
        <v>16.782</v>
      </c>
      <c r="B353">
        <v>95.265000000000001</v>
      </c>
      <c r="C353">
        <v>132.94999999999999</v>
      </c>
      <c r="D353">
        <v>0.23371700000000001</v>
      </c>
    </row>
    <row r="354" spans="1:4" x14ac:dyDescent="0.25">
      <c r="A354">
        <v>16.782</v>
      </c>
      <c r="B354">
        <v>95.766999999999996</v>
      </c>
      <c r="C354">
        <v>185.5</v>
      </c>
      <c r="D354">
        <v>0.23371600000000001</v>
      </c>
    </row>
    <row r="355" spans="1:4" x14ac:dyDescent="0.25">
      <c r="A355">
        <v>16.782</v>
      </c>
      <c r="B355">
        <v>96.266000000000005</v>
      </c>
      <c r="C355">
        <v>260</v>
      </c>
      <c r="D355">
        <v>0.23371600000000001</v>
      </c>
    </row>
    <row r="356" spans="1:4" x14ac:dyDescent="0.25">
      <c r="A356">
        <v>16.782</v>
      </c>
      <c r="B356">
        <v>96.765000000000001</v>
      </c>
      <c r="C356">
        <v>363.9</v>
      </c>
      <c r="D356">
        <v>0.23371500000000001</v>
      </c>
    </row>
    <row r="357" spans="1:4" x14ac:dyDescent="0.25">
      <c r="A357">
        <v>16.782</v>
      </c>
      <c r="B357">
        <v>97.268000000000001</v>
      </c>
      <c r="C357">
        <v>505.65</v>
      </c>
      <c r="D357">
        <v>0.23371700000000001</v>
      </c>
    </row>
    <row r="358" spans="1:4" x14ac:dyDescent="0.25">
      <c r="A358">
        <v>16.782</v>
      </c>
      <c r="B358">
        <v>97.765000000000001</v>
      </c>
      <c r="C358">
        <v>689.7</v>
      </c>
      <c r="D358">
        <v>0.233713</v>
      </c>
    </row>
    <row r="359" spans="1:4" x14ac:dyDescent="0.25">
      <c r="A359">
        <v>16.782</v>
      </c>
      <c r="B359">
        <v>98.266000000000005</v>
      </c>
      <c r="C359">
        <v>910.2</v>
      </c>
      <c r="D359">
        <v>0.233713</v>
      </c>
    </row>
    <row r="360" spans="1:4" x14ac:dyDescent="0.25">
      <c r="A360">
        <v>16.782</v>
      </c>
      <c r="B360">
        <v>98.766999999999996</v>
      </c>
      <c r="C360">
        <v>1113.25</v>
      </c>
      <c r="D360">
        <v>0.23371600000000001</v>
      </c>
    </row>
    <row r="361" spans="1:4" x14ac:dyDescent="0.25">
      <c r="A361">
        <v>16.782</v>
      </c>
      <c r="B361">
        <v>99.265000000000001</v>
      </c>
      <c r="C361">
        <v>1237.0999999999999</v>
      </c>
      <c r="D361">
        <v>0.23371700000000001</v>
      </c>
    </row>
    <row r="362" spans="1:4" x14ac:dyDescent="0.25">
      <c r="A362">
        <v>16.782</v>
      </c>
      <c r="B362">
        <v>99.768000000000001</v>
      </c>
      <c r="C362">
        <v>1289.0999999999999</v>
      </c>
      <c r="D362">
        <v>0.23371500000000001</v>
      </c>
    </row>
    <row r="363" spans="1:4" x14ac:dyDescent="0.25">
      <c r="A363">
        <v>16.782</v>
      </c>
      <c r="B363">
        <v>100.26600000000001</v>
      </c>
      <c r="C363">
        <v>1306.5999999999999</v>
      </c>
      <c r="D363">
        <v>0.23371700000000001</v>
      </c>
    </row>
    <row r="364" spans="1:4" x14ac:dyDescent="0.25">
      <c r="A364">
        <v>16.782</v>
      </c>
      <c r="B364">
        <v>100.765</v>
      </c>
      <c r="C364">
        <v>1312.15</v>
      </c>
      <c r="D364">
        <v>0.23371400000000001</v>
      </c>
    </row>
    <row r="365" spans="1:4" x14ac:dyDescent="0.25">
      <c r="A365">
        <v>16.782</v>
      </c>
      <c r="B365">
        <v>101.267</v>
      </c>
      <c r="C365">
        <v>1313.75</v>
      </c>
      <c r="D365">
        <v>0.23371400000000001</v>
      </c>
    </row>
    <row r="366" spans="1:4" x14ac:dyDescent="0.25">
      <c r="A366">
        <v>16.782</v>
      </c>
      <c r="B366">
        <v>101.76600000000001</v>
      </c>
      <c r="C366">
        <v>1314.25</v>
      </c>
      <c r="D366">
        <v>0.233713</v>
      </c>
    </row>
    <row r="367" spans="1:4" x14ac:dyDescent="0.25">
      <c r="A367">
        <v>16.782</v>
      </c>
      <c r="B367">
        <v>102.26600000000001</v>
      </c>
      <c r="C367">
        <v>1314.35</v>
      </c>
      <c r="D367">
        <v>0.23371400000000001</v>
      </c>
    </row>
    <row r="368" spans="1:4" x14ac:dyDescent="0.25">
      <c r="A368">
        <v>16.782</v>
      </c>
      <c r="B368">
        <v>102.767</v>
      </c>
      <c r="C368">
        <v>1314.35</v>
      </c>
      <c r="D368">
        <v>0.23371600000000001</v>
      </c>
    </row>
    <row r="369" spans="1:4" x14ac:dyDescent="0.25">
      <c r="A369">
        <v>16.782</v>
      </c>
      <c r="B369">
        <v>103.264</v>
      </c>
      <c r="C369">
        <v>1314.35</v>
      </c>
      <c r="D369">
        <v>0.23371500000000001</v>
      </c>
    </row>
    <row r="370" spans="1:4" x14ac:dyDescent="0.25">
      <c r="A370">
        <v>16.782</v>
      </c>
      <c r="B370">
        <v>103.767</v>
      </c>
      <c r="C370">
        <v>1314.35</v>
      </c>
      <c r="D370">
        <v>0.233712</v>
      </c>
    </row>
    <row r="371" spans="1:4" x14ac:dyDescent="0.25">
      <c r="A371">
        <v>16.782</v>
      </c>
      <c r="B371">
        <v>104.26600000000001</v>
      </c>
      <c r="C371">
        <v>1314.35</v>
      </c>
      <c r="D371">
        <v>0.233713</v>
      </c>
    </row>
    <row r="372" spans="1:4" x14ac:dyDescent="0.25">
      <c r="A372">
        <v>16.782</v>
      </c>
      <c r="B372">
        <v>104.764</v>
      </c>
      <c r="C372">
        <v>1314.3</v>
      </c>
      <c r="D372">
        <v>0.233712</v>
      </c>
    </row>
    <row r="373" spans="1:4" x14ac:dyDescent="0.25">
      <c r="A373">
        <v>16.782</v>
      </c>
      <c r="B373">
        <v>105.267</v>
      </c>
      <c r="C373">
        <v>1314.25</v>
      </c>
      <c r="D373">
        <v>0.23371400000000001</v>
      </c>
    </row>
    <row r="374" spans="1:4" x14ac:dyDescent="0.25">
      <c r="A374">
        <v>16.782</v>
      </c>
      <c r="B374">
        <v>105.765</v>
      </c>
      <c r="C374">
        <v>1314.05</v>
      </c>
      <c r="D374">
        <v>0.23371500000000001</v>
      </c>
    </row>
    <row r="375" spans="1:4" x14ac:dyDescent="0.25">
      <c r="A375">
        <v>16.782</v>
      </c>
      <c r="B375">
        <v>106.265</v>
      </c>
      <c r="C375">
        <v>1313.6</v>
      </c>
      <c r="D375">
        <v>0.233713</v>
      </c>
    </row>
    <row r="376" spans="1:4" x14ac:dyDescent="0.25">
      <c r="A376">
        <v>16.782</v>
      </c>
      <c r="B376">
        <v>106.76600000000001</v>
      </c>
      <c r="C376">
        <v>1311.95</v>
      </c>
      <c r="D376">
        <v>0.23371600000000001</v>
      </c>
    </row>
    <row r="377" spans="1:4" x14ac:dyDescent="0.25">
      <c r="A377">
        <v>16.782</v>
      </c>
      <c r="B377">
        <v>107.264</v>
      </c>
      <c r="C377">
        <v>1306.3</v>
      </c>
      <c r="D377">
        <v>0.233713</v>
      </c>
    </row>
    <row r="378" spans="1:4" x14ac:dyDescent="0.25">
      <c r="A378">
        <v>16.782</v>
      </c>
      <c r="B378">
        <v>107.767</v>
      </c>
      <c r="C378">
        <v>1287.8499999999999</v>
      </c>
      <c r="D378">
        <v>0.233712</v>
      </c>
    </row>
    <row r="379" spans="1:4" x14ac:dyDescent="0.25">
      <c r="A379">
        <v>16.782</v>
      </c>
      <c r="B379">
        <v>108.265</v>
      </c>
      <c r="C379">
        <v>1234.3499999999999</v>
      </c>
      <c r="D379">
        <v>0.233711</v>
      </c>
    </row>
    <row r="380" spans="1:4" x14ac:dyDescent="0.25">
      <c r="A380">
        <v>16.782</v>
      </c>
      <c r="B380">
        <v>108.76300000000001</v>
      </c>
      <c r="C380">
        <v>1108.2</v>
      </c>
      <c r="D380">
        <v>0.23371</v>
      </c>
    </row>
    <row r="381" spans="1:4" x14ac:dyDescent="0.25">
      <c r="A381">
        <v>16.782</v>
      </c>
      <c r="B381">
        <v>109.267</v>
      </c>
      <c r="C381">
        <v>902.5</v>
      </c>
      <c r="D381">
        <v>0.233711</v>
      </c>
    </row>
    <row r="382" spans="1:4" x14ac:dyDescent="0.25">
      <c r="A382">
        <v>16.782</v>
      </c>
      <c r="B382">
        <v>109.765</v>
      </c>
      <c r="C382">
        <v>684.35</v>
      </c>
      <c r="D382">
        <v>0.23371400000000001</v>
      </c>
    </row>
    <row r="383" spans="1:4" x14ac:dyDescent="0.25">
      <c r="A383">
        <v>16.782</v>
      </c>
      <c r="B383">
        <v>110.265</v>
      </c>
      <c r="C383">
        <v>500.9</v>
      </c>
      <c r="D383">
        <v>0.23371400000000001</v>
      </c>
    </row>
    <row r="384" spans="1:4" x14ac:dyDescent="0.25">
      <c r="A384">
        <v>16.782</v>
      </c>
      <c r="B384">
        <v>110.76600000000001</v>
      </c>
      <c r="C384">
        <v>360.9</v>
      </c>
      <c r="D384">
        <v>0.23371400000000001</v>
      </c>
    </row>
    <row r="385" spans="1:4" x14ac:dyDescent="0.25">
      <c r="A385">
        <v>16.782</v>
      </c>
      <c r="B385">
        <v>111.26300000000001</v>
      </c>
      <c r="C385">
        <v>258.39999999999998</v>
      </c>
      <c r="D385">
        <v>0.233711</v>
      </c>
    </row>
    <row r="386" spans="1:4" x14ac:dyDescent="0.25">
      <c r="A386">
        <v>16.782</v>
      </c>
      <c r="B386">
        <v>111.767</v>
      </c>
      <c r="C386">
        <v>183.75</v>
      </c>
      <c r="D386">
        <v>0.23371400000000001</v>
      </c>
    </row>
    <row r="387" spans="1:4" x14ac:dyDescent="0.25">
      <c r="A387">
        <v>16.782</v>
      </c>
      <c r="B387">
        <v>112.265</v>
      </c>
      <c r="C387">
        <v>131.80000000000001</v>
      </c>
      <c r="D387">
        <v>0.23371400000000001</v>
      </c>
    </row>
    <row r="388" spans="1:4" x14ac:dyDescent="0.25">
      <c r="A388">
        <v>16.782</v>
      </c>
      <c r="B388">
        <v>112.76300000000001</v>
      </c>
      <c r="C388">
        <v>95.75</v>
      </c>
      <c r="D388">
        <v>0.23371400000000001</v>
      </c>
    </row>
    <row r="389" spans="1:4" x14ac:dyDescent="0.25">
      <c r="A389">
        <v>16.782</v>
      </c>
      <c r="B389">
        <v>113.26600000000001</v>
      </c>
      <c r="C389">
        <v>70.55</v>
      </c>
      <c r="D389">
        <v>0.23371400000000001</v>
      </c>
    </row>
    <row r="390" spans="1:4" x14ac:dyDescent="0.25">
      <c r="A390">
        <v>16.782</v>
      </c>
      <c r="B390">
        <v>113.76300000000001</v>
      </c>
      <c r="C390">
        <v>53.05</v>
      </c>
      <c r="D390">
        <v>0.23371500000000001</v>
      </c>
    </row>
    <row r="391" spans="1:4" x14ac:dyDescent="0.25">
      <c r="A391">
        <v>16.782</v>
      </c>
      <c r="B391">
        <v>114.264</v>
      </c>
      <c r="C391">
        <v>40.450000000000003</v>
      </c>
      <c r="D391">
        <v>0.233712</v>
      </c>
    </row>
    <row r="392" spans="1:4" x14ac:dyDescent="0.25">
      <c r="A392">
        <v>16.782</v>
      </c>
      <c r="B392">
        <v>114.765</v>
      </c>
      <c r="C392">
        <v>31.45</v>
      </c>
      <c r="D392">
        <v>0.233713</v>
      </c>
    </row>
    <row r="393" spans="1:4" x14ac:dyDescent="0.25">
      <c r="A393">
        <v>16.782</v>
      </c>
      <c r="B393">
        <v>115.26300000000001</v>
      </c>
      <c r="C393">
        <v>24.75</v>
      </c>
      <c r="D393">
        <v>0.23371500000000001</v>
      </c>
    </row>
    <row r="394" spans="1:4" x14ac:dyDescent="0.25">
      <c r="A394">
        <v>16.782</v>
      </c>
      <c r="B394">
        <v>115.765</v>
      </c>
      <c r="C394">
        <v>19.8</v>
      </c>
      <c r="D394">
        <v>0.23371600000000001</v>
      </c>
    </row>
    <row r="395" spans="1:4" x14ac:dyDescent="0.25">
      <c r="A395">
        <v>16.782</v>
      </c>
      <c r="B395">
        <v>116.762</v>
      </c>
      <c r="C395">
        <v>13.15</v>
      </c>
      <c r="D395">
        <v>0.23371700000000001</v>
      </c>
    </row>
    <row r="396" spans="1:4" x14ac:dyDescent="0.25">
      <c r="A396">
        <v>16.782</v>
      </c>
      <c r="B396">
        <v>117.76300000000001</v>
      </c>
      <c r="C396">
        <v>9.15</v>
      </c>
      <c r="D396">
        <v>0.23371600000000001</v>
      </c>
    </row>
    <row r="397" spans="1:4" x14ac:dyDescent="0.25">
      <c r="A397">
        <v>16.782</v>
      </c>
      <c r="B397">
        <v>118.764</v>
      </c>
      <c r="C397">
        <v>6.6</v>
      </c>
      <c r="D397">
        <v>0.23371500000000001</v>
      </c>
    </row>
    <row r="398" spans="1:4" x14ac:dyDescent="0.25">
      <c r="A398">
        <v>16.782</v>
      </c>
      <c r="B398">
        <v>119.765</v>
      </c>
      <c r="C398">
        <v>4.9000000000000004</v>
      </c>
      <c r="D398">
        <v>0.23371500000000001</v>
      </c>
    </row>
    <row r="399" spans="1:4" x14ac:dyDescent="0.25">
      <c r="A399">
        <v>16.782</v>
      </c>
      <c r="B399">
        <v>120.762</v>
      </c>
      <c r="C399">
        <v>3.8</v>
      </c>
      <c r="D399">
        <v>0.23371400000000001</v>
      </c>
    </row>
    <row r="400" spans="1:4" x14ac:dyDescent="0.25">
      <c r="A400">
        <v>16.782</v>
      </c>
      <c r="B400">
        <v>121.76300000000001</v>
      </c>
      <c r="C400">
        <v>3.05</v>
      </c>
      <c r="D400">
        <v>0.23371600000000001</v>
      </c>
    </row>
    <row r="401" spans="1:4" x14ac:dyDescent="0.25">
      <c r="A401">
        <v>16.782</v>
      </c>
      <c r="B401">
        <v>122.765</v>
      </c>
      <c r="C401">
        <v>2.4500000000000002</v>
      </c>
      <c r="D401">
        <v>0.233713</v>
      </c>
    </row>
    <row r="402" spans="1:4" x14ac:dyDescent="0.25">
      <c r="A402">
        <v>16.782</v>
      </c>
      <c r="B402">
        <v>123.765</v>
      </c>
      <c r="C402">
        <v>2.0499999999999998</v>
      </c>
      <c r="D402">
        <v>0.23371500000000001</v>
      </c>
    </row>
    <row r="403" spans="1:4" x14ac:dyDescent="0.25">
      <c r="A403">
        <v>16.782</v>
      </c>
      <c r="B403">
        <v>124.76300000000001</v>
      </c>
      <c r="C403">
        <v>1.75</v>
      </c>
      <c r="D403">
        <v>0.23371500000000001</v>
      </c>
    </row>
    <row r="404" spans="1:4" x14ac:dyDescent="0.25">
      <c r="A404">
        <v>16.782</v>
      </c>
      <c r="B404">
        <v>125.76300000000001</v>
      </c>
      <c r="C404">
        <v>1.5</v>
      </c>
      <c r="D404">
        <v>0.23371400000000001</v>
      </c>
    </row>
    <row r="405" spans="1:4" x14ac:dyDescent="0.25">
      <c r="A405">
        <v>16.782</v>
      </c>
      <c r="B405">
        <v>126.765</v>
      </c>
      <c r="C405">
        <v>1.35</v>
      </c>
      <c r="D405">
        <v>0.233712</v>
      </c>
    </row>
    <row r="406" spans="1:4" x14ac:dyDescent="0.25">
      <c r="A406">
        <v>16.782</v>
      </c>
      <c r="B406">
        <v>127.765</v>
      </c>
      <c r="C406">
        <v>1.2</v>
      </c>
      <c r="D406">
        <v>0.23371600000000001</v>
      </c>
    </row>
    <row r="407" spans="1:4" x14ac:dyDescent="0.25">
      <c r="A407">
        <v>16.782</v>
      </c>
      <c r="B407">
        <v>128.76300000000001</v>
      </c>
      <c r="C407">
        <v>1.1499999999999999</v>
      </c>
      <c r="D407">
        <v>0.23371400000000001</v>
      </c>
    </row>
    <row r="408" spans="1:4" x14ac:dyDescent="0.25">
      <c r="A408">
        <v>16.782</v>
      </c>
      <c r="B408">
        <v>129.76400000000001</v>
      </c>
      <c r="C408">
        <v>1</v>
      </c>
      <c r="D408">
        <v>0.23371600000000001</v>
      </c>
    </row>
    <row r="409" spans="1:4" x14ac:dyDescent="0.25">
      <c r="A409">
        <v>16.782</v>
      </c>
      <c r="B409">
        <v>130.76499999999999</v>
      </c>
      <c r="C409">
        <v>0.9</v>
      </c>
      <c r="D409">
        <v>0.23371600000000001</v>
      </c>
    </row>
    <row r="410" spans="1:4" x14ac:dyDescent="0.25">
      <c r="A410">
        <v>16.782</v>
      </c>
      <c r="B410">
        <v>131.76599999999999</v>
      </c>
      <c r="C410">
        <v>0.85</v>
      </c>
      <c r="D410">
        <v>0.233713</v>
      </c>
    </row>
    <row r="411" spans="1:4" x14ac:dyDescent="0.25">
      <c r="A411">
        <v>16.782</v>
      </c>
      <c r="B411">
        <v>132.76300000000001</v>
      </c>
      <c r="C411">
        <v>0.8</v>
      </c>
      <c r="D411">
        <v>0.233711</v>
      </c>
    </row>
    <row r="412" spans="1:4" x14ac:dyDescent="0.25">
      <c r="A412">
        <v>16.782</v>
      </c>
      <c r="B412">
        <v>133.76499999999999</v>
      </c>
      <c r="C412">
        <v>0.75</v>
      </c>
      <c r="D412">
        <v>0.233713</v>
      </c>
    </row>
    <row r="413" spans="1:4" x14ac:dyDescent="0.25">
      <c r="A413" t="s">
        <v>0</v>
      </c>
    </row>
    <row r="414" spans="1:4" x14ac:dyDescent="0.25">
      <c r="A414" t="s">
        <v>1</v>
      </c>
      <c r="B414" t="s">
        <v>2</v>
      </c>
    </row>
    <row r="415" spans="1:4" x14ac:dyDescent="0.25">
      <c r="A415" s="1">
        <v>41880</v>
      </c>
      <c r="B415" t="s">
        <v>3</v>
      </c>
    </row>
    <row r="416" spans="1:4" x14ac:dyDescent="0.25">
      <c r="A416" s="2">
        <v>0.45755787037037038</v>
      </c>
      <c r="B416" t="s">
        <v>4</v>
      </c>
    </row>
    <row r="417" spans="1:6" x14ac:dyDescent="0.25">
      <c r="A417">
        <v>5.0999999999999996</v>
      </c>
      <c r="B417" t="s">
        <v>5</v>
      </c>
    </row>
    <row r="418" spans="1:6" x14ac:dyDescent="0.25">
      <c r="A418">
        <v>1</v>
      </c>
      <c r="B418" t="s">
        <v>6</v>
      </c>
    </row>
    <row r="419" spans="1:6" x14ac:dyDescent="0.25">
      <c r="A419">
        <v>1</v>
      </c>
      <c r="B419" t="s">
        <v>7</v>
      </c>
    </row>
    <row r="420" spans="1:6" x14ac:dyDescent="0.25">
      <c r="A420">
        <v>85</v>
      </c>
      <c r="B420" t="s">
        <v>8</v>
      </c>
    </row>
    <row r="421" spans="1:6" x14ac:dyDescent="0.25">
      <c r="A421">
        <v>2</v>
      </c>
      <c r="B421" t="s">
        <v>9</v>
      </c>
    </row>
    <row r="422" spans="1:6" x14ac:dyDescent="0.25">
      <c r="A422">
        <v>0</v>
      </c>
      <c r="B422" t="s">
        <v>10</v>
      </c>
    </row>
    <row r="423" spans="1:6" x14ac:dyDescent="0.25">
      <c r="A423" t="s">
        <v>24</v>
      </c>
    </row>
    <row r="424" spans="1:6" x14ac:dyDescent="0.25">
      <c r="A424" t="s">
        <v>12</v>
      </c>
    </row>
    <row r="425" spans="1:6" x14ac:dyDescent="0.25">
      <c r="A425" t="s">
        <v>13</v>
      </c>
    </row>
    <row r="426" spans="1:6" x14ac:dyDescent="0.25">
      <c r="A426">
        <v>0</v>
      </c>
      <c r="B426" t="s">
        <v>14</v>
      </c>
      <c r="F426" s="3">
        <f>AVERAGE(D431:D515)*30</f>
        <v>6.0101855294117641</v>
      </c>
    </row>
    <row r="427" spans="1:6" x14ac:dyDescent="0.25">
      <c r="A427">
        <v>0</v>
      </c>
      <c r="B427" t="s">
        <v>15</v>
      </c>
    </row>
    <row r="428" spans="1:6" x14ac:dyDescent="0.25">
      <c r="A428">
        <v>0</v>
      </c>
      <c r="B428" t="s">
        <v>16</v>
      </c>
    </row>
    <row r="429" spans="1:6" x14ac:dyDescent="0.25">
      <c r="A429" t="s">
        <v>17</v>
      </c>
    </row>
    <row r="430" spans="1:6" x14ac:dyDescent="0.25">
      <c r="A430" t="s">
        <v>18</v>
      </c>
      <c r="C430" t="s">
        <v>19</v>
      </c>
      <c r="D430" t="s">
        <v>20</v>
      </c>
    </row>
    <row r="431" spans="1:6" x14ac:dyDescent="0.25">
      <c r="A431">
        <v>16.782</v>
      </c>
      <c r="B431">
        <v>73.77</v>
      </c>
      <c r="C431">
        <v>0.8</v>
      </c>
      <c r="D431">
        <v>0.20033999999999999</v>
      </c>
    </row>
    <row r="432" spans="1:6" x14ac:dyDescent="0.25">
      <c r="A432">
        <v>16.782</v>
      </c>
      <c r="B432">
        <v>74.769000000000005</v>
      </c>
      <c r="C432">
        <v>0.8</v>
      </c>
      <c r="D432">
        <v>0.20033999999999999</v>
      </c>
    </row>
    <row r="433" spans="1:4" x14ac:dyDescent="0.25">
      <c r="A433">
        <v>16.782</v>
      </c>
      <c r="B433">
        <v>75.768000000000001</v>
      </c>
      <c r="C433">
        <v>0.85</v>
      </c>
      <c r="D433">
        <v>0.20034399999999999</v>
      </c>
    </row>
    <row r="434" spans="1:4" x14ac:dyDescent="0.25">
      <c r="A434">
        <v>16.782</v>
      </c>
      <c r="B434">
        <v>76.766999999999996</v>
      </c>
      <c r="C434">
        <v>0.9</v>
      </c>
      <c r="D434">
        <v>0.20034199999999999</v>
      </c>
    </row>
    <row r="435" spans="1:4" x14ac:dyDescent="0.25">
      <c r="A435">
        <v>16.782</v>
      </c>
      <c r="B435">
        <v>77.766000000000005</v>
      </c>
      <c r="C435">
        <v>0.9</v>
      </c>
      <c r="D435">
        <v>0.20033999999999999</v>
      </c>
    </row>
    <row r="436" spans="1:4" x14ac:dyDescent="0.25">
      <c r="A436">
        <v>16.782</v>
      </c>
      <c r="B436">
        <v>78.768000000000001</v>
      </c>
      <c r="C436">
        <v>1</v>
      </c>
      <c r="D436">
        <v>0.20034099999999999</v>
      </c>
    </row>
    <row r="437" spans="1:4" x14ac:dyDescent="0.25">
      <c r="A437">
        <v>16.782</v>
      </c>
      <c r="B437">
        <v>79.769000000000005</v>
      </c>
      <c r="C437">
        <v>1.1499999999999999</v>
      </c>
      <c r="D437">
        <v>0.20034099999999999</v>
      </c>
    </row>
    <row r="438" spans="1:4" x14ac:dyDescent="0.25">
      <c r="A438">
        <v>16.782</v>
      </c>
      <c r="B438">
        <v>80.766000000000005</v>
      </c>
      <c r="C438">
        <v>1.25</v>
      </c>
      <c r="D438">
        <v>0.20033999999999999</v>
      </c>
    </row>
    <row r="439" spans="1:4" x14ac:dyDescent="0.25">
      <c r="A439">
        <v>16.782</v>
      </c>
      <c r="B439">
        <v>81.766999999999996</v>
      </c>
      <c r="C439">
        <v>1.4</v>
      </c>
      <c r="D439">
        <v>0.20034199999999999</v>
      </c>
    </row>
    <row r="440" spans="1:4" x14ac:dyDescent="0.25">
      <c r="A440">
        <v>16.782</v>
      </c>
      <c r="B440">
        <v>82.768000000000001</v>
      </c>
      <c r="C440">
        <v>1.6</v>
      </c>
      <c r="D440">
        <v>0.20033999999999999</v>
      </c>
    </row>
    <row r="441" spans="1:4" x14ac:dyDescent="0.25">
      <c r="A441">
        <v>16.782</v>
      </c>
      <c r="B441">
        <v>83.77</v>
      </c>
      <c r="C441">
        <v>1.85</v>
      </c>
      <c r="D441">
        <v>0.20033999999999999</v>
      </c>
    </row>
    <row r="442" spans="1:4" x14ac:dyDescent="0.25">
      <c r="A442">
        <v>16.782</v>
      </c>
      <c r="B442">
        <v>84.766000000000005</v>
      </c>
      <c r="C442">
        <v>2.25</v>
      </c>
      <c r="D442">
        <v>0.20033799999999999</v>
      </c>
    </row>
    <row r="443" spans="1:4" x14ac:dyDescent="0.25">
      <c r="A443">
        <v>16.782</v>
      </c>
      <c r="B443">
        <v>85.766000000000005</v>
      </c>
      <c r="C443">
        <v>2.7</v>
      </c>
      <c r="D443">
        <v>0.20033699999999999</v>
      </c>
    </row>
    <row r="444" spans="1:4" x14ac:dyDescent="0.25">
      <c r="A444">
        <v>16.782</v>
      </c>
      <c r="B444">
        <v>86.769000000000005</v>
      </c>
      <c r="C444">
        <v>3.4</v>
      </c>
      <c r="D444">
        <v>0.20033699999999999</v>
      </c>
    </row>
    <row r="445" spans="1:4" x14ac:dyDescent="0.25">
      <c r="A445">
        <v>16.782</v>
      </c>
      <c r="B445">
        <v>87.768000000000001</v>
      </c>
      <c r="C445">
        <v>4.4000000000000004</v>
      </c>
      <c r="D445">
        <v>0.20033799999999999</v>
      </c>
    </row>
    <row r="446" spans="1:4" x14ac:dyDescent="0.25">
      <c r="A446">
        <v>16.782</v>
      </c>
      <c r="B446">
        <v>88.766000000000005</v>
      </c>
      <c r="C446">
        <v>5.85</v>
      </c>
      <c r="D446">
        <v>0.20033799999999999</v>
      </c>
    </row>
    <row r="447" spans="1:4" x14ac:dyDescent="0.25">
      <c r="A447">
        <v>16.782</v>
      </c>
      <c r="B447">
        <v>89.766999999999996</v>
      </c>
      <c r="C447">
        <v>8.1</v>
      </c>
      <c r="D447">
        <v>0.20033999999999999</v>
      </c>
    </row>
    <row r="448" spans="1:4" x14ac:dyDescent="0.25">
      <c r="A448">
        <v>16.782</v>
      </c>
      <c r="B448">
        <v>90.766999999999996</v>
      </c>
      <c r="C448">
        <v>11.6</v>
      </c>
      <c r="D448">
        <v>0.20033899999999999</v>
      </c>
    </row>
    <row r="449" spans="1:4" x14ac:dyDescent="0.25">
      <c r="A449">
        <v>16.782</v>
      </c>
      <c r="B449">
        <v>91.768000000000001</v>
      </c>
      <c r="C449">
        <v>17.399999999999999</v>
      </c>
      <c r="D449">
        <v>0.20034099999999999</v>
      </c>
    </row>
    <row r="450" spans="1:4" x14ac:dyDescent="0.25">
      <c r="A450">
        <v>16.782</v>
      </c>
      <c r="B450">
        <v>92.266999999999996</v>
      </c>
      <c r="C450">
        <v>21.75</v>
      </c>
      <c r="D450">
        <v>0.20033899999999999</v>
      </c>
    </row>
    <row r="451" spans="1:4" x14ac:dyDescent="0.25">
      <c r="A451">
        <v>16.782</v>
      </c>
      <c r="B451">
        <v>92.765000000000001</v>
      </c>
      <c r="C451">
        <v>27.45</v>
      </c>
      <c r="D451">
        <v>0.20034299999999999</v>
      </c>
    </row>
    <row r="452" spans="1:4" x14ac:dyDescent="0.25">
      <c r="A452">
        <v>16.782</v>
      </c>
      <c r="B452">
        <v>93.266999999999996</v>
      </c>
      <c r="C452">
        <v>35.4</v>
      </c>
      <c r="D452">
        <v>0.20034299999999999</v>
      </c>
    </row>
    <row r="453" spans="1:4" x14ac:dyDescent="0.25">
      <c r="A453">
        <v>16.782</v>
      </c>
      <c r="B453">
        <v>93.765000000000001</v>
      </c>
      <c r="C453">
        <v>46.2</v>
      </c>
      <c r="D453">
        <v>0.20033999999999999</v>
      </c>
    </row>
    <row r="454" spans="1:4" x14ac:dyDescent="0.25">
      <c r="A454">
        <v>16.782</v>
      </c>
      <c r="B454">
        <v>94.266999999999996</v>
      </c>
      <c r="C454">
        <v>61.5</v>
      </c>
      <c r="D454">
        <v>0.20034099999999999</v>
      </c>
    </row>
    <row r="455" spans="1:4" x14ac:dyDescent="0.25">
      <c r="A455">
        <v>16.782</v>
      </c>
      <c r="B455">
        <v>94.766999999999996</v>
      </c>
      <c r="C455">
        <v>83.25</v>
      </c>
      <c r="D455">
        <v>0.20034099999999999</v>
      </c>
    </row>
    <row r="456" spans="1:4" x14ac:dyDescent="0.25">
      <c r="A456">
        <v>16.782</v>
      </c>
      <c r="B456">
        <v>95.265000000000001</v>
      </c>
      <c r="C456">
        <v>114.45</v>
      </c>
      <c r="D456">
        <v>0.20033999999999999</v>
      </c>
    </row>
    <row r="457" spans="1:4" x14ac:dyDescent="0.25">
      <c r="A457">
        <v>16.782</v>
      </c>
      <c r="B457">
        <v>95.766999999999996</v>
      </c>
      <c r="C457">
        <v>159.55000000000001</v>
      </c>
      <c r="D457">
        <v>0.20034299999999999</v>
      </c>
    </row>
    <row r="458" spans="1:4" x14ac:dyDescent="0.25">
      <c r="A458">
        <v>16.782</v>
      </c>
      <c r="B458">
        <v>96.266000000000005</v>
      </c>
      <c r="C458">
        <v>223.5</v>
      </c>
      <c r="D458">
        <v>0.20034199999999999</v>
      </c>
    </row>
    <row r="459" spans="1:4" x14ac:dyDescent="0.25">
      <c r="A459">
        <v>16.782</v>
      </c>
      <c r="B459">
        <v>96.766000000000005</v>
      </c>
      <c r="C459">
        <v>312.95</v>
      </c>
      <c r="D459">
        <v>0.20034199999999999</v>
      </c>
    </row>
    <row r="460" spans="1:4" x14ac:dyDescent="0.25">
      <c r="A460">
        <v>16.782</v>
      </c>
      <c r="B460">
        <v>97.268000000000001</v>
      </c>
      <c r="C460">
        <v>434.55</v>
      </c>
      <c r="D460">
        <v>0.20033999999999999</v>
      </c>
    </row>
    <row r="461" spans="1:4" x14ac:dyDescent="0.25">
      <c r="A461">
        <v>16.782</v>
      </c>
      <c r="B461">
        <v>97.765000000000001</v>
      </c>
      <c r="C461">
        <v>592.54999999999995</v>
      </c>
      <c r="D461">
        <v>0.20033899999999999</v>
      </c>
    </row>
    <row r="462" spans="1:4" x14ac:dyDescent="0.25">
      <c r="A462">
        <v>16.782</v>
      </c>
      <c r="B462">
        <v>98.266000000000005</v>
      </c>
      <c r="C462">
        <v>781.75</v>
      </c>
      <c r="D462">
        <v>0.20033899999999999</v>
      </c>
    </row>
    <row r="463" spans="1:4" x14ac:dyDescent="0.25">
      <c r="A463">
        <v>16.782</v>
      </c>
      <c r="B463">
        <v>98.766999999999996</v>
      </c>
      <c r="C463">
        <v>956.1</v>
      </c>
      <c r="D463">
        <v>0.20034099999999999</v>
      </c>
    </row>
    <row r="464" spans="1:4" x14ac:dyDescent="0.25">
      <c r="A464">
        <v>16.782</v>
      </c>
      <c r="B464">
        <v>99.265000000000001</v>
      </c>
      <c r="C464">
        <v>1062.4000000000001</v>
      </c>
      <c r="D464">
        <v>0.20033999999999999</v>
      </c>
    </row>
    <row r="465" spans="1:4" x14ac:dyDescent="0.25">
      <c r="A465">
        <v>16.782</v>
      </c>
      <c r="B465">
        <v>99.768000000000001</v>
      </c>
      <c r="C465">
        <v>1107.1500000000001</v>
      </c>
      <c r="D465">
        <v>0.20033999999999999</v>
      </c>
    </row>
    <row r="466" spans="1:4" x14ac:dyDescent="0.25">
      <c r="A466">
        <v>16.782</v>
      </c>
      <c r="B466">
        <v>100.26600000000001</v>
      </c>
      <c r="C466">
        <v>1122.1500000000001</v>
      </c>
      <c r="D466">
        <v>0.20033799999999999</v>
      </c>
    </row>
    <row r="467" spans="1:4" x14ac:dyDescent="0.25">
      <c r="A467">
        <v>16.782</v>
      </c>
      <c r="B467">
        <v>100.765</v>
      </c>
      <c r="C467">
        <v>1126.8</v>
      </c>
      <c r="D467">
        <v>0.20034199999999999</v>
      </c>
    </row>
    <row r="468" spans="1:4" x14ac:dyDescent="0.25">
      <c r="A468">
        <v>16.782</v>
      </c>
      <c r="B468">
        <v>101.267</v>
      </c>
      <c r="C468">
        <v>1128.2</v>
      </c>
      <c r="D468">
        <v>0.20034199999999999</v>
      </c>
    </row>
    <row r="469" spans="1:4" x14ac:dyDescent="0.25">
      <c r="A469">
        <v>16.782</v>
      </c>
      <c r="B469">
        <v>101.765</v>
      </c>
      <c r="C469">
        <v>1128.5999999999999</v>
      </c>
      <c r="D469">
        <v>0.20033999999999999</v>
      </c>
    </row>
    <row r="470" spans="1:4" x14ac:dyDescent="0.25">
      <c r="A470">
        <v>16.782</v>
      </c>
      <c r="B470">
        <v>102.267</v>
      </c>
      <c r="C470">
        <v>1128.7</v>
      </c>
      <c r="D470">
        <v>0.20033899999999999</v>
      </c>
    </row>
    <row r="471" spans="1:4" x14ac:dyDescent="0.25">
      <c r="A471">
        <v>16.782</v>
      </c>
      <c r="B471">
        <v>102.767</v>
      </c>
      <c r="C471">
        <v>1128.6500000000001</v>
      </c>
      <c r="D471">
        <v>0.20033799999999999</v>
      </c>
    </row>
    <row r="472" spans="1:4" x14ac:dyDescent="0.25">
      <c r="A472">
        <v>16.782</v>
      </c>
      <c r="B472">
        <v>103.264</v>
      </c>
      <c r="C472">
        <v>1128.7</v>
      </c>
      <c r="D472">
        <v>0.20033699999999999</v>
      </c>
    </row>
    <row r="473" spans="1:4" x14ac:dyDescent="0.25">
      <c r="A473">
        <v>16.782</v>
      </c>
      <c r="B473">
        <v>103.767</v>
      </c>
      <c r="C473">
        <v>1128.7</v>
      </c>
      <c r="D473">
        <v>0.20033799999999999</v>
      </c>
    </row>
    <row r="474" spans="1:4" x14ac:dyDescent="0.25">
      <c r="A474">
        <v>16.782</v>
      </c>
      <c r="B474">
        <v>104.26600000000001</v>
      </c>
      <c r="C474">
        <v>1128.75</v>
      </c>
      <c r="D474">
        <v>0.20033799999999999</v>
      </c>
    </row>
    <row r="475" spans="1:4" x14ac:dyDescent="0.25">
      <c r="A475">
        <v>16.782</v>
      </c>
      <c r="B475">
        <v>104.764</v>
      </c>
      <c r="C475">
        <v>1128.75</v>
      </c>
      <c r="D475">
        <v>0.20033799999999999</v>
      </c>
    </row>
    <row r="476" spans="1:4" x14ac:dyDescent="0.25">
      <c r="A476">
        <v>16.782</v>
      </c>
      <c r="B476">
        <v>105.267</v>
      </c>
      <c r="C476">
        <v>1128.7</v>
      </c>
      <c r="D476">
        <v>0.20033899999999999</v>
      </c>
    </row>
    <row r="477" spans="1:4" x14ac:dyDescent="0.25">
      <c r="A477">
        <v>16.782</v>
      </c>
      <c r="B477">
        <v>105.765</v>
      </c>
      <c r="C477">
        <v>1128.5999999999999</v>
      </c>
      <c r="D477">
        <v>0.20033899999999999</v>
      </c>
    </row>
    <row r="478" spans="1:4" x14ac:dyDescent="0.25">
      <c r="A478">
        <v>16.782</v>
      </c>
      <c r="B478">
        <v>106.26600000000001</v>
      </c>
      <c r="C478">
        <v>1128.2</v>
      </c>
      <c r="D478">
        <v>0.20033699999999999</v>
      </c>
    </row>
    <row r="479" spans="1:4" x14ac:dyDescent="0.25">
      <c r="A479">
        <v>16.782</v>
      </c>
      <c r="B479">
        <v>106.767</v>
      </c>
      <c r="C479">
        <v>1126.75</v>
      </c>
      <c r="D479">
        <v>0.20033799999999999</v>
      </c>
    </row>
    <row r="480" spans="1:4" x14ac:dyDescent="0.25">
      <c r="A480">
        <v>16.782</v>
      </c>
      <c r="B480">
        <v>107.264</v>
      </c>
      <c r="C480">
        <v>1121.9000000000001</v>
      </c>
      <c r="D480">
        <v>0.20033799999999999</v>
      </c>
    </row>
    <row r="481" spans="1:4" x14ac:dyDescent="0.25">
      <c r="A481">
        <v>16.782</v>
      </c>
      <c r="B481">
        <v>107.767</v>
      </c>
      <c r="C481">
        <v>1106.0999999999999</v>
      </c>
      <c r="D481">
        <v>0.20033799999999999</v>
      </c>
    </row>
    <row r="482" spans="1:4" x14ac:dyDescent="0.25">
      <c r="A482">
        <v>16.782</v>
      </c>
      <c r="B482">
        <v>108.265</v>
      </c>
      <c r="C482">
        <v>1060.2</v>
      </c>
      <c r="D482">
        <v>0.20033899999999999</v>
      </c>
    </row>
    <row r="483" spans="1:4" x14ac:dyDescent="0.25">
      <c r="A483">
        <v>16.782</v>
      </c>
      <c r="B483">
        <v>108.76300000000001</v>
      </c>
      <c r="C483">
        <v>951.85</v>
      </c>
      <c r="D483">
        <v>0.20033799999999999</v>
      </c>
    </row>
    <row r="484" spans="1:4" x14ac:dyDescent="0.25">
      <c r="A484">
        <v>16.782</v>
      </c>
      <c r="B484">
        <v>109.267</v>
      </c>
      <c r="C484">
        <v>775.2</v>
      </c>
      <c r="D484">
        <v>0.20033999999999999</v>
      </c>
    </row>
    <row r="485" spans="1:4" x14ac:dyDescent="0.25">
      <c r="A485">
        <v>16.782</v>
      </c>
      <c r="B485">
        <v>109.764</v>
      </c>
      <c r="C485">
        <v>588</v>
      </c>
      <c r="D485">
        <v>0.20033899999999999</v>
      </c>
    </row>
    <row r="486" spans="1:4" x14ac:dyDescent="0.25">
      <c r="A486">
        <v>16.782</v>
      </c>
      <c r="B486">
        <v>110.265</v>
      </c>
      <c r="C486">
        <v>430.3</v>
      </c>
      <c r="D486">
        <v>0.20033899999999999</v>
      </c>
    </row>
    <row r="487" spans="1:4" x14ac:dyDescent="0.25">
      <c r="A487">
        <v>16.782</v>
      </c>
      <c r="B487">
        <v>110.76600000000001</v>
      </c>
      <c r="C487">
        <v>310.14999999999998</v>
      </c>
      <c r="D487">
        <v>0.20033799999999999</v>
      </c>
    </row>
    <row r="488" spans="1:4" x14ac:dyDescent="0.25">
      <c r="A488">
        <v>16.782</v>
      </c>
      <c r="B488">
        <v>111.26300000000001</v>
      </c>
      <c r="C488">
        <v>222.1</v>
      </c>
      <c r="D488">
        <v>0.20033999999999999</v>
      </c>
    </row>
    <row r="489" spans="1:4" x14ac:dyDescent="0.25">
      <c r="A489">
        <v>16.782</v>
      </c>
      <c r="B489">
        <v>111.76600000000001</v>
      </c>
      <c r="C489">
        <v>158.05000000000001</v>
      </c>
      <c r="D489">
        <v>0.20033799999999999</v>
      </c>
    </row>
    <row r="490" spans="1:4" x14ac:dyDescent="0.25">
      <c r="A490">
        <v>16.782</v>
      </c>
      <c r="B490">
        <v>112.265</v>
      </c>
      <c r="C490">
        <v>113.45</v>
      </c>
      <c r="D490">
        <v>0.20034099999999999</v>
      </c>
    </row>
    <row r="491" spans="1:4" x14ac:dyDescent="0.25">
      <c r="A491">
        <v>16.782</v>
      </c>
      <c r="B491">
        <v>112.76300000000001</v>
      </c>
      <c r="C491">
        <v>82.45</v>
      </c>
      <c r="D491">
        <v>0.20034099999999999</v>
      </c>
    </row>
    <row r="492" spans="1:4" x14ac:dyDescent="0.25">
      <c r="A492">
        <v>16.782</v>
      </c>
      <c r="B492">
        <v>113.265</v>
      </c>
      <c r="C492">
        <v>60.8</v>
      </c>
      <c r="D492">
        <v>0.20033999999999999</v>
      </c>
    </row>
    <row r="493" spans="1:4" x14ac:dyDescent="0.25">
      <c r="A493">
        <v>16.782</v>
      </c>
      <c r="B493">
        <v>113.76300000000001</v>
      </c>
      <c r="C493">
        <v>45.8</v>
      </c>
      <c r="D493">
        <v>0.20034099999999999</v>
      </c>
    </row>
    <row r="494" spans="1:4" x14ac:dyDescent="0.25">
      <c r="A494">
        <v>16.782</v>
      </c>
      <c r="B494">
        <v>114.264</v>
      </c>
      <c r="C494">
        <v>35</v>
      </c>
      <c r="D494">
        <v>0.20034099999999999</v>
      </c>
    </row>
    <row r="495" spans="1:4" x14ac:dyDescent="0.25">
      <c r="A495">
        <v>16.782</v>
      </c>
      <c r="B495">
        <v>114.765</v>
      </c>
      <c r="C495">
        <v>27.2</v>
      </c>
      <c r="D495">
        <v>0.20033999999999999</v>
      </c>
    </row>
    <row r="496" spans="1:4" x14ac:dyDescent="0.25">
      <c r="A496">
        <v>16.782</v>
      </c>
      <c r="B496">
        <v>115.262</v>
      </c>
      <c r="C496">
        <v>21.5</v>
      </c>
      <c r="D496">
        <v>0.20033999999999999</v>
      </c>
    </row>
    <row r="497" spans="1:4" x14ac:dyDescent="0.25">
      <c r="A497">
        <v>16.782</v>
      </c>
      <c r="B497">
        <v>115.765</v>
      </c>
      <c r="C497">
        <v>17.2</v>
      </c>
      <c r="D497">
        <v>0.20034099999999999</v>
      </c>
    </row>
    <row r="498" spans="1:4" x14ac:dyDescent="0.25">
      <c r="A498">
        <v>16.782</v>
      </c>
      <c r="B498">
        <v>116.762</v>
      </c>
      <c r="C498">
        <v>11.5</v>
      </c>
      <c r="D498">
        <v>0.20033799999999999</v>
      </c>
    </row>
    <row r="499" spans="1:4" x14ac:dyDescent="0.25">
      <c r="A499">
        <v>16.782</v>
      </c>
      <c r="B499">
        <v>117.76300000000001</v>
      </c>
      <c r="C499">
        <v>7.95</v>
      </c>
      <c r="D499">
        <v>0.20033699999999999</v>
      </c>
    </row>
    <row r="500" spans="1:4" x14ac:dyDescent="0.25">
      <c r="A500">
        <v>16.782</v>
      </c>
      <c r="B500">
        <v>118.764</v>
      </c>
      <c r="C500">
        <v>5.75</v>
      </c>
      <c r="D500">
        <v>0.20034099999999999</v>
      </c>
    </row>
    <row r="501" spans="1:4" x14ac:dyDescent="0.25">
      <c r="A501">
        <v>16.782</v>
      </c>
      <c r="B501">
        <v>119.765</v>
      </c>
      <c r="C501">
        <v>4.3499999999999996</v>
      </c>
      <c r="D501">
        <v>0.20034099999999999</v>
      </c>
    </row>
    <row r="502" spans="1:4" x14ac:dyDescent="0.25">
      <c r="A502">
        <v>16.782</v>
      </c>
      <c r="B502">
        <v>120.762</v>
      </c>
      <c r="C502">
        <v>3.4</v>
      </c>
      <c r="D502">
        <v>0.20033999999999999</v>
      </c>
    </row>
    <row r="503" spans="1:4" x14ac:dyDescent="0.25">
      <c r="A503">
        <v>16.782</v>
      </c>
      <c r="B503">
        <v>121.76300000000001</v>
      </c>
      <c r="C503">
        <v>2.65</v>
      </c>
      <c r="D503">
        <v>0.20033799999999999</v>
      </c>
    </row>
    <row r="504" spans="1:4" x14ac:dyDescent="0.25">
      <c r="A504">
        <v>16.782</v>
      </c>
      <c r="B504">
        <v>122.765</v>
      </c>
      <c r="C504">
        <v>2.2000000000000002</v>
      </c>
      <c r="D504">
        <v>0.20033899999999999</v>
      </c>
    </row>
    <row r="505" spans="1:4" x14ac:dyDescent="0.25">
      <c r="A505">
        <v>16.782</v>
      </c>
      <c r="B505">
        <v>123.765</v>
      </c>
      <c r="C505">
        <v>1.85</v>
      </c>
      <c r="D505">
        <v>0.20033799999999999</v>
      </c>
    </row>
    <row r="506" spans="1:4" x14ac:dyDescent="0.25">
      <c r="A506">
        <v>16.782</v>
      </c>
      <c r="B506">
        <v>124.762</v>
      </c>
      <c r="C506">
        <v>1.6</v>
      </c>
      <c r="D506">
        <v>0.20033699999999999</v>
      </c>
    </row>
    <row r="507" spans="1:4" x14ac:dyDescent="0.25">
      <c r="A507">
        <v>16.782</v>
      </c>
      <c r="B507">
        <v>125.76300000000001</v>
      </c>
      <c r="C507">
        <v>1.4</v>
      </c>
      <c r="D507">
        <v>0.20033899999999999</v>
      </c>
    </row>
    <row r="508" spans="1:4" x14ac:dyDescent="0.25">
      <c r="A508">
        <v>16.782</v>
      </c>
      <c r="B508">
        <v>126.765</v>
      </c>
      <c r="C508">
        <v>1.25</v>
      </c>
      <c r="D508">
        <v>0.20033699999999999</v>
      </c>
    </row>
    <row r="509" spans="1:4" x14ac:dyDescent="0.25">
      <c r="A509">
        <v>16.782</v>
      </c>
      <c r="B509">
        <v>127.765</v>
      </c>
      <c r="C509">
        <v>1.1000000000000001</v>
      </c>
      <c r="D509">
        <v>0.20033999999999999</v>
      </c>
    </row>
    <row r="510" spans="1:4" x14ac:dyDescent="0.25">
      <c r="A510">
        <v>16.782</v>
      </c>
      <c r="B510">
        <v>128.762</v>
      </c>
      <c r="C510">
        <v>1</v>
      </c>
      <c r="D510">
        <v>0.20033699999999999</v>
      </c>
    </row>
    <row r="511" spans="1:4" x14ac:dyDescent="0.25">
      <c r="A511">
        <v>16.782</v>
      </c>
      <c r="B511">
        <v>129.76300000000001</v>
      </c>
      <c r="C511">
        <v>0.9</v>
      </c>
      <c r="D511">
        <v>0.20033699999999999</v>
      </c>
    </row>
    <row r="512" spans="1:4" x14ac:dyDescent="0.25">
      <c r="A512">
        <v>16.782</v>
      </c>
      <c r="B512">
        <v>130.76499999999999</v>
      </c>
      <c r="C512">
        <v>0.85</v>
      </c>
      <c r="D512">
        <v>0.20033999999999999</v>
      </c>
    </row>
    <row r="513" spans="1:4" x14ac:dyDescent="0.25">
      <c r="A513">
        <v>16.782</v>
      </c>
      <c r="B513">
        <v>131.76599999999999</v>
      </c>
      <c r="C513">
        <v>0.8</v>
      </c>
      <c r="D513">
        <v>0.20033799999999999</v>
      </c>
    </row>
    <row r="514" spans="1:4" x14ac:dyDescent="0.25">
      <c r="A514">
        <v>16.782</v>
      </c>
      <c r="B514">
        <v>132.76300000000001</v>
      </c>
      <c r="C514">
        <v>0.75</v>
      </c>
      <c r="D514">
        <v>0.20033599999999999</v>
      </c>
    </row>
    <row r="515" spans="1:4" x14ac:dyDescent="0.25">
      <c r="A515">
        <v>16.782</v>
      </c>
      <c r="B515">
        <v>133.76400000000001</v>
      </c>
      <c r="C515">
        <v>0.7</v>
      </c>
      <c r="D515">
        <v>0.20033999999999999</v>
      </c>
    </row>
    <row r="516" spans="1:4" x14ac:dyDescent="0.25">
      <c r="A516" t="s">
        <v>0</v>
      </c>
    </row>
    <row r="517" spans="1:4" x14ac:dyDescent="0.25">
      <c r="A517" t="s">
        <v>1</v>
      </c>
      <c r="B517" t="s">
        <v>2</v>
      </c>
    </row>
    <row r="518" spans="1:4" x14ac:dyDescent="0.25">
      <c r="A518" s="1">
        <v>41880</v>
      </c>
      <c r="B518" t="s">
        <v>3</v>
      </c>
    </row>
    <row r="519" spans="1:4" x14ac:dyDescent="0.25">
      <c r="A519" s="2">
        <v>0.46254629629629629</v>
      </c>
      <c r="B519" t="s">
        <v>4</v>
      </c>
    </row>
    <row r="520" spans="1:4" x14ac:dyDescent="0.25">
      <c r="A520">
        <v>5.0999999999999996</v>
      </c>
      <c r="B520" t="s">
        <v>5</v>
      </c>
    </row>
    <row r="521" spans="1:4" x14ac:dyDescent="0.25">
      <c r="A521">
        <v>1</v>
      </c>
      <c r="B521" t="s">
        <v>6</v>
      </c>
    </row>
    <row r="522" spans="1:4" x14ac:dyDescent="0.25">
      <c r="A522">
        <v>1</v>
      </c>
      <c r="B522" t="s">
        <v>7</v>
      </c>
    </row>
    <row r="523" spans="1:4" x14ac:dyDescent="0.25">
      <c r="A523">
        <v>85</v>
      </c>
      <c r="B523" t="s">
        <v>8</v>
      </c>
    </row>
    <row r="524" spans="1:4" x14ac:dyDescent="0.25">
      <c r="A524">
        <v>2</v>
      </c>
      <c r="B524" t="s">
        <v>9</v>
      </c>
    </row>
    <row r="525" spans="1:4" x14ac:dyDescent="0.25">
      <c r="A525">
        <v>0</v>
      </c>
      <c r="B525" t="s">
        <v>10</v>
      </c>
    </row>
    <row r="526" spans="1:4" x14ac:dyDescent="0.25">
      <c r="A526" t="s">
        <v>25</v>
      </c>
    </row>
    <row r="527" spans="1:4" x14ac:dyDescent="0.25">
      <c r="A527" t="s">
        <v>12</v>
      </c>
    </row>
    <row r="528" spans="1:4" x14ac:dyDescent="0.25">
      <c r="A528" t="s">
        <v>13</v>
      </c>
    </row>
    <row r="529" spans="1:6" x14ac:dyDescent="0.25">
      <c r="A529">
        <v>0</v>
      </c>
      <c r="B529" t="s">
        <v>14</v>
      </c>
      <c r="F529" s="3">
        <f>AVERAGE(D534:D618)*30</f>
        <v>5.0104828235294114</v>
      </c>
    </row>
    <row r="530" spans="1:6" x14ac:dyDescent="0.25">
      <c r="A530">
        <v>0</v>
      </c>
      <c r="B530" t="s">
        <v>15</v>
      </c>
    </row>
    <row r="531" spans="1:6" x14ac:dyDescent="0.25">
      <c r="A531">
        <v>0</v>
      </c>
      <c r="B531" t="s">
        <v>16</v>
      </c>
    </row>
    <row r="532" spans="1:6" x14ac:dyDescent="0.25">
      <c r="A532" t="s">
        <v>17</v>
      </c>
    </row>
    <row r="533" spans="1:6" x14ac:dyDescent="0.25">
      <c r="A533" t="s">
        <v>18</v>
      </c>
      <c r="C533" t="s">
        <v>19</v>
      </c>
      <c r="D533" t="s">
        <v>20</v>
      </c>
    </row>
    <row r="534" spans="1:6" x14ac:dyDescent="0.25">
      <c r="A534">
        <v>16.782</v>
      </c>
      <c r="B534">
        <v>73.769000000000005</v>
      </c>
      <c r="C534">
        <v>0.65</v>
      </c>
      <c r="D534">
        <v>0.167017</v>
      </c>
    </row>
    <row r="535" spans="1:6" x14ac:dyDescent="0.25">
      <c r="A535">
        <v>16.782</v>
      </c>
      <c r="B535">
        <v>74.769000000000005</v>
      </c>
      <c r="C535">
        <v>0.7</v>
      </c>
      <c r="D535">
        <v>0.167017</v>
      </c>
    </row>
    <row r="536" spans="1:6" x14ac:dyDescent="0.25">
      <c r="A536">
        <v>16.782</v>
      </c>
      <c r="B536">
        <v>75.768000000000001</v>
      </c>
      <c r="C536">
        <v>0.75</v>
      </c>
      <c r="D536">
        <v>0.167017</v>
      </c>
    </row>
    <row r="537" spans="1:6" x14ac:dyDescent="0.25">
      <c r="A537">
        <v>16.782</v>
      </c>
      <c r="B537">
        <v>76.766000000000005</v>
      </c>
      <c r="C537">
        <v>0.8</v>
      </c>
      <c r="D537">
        <v>0.167019</v>
      </c>
    </row>
    <row r="538" spans="1:6" x14ac:dyDescent="0.25">
      <c r="A538">
        <v>16.782</v>
      </c>
      <c r="B538">
        <v>77.766999999999996</v>
      </c>
      <c r="C538">
        <v>0.85</v>
      </c>
      <c r="D538">
        <v>0.167016</v>
      </c>
    </row>
    <row r="539" spans="1:6" x14ac:dyDescent="0.25">
      <c r="A539">
        <v>16.782</v>
      </c>
      <c r="B539">
        <v>78.768000000000001</v>
      </c>
      <c r="C539">
        <v>0.95</v>
      </c>
      <c r="D539">
        <v>0.167016</v>
      </c>
    </row>
    <row r="540" spans="1:6" x14ac:dyDescent="0.25">
      <c r="A540">
        <v>16.782</v>
      </c>
      <c r="B540">
        <v>79.769000000000005</v>
      </c>
      <c r="C540">
        <v>1</v>
      </c>
      <c r="D540">
        <v>0.167019</v>
      </c>
    </row>
    <row r="541" spans="1:6" x14ac:dyDescent="0.25">
      <c r="A541">
        <v>16.782</v>
      </c>
      <c r="B541">
        <v>80.766000000000005</v>
      </c>
      <c r="C541">
        <v>1.1499999999999999</v>
      </c>
      <c r="D541">
        <v>0.16702</v>
      </c>
    </row>
    <row r="542" spans="1:6" x14ac:dyDescent="0.25">
      <c r="A542">
        <v>16.782</v>
      </c>
      <c r="B542">
        <v>81.766999999999996</v>
      </c>
      <c r="C542">
        <v>1.3</v>
      </c>
      <c r="D542">
        <v>0.167017</v>
      </c>
    </row>
    <row r="543" spans="1:6" x14ac:dyDescent="0.25">
      <c r="A543">
        <v>16.782</v>
      </c>
      <c r="B543">
        <v>82.769000000000005</v>
      </c>
      <c r="C543">
        <v>1.4</v>
      </c>
      <c r="D543">
        <v>0.167016</v>
      </c>
    </row>
    <row r="544" spans="1:6" x14ac:dyDescent="0.25">
      <c r="A544">
        <v>16.782</v>
      </c>
      <c r="B544">
        <v>83.769000000000005</v>
      </c>
      <c r="C544">
        <v>1.65</v>
      </c>
      <c r="D544">
        <v>0.167016</v>
      </c>
    </row>
    <row r="545" spans="1:4" x14ac:dyDescent="0.25">
      <c r="A545">
        <v>16.782</v>
      </c>
      <c r="B545">
        <v>84.766999999999996</v>
      </c>
      <c r="C545">
        <v>1.95</v>
      </c>
      <c r="D545">
        <v>0.167018</v>
      </c>
    </row>
    <row r="546" spans="1:4" x14ac:dyDescent="0.25">
      <c r="A546">
        <v>16.782</v>
      </c>
      <c r="B546">
        <v>85.766000000000005</v>
      </c>
      <c r="C546">
        <v>2.35</v>
      </c>
      <c r="D546">
        <v>0.167014</v>
      </c>
    </row>
    <row r="547" spans="1:4" x14ac:dyDescent="0.25">
      <c r="A547">
        <v>16.782</v>
      </c>
      <c r="B547">
        <v>86.768000000000001</v>
      </c>
      <c r="C547">
        <v>2.95</v>
      </c>
      <c r="D547">
        <v>0.167016</v>
      </c>
    </row>
    <row r="548" spans="1:4" x14ac:dyDescent="0.25">
      <c r="A548">
        <v>16.782</v>
      </c>
      <c r="B548">
        <v>87.768000000000001</v>
      </c>
      <c r="C548">
        <v>3.8</v>
      </c>
      <c r="D548">
        <v>0.167015</v>
      </c>
    </row>
    <row r="549" spans="1:4" x14ac:dyDescent="0.25">
      <c r="A549">
        <v>16.782</v>
      </c>
      <c r="B549">
        <v>88.765000000000001</v>
      </c>
      <c r="C549">
        <v>5</v>
      </c>
      <c r="D549">
        <v>0.167017</v>
      </c>
    </row>
    <row r="550" spans="1:4" x14ac:dyDescent="0.25">
      <c r="A550">
        <v>16.782</v>
      </c>
      <c r="B550">
        <v>89.766000000000005</v>
      </c>
      <c r="C550">
        <v>6.9</v>
      </c>
      <c r="D550">
        <v>0.167016</v>
      </c>
    </row>
    <row r="551" spans="1:4" x14ac:dyDescent="0.25">
      <c r="A551">
        <v>16.782</v>
      </c>
      <c r="B551">
        <v>90.766999999999996</v>
      </c>
      <c r="C551">
        <v>9.85</v>
      </c>
      <c r="D551">
        <v>0.167015</v>
      </c>
    </row>
    <row r="552" spans="1:4" x14ac:dyDescent="0.25">
      <c r="A552">
        <v>16.782</v>
      </c>
      <c r="B552">
        <v>91.768000000000001</v>
      </c>
      <c r="C552">
        <v>14.7</v>
      </c>
      <c r="D552">
        <v>0.167018</v>
      </c>
    </row>
    <row r="553" spans="1:4" x14ac:dyDescent="0.25">
      <c r="A553">
        <v>16.782</v>
      </c>
      <c r="B553">
        <v>92.268000000000001</v>
      </c>
      <c r="C553">
        <v>18.3</v>
      </c>
      <c r="D553">
        <v>0.167017</v>
      </c>
    </row>
    <row r="554" spans="1:4" x14ac:dyDescent="0.25">
      <c r="A554">
        <v>16.782</v>
      </c>
      <c r="B554">
        <v>92.765000000000001</v>
      </c>
      <c r="C554">
        <v>23.15</v>
      </c>
      <c r="D554">
        <v>0.167018</v>
      </c>
    </row>
    <row r="555" spans="1:4" x14ac:dyDescent="0.25">
      <c r="A555">
        <v>16.782</v>
      </c>
      <c r="B555">
        <v>93.266999999999996</v>
      </c>
      <c r="C555">
        <v>29.7</v>
      </c>
      <c r="D555">
        <v>0.167018</v>
      </c>
    </row>
    <row r="556" spans="1:4" x14ac:dyDescent="0.25">
      <c r="A556">
        <v>16.782</v>
      </c>
      <c r="B556">
        <v>93.766000000000005</v>
      </c>
      <c r="C556">
        <v>38.799999999999997</v>
      </c>
      <c r="D556">
        <v>0.167017</v>
      </c>
    </row>
    <row r="557" spans="1:4" x14ac:dyDescent="0.25">
      <c r="A557">
        <v>16.782</v>
      </c>
      <c r="B557">
        <v>94.266999999999996</v>
      </c>
      <c r="C557">
        <v>51.6</v>
      </c>
      <c r="D557">
        <v>0.167018</v>
      </c>
    </row>
    <row r="558" spans="1:4" x14ac:dyDescent="0.25">
      <c r="A558">
        <v>16.782</v>
      </c>
      <c r="B558">
        <v>94.766999999999996</v>
      </c>
      <c r="C558">
        <v>69.75</v>
      </c>
      <c r="D558">
        <v>0.167016</v>
      </c>
    </row>
    <row r="559" spans="1:4" x14ac:dyDescent="0.25">
      <c r="A559">
        <v>16.782</v>
      </c>
      <c r="B559">
        <v>95.265000000000001</v>
      </c>
      <c r="C559">
        <v>95.8</v>
      </c>
      <c r="D559">
        <v>0.167017</v>
      </c>
    </row>
    <row r="560" spans="1:4" x14ac:dyDescent="0.25">
      <c r="A560">
        <v>16.782</v>
      </c>
      <c r="B560">
        <v>95.768000000000001</v>
      </c>
      <c r="C560">
        <v>133.5</v>
      </c>
      <c r="D560">
        <v>0.167017</v>
      </c>
    </row>
    <row r="561" spans="1:4" x14ac:dyDescent="0.25">
      <c r="A561">
        <v>16.782</v>
      </c>
      <c r="B561">
        <v>96.266000000000005</v>
      </c>
      <c r="C561">
        <v>186.9</v>
      </c>
      <c r="D561">
        <v>0.167017</v>
      </c>
    </row>
    <row r="562" spans="1:4" x14ac:dyDescent="0.25">
      <c r="A562">
        <v>16.782</v>
      </c>
      <c r="B562">
        <v>96.765000000000001</v>
      </c>
      <c r="C562">
        <v>261.25</v>
      </c>
      <c r="D562">
        <v>0.167017</v>
      </c>
    </row>
    <row r="563" spans="1:4" x14ac:dyDescent="0.25">
      <c r="A563">
        <v>16.782</v>
      </c>
      <c r="B563">
        <v>97.268000000000001</v>
      </c>
      <c r="C563">
        <v>363.05</v>
      </c>
      <c r="D563">
        <v>0.167016</v>
      </c>
    </row>
    <row r="564" spans="1:4" x14ac:dyDescent="0.25">
      <c r="A564">
        <v>16.782</v>
      </c>
      <c r="B564">
        <v>97.765000000000001</v>
      </c>
      <c r="C564">
        <v>495.3</v>
      </c>
      <c r="D564">
        <v>0.167014</v>
      </c>
    </row>
    <row r="565" spans="1:4" x14ac:dyDescent="0.25">
      <c r="A565">
        <v>16.782</v>
      </c>
      <c r="B565">
        <v>98.266000000000005</v>
      </c>
      <c r="C565">
        <v>653.20000000000005</v>
      </c>
      <c r="D565">
        <v>0.167016</v>
      </c>
    </row>
    <row r="566" spans="1:4" x14ac:dyDescent="0.25">
      <c r="A566">
        <v>16.782</v>
      </c>
      <c r="B566">
        <v>98.766999999999996</v>
      </c>
      <c r="C566">
        <v>798.7</v>
      </c>
      <c r="D566">
        <v>0.167015</v>
      </c>
    </row>
    <row r="567" spans="1:4" x14ac:dyDescent="0.25">
      <c r="A567">
        <v>16.782</v>
      </c>
      <c r="B567">
        <v>99.265000000000001</v>
      </c>
      <c r="C567">
        <v>887.45</v>
      </c>
      <c r="D567">
        <v>0.167017</v>
      </c>
    </row>
    <row r="568" spans="1:4" x14ac:dyDescent="0.25">
      <c r="A568">
        <v>16.782</v>
      </c>
      <c r="B568">
        <v>99.766999999999996</v>
      </c>
      <c r="C568">
        <v>924.8</v>
      </c>
      <c r="D568">
        <v>0.167015</v>
      </c>
    </row>
    <row r="569" spans="1:4" x14ac:dyDescent="0.25">
      <c r="A569">
        <v>16.782</v>
      </c>
      <c r="B569">
        <v>100.26600000000001</v>
      </c>
      <c r="C569">
        <v>937.35</v>
      </c>
      <c r="D569">
        <v>0.167015</v>
      </c>
    </row>
    <row r="570" spans="1:4" x14ac:dyDescent="0.25">
      <c r="A570">
        <v>16.782</v>
      </c>
      <c r="B570">
        <v>100.765</v>
      </c>
      <c r="C570">
        <v>941.25</v>
      </c>
      <c r="D570">
        <v>0.167016</v>
      </c>
    </row>
    <row r="571" spans="1:4" x14ac:dyDescent="0.25">
      <c r="A571">
        <v>16.782</v>
      </c>
      <c r="B571">
        <v>101.267</v>
      </c>
      <c r="C571">
        <v>942.4</v>
      </c>
      <c r="D571">
        <v>0.167018</v>
      </c>
    </row>
    <row r="572" spans="1:4" x14ac:dyDescent="0.25">
      <c r="A572">
        <v>16.782</v>
      </c>
      <c r="B572">
        <v>101.765</v>
      </c>
      <c r="C572">
        <v>942.7</v>
      </c>
      <c r="D572">
        <v>0.167015</v>
      </c>
    </row>
    <row r="573" spans="1:4" x14ac:dyDescent="0.25">
      <c r="A573">
        <v>16.782</v>
      </c>
      <c r="B573">
        <v>102.26600000000001</v>
      </c>
      <c r="C573">
        <v>942.8</v>
      </c>
      <c r="D573">
        <v>0.167015</v>
      </c>
    </row>
    <row r="574" spans="1:4" x14ac:dyDescent="0.25">
      <c r="A574">
        <v>16.782</v>
      </c>
      <c r="B574">
        <v>102.76600000000001</v>
      </c>
      <c r="C574">
        <v>942.8</v>
      </c>
      <c r="D574">
        <v>0.167016</v>
      </c>
    </row>
    <row r="575" spans="1:4" x14ac:dyDescent="0.25">
      <c r="A575">
        <v>16.782</v>
      </c>
      <c r="B575">
        <v>103.264</v>
      </c>
      <c r="C575">
        <v>942.8</v>
      </c>
      <c r="D575">
        <v>0.167016</v>
      </c>
    </row>
    <row r="576" spans="1:4" x14ac:dyDescent="0.25">
      <c r="A576">
        <v>16.782</v>
      </c>
      <c r="B576">
        <v>103.767</v>
      </c>
      <c r="C576">
        <v>942.75</v>
      </c>
      <c r="D576">
        <v>0.167016</v>
      </c>
    </row>
    <row r="577" spans="1:4" x14ac:dyDescent="0.25">
      <c r="A577">
        <v>16.782</v>
      </c>
      <c r="B577">
        <v>104.26600000000001</v>
      </c>
      <c r="C577">
        <v>942.8</v>
      </c>
      <c r="D577">
        <v>0.167019</v>
      </c>
    </row>
    <row r="578" spans="1:4" x14ac:dyDescent="0.25">
      <c r="A578">
        <v>16.782</v>
      </c>
      <c r="B578">
        <v>104.764</v>
      </c>
      <c r="C578">
        <v>942.8</v>
      </c>
      <c r="D578">
        <v>0.167015</v>
      </c>
    </row>
    <row r="579" spans="1:4" x14ac:dyDescent="0.25">
      <c r="A579">
        <v>16.782</v>
      </c>
      <c r="B579">
        <v>105.267</v>
      </c>
      <c r="C579">
        <v>942.8</v>
      </c>
      <c r="D579">
        <v>0.167016</v>
      </c>
    </row>
    <row r="580" spans="1:4" x14ac:dyDescent="0.25">
      <c r="A580">
        <v>16.782</v>
      </c>
      <c r="B580">
        <v>105.765</v>
      </c>
      <c r="C580">
        <v>942.7</v>
      </c>
      <c r="D580">
        <v>0.167015</v>
      </c>
    </row>
    <row r="581" spans="1:4" x14ac:dyDescent="0.25">
      <c r="A581">
        <v>16.782</v>
      </c>
      <c r="B581">
        <v>106.265</v>
      </c>
      <c r="C581">
        <v>942.4</v>
      </c>
      <c r="D581">
        <v>0.167014</v>
      </c>
    </row>
    <row r="582" spans="1:4" x14ac:dyDescent="0.25">
      <c r="A582">
        <v>16.782</v>
      </c>
      <c r="B582">
        <v>106.767</v>
      </c>
      <c r="C582">
        <v>941.2</v>
      </c>
      <c r="D582">
        <v>0.167014</v>
      </c>
    </row>
    <row r="583" spans="1:4" x14ac:dyDescent="0.25">
      <c r="A583">
        <v>16.782</v>
      </c>
      <c r="B583">
        <v>107.264</v>
      </c>
      <c r="C583">
        <v>937.15</v>
      </c>
      <c r="D583">
        <v>0.167016</v>
      </c>
    </row>
    <row r="584" spans="1:4" x14ac:dyDescent="0.25">
      <c r="A584">
        <v>16.782</v>
      </c>
      <c r="B584">
        <v>107.76600000000001</v>
      </c>
      <c r="C584">
        <v>924</v>
      </c>
      <c r="D584">
        <v>0.167017</v>
      </c>
    </row>
    <row r="585" spans="1:4" x14ac:dyDescent="0.25">
      <c r="A585">
        <v>16.782</v>
      </c>
      <c r="B585">
        <v>108.265</v>
      </c>
      <c r="C585">
        <v>885.65</v>
      </c>
      <c r="D585">
        <v>0.167015</v>
      </c>
    </row>
    <row r="586" spans="1:4" x14ac:dyDescent="0.25">
      <c r="A586">
        <v>16.782</v>
      </c>
      <c r="B586">
        <v>108.76300000000001</v>
      </c>
      <c r="C586">
        <v>795.2</v>
      </c>
      <c r="D586">
        <v>0.167018</v>
      </c>
    </row>
    <row r="587" spans="1:4" x14ac:dyDescent="0.25">
      <c r="A587">
        <v>16.782</v>
      </c>
      <c r="B587">
        <v>109.267</v>
      </c>
      <c r="C587">
        <v>647.6</v>
      </c>
      <c r="D587">
        <v>0.167015</v>
      </c>
    </row>
    <row r="588" spans="1:4" x14ac:dyDescent="0.25">
      <c r="A588">
        <v>16.782</v>
      </c>
      <c r="B588">
        <v>109.764</v>
      </c>
      <c r="C588">
        <v>491.2</v>
      </c>
      <c r="D588">
        <v>0.167014</v>
      </c>
    </row>
    <row r="589" spans="1:4" x14ac:dyDescent="0.25">
      <c r="A589">
        <v>16.782</v>
      </c>
      <c r="B589">
        <v>110.265</v>
      </c>
      <c r="C589">
        <v>359.45</v>
      </c>
      <c r="D589">
        <v>0.167015</v>
      </c>
    </row>
    <row r="590" spans="1:4" x14ac:dyDescent="0.25">
      <c r="A590">
        <v>16.782</v>
      </c>
      <c r="B590">
        <v>110.76600000000001</v>
      </c>
      <c r="C590">
        <v>258.95</v>
      </c>
      <c r="D590">
        <v>0.167014</v>
      </c>
    </row>
    <row r="591" spans="1:4" x14ac:dyDescent="0.25">
      <c r="A591">
        <v>16.782</v>
      </c>
      <c r="B591">
        <v>111.26300000000001</v>
      </c>
      <c r="C591">
        <v>185.5</v>
      </c>
      <c r="D591">
        <v>0.167016</v>
      </c>
    </row>
    <row r="592" spans="1:4" x14ac:dyDescent="0.25">
      <c r="A592">
        <v>16.782</v>
      </c>
      <c r="B592">
        <v>111.76600000000001</v>
      </c>
      <c r="C592">
        <v>132</v>
      </c>
      <c r="D592">
        <v>0.167014</v>
      </c>
    </row>
    <row r="593" spans="1:4" x14ac:dyDescent="0.25">
      <c r="A593">
        <v>16.782</v>
      </c>
      <c r="B593">
        <v>112.265</v>
      </c>
      <c r="C593">
        <v>94.8</v>
      </c>
      <c r="D593">
        <v>0.167015</v>
      </c>
    </row>
    <row r="594" spans="1:4" x14ac:dyDescent="0.25">
      <c r="A594">
        <v>16.782</v>
      </c>
      <c r="B594">
        <v>112.76300000000001</v>
      </c>
      <c r="C594">
        <v>69</v>
      </c>
      <c r="D594">
        <v>0.167016</v>
      </c>
    </row>
    <row r="595" spans="1:4" x14ac:dyDescent="0.25">
      <c r="A595">
        <v>16.782</v>
      </c>
      <c r="B595">
        <v>113.265</v>
      </c>
      <c r="C595">
        <v>50.9</v>
      </c>
      <c r="D595">
        <v>0.167015</v>
      </c>
    </row>
    <row r="596" spans="1:4" x14ac:dyDescent="0.25">
      <c r="A596">
        <v>16.782</v>
      </c>
      <c r="B596">
        <v>113.76300000000001</v>
      </c>
      <c r="C596">
        <v>38.35</v>
      </c>
      <c r="D596">
        <v>0.167014</v>
      </c>
    </row>
    <row r="597" spans="1:4" x14ac:dyDescent="0.25">
      <c r="A597">
        <v>16.782</v>
      </c>
      <c r="B597">
        <v>114.264</v>
      </c>
      <c r="C597">
        <v>29.35</v>
      </c>
      <c r="D597">
        <v>0.167014</v>
      </c>
    </row>
    <row r="598" spans="1:4" x14ac:dyDescent="0.25">
      <c r="A598">
        <v>16.782</v>
      </c>
      <c r="B598">
        <v>114.765</v>
      </c>
      <c r="C598">
        <v>22.85</v>
      </c>
      <c r="D598">
        <v>0.167015</v>
      </c>
    </row>
    <row r="599" spans="1:4" x14ac:dyDescent="0.25">
      <c r="A599">
        <v>16.782</v>
      </c>
      <c r="B599">
        <v>115.262</v>
      </c>
      <c r="C599">
        <v>18.100000000000001</v>
      </c>
      <c r="D599">
        <v>0.167016</v>
      </c>
    </row>
    <row r="600" spans="1:4" x14ac:dyDescent="0.25">
      <c r="A600">
        <v>16.782</v>
      </c>
      <c r="B600">
        <v>115.765</v>
      </c>
      <c r="C600">
        <v>14.5</v>
      </c>
      <c r="D600">
        <v>0.167018</v>
      </c>
    </row>
    <row r="601" spans="1:4" x14ac:dyDescent="0.25">
      <c r="A601">
        <v>16.782</v>
      </c>
      <c r="B601">
        <v>116.762</v>
      </c>
      <c r="C601">
        <v>9.6999999999999993</v>
      </c>
      <c r="D601">
        <v>0.167015</v>
      </c>
    </row>
    <row r="602" spans="1:4" x14ac:dyDescent="0.25">
      <c r="A602">
        <v>16.782</v>
      </c>
      <c r="B602">
        <v>117.76300000000001</v>
      </c>
      <c r="C602">
        <v>6.75</v>
      </c>
      <c r="D602">
        <v>0.16701299999999999</v>
      </c>
    </row>
    <row r="603" spans="1:4" x14ac:dyDescent="0.25">
      <c r="A603">
        <v>16.782</v>
      </c>
      <c r="B603">
        <v>118.764</v>
      </c>
      <c r="C603">
        <v>4.95</v>
      </c>
      <c r="D603">
        <v>0.167017</v>
      </c>
    </row>
    <row r="604" spans="1:4" x14ac:dyDescent="0.25">
      <c r="A604">
        <v>16.782</v>
      </c>
      <c r="B604">
        <v>119.765</v>
      </c>
      <c r="C604">
        <v>3.75</v>
      </c>
      <c r="D604">
        <v>0.167014</v>
      </c>
    </row>
    <row r="605" spans="1:4" x14ac:dyDescent="0.25">
      <c r="A605">
        <v>16.782</v>
      </c>
      <c r="B605">
        <v>120.762</v>
      </c>
      <c r="C605">
        <v>2.9</v>
      </c>
      <c r="D605">
        <v>0.16701299999999999</v>
      </c>
    </row>
    <row r="606" spans="1:4" x14ac:dyDescent="0.25">
      <c r="A606">
        <v>16.782</v>
      </c>
      <c r="B606">
        <v>121.76300000000001</v>
      </c>
      <c r="C606">
        <v>2.35</v>
      </c>
      <c r="D606">
        <v>0.167015</v>
      </c>
    </row>
    <row r="607" spans="1:4" x14ac:dyDescent="0.25">
      <c r="A607">
        <v>16.782</v>
      </c>
      <c r="B607">
        <v>122.765</v>
      </c>
      <c r="C607">
        <v>1.95</v>
      </c>
      <c r="D607">
        <v>0.167016</v>
      </c>
    </row>
    <row r="608" spans="1:4" x14ac:dyDescent="0.25">
      <c r="A608">
        <v>16.782</v>
      </c>
      <c r="B608">
        <v>123.765</v>
      </c>
      <c r="C608">
        <v>1.65</v>
      </c>
      <c r="D608">
        <v>0.167018</v>
      </c>
    </row>
    <row r="609" spans="1:4" x14ac:dyDescent="0.25">
      <c r="A609">
        <v>16.782</v>
      </c>
      <c r="B609">
        <v>124.762</v>
      </c>
      <c r="C609">
        <v>1.4</v>
      </c>
      <c r="D609">
        <v>0.16702</v>
      </c>
    </row>
    <row r="610" spans="1:4" x14ac:dyDescent="0.25">
      <c r="A610">
        <v>16.782</v>
      </c>
      <c r="B610">
        <v>125.76300000000001</v>
      </c>
      <c r="C610">
        <v>1.25</v>
      </c>
      <c r="D610">
        <v>0.167015</v>
      </c>
    </row>
    <row r="611" spans="1:4" x14ac:dyDescent="0.25">
      <c r="A611">
        <v>16.782</v>
      </c>
      <c r="B611">
        <v>126.765</v>
      </c>
      <c r="C611">
        <v>1.1000000000000001</v>
      </c>
      <c r="D611">
        <v>0.167019</v>
      </c>
    </row>
    <row r="612" spans="1:4" x14ac:dyDescent="0.25">
      <c r="A612">
        <v>16.782</v>
      </c>
      <c r="B612">
        <v>127.765</v>
      </c>
      <c r="C612">
        <v>1</v>
      </c>
      <c r="D612">
        <v>0.167017</v>
      </c>
    </row>
    <row r="613" spans="1:4" x14ac:dyDescent="0.25">
      <c r="A613">
        <v>16.782</v>
      </c>
      <c r="B613">
        <v>128.762</v>
      </c>
      <c r="C613">
        <v>0.95</v>
      </c>
      <c r="D613">
        <v>0.167015</v>
      </c>
    </row>
    <row r="614" spans="1:4" x14ac:dyDescent="0.25">
      <c r="A614">
        <v>16.782</v>
      </c>
      <c r="B614">
        <v>129.76300000000001</v>
      </c>
      <c r="C614">
        <v>0.85</v>
      </c>
      <c r="D614">
        <v>0.167017</v>
      </c>
    </row>
    <row r="615" spans="1:4" x14ac:dyDescent="0.25">
      <c r="A615">
        <v>16.782</v>
      </c>
      <c r="B615">
        <v>130.76499999999999</v>
      </c>
      <c r="C615">
        <v>0.8</v>
      </c>
      <c r="D615">
        <v>0.16701299999999999</v>
      </c>
    </row>
    <row r="616" spans="1:4" x14ac:dyDescent="0.25">
      <c r="A616">
        <v>16.782</v>
      </c>
      <c r="B616">
        <v>131.76599999999999</v>
      </c>
      <c r="C616">
        <v>0.75</v>
      </c>
      <c r="D616">
        <v>0.167016</v>
      </c>
    </row>
    <row r="617" spans="1:4" x14ac:dyDescent="0.25">
      <c r="A617">
        <v>16.782</v>
      </c>
      <c r="B617">
        <v>132.76300000000001</v>
      </c>
      <c r="C617">
        <v>0.7</v>
      </c>
      <c r="D617">
        <v>0.167018</v>
      </c>
    </row>
    <row r="618" spans="1:4" x14ac:dyDescent="0.25">
      <c r="A618">
        <v>16.782</v>
      </c>
      <c r="B618">
        <v>133.76400000000001</v>
      </c>
      <c r="C618">
        <v>0.7</v>
      </c>
      <c r="D618">
        <v>0.167016</v>
      </c>
    </row>
    <row r="619" spans="1:4" x14ac:dyDescent="0.25">
      <c r="A619" t="s">
        <v>0</v>
      </c>
    </row>
    <row r="620" spans="1:4" x14ac:dyDescent="0.25">
      <c r="A620" t="s">
        <v>1</v>
      </c>
      <c r="B620" t="s">
        <v>2</v>
      </c>
    </row>
    <row r="621" spans="1:4" x14ac:dyDescent="0.25">
      <c r="A621" s="1">
        <v>41880</v>
      </c>
      <c r="B621" t="s">
        <v>3</v>
      </c>
    </row>
    <row r="622" spans="1:4" x14ac:dyDescent="0.25">
      <c r="A622" s="2">
        <v>0.46962962962962962</v>
      </c>
      <c r="B622" t="s">
        <v>4</v>
      </c>
    </row>
    <row r="623" spans="1:4" x14ac:dyDescent="0.25">
      <c r="A623">
        <v>5.0999999999999996</v>
      </c>
      <c r="B623" t="s">
        <v>5</v>
      </c>
    </row>
    <row r="624" spans="1:4" x14ac:dyDescent="0.25">
      <c r="A624">
        <v>1</v>
      </c>
      <c r="B624" t="s">
        <v>6</v>
      </c>
    </row>
    <row r="625" spans="1:6" x14ac:dyDescent="0.25">
      <c r="A625">
        <v>1</v>
      </c>
      <c r="B625" t="s">
        <v>7</v>
      </c>
    </row>
    <row r="626" spans="1:6" x14ac:dyDescent="0.25">
      <c r="A626">
        <v>85</v>
      </c>
      <c r="B626" t="s">
        <v>8</v>
      </c>
    </row>
    <row r="627" spans="1:6" x14ac:dyDescent="0.25">
      <c r="A627">
        <v>2</v>
      </c>
      <c r="B627" t="s">
        <v>9</v>
      </c>
    </row>
    <row r="628" spans="1:6" x14ac:dyDescent="0.25">
      <c r="A628">
        <v>0</v>
      </c>
      <c r="B628" t="s">
        <v>10</v>
      </c>
    </row>
    <row r="629" spans="1:6" x14ac:dyDescent="0.25">
      <c r="A629" t="s">
        <v>26</v>
      </c>
    </row>
    <row r="630" spans="1:6" x14ac:dyDescent="0.25">
      <c r="A630" t="s">
        <v>12</v>
      </c>
    </row>
    <row r="631" spans="1:6" x14ac:dyDescent="0.25">
      <c r="A631" t="s">
        <v>13</v>
      </c>
    </row>
    <row r="632" spans="1:6" x14ac:dyDescent="0.25">
      <c r="A632">
        <v>0</v>
      </c>
      <c r="B632" t="s">
        <v>14</v>
      </c>
      <c r="F632" s="3">
        <f>AVERAGE(D637:D721)*30</f>
        <v>4.0101554117647042</v>
      </c>
    </row>
    <row r="633" spans="1:6" x14ac:dyDescent="0.25">
      <c r="A633">
        <v>0</v>
      </c>
      <c r="B633" t="s">
        <v>15</v>
      </c>
    </row>
    <row r="634" spans="1:6" x14ac:dyDescent="0.25">
      <c r="A634">
        <v>0</v>
      </c>
      <c r="B634" t="s">
        <v>16</v>
      </c>
    </row>
    <row r="635" spans="1:6" x14ac:dyDescent="0.25">
      <c r="A635" t="s">
        <v>17</v>
      </c>
    </row>
    <row r="636" spans="1:6" x14ac:dyDescent="0.25">
      <c r="A636" t="s">
        <v>18</v>
      </c>
      <c r="C636" t="s">
        <v>19</v>
      </c>
      <c r="D636" t="s">
        <v>20</v>
      </c>
    </row>
    <row r="637" spans="1:6" x14ac:dyDescent="0.25">
      <c r="A637">
        <v>16.782</v>
      </c>
      <c r="B637">
        <v>73.769000000000005</v>
      </c>
      <c r="C637">
        <v>0.7</v>
      </c>
      <c r="D637">
        <v>0.13367200000000001</v>
      </c>
    </row>
    <row r="638" spans="1:6" x14ac:dyDescent="0.25">
      <c r="A638">
        <v>16.782</v>
      </c>
      <c r="B638">
        <v>74.769000000000005</v>
      </c>
      <c r="C638">
        <v>0.7</v>
      </c>
      <c r="D638">
        <v>0.13367399999999999</v>
      </c>
    </row>
    <row r="639" spans="1:6" x14ac:dyDescent="0.25">
      <c r="A639">
        <v>16.782</v>
      </c>
      <c r="B639">
        <v>75.768000000000001</v>
      </c>
      <c r="C639">
        <v>0.75</v>
      </c>
      <c r="D639">
        <v>0.13367200000000001</v>
      </c>
    </row>
    <row r="640" spans="1:6" x14ac:dyDescent="0.25">
      <c r="A640">
        <v>16.782</v>
      </c>
      <c r="B640">
        <v>76.766999999999996</v>
      </c>
      <c r="C640">
        <v>0.8</v>
      </c>
      <c r="D640">
        <v>0.13367499999999999</v>
      </c>
    </row>
    <row r="641" spans="1:4" x14ac:dyDescent="0.25">
      <c r="A641">
        <v>16.782</v>
      </c>
      <c r="B641">
        <v>77.766000000000005</v>
      </c>
      <c r="C641">
        <v>0.8</v>
      </c>
      <c r="D641">
        <v>0.13367499999999999</v>
      </c>
    </row>
    <row r="642" spans="1:4" x14ac:dyDescent="0.25">
      <c r="A642">
        <v>16.782</v>
      </c>
      <c r="B642">
        <v>78.769000000000005</v>
      </c>
      <c r="C642">
        <v>0.85</v>
      </c>
      <c r="D642">
        <v>0.13367299999999999</v>
      </c>
    </row>
    <row r="643" spans="1:4" x14ac:dyDescent="0.25">
      <c r="A643">
        <v>16.782</v>
      </c>
      <c r="B643">
        <v>79.769000000000005</v>
      </c>
      <c r="C643">
        <v>0.95</v>
      </c>
      <c r="D643">
        <v>0.13367299999999999</v>
      </c>
    </row>
    <row r="644" spans="1:4" x14ac:dyDescent="0.25">
      <c r="A644">
        <v>16.782</v>
      </c>
      <c r="B644">
        <v>80.765000000000001</v>
      </c>
      <c r="C644">
        <v>1</v>
      </c>
      <c r="D644">
        <v>0.13367399999999999</v>
      </c>
    </row>
    <row r="645" spans="1:4" x14ac:dyDescent="0.25">
      <c r="A645">
        <v>16.782</v>
      </c>
      <c r="B645">
        <v>81.766000000000005</v>
      </c>
      <c r="C645">
        <v>1.1499999999999999</v>
      </c>
      <c r="D645">
        <v>0.13367399999999999</v>
      </c>
    </row>
    <row r="646" spans="1:4" x14ac:dyDescent="0.25">
      <c r="A646">
        <v>16.782</v>
      </c>
      <c r="B646">
        <v>82.769000000000005</v>
      </c>
      <c r="C646">
        <v>1.25</v>
      </c>
      <c r="D646">
        <v>0.13367499999999999</v>
      </c>
    </row>
    <row r="647" spans="1:4" x14ac:dyDescent="0.25">
      <c r="A647">
        <v>16.782</v>
      </c>
      <c r="B647">
        <v>83.769000000000005</v>
      </c>
      <c r="C647">
        <v>1.45</v>
      </c>
      <c r="D647">
        <v>0.13367499999999999</v>
      </c>
    </row>
    <row r="648" spans="1:4" x14ac:dyDescent="0.25">
      <c r="A648">
        <v>16.782</v>
      </c>
      <c r="B648">
        <v>84.766999999999996</v>
      </c>
      <c r="C648">
        <v>1.7</v>
      </c>
      <c r="D648">
        <v>0.13367299999999999</v>
      </c>
    </row>
    <row r="649" spans="1:4" x14ac:dyDescent="0.25">
      <c r="A649">
        <v>16.782</v>
      </c>
      <c r="B649">
        <v>85.766000000000005</v>
      </c>
      <c r="C649">
        <v>2</v>
      </c>
      <c r="D649">
        <v>0.13367100000000001</v>
      </c>
    </row>
    <row r="650" spans="1:4" x14ac:dyDescent="0.25">
      <c r="A650">
        <v>16.782</v>
      </c>
      <c r="B650">
        <v>86.769000000000005</v>
      </c>
      <c r="C650">
        <v>2.5</v>
      </c>
      <c r="D650">
        <v>0.13367200000000001</v>
      </c>
    </row>
    <row r="651" spans="1:4" x14ac:dyDescent="0.25">
      <c r="A651">
        <v>16.782</v>
      </c>
      <c r="B651">
        <v>87.768000000000001</v>
      </c>
      <c r="C651">
        <v>3.2</v>
      </c>
      <c r="D651">
        <v>0.13367000000000001</v>
      </c>
    </row>
    <row r="652" spans="1:4" x14ac:dyDescent="0.25">
      <c r="A652">
        <v>16.782</v>
      </c>
      <c r="B652">
        <v>88.766000000000005</v>
      </c>
      <c r="C652">
        <v>4.1500000000000004</v>
      </c>
      <c r="D652">
        <v>0.13367499999999999</v>
      </c>
    </row>
    <row r="653" spans="1:4" x14ac:dyDescent="0.25">
      <c r="A653">
        <v>16.782</v>
      </c>
      <c r="B653">
        <v>89.766999999999996</v>
      </c>
      <c r="C653">
        <v>5.65</v>
      </c>
      <c r="D653">
        <v>0.13367499999999999</v>
      </c>
    </row>
    <row r="654" spans="1:4" x14ac:dyDescent="0.25">
      <c r="A654">
        <v>16.782</v>
      </c>
      <c r="B654">
        <v>90.766999999999996</v>
      </c>
      <c r="C654">
        <v>8.0500000000000007</v>
      </c>
      <c r="D654">
        <v>0.13367399999999999</v>
      </c>
    </row>
    <row r="655" spans="1:4" x14ac:dyDescent="0.25">
      <c r="A655">
        <v>16.782</v>
      </c>
      <c r="B655">
        <v>91.768000000000001</v>
      </c>
      <c r="C655">
        <v>11.95</v>
      </c>
      <c r="D655">
        <v>0.13367100000000001</v>
      </c>
    </row>
    <row r="656" spans="1:4" x14ac:dyDescent="0.25">
      <c r="A656">
        <v>16.782</v>
      </c>
      <c r="B656">
        <v>92.266999999999996</v>
      </c>
      <c r="C656">
        <v>14.8</v>
      </c>
      <c r="D656">
        <v>0.13367100000000001</v>
      </c>
    </row>
    <row r="657" spans="1:4" x14ac:dyDescent="0.25">
      <c r="A657">
        <v>16.782</v>
      </c>
      <c r="B657">
        <v>92.765000000000001</v>
      </c>
      <c r="C657">
        <v>18.75</v>
      </c>
      <c r="D657">
        <v>0.13367200000000001</v>
      </c>
    </row>
    <row r="658" spans="1:4" x14ac:dyDescent="0.25">
      <c r="A658">
        <v>16.782</v>
      </c>
      <c r="B658">
        <v>93.266999999999996</v>
      </c>
      <c r="C658">
        <v>24</v>
      </c>
      <c r="D658">
        <v>0.13367000000000001</v>
      </c>
    </row>
    <row r="659" spans="1:4" x14ac:dyDescent="0.25">
      <c r="A659">
        <v>16.782</v>
      </c>
      <c r="B659">
        <v>93.765000000000001</v>
      </c>
      <c r="C659">
        <v>31.3</v>
      </c>
      <c r="D659">
        <v>0.13367100000000001</v>
      </c>
    </row>
    <row r="660" spans="1:4" x14ac:dyDescent="0.25">
      <c r="A660">
        <v>16.782</v>
      </c>
      <c r="B660">
        <v>94.266999999999996</v>
      </c>
      <c r="C660">
        <v>41.55</v>
      </c>
      <c r="D660">
        <v>0.13367000000000001</v>
      </c>
    </row>
    <row r="661" spans="1:4" x14ac:dyDescent="0.25">
      <c r="A661">
        <v>16.782</v>
      </c>
      <c r="B661">
        <v>94.766999999999996</v>
      </c>
      <c r="C661">
        <v>56.15</v>
      </c>
      <c r="D661">
        <v>0.13367100000000001</v>
      </c>
    </row>
    <row r="662" spans="1:4" x14ac:dyDescent="0.25">
      <c r="A662">
        <v>16.782</v>
      </c>
      <c r="B662">
        <v>95.265000000000001</v>
      </c>
      <c r="C662">
        <v>76.95</v>
      </c>
      <c r="D662">
        <v>0.13367000000000001</v>
      </c>
    </row>
    <row r="663" spans="1:4" x14ac:dyDescent="0.25">
      <c r="A663">
        <v>16.782</v>
      </c>
      <c r="B663">
        <v>95.766000000000005</v>
      </c>
      <c r="C663">
        <v>107.15</v>
      </c>
      <c r="D663">
        <v>0.13367100000000001</v>
      </c>
    </row>
    <row r="664" spans="1:4" x14ac:dyDescent="0.25">
      <c r="A664">
        <v>16.782</v>
      </c>
      <c r="B664">
        <v>96.266000000000005</v>
      </c>
      <c r="C664">
        <v>150.05000000000001</v>
      </c>
      <c r="D664">
        <v>0.13366900000000001</v>
      </c>
    </row>
    <row r="665" spans="1:4" x14ac:dyDescent="0.25">
      <c r="A665">
        <v>16.782</v>
      </c>
      <c r="B665">
        <v>96.765000000000001</v>
      </c>
      <c r="C665">
        <v>209.75</v>
      </c>
      <c r="D665">
        <v>0.13367000000000001</v>
      </c>
    </row>
    <row r="666" spans="1:4" x14ac:dyDescent="0.25">
      <c r="A666">
        <v>16.782</v>
      </c>
      <c r="B666">
        <v>97.268000000000001</v>
      </c>
      <c r="C666">
        <v>291.3</v>
      </c>
      <c r="D666">
        <v>0.13367000000000001</v>
      </c>
    </row>
    <row r="667" spans="1:4" x14ac:dyDescent="0.25">
      <c r="A667">
        <v>16.782</v>
      </c>
      <c r="B667">
        <v>97.765000000000001</v>
      </c>
      <c r="C667">
        <v>397.25</v>
      </c>
      <c r="D667">
        <v>0.13367100000000001</v>
      </c>
    </row>
    <row r="668" spans="1:4" x14ac:dyDescent="0.25">
      <c r="A668">
        <v>16.782</v>
      </c>
      <c r="B668">
        <v>98.266000000000005</v>
      </c>
      <c r="C668">
        <v>523.95000000000005</v>
      </c>
      <c r="D668">
        <v>0.13367200000000001</v>
      </c>
    </row>
    <row r="669" spans="1:4" x14ac:dyDescent="0.25">
      <c r="A669">
        <v>16.782</v>
      </c>
      <c r="B669">
        <v>98.766999999999996</v>
      </c>
      <c r="C669">
        <v>640.70000000000005</v>
      </c>
      <c r="D669">
        <v>0.13367000000000001</v>
      </c>
    </row>
    <row r="670" spans="1:4" x14ac:dyDescent="0.25">
      <c r="A670">
        <v>16.782</v>
      </c>
      <c r="B670">
        <v>99.265000000000001</v>
      </c>
      <c r="C670">
        <v>711.95</v>
      </c>
      <c r="D670">
        <v>0.13367000000000001</v>
      </c>
    </row>
    <row r="671" spans="1:4" x14ac:dyDescent="0.25">
      <c r="A671">
        <v>16.782</v>
      </c>
      <c r="B671">
        <v>99.766999999999996</v>
      </c>
      <c r="C671">
        <v>741.85</v>
      </c>
      <c r="D671">
        <v>0.13367100000000001</v>
      </c>
    </row>
    <row r="672" spans="1:4" x14ac:dyDescent="0.25">
      <c r="A672">
        <v>16.782</v>
      </c>
      <c r="B672">
        <v>100.26600000000001</v>
      </c>
      <c r="C672">
        <v>751.9</v>
      </c>
      <c r="D672">
        <v>0.13367200000000001</v>
      </c>
    </row>
    <row r="673" spans="1:4" x14ac:dyDescent="0.25">
      <c r="A673">
        <v>16.782</v>
      </c>
      <c r="B673">
        <v>100.765</v>
      </c>
      <c r="C673">
        <v>755</v>
      </c>
      <c r="D673">
        <v>0.13366900000000001</v>
      </c>
    </row>
    <row r="674" spans="1:4" x14ac:dyDescent="0.25">
      <c r="A674">
        <v>16.782</v>
      </c>
      <c r="B674">
        <v>101.267</v>
      </c>
      <c r="C674">
        <v>755.9</v>
      </c>
      <c r="D674">
        <v>0.13367000000000001</v>
      </c>
    </row>
    <row r="675" spans="1:4" x14ac:dyDescent="0.25">
      <c r="A675">
        <v>16.782</v>
      </c>
      <c r="B675">
        <v>101.765</v>
      </c>
      <c r="C675">
        <v>756.2</v>
      </c>
      <c r="D675">
        <v>0.13367000000000001</v>
      </c>
    </row>
    <row r="676" spans="1:4" x14ac:dyDescent="0.25">
      <c r="A676">
        <v>16.782</v>
      </c>
      <c r="B676">
        <v>102.267</v>
      </c>
      <c r="C676">
        <v>756.25</v>
      </c>
      <c r="D676">
        <v>0.13367299999999999</v>
      </c>
    </row>
    <row r="677" spans="1:4" x14ac:dyDescent="0.25">
      <c r="A677">
        <v>16.782</v>
      </c>
      <c r="B677">
        <v>102.76600000000001</v>
      </c>
      <c r="C677">
        <v>756.25</v>
      </c>
      <c r="D677">
        <v>0.13367299999999999</v>
      </c>
    </row>
    <row r="678" spans="1:4" x14ac:dyDescent="0.25">
      <c r="A678">
        <v>16.782</v>
      </c>
      <c r="B678">
        <v>103.264</v>
      </c>
      <c r="C678">
        <v>756.2</v>
      </c>
      <c r="D678">
        <v>0.13366900000000001</v>
      </c>
    </row>
    <row r="679" spans="1:4" x14ac:dyDescent="0.25">
      <c r="A679">
        <v>16.782</v>
      </c>
      <c r="B679">
        <v>103.767</v>
      </c>
      <c r="C679">
        <v>756.15</v>
      </c>
      <c r="D679">
        <v>0.13367100000000001</v>
      </c>
    </row>
    <row r="680" spans="1:4" x14ac:dyDescent="0.25">
      <c r="A680">
        <v>16.782</v>
      </c>
      <c r="B680">
        <v>104.26600000000001</v>
      </c>
      <c r="C680">
        <v>756.15</v>
      </c>
      <c r="D680">
        <v>0.13367200000000001</v>
      </c>
    </row>
    <row r="681" spans="1:4" x14ac:dyDescent="0.25">
      <c r="A681">
        <v>16.782</v>
      </c>
      <c r="B681">
        <v>104.764</v>
      </c>
      <c r="C681">
        <v>756.2</v>
      </c>
      <c r="D681">
        <v>0.13367100000000001</v>
      </c>
    </row>
    <row r="682" spans="1:4" x14ac:dyDescent="0.25">
      <c r="A682">
        <v>16.782</v>
      </c>
      <c r="B682">
        <v>105.267</v>
      </c>
      <c r="C682">
        <v>756.2</v>
      </c>
      <c r="D682">
        <v>0.13367200000000001</v>
      </c>
    </row>
    <row r="683" spans="1:4" x14ac:dyDescent="0.25">
      <c r="A683">
        <v>16.782</v>
      </c>
      <c r="B683">
        <v>105.765</v>
      </c>
      <c r="C683">
        <v>756.15</v>
      </c>
      <c r="D683">
        <v>0.13367299999999999</v>
      </c>
    </row>
    <row r="684" spans="1:4" x14ac:dyDescent="0.25">
      <c r="A684">
        <v>16.782</v>
      </c>
      <c r="B684">
        <v>106.265</v>
      </c>
      <c r="C684">
        <v>755.9</v>
      </c>
      <c r="D684">
        <v>0.13367200000000001</v>
      </c>
    </row>
    <row r="685" spans="1:4" x14ac:dyDescent="0.25">
      <c r="A685">
        <v>16.782</v>
      </c>
      <c r="B685">
        <v>106.767</v>
      </c>
      <c r="C685">
        <v>754.9</v>
      </c>
      <c r="D685">
        <v>0.13367100000000001</v>
      </c>
    </row>
    <row r="686" spans="1:4" x14ac:dyDescent="0.25">
      <c r="A686">
        <v>16.782</v>
      </c>
      <c r="B686">
        <v>107.264</v>
      </c>
      <c r="C686">
        <v>751.75</v>
      </c>
      <c r="D686">
        <v>0.13367200000000001</v>
      </c>
    </row>
    <row r="687" spans="1:4" x14ac:dyDescent="0.25">
      <c r="A687">
        <v>16.782</v>
      </c>
      <c r="B687">
        <v>107.767</v>
      </c>
      <c r="C687">
        <v>741.15</v>
      </c>
      <c r="D687">
        <v>0.13367000000000001</v>
      </c>
    </row>
    <row r="688" spans="1:4" x14ac:dyDescent="0.25">
      <c r="A688">
        <v>16.782</v>
      </c>
      <c r="B688">
        <v>108.265</v>
      </c>
      <c r="C688">
        <v>710.45</v>
      </c>
      <c r="D688">
        <v>0.13367100000000001</v>
      </c>
    </row>
    <row r="689" spans="1:4" x14ac:dyDescent="0.25">
      <c r="A689">
        <v>16.782</v>
      </c>
      <c r="B689">
        <v>108.76300000000001</v>
      </c>
      <c r="C689">
        <v>637.9</v>
      </c>
      <c r="D689">
        <v>0.13367200000000001</v>
      </c>
    </row>
    <row r="690" spans="1:4" x14ac:dyDescent="0.25">
      <c r="A690">
        <v>16.782</v>
      </c>
      <c r="B690">
        <v>109.267</v>
      </c>
      <c r="C690">
        <v>519.6</v>
      </c>
      <c r="D690">
        <v>0.13367100000000001</v>
      </c>
    </row>
    <row r="691" spans="1:4" x14ac:dyDescent="0.25">
      <c r="A691">
        <v>16.782</v>
      </c>
      <c r="B691">
        <v>109.764</v>
      </c>
      <c r="C691">
        <v>394.1</v>
      </c>
      <c r="D691">
        <v>0.13367399999999999</v>
      </c>
    </row>
    <row r="692" spans="1:4" x14ac:dyDescent="0.25">
      <c r="A692">
        <v>16.782</v>
      </c>
      <c r="B692">
        <v>110.265</v>
      </c>
      <c r="C692">
        <v>288.39999999999998</v>
      </c>
      <c r="D692">
        <v>0.13367200000000001</v>
      </c>
    </row>
    <row r="693" spans="1:4" x14ac:dyDescent="0.25">
      <c r="A693">
        <v>16.782</v>
      </c>
      <c r="B693">
        <v>110.76600000000001</v>
      </c>
      <c r="C693">
        <v>207.95</v>
      </c>
      <c r="D693">
        <v>0.13367200000000001</v>
      </c>
    </row>
    <row r="694" spans="1:4" x14ac:dyDescent="0.25">
      <c r="A694">
        <v>16.782</v>
      </c>
      <c r="B694">
        <v>111.26300000000001</v>
      </c>
      <c r="C694">
        <v>149</v>
      </c>
      <c r="D694">
        <v>0.13367000000000001</v>
      </c>
    </row>
    <row r="695" spans="1:4" x14ac:dyDescent="0.25">
      <c r="A695">
        <v>16.782</v>
      </c>
      <c r="B695">
        <v>111.76600000000001</v>
      </c>
      <c r="C695">
        <v>106.1</v>
      </c>
      <c r="D695">
        <v>0.13367200000000001</v>
      </c>
    </row>
    <row r="696" spans="1:4" x14ac:dyDescent="0.25">
      <c r="A696">
        <v>16.782</v>
      </c>
      <c r="B696">
        <v>112.265</v>
      </c>
      <c r="C696">
        <v>76.25</v>
      </c>
      <c r="D696">
        <v>0.13367100000000001</v>
      </c>
    </row>
    <row r="697" spans="1:4" x14ac:dyDescent="0.25">
      <c r="A697">
        <v>16.782</v>
      </c>
      <c r="B697">
        <v>112.762</v>
      </c>
      <c r="C697">
        <v>55.55</v>
      </c>
      <c r="D697">
        <v>0.13367100000000001</v>
      </c>
    </row>
    <row r="698" spans="1:4" x14ac:dyDescent="0.25">
      <c r="A698">
        <v>16.782</v>
      </c>
      <c r="B698">
        <v>113.265</v>
      </c>
      <c r="C698">
        <v>41.05</v>
      </c>
      <c r="D698">
        <v>0.13367299999999999</v>
      </c>
    </row>
    <row r="699" spans="1:4" x14ac:dyDescent="0.25">
      <c r="A699">
        <v>16.782</v>
      </c>
      <c r="B699">
        <v>113.762</v>
      </c>
      <c r="C699">
        <v>30.95</v>
      </c>
      <c r="D699">
        <v>0.13367100000000001</v>
      </c>
    </row>
    <row r="700" spans="1:4" x14ac:dyDescent="0.25">
      <c r="A700">
        <v>16.782</v>
      </c>
      <c r="B700">
        <v>114.264</v>
      </c>
      <c r="C700">
        <v>23.7</v>
      </c>
      <c r="D700">
        <v>0.13367200000000001</v>
      </c>
    </row>
    <row r="701" spans="1:4" x14ac:dyDescent="0.25">
      <c r="A701">
        <v>16.782</v>
      </c>
      <c r="B701">
        <v>114.765</v>
      </c>
      <c r="C701">
        <v>18.45</v>
      </c>
      <c r="D701">
        <v>0.13367399999999999</v>
      </c>
    </row>
    <row r="702" spans="1:4" x14ac:dyDescent="0.25">
      <c r="A702">
        <v>16.782</v>
      </c>
      <c r="B702">
        <v>115.262</v>
      </c>
      <c r="C702">
        <v>14.6</v>
      </c>
      <c r="D702">
        <v>0.13367399999999999</v>
      </c>
    </row>
    <row r="703" spans="1:4" x14ac:dyDescent="0.25">
      <c r="A703">
        <v>16.782</v>
      </c>
      <c r="B703">
        <v>115.765</v>
      </c>
      <c r="C703">
        <v>11.75</v>
      </c>
      <c r="D703">
        <v>0.13367399999999999</v>
      </c>
    </row>
    <row r="704" spans="1:4" x14ac:dyDescent="0.25">
      <c r="A704">
        <v>16.782</v>
      </c>
      <c r="B704">
        <v>116.762</v>
      </c>
      <c r="C704">
        <v>7.9</v>
      </c>
      <c r="D704">
        <v>0.13367499999999999</v>
      </c>
    </row>
    <row r="705" spans="1:4" x14ac:dyDescent="0.25">
      <c r="A705">
        <v>16.782</v>
      </c>
      <c r="B705">
        <v>117.76300000000001</v>
      </c>
      <c r="C705">
        <v>5.55</v>
      </c>
      <c r="D705">
        <v>0.13367399999999999</v>
      </c>
    </row>
    <row r="706" spans="1:4" x14ac:dyDescent="0.25">
      <c r="A706">
        <v>16.782</v>
      </c>
      <c r="B706">
        <v>118.764</v>
      </c>
      <c r="C706">
        <v>4.0999999999999996</v>
      </c>
      <c r="D706">
        <v>0.13367399999999999</v>
      </c>
    </row>
    <row r="707" spans="1:4" x14ac:dyDescent="0.25">
      <c r="A707">
        <v>16.782</v>
      </c>
      <c r="B707">
        <v>119.764</v>
      </c>
      <c r="C707">
        <v>3.15</v>
      </c>
      <c r="D707">
        <v>0.13367100000000001</v>
      </c>
    </row>
    <row r="708" spans="1:4" x14ac:dyDescent="0.25">
      <c r="A708">
        <v>16.782</v>
      </c>
      <c r="B708">
        <v>120.762</v>
      </c>
      <c r="C708">
        <v>2.4500000000000002</v>
      </c>
      <c r="D708">
        <v>0.13367200000000001</v>
      </c>
    </row>
    <row r="709" spans="1:4" x14ac:dyDescent="0.25">
      <c r="A709">
        <v>16.782</v>
      </c>
      <c r="B709">
        <v>121.76300000000001</v>
      </c>
      <c r="C709">
        <v>2</v>
      </c>
      <c r="D709">
        <v>0.13367200000000001</v>
      </c>
    </row>
    <row r="710" spans="1:4" x14ac:dyDescent="0.25">
      <c r="A710">
        <v>16.782</v>
      </c>
      <c r="B710">
        <v>122.765</v>
      </c>
      <c r="C710">
        <v>1.7</v>
      </c>
      <c r="D710">
        <v>0.13367200000000001</v>
      </c>
    </row>
    <row r="711" spans="1:4" x14ac:dyDescent="0.25">
      <c r="A711">
        <v>16.782</v>
      </c>
      <c r="B711">
        <v>123.765</v>
      </c>
      <c r="C711">
        <v>1.5</v>
      </c>
      <c r="D711">
        <v>0.13367599999999999</v>
      </c>
    </row>
    <row r="712" spans="1:4" x14ac:dyDescent="0.25">
      <c r="A712">
        <v>16.782</v>
      </c>
      <c r="B712">
        <v>124.762</v>
      </c>
      <c r="C712">
        <v>1.25</v>
      </c>
      <c r="D712">
        <v>0.13367200000000001</v>
      </c>
    </row>
    <row r="713" spans="1:4" x14ac:dyDescent="0.25">
      <c r="A713">
        <v>16.782</v>
      </c>
      <c r="B713">
        <v>125.76300000000001</v>
      </c>
      <c r="C713">
        <v>1.1000000000000001</v>
      </c>
      <c r="D713">
        <v>0.13367200000000001</v>
      </c>
    </row>
    <row r="714" spans="1:4" x14ac:dyDescent="0.25">
      <c r="A714">
        <v>16.782</v>
      </c>
      <c r="B714">
        <v>126.765</v>
      </c>
      <c r="C714">
        <v>1</v>
      </c>
      <c r="D714">
        <v>0.13367399999999999</v>
      </c>
    </row>
    <row r="715" spans="1:4" x14ac:dyDescent="0.25">
      <c r="A715">
        <v>16.782</v>
      </c>
      <c r="B715">
        <v>127.765</v>
      </c>
      <c r="C715">
        <v>0.9</v>
      </c>
      <c r="D715">
        <v>0.13366800000000001</v>
      </c>
    </row>
    <row r="716" spans="1:4" x14ac:dyDescent="0.25">
      <c r="A716">
        <v>16.782</v>
      </c>
      <c r="B716">
        <v>128.762</v>
      </c>
      <c r="C716">
        <v>0.85</v>
      </c>
      <c r="D716">
        <v>0.13367200000000001</v>
      </c>
    </row>
    <row r="717" spans="1:4" x14ac:dyDescent="0.25">
      <c r="A717">
        <v>16.782</v>
      </c>
      <c r="B717">
        <v>129.76300000000001</v>
      </c>
      <c r="C717">
        <v>0.8</v>
      </c>
      <c r="D717">
        <v>0.13366900000000001</v>
      </c>
    </row>
    <row r="718" spans="1:4" x14ac:dyDescent="0.25">
      <c r="A718">
        <v>16.782</v>
      </c>
      <c r="B718">
        <v>130.76499999999999</v>
      </c>
      <c r="C718">
        <v>0.75</v>
      </c>
      <c r="D718">
        <v>0.13367100000000001</v>
      </c>
    </row>
    <row r="719" spans="1:4" x14ac:dyDescent="0.25">
      <c r="A719">
        <v>16.782</v>
      </c>
      <c r="B719">
        <v>131.76599999999999</v>
      </c>
      <c r="C719">
        <v>0.7</v>
      </c>
      <c r="D719">
        <v>0.13366900000000001</v>
      </c>
    </row>
    <row r="720" spans="1:4" x14ac:dyDescent="0.25">
      <c r="A720">
        <v>16.782</v>
      </c>
      <c r="B720">
        <v>132.762</v>
      </c>
      <c r="C720">
        <v>0.65</v>
      </c>
      <c r="D720">
        <v>0.13366800000000001</v>
      </c>
    </row>
    <row r="721" spans="1:6" x14ac:dyDescent="0.25">
      <c r="A721">
        <v>16.782</v>
      </c>
      <c r="B721">
        <v>133.76400000000001</v>
      </c>
      <c r="C721">
        <v>0.6</v>
      </c>
      <c r="D721">
        <v>0.13367000000000001</v>
      </c>
    </row>
    <row r="722" spans="1:6" x14ac:dyDescent="0.25">
      <c r="A722" t="s">
        <v>0</v>
      </c>
    </row>
    <row r="723" spans="1:6" x14ac:dyDescent="0.25">
      <c r="A723" t="s">
        <v>1</v>
      </c>
      <c r="B723" t="s">
        <v>2</v>
      </c>
    </row>
    <row r="724" spans="1:6" x14ac:dyDescent="0.25">
      <c r="A724" s="1">
        <v>41880</v>
      </c>
      <c r="B724" t="s">
        <v>3</v>
      </c>
    </row>
    <row r="725" spans="1:6" x14ac:dyDescent="0.25">
      <c r="A725" s="2">
        <v>0.47466435185185185</v>
      </c>
      <c r="B725" t="s">
        <v>4</v>
      </c>
    </row>
    <row r="726" spans="1:6" x14ac:dyDescent="0.25">
      <c r="A726">
        <v>5.0999999999999996</v>
      </c>
      <c r="B726" t="s">
        <v>5</v>
      </c>
    </row>
    <row r="727" spans="1:6" x14ac:dyDescent="0.25">
      <c r="A727">
        <v>1</v>
      </c>
      <c r="B727" t="s">
        <v>6</v>
      </c>
    </row>
    <row r="728" spans="1:6" x14ac:dyDescent="0.25">
      <c r="A728">
        <v>1</v>
      </c>
      <c r="B728" t="s">
        <v>7</v>
      </c>
    </row>
    <row r="729" spans="1:6" x14ac:dyDescent="0.25">
      <c r="A729">
        <v>85</v>
      </c>
      <c r="B729" t="s">
        <v>8</v>
      </c>
    </row>
    <row r="730" spans="1:6" x14ac:dyDescent="0.25">
      <c r="A730">
        <v>2</v>
      </c>
      <c r="B730" t="s">
        <v>9</v>
      </c>
    </row>
    <row r="731" spans="1:6" x14ac:dyDescent="0.25">
      <c r="A731">
        <v>0</v>
      </c>
      <c r="B731" t="s">
        <v>10</v>
      </c>
    </row>
    <row r="732" spans="1:6" x14ac:dyDescent="0.25">
      <c r="A732" t="s">
        <v>27</v>
      </c>
    </row>
    <row r="733" spans="1:6" x14ac:dyDescent="0.25">
      <c r="A733" t="s">
        <v>12</v>
      </c>
    </row>
    <row r="734" spans="1:6" x14ac:dyDescent="0.25">
      <c r="A734" t="s">
        <v>13</v>
      </c>
    </row>
    <row r="735" spans="1:6" x14ac:dyDescent="0.25">
      <c r="A735">
        <v>0</v>
      </c>
      <c r="B735" t="s">
        <v>14</v>
      </c>
      <c r="F735" s="3">
        <f>AVERAGE(D740:D824)*30</f>
        <v>3.0094087058823535</v>
      </c>
    </row>
    <row r="736" spans="1:6" x14ac:dyDescent="0.25">
      <c r="A736">
        <v>0</v>
      </c>
      <c r="B736" t="s">
        <v>15</v>
      </c>
    </row>
    <row r="737" spans="1:4" x14ac:dyDescent="0.25">
      <c r="A737">
        <v>0</v>
      </c>
      <c r="B737" t="s">
        <v>16</v>
      </c>
    </row>
    <row r="738" spans="1:4" x14ac:dyDescent="0.25">
      <c r="A738" t="s">
        <v>17</v>
      </c>
    </row>
    <row r="739" spans="1:4" x14ac:dyDescent="0.25">
      <c r="A739" t="s">
        <v>18</v>
      </c>
      <c r="C739" t="s">
        <v>19</v>
      </c>
      <c r="D739" t="s">
        <v>20</v>
      </c>
    </row>
    <row r="740" spans="1:4" x14ac:dyDescent="0.25">
      <c r="A740">
        <v>16.782</v>
      </c>
      <c r="B740">
        <v>73.769000000000005</v>
      </c>
      <c r="C740">
        <v>0.6</v>
      </c>
      <c r="D740">
        <v>0.100313</v>
      </c>
    </row>
    <row r="741" spans="1:4" x14ac:dyDescent="0.25">
      <c r="A741">
        <v>16.782</v>
      </c>
      <c r="B741">
        <v>74.769000000000005</v>
      </c>
      <c r="C741">
        <v>0.65</v>
      </c>
      <c r="D741">
        <v>0.100311</v>
      </c>
    </row>
    <row r="742" spans="1:4" x14ac:dyDescent="0.25">
      <c r="A742">
        <v>16.782</v>
      </c>
      <c r="B742">
        <v>75.768000000000001</v>
      </c>
      <c r="C742">
        <v>0.65</v>
      </c>
      <c r="D742">
        <v>0.100313</v>
      </c>
    </row>
    <row r="743" spans="1:4" x14ac:dyDescent="0.25">
      <c r="A743">
        <v>16.782</v>
      </c>
      <c r="B743">
        <v>76.766999999999996</v>
      </c>
      <c r="C743">
        <v>0.75</v>
      </c>
      <c r="D743">
        <v>0.100315</v>
      </c>
    </row>
    <row r="744" spans="1:4" x14ac:dyDescent="0.25">
      <c r="A744">
        <v>16.782</v>
      </c>
      <c r="B744">
        <v>77.766000000000005</v>
      </c>
      <c r="C744">
        <v>0.75</v>
      </c>
      <c r="D744">
        <v>0.100314</v>
      </c>
    </row>
    <row r="745" spans="1:4" x14ac:dyDescent="0.25">
      <c r="A745">
        <v>16.782</v>
      </c>
      <c r="B745">
        <v>78.769000000000005</v>
      </c>
      <c r="C745">
        <v>0.8</v>
      </c>
      <c r="D745">
        <v>0.100312</v>
      </c>
    </row>
    <row r="746" spans="1:4" x14ac:dyDescent="0.25">
      <c r="A746">
        <v>16.782</v>
      </c>
      <c r="B746">
        <v>79.769000000000005</v>
      </c>
      <c r="C746">
        <v>0.8</v>
      </c>
      <c r="D746">
        <v>0.100312</v>
      </c>
    </row>
    <row r="747" spans="1:4" x14ac:dyDescent="0.25">
      <c r="A747">
        <v>16.782</v>
      </c>
      <c r="B747">
        <v>80.766000000000005</v>
      </c>
      <c r="C747">
        <v>0.9</v>
      </c>
      <c r="D747">
        <v>0.100314</v>
      </c>
    </row>
    <row r="748" spans="1:4" x14ac:dyDescent="0.25">
      <c r="A748">
        <v>16.782</v>
      </c>
      <c r="B748">
        <v>81.766000000000005</v>
      </c>
      <c r="C748">
        <v>1</v>
      </c>
      <c r="D748">
        <v>0.10030799999999999</v>
      </c>
    </row>
    <row r="749" spans="1:4" x14ac:dyDescent="0.25">
      <c r="A749">
        <v>16.782</v>
      </c>
      <c r="B749">
        <v>82.769000000000005</v>
      </c>
      <c r="C749">
        <v>1.1000000000000001</v>
      </c>
      <c r="D749">
        <v>0.100316</v>
      </c>
    </row>
    <row r="750" spans="1:4" x14ac:dyDescent="0.25">
      <c r="A750">
        <v>16.782</v>
      </c>
      <c r="B750">
        <v>83.769000000000005</v>
      </c>
      <c r="C750">
        <v>1.25</v>
      </c>
      <c r="D750">
        <v>0.100312</v>
      </c>
    </row>
    <row r="751" spans="1:4" x14ac:dyDescent="0.25">
      <c r="A751">
        <v>16.782</v>
      </c>
      <c r="B751">
        <v>84.766000000000005</v>
      </c>
      <c r="C751">
        <v>1.45</v>
      </c>
      <c r="D751">
        <v>0.10031</v>
      </c>
    </row>
    <row r="752" spans="1:4" x14ac:dyDescent="0.25">
      <c r="A752">
        <v>16.782</v>
      </c>
      <c r="B752">
        <v>85.766000000000005</v>
      </c>
      <c r="C752">
        <v>1.7</v>
      </c>
      <c r="D752">
        <v>0.100311</v>
      </c>
    </row>
    <row r="753" spans="1:4" x14ac:dyDescent="0.25">
      <c r="A753">
        <v>16.782</v>
      </c>
      <c r="B753">
        <v>86.769000000000005</v>
      </c>
      <c r="C753">
        <v>2.0499999999999998</v>
      </c>
      <c r="D753">
        <v>0.100313</v>
      </c>
    </row>
    <row r="754" spans="1:4" x14ac:dyDescent="0.25">
      <c r="A754">
        <v>16.782</v>
      </c>
      <c r="B754">
        <v>87.768000000000001</v>
      </c>
      <c r="C754">
        <v>2.5499999999999998</v>
      </c>
      <c r="D754">
        <v>0.100314</v>
      </c>
    </row>
    <row r="755" spans="1:4" x14ac:dyDescent="0.25">
      <c r="A755">
        <v>16.782</v>
      </c>
      <c r="B755">
        <v>88.766000000000005</v>
      </c>
      <c r="C755">
        <v>3.3</v>
      </c>
      <c r="D755">
        <v>0.100312</v>
      </c>
    </row>
    <row r="756" spans="1:4" x14ac:dyDescent="0.25">
      <c r="A756">
        <v>16.782</v>
      </c>
      <c r="B756">
        <v>89.766000000000005</v>
      </c>
      <c r="C756">
        <v>4.45</v>
      </c>
      <c r="D756">
        <v>0.100316</v>
      </c>
    </row>
    <row r="757" spans="1:4" x14ac:dyDescent="0.25">
      <c r="A757">
        <v>16.782</v>
      </c>
      <c r="B757">
        <v>90.766999999999996</v>
      </c>
      <c r="C757">
        <v>6.2</v>
      </c>
      <c r="D757">
        <v>0.100313</v>
      </c>
    </row>
    <row r="758" spans="1:4" x14ac:dyDescent="0.25">
      <c r="A758">
        <v>16.782</v>
      </c>
      <c r="B758">
        <v>91.768000000000001</v>
      </c>
      <c r="C758">
        <v>9.1999999999999993</v>
      </c>
      <c r="D758">
        <v>0.100314</v>
      </c>
    </row>
    <row r="759" spans="1:4" x14ac:dyDescent="0.25">
      <c r="A759">
        <v>16.782</v>
      </c>
      <c r="B759">
        <v>92.266999999999996</v>
      </c>
      <c r="C759">
        <v>11.35</v>
      </c>
      <c r="D759">
        <v>0.100313</v>
      </c>
    </row>
    <row r="760" spans="1:4" x14ac:dyDescent="0.25">
      <c r="A760">
        <v>16.782</v>
      </c>
      <c r="B760">
        <v>92.765000000000001</v>
      </c>
      <c r="C760">
        <v>14.3</v>
      </c>
      <c r="D760">
        <v>0.100313</v>
      </c>
    </row>
    <row r="761" spans="1:4" x14ac:dyDescent="0.25">
      <c r="A761">
        <v>16.782</v>
      </c>
      <c r="B761">
        <v>93.266999999999996</v>
      </c>
      <c r="C761">
        <v>18.3</v>
      </c>
      <c r="D761">
        <v>0.100314</v>
      </c>
    </row>
    <row r="762" spans="1:4" x14ac:dyDescent="0.25">
      <c r="A762">
        <v>16.782</v>
      </c>
      <c r="B762">
        <v>93.765000000000001</v>
      </c>
      <c r="C762">
        <v>23.8</v>
      </c>
      <c r="D762">
        <v>0.100315</v>
      </c>
    </row>
    <row r="763" spans="1:4" x14ac:dyDescent="0.25">
      <c r="A763">
        <v>16.782</v>
      </c>
      <c r="B763">
        <v>94.266999999999996</v>
      </c>
      <c r="C763">
        <v>31.5</v>
      </c>
      <c r="D763">
        <v>0.100314</v>
      </c>
    </row>
    <row r="764" spans="1:4" x14ac:dyDescent="0.25">
      <c r="A764">
        <v>16.782</v>
      </c>
      <c r="B764">
        <v>94.768000000000001</v>
      </c>
      <c r="C764">
        <v>42.5</v>
      </c>
      <c r="D764">
        <v>0.100315</v>
      </c>
    </row>
    <row r="765" spans="1:4" x14ac:dyDescent="0.25">
      <c r="A765">
        <v>16.782</v>
      </c>
      <c r="B765">
        <v>95.263999999999996</v>
      </c>
      <c r="C765">
        <v>58.15</v>
      </c>
      <c r="D765">
        <v>0.100314</v>
      </c>
    </row>
    <row r="766" spans="1:4" x14ac:dyDescent="0.25">
      <c r="A766">
        <v>16.782</v>
      </c>
      <c r="B766">
        <v>95.766000000000005</v>
      </c>
      <c r="C766">
        <v>80.900000000000006</v>
      </c>
      <c r="D766">
        <v>0.100315</v>
      </c>
    </row>
    <row r="767" spans="1:4" x14ac:dyDescent="0.25">
      <c r="A767">
        <v>16.782</v>
      </c>
      <c r="B767">
        <v>96.265000000000001</v>
      </c>
      <c r="C767">
        <v>113.15</v>
      </c>
      <c r="D767">
        <v>0.100314</v>
      </c>
    </row>
    <row r="768" spans="1:4" x14ac:dyDescent="0.25">
      <c r="A768">
        <v>16.782</v>
      </c>
      <c r="B768">
        <v>96.765000000000001</v>
      </c>
      <c r="C768">
        <v>158.05000000000001</v>
      </c>
      <c r="D768">
        <v>0.100315</v>
      </c>
    </row>
    <row r="769" spans="1:4" x14ac:dyDescent="0.25">
      <c r="A769">
        <v>16.782</v>
      </c>
      <c r="B769">
        <v>97.266999999999996</v>
      </c>
      <c r="C769">
        <v>219.35</v>
      </c>
      <c r="D769">
        <v>0.100315</v>
      </c>
    </row>
    <row r="770" spans="1:4" x14ac:dyDescent="0.25">
      <c r="A770">
        <v>16.782</v>
      </c>
      <c r="B770">
        <v>97.765000000000001</v>
      </c>
      <c r="C770">
        <v>299.10000000000002</v>
      </c>
      <c r="D770">
        <v>0.100315</v>
      </c>
    </row>
    <row r="771" spans="1:4" x14ac:dyDescent="0.25">
      <c r="A771">
        <v>16.782</v>
      </c>
      <c r="B771">
        <v>98.266000000000005</v>
      </c>
      <c r="C771">
        <v>394.55</v>
      </c>
      <c r="D771">
        <v>0.100315</v>
      </c>
    </row>
    <row r="772" spans="1:4" x14ac:dyDescent="0.25">
      <c r="A772">
        <v>16.782</v>
      </c>
      <c r="B772">
        <v>98.766999999999996</v>
      </c>
      <c r="C772">
        <v>482.45</v>
      </c>
      <c r="D772">
        <v>0.100313</v>
      </c>
    </row>
    <row r="773" spans="1:4" x14ac:dyDescent="0.25">
      <c r="A773">
        <v>16.782</v>
      </c>
      <c r="B773">
        <v>99.265000000000001</v>
      </c>
      <c r="C773">
        <v>536.04999999999995</v>
      </c>
      <c r="D773">
        <v>0.100315</v>
      </c>
    </row>
    <row r="774" spans="1:4" x14ac:dyDescent="0.25">
      <c r="A774">
        <v>16.782</v>
      </c>
      <c r="B774">
        <v>99.766999999999996</v>
      </c>
      <c r="C774">
        <v>558.5</v>
      </c>
      <c r="D774">
        <v>0.100314</v>
      </c>
    </row>
    <row r="775" spans="1:4" x14ac:dyDescent="0.25">
      <c r="A775">
        <v>16.782</v>
      </c>
      <c r="B775">
        <v>100.26600000000001</v>
      </c>
      <c r="C775">
        <v>566</v>
      </c>
      <c r="D775">
        <v>0.100313</v>
      </c>
    </row>
    <row r="776" spans="1:4" x14ac:dyDescent="0.25">
      <c r="A776">
        <v>16.782</v>
      </c>
      <c r="B776">
        <v>100.765</v>
      </c>
      <c r="C776">
        <v>568.35</v>
      </c>
      <c r="D776">
        <v>0.100311</v>
      </c>
    </row>
    <row r="777" spans="1:4" x14ac:dyDescent="0.25">
      <c r="A777">
        <v>16.782</v>
      </c>
      <c r="B777">
        <v>101.267</v>
      </c>
      <c r="C777">
        <v>569</v>
      </c>
      <c r="D777">
        <v>0.100311</v>
      </c>
    </row>
    <row r="778" spans="1:4" x14ac:dyDescent="0.25">
      <c r="A778">
        <v>16.782</v>
      </c>
      <c r="B778">
        <v>101.765</v>
      </c>
      <c r="C778">
        <v>569.20000000000005</v>
      </c>
      <c r="D778">
        <v>0.100312</v>
      </c>
    </row>
    <row r="779" spans="1:4" x14ac:dyDescent="0.25">
      <c r="A779">
        <v>16.782</v>
      </c>
      <c r="B779">
        <v>102.26600000000001</v>
      </c>
      <c r="C779">
        <v>569.25</v>
      </c>
      <c r="D779">
        <v>0.100314</v>
      </c>
    </row>
    <row r="780" spans="1:4" x14ac:dyDescent="0.25">
      <c r="A780">
        <v>16.782</v>
      </c>
      <c r="B780">
        <v>102.76600000000001</v>
      </c>
      <c r="C780">
        <v>569.25</v>
      </c>
      <c r="D780">
        <v>0.100314</v>
      </c>
    </row>
    <row r="781" spans="1:4" x14ac:dyDescent="0.25">
      <c r="A781">
        <v>16.782</v>
      </c>
      <c r="B781">
        <v>103.264</v>
      </c>
      <c r="C781">
        <v>569.25</v>
      </c>
      <c r="D781">
        <v>0.100313</v>
      </c>
    </row>
    <row r="782" spans="1:4" x14ac:dyDescent="0.25">
      <c r="A782">
        <v>16.782</v>
      </c>
      <c r="B782">
        <v>103.76600000000001</v>
      </c>
      <c r="C782">
        <v>569.25</v>
      </c>
      <c r="D782">
        <v>0.100315</v>
      </c>
    </row>
    <row r="783" spans="1:4" x14ac:dyDescent="0.25">
      <c r="A783">
        <v>16.782</v>
      </c>
      <c r="B783">
        <v>104.26600000000001</v>
      </c>
      <c r="C783">
        <v>569.29999999999995</v>
      </c>
      <c r="D783">
        <v>0.100312</v>
      </c>
    </row>
    <row r="784" spans="1:4" x14ac:dyDescent="0.25">
      <c r="A784">
        <v>16.782</v>
      </c>
      <c r="B784">
        <v>104.764</v>
      </c>
      <c r="C784">
        <v>569.29999999999995</v>
      </c>
      <c r="D784">
        <v>0.100314</v>
      </c>
    </row>
    <row r="785" spans="1:4" x14ac:dyDescent="0.25">
      <c r="A785">
        <v>16.782</v>
      </c>
      <c r="B785">
        <v>105.267</v>
      </c>
      <c r="C785">
        <v>569.29999999999995</v>
      </c>
      <c r="D785">
        <v>0.100315</v>
      </c>
    </row>
    <row r="786" spans="1:4" x14ac:dyDescent="0.25">
      <c r="A786">
        <v>16.782</v>
      </c>
      <c r="B786">
        <v>105.764</v>
      </c>
      <c r="C786">
        <v>569.25</v>
      </c>
      <c r="D786">
        <v>0.100313</v>
      </c>
    </row>
    <row r="787" spans="1:4" x14ac:dyDescent="0.25">
      <c r="A787">
        <v>16.782</v>
      </c>
      <c r="B787">
        <v>106.265</v>
      </c>
      <c r="C787">
        <v>569.04999999999995</v>
      </c>
      <c r="D787">
        <v>0.100314</v>
      </c>
    </row>
    <row r="788" spans="1:4" x14ac:dyDescent="0.25">
      <c r="A788">
        <v>16.782</v>
      </c>
      <c r="B788">
        <v>106.76600000000001</v>
      </c>
      <c r="C788">
        <v>568.35</v>
      </c>
      <c r="D788">
        <v>0.100313</v>
      </c>
    </row>
    <row r="789" spans="1:4" x14ac:dyDescent="0.25">
      <c r="A789">
        <v>16.782</v>
      </c>
      <c r="B789">
        <v>107.264</v>
      </c>
      <c r="C789">
        <v>565.95000000000005</v>
      </c>
      <c r="D789">
        <v>0.100317</v>
      </c>
    </row>
    <row r="790" spans="1:4" x14ac:dyDescent="0.25">
      <c r="A790">
        <v>16.782</v>
      </c>
      <c r="B790">
        <v>107.767</v>
      </c>
      <c r="C790">
        <v>558</v>
      </c>
      <c r="D790">
        <v>0.100315</v>
      </c>
    </row>
    <row r="791" spans="1:4" x14ac:dyDescent="0.25">
      <c r="A791">
        <v>16.782</v>
      </c>
      <c r="B791">
        <v>108.265</v>
      </c>
      <c r="C791">
        <v>534.9</v>
      </c>
      <c r="D791">
        <v>0.100313</v>
      </c>
    </row>
    <row r="792" spans="1:4" x14ac:dyDescent="0.25">
      <c r="A792">
        <v>16.782</v>
      </c>
      <c r="B792">
        <v>108.76300000000001</v>
      </c>
      <c r="C792">
        <v>480.3</v>
      </c>
      <c r="D792">
        <v>0.100316</v>
      </c>
    </row>
    <row r="793" spans="1:4" x14ac:dyDescent="0.25">
      <c r="A793">
        <v>16.782</v>
      </c>
      <c r="B793">
        <v>109.267</v>
      </c>
      <c r="C793">
        <v>391.15</v>
      </c>
      <c r="D793">
        <v>0.100315</v>
      </c>
    </row>
    <row r="794" spans="1:4" x14ac:dyDescent="0.25">
      <c r="A794">
        <v>16.782</v>
      </c>
      <c r="B794">
        <v>109.764</v>
      </c>
      <c r="C794">
        <v>296.64999999999998</v>
      </c>
      <c r="D794">
        <v>0.100313</v>
      </c>
    </row>
    <row r="795" spans="1:4" x14ac:dyDescent="0.25">
      <c r="A795">
        <v>16.782</v>
      </c>
      <c r="B795">
        <v>110.265</v>
      </c>
      <c r="C795">
        <v>217.15</v>
      </c>
      <c r="D795">
        <v>0.100314</v>
      </c>
    </row>
    <row r="796" spans="1:4" x14ac:dyDescent="0.25">
      <c r="A796">
        <v>16.782</v>
      </c>
      <c r="B796">
        <v>110.76600000000001</v>
      </c>
      <c r="C796">
        <v>156.6</v>
      </c>
      <c r="D796">
        <v>0.100315</v>
      </c>
    </row>
    <row r="797" spans="1:4" x14ac:dyDescent="0.25">
      <c r="A797">
        <v>16.782</v>
      </c>
      <c r="B797">
        <v>111.26300000000001</v>
      </c>
      <c r="C797">
        <v>112.3</v>
      </c>
      <c r="D797">
        <v>0.100309</v>
      </c>
    </row>
    <row r="798" spans="1:4" x14ac:dyDescent="0.25">
      <c r="A798">
        <v>16.782</v>
      </c>
      <c r="B798">
        <v>111.76600000000001</v>
      </c>
      <c r="C798">
        <v>80</v>
      </c>
      <c r="D798">
        <v>0.100314</v>
      </c>
    </row>
    <row r="799" spans="1:4" x14ac:dyDescent="0.25">
      <c r="A799">
        <v>16.782</v>
      </c>
      <c r="B799">
        <v>112.265</v>
      </c>
      <c r="C799">
        <v>57.55</v>
      </c>
      <c r="D799">
        <v>0.100312</v>
      </c>
    </row>
    <row r="800" spans="1:4" x14ac:dyDescent="0.25">
      <c r="A800">
        <v>16.782</v>
      </c>
      <c r="B800">
        <v>112.76300000000001</v>
      </c>
      <c r="C800">
        <v>42</v>
      </c>
      <c r="D800">
        <v>0.100313</v>
      </c>
    </row>
    <row r="801" spans="1:4" x14ac:dyDescent="0.25">
      <c r="A801">
        <v>16.782</v>
      </c>
      <c r="B801">
        <v>113.265</v>
      </c>
      <c r="C801">
        <v>31.1</v>
      </c>
      <c r="D801">
        <v>0.100315</v>
      </c>
    </row>
    <row r="802" spans="1:4" x14ac:dyDescent="0.25">
      <c r="A802">
        <v>16.782</v>
      </c>
      <c r="B802">
        <v>113.76300000000001</v>
      </c>
      <c r="C802">
        <v>23.5</v>
      </c>
      <c r="D802">
        <v>0.100314</v>
      </c>
    </row>
    <row r="803" spans="1:4" x14ac:dyDescent="0.25">
      <c r="A803">
        <v>16.782</v>
      </c>
      <c r="B803">
        <v>114.264</v>
      </c>
      <c r="C803">
        <v>18.05</v>
      </c>
      <c r="D803">
        <v>0.100315</v>
      </c>
    </row>
    <row r="804" spans="1:4" x14ac:dyDescent="0.25">
      <c r="A804">
        <v>16.782</v>
      </c>
      <c r="B804">
        <v>114.764</v>
      </c>
      <c r="C804">
        <v>14.15</v>
      </c>
      <c r="D804">
        <v>0.100313</v>
      </c>
    </row>
    <row r="805" spans="1:4" x14ac:dyDescent="0.25">
      <c r="A805">
        <v>16.782</v>
      </c>
      <c r="B805">
        <v>115.262</v>
      </c>
      <c r="C805">
        <v>11.25</v>
      </c>
      <c r="D805">
        <v>0.100314</v>
      </c>
    </row>
    <row r="806" spans="1:4" x14ac:dyDescent="0.25">
      <c r="A806">
        <v>16.782</v>
      </c>
      <c r="B806">
        <v>115.765</v>
      </c>
      <c r="C806">
        <v>9.0500000000000007</v>
      </c>
      <c r="D806">
        <v>0.100316</v>
      </c>
    </row>
    <row r="807" spans="1:4" x14ac:dyDescent="0.25">
      <c r="A807">
        <v>16.782</v>
      </c>
      <c r="B807">
        <v>116.762</v>
      </c>
      <c r="C807">
        <v>6.15</v>
      </c>
      <c r="D807">
        <v>0.100312</v>
      </c>
    </row>
    <row r="808" spans="1:4" x14ac:dyDescent="0.25">
      <c r="A808">
        <v>16.782</v>
      </c>
      <c r="B808">
        <v>117.76300000000001</v>
      </c>
      <c r="C808">
        <v>4.4000000000000004</v>
      </c>
      <c r="D808">
        <v>0.100312</v>
      </c>
    </row>
    <row r="809" spans="1:4" x14ac:dyDescent="0.25">
      <c r="A809">
        <v>16.782</v>
      </c>
      <c r="B809">
        <v>118.764</v>
      </c>
      <c r="C809">
        <v>3.25</v>
      </c>
      <c r="D809">
        <v>0.100313</v>
      </c>
    </row>
    <row r="810" spans="1:4" x14ac:dyDescent="0.25">
      <c r="A810">
        <v>16.782</v>
      </c>
      <c r="B810">
        <v>119.765</v>
      </c>
      <c r="C810">
        <v>2.5</v>
      </c>
      <c r="D810">
        <v>0.100313</v>
      </c>
    </row>
    <row r="811" spans="1:4" x14ac:dyDescent="0.25">
      <c r="A811">
        <v>16.782</v>
      </c>
      <c r="B811">
        <v>120.762</v>
      </c>
      <c r="C811">
        <v>2</v>
      </c>
      <c r="D811">
        <v>0.100314</v>
      </c>
    </row>
    <row r="812" spans="1:4" x14ac:dyDescent="0.25">
      <c r="A812">
        <v>16.782</v>
      </c>
      <c r="B812">
        <v>121.76300000000001</v>
      </c>
      <c r="C812">
        <v>1.65</v>
      </c>
      <c r="D812">
        <v>0.100316</v>
      </c>
    </row>
    <row r="813" spans="1:4" x14ac:dyDescent="0.25">
      <c r="A813">
        <v>16.782</v>
      </c>
      <c r="B813">
        <v>122.765</v>
      </c>
      <c r="C813">
        <v>1.4</v>
      </c>
      <c r="D813">
        <v>0.100313</v>
      </c>
    </row>
    <row r="814" spans="1:4" x14ac:dyDescent="0.25">
      <c r="A814">
        <v>16.782</v>
      </c>
      <c r="B814">
        <v>123.765</v>
      </c>
      <c r="C814">
        <v>1.25</v>
      </c>
      <c r="D814">
        <v>0.100313</v>
      </c>
    </row>
    <row r="815" spans="1:4" x14ac:dyDescent="0.25">
      <c r="A815">
        <v>16.782</v>
      </c>
      <c r="B815">
        <v>124.762</v>
      </c>
      <c r="C815">
        <v>1.1000000000000001</v>
      </c>
      <c r="D815">
        <v>0.100314</v>
      </c>
    </row>
    <row r="816" spans="1:4" x14ac:dyDescent="0.25">
      <c r="A816">
        <v>16.782</v>
      </c>
      <c r="B816">
        <v>125.76300000000001</v>
      </c>
      <c r="C816">
        <v>1</v>
      </c>
      <c r="D816">
        <v>0.100313</v>
      </c>
    </row>
    <row r="817" spans="1:4" x14ac:dyDescent="0.25">
      <c r="A817">
        <v>16.782</v>
      </c>
      <c r="B817">
        <v>126.765</v>
      </c>
      <c r="C817">
        <v>0.9</v>
      </c>
      <c r="D817">
        <v>0.100315</v>
      </c>
    </row>
    <row r="818" spans="1:4" x14ac:dyDescent="0.25">
      <c r="A818">
        <v>16.782</v>
      </c>
      <c r="B818">
        <v>127.765</v>
      </c>
      <c r="C818">
        <v>0.85</v>
      </c>
      <c r="D818">
        <v>0.100315</v>
      </c>
    </row>
    <row r="819" spans="1:4" x14ac:dyDescent="0.25">
      <c r="A819">
        <v>16.782</v>
      </c>
      <c r="B819">
        <v>128.762</v>
      </c>
      <c r="C819">
        <v>0.75</v>
      </c>
      <c r="D819">
        <v>0.100316</v>
      </c>
    </row>
    <row r="820" spans="1:4" x14ac:dyDescent="0.25">
      <c r="A820">
        <v>16.782</v>
      </c>
      <c r="B820">
        <v>129.76400000000001</v>
      </c>
      <c r="C820">
        <v>0.75</v>
      </c>
      <c r="D820">
        <v>0.100313</v>
      </c>
    </row>
    <row r="821" spans="1:4" x14ac:dyDescent="0.25">
      <c r="A821">
        <v>16.782</v>
      </c>
      <c r="B821">
        <v>130.76499999999999</v>
      </c>
      <c r="C821">
        <v>0.65</v>
      </c>
      <c r="D821">
        <v>0.100313</v>
      </c>
    </row>
    <row r="822" spans="1:4" x14ac:dyDescent="0.25">
      <c r="A822">
        <v>16.782</v>
      </c>
      <c r="B822">
        <v>131.76599999999999</v>
      </c>
      <c r="C822">
        <v>0.7</v>
      </c>
      <c r="D822">
        <v>0.100314</v>
      </c>
    </row>
    <row r="823" spans="1:4" x14ac:dyDescent="0.25">
      <c r="A823">
        <v>16.782</v>
      </c>
      <c r="B823">
        <v>132.762</v>
      </c>
      <c r="C823">
        <v>0.6</v>
      </c>
      <c r="D823">
        <v>0.100315</v>
      </c>
    </row>
    <row r="824" spans="1:4" x14ac:dyDescent="0.25">
      <c r="A824">
        <v>16.782</v>
      </c>
      <c r="B824">
        <v>133.76400000000001</v>
      </c>
      <c r="C824">
        <v>0.6</v>
      </c>
      <c r="D824">
        <v>0.100315</v>
      </c>
    </row>
    <row r="825" spans="1:4" x14ac:dyDescent="0.25">
      <c r="A825" t="s">
        <v>0</v>
      </c>
    </row>
    <row r="826" spans="1:4" x14ac:dyDescent="0.25">
      <c r="A826" t="s">
        <v>1</v>
      </c>
      <c r="B826" t="s">
        <v>2</v>
      </c>
    </row>
    <row r="827" spans="1:4" x14ac:dyDescent="0.25">
      <c r="A827" s="1">
        <v>41880</v>
      </c>
      <c r="B827" t="s">
        <v>3</v>
      </c>
    </row>
    <row r="828" spans="1:4" x14ac:dyDescent="0.25">
      <c r="A828" s="2">
        <v>0.48184027777777777</v>
      </c>
      <c r="B828" t="s">
        <v>4</v>
      </c>
    </row>
    <row r="829" spans="1:4" x14ac:dyDescent="0.25">
      <c r="A829">
        <v>5.0999999999999996</v>
      </c>
      <c r="B829" t="s">
        <v>5</v>
      </c>
    </row>
    <row r="830" spans="1:4" x14ac:dyDescent="0.25">
      <c r="A830">
        <v>1</v>
      </c>
      <c r="B830" t="s">
        <v>6</v>
      </c>
    </row>
    <row r="831" spans="1:4" x14ac:dyDescent="0.25">
      <c r="A831">
        <v>1</v>
      </c>
      <c r="B831" t="s">
        <v>7</v>
      </c>
    </row>
    <row r="832" spans="1:4" x14ac:dyDescent="0.25">
      <c r="A832">
        <v>85</v>
      </c>
      <c r="B832" t="s">
        <v>8</v>
      </c>
    </row>
    <row r="833" spans="1:6" x14ac:dyDescent="0.25">
      <c r="A833">
        <v>2</v>
      </c>
      <c r="B833" t="s">
        <v>9</v>
      </c>
    </row>
    <row r="834" spans="1:6" x14ac:dyDescent="0.25">
      <c r="A834">
        <v>0</v>
      </c>
      <c r="B834" t="s">
        <v>10</v>
      </c>
    </row>
    <row r="835" spans="1:6" x14ac:dyDescent="0.25">
      <c r="A835" t="s">
        <v>28</v>
      </c>
    </row>
    <row r="836" spans="1:6" x14ac:dyDescent="0.25">
      <c r="A836" t="s">
        <v>12</v>
      </c>
    </row>
    <row r="837" spans="1:6" x14ac:dyDescent="0.25">
      <c r="A837" t="s">
        <v>13</v>
      </c>
    </row>
    <row r="838" spans="1:6" x14ac:dyDescent="0.25">
      <c r="A838">
        <v>0</v>
      </c>
      <c r="B838" t="s">
        <v>14</v>
      </c>
      <c r="F838" s="3">
        <f>AVERAGE(D843:D927)*30</f>
        <v>2.0091067058823522</v>
      </c>
    </row>
    <row r="839" spans="1:6" x14ac:dyDescent="0.25">
      <c r="A839">
        <v>0</v>
      </c>
      <c r="B839" t="s">
        <v>15</v>
      </c>
    </row>
    <row r="840" spans="1:6" x14ac:dyDescent="0.25">
      <c r="A840">
        <v>0</v>
      </c>
      <c r="B840" t="s">
        <v>16</v>
      </c>
    </row>
    <row r="841" spans="1:6" x14ac:dyDescent="0.25">
      <c r="A841" t="s">
        <v>17</v>
      </c>
    </row>
    <row r="842" spans="1:6" x14ac:dyDescent="0.25">
      <c r="A842" t="s">
        <v>18</v>
      </c>
      <c r="C842" t="s">
        <v>19</v>
      </c>
      <c r="D842" t="s">
        <v>20</v>
      </c>
    </row>
    <row r="843" spans="1:6" x14ac:dyDescent="0.25">
      <c r="A843">
        <v>16.782</v>
      </c>
      <c r="B843">
        <v>73.769000000000005</v>
      </c>
      <c r="C843">
        <v>0.6</v>
      </c>
      <c r="D843">
        <v>6.6971000000000003E-2</v>
      </c>
    </row>
    <row r="844" spans="1:6" x14ac:dyDescent="0.25">
      <c r="A844">
        <v>16.782</v>
      </c>
      <c r="B844">
        <v>74.769000000000005</v>
      </c>
      <c r="C844">
        <v>0.6</v>
      </c>
      <c r="D844">
        <v>6.6968E-2</v>
      </c>
    </row>
    <row r="845" spans="1:6" x14ac:dyDescent="0.25">
      <c r="A845">
        <v>16.782</v>
      </c>
      <c r="B845">
        <v>75.768000000000001</v>
      </c>
      <c r="C845">
        <v>0.6</v>
      </c>
      <c r="D845">
        <v>6.6970000000000002E-2</v>
      </c>
    </row>
    <row r="846" spans="1:6" x14ac:dyDescent="0.25">
      <c r="A846">
        <v>16.782</v>
      </c>
      <c r="B846">
        <v>76.766000000000005</v>
      </c>
      <c r="C846">
        <v>0.65</v>
      </c>
      <c r="D846">
        <v>6.6971000000000003E-2</v>
      </c>
    </row>
    <row r="847" spans="1:6" x14ac:dyDescent="0.25">
      <c r="A847">
        <v>16.782</v>
      </c>
      <c r="B847">
        <v>77.766000000000005</v>
      </c>
      <c r="C847">
        <v>0.65</v>
      </c>
      <c r="D847">
        <v>6.6970000000000002E-2</v>
      </c>
    </row>
    <row r="848" spans="1:6" x14ac:dyDescent="0.25">
      <c r="A848">
        <v>16.782</v>
      </c>
      <c r="B848">
        <v>78.768000000000001</v>
      </c>
      <c r="C848">
        <v>0.7</v>
      </c>
      <c r="D848">
        <v>6.6973000000000005E-2</v>
      </c>
    </row>
    <row r="849" spans="1:4" x14ac:dyDescent="0.25">
      <c r="A849">
        <v>16.782</v>
      </c>
      <c r="B849">
        <v>79.769000000000005</v>
      </c>
      <c r="C849">
        <v>0.7</v>
      </c>
      <c r="D849">
        <v>6.6969000000000001E-2</v>
      </c>
    </row>
    <row r="850" spans="1:4" x14ac:dyDescent="0.25">
      <c r="A850">
        <v>16.782</v>
      </c>
      <c r="B850">
        <v>80.766000000000005</v>
      </c>
      <c r="C850">
        <v>0.8</v>
      </c>
      <c r="D850">
        <v>6.6969000000000001E-2</v>
      </c>
    </row>
    <row r="851" spans="1:4" x14ac:dyDescent="0.25">
      <c r="A851">
        <v>16.782</v>
      </c>
      <c r="B851">
        <v>81.766000000000005</v>
      </c>
      <c r="C851">
        <v>0.85</v>
      </c>
      <c r="D851">
        <v>6.6966999999999999E-2</v>
      </c>
    </row>
    <row r="852" spans="1:4" x14ac:dyDescent="0.25">
      <c r="A852">
        <v>16.782</v>
      </c>
      <c r="B852">
        <v>82.768000000000001</v>
      </c>
      <c r="C852">
        <v>0.9</v>
      </c>
      <c r="D852">
        <v>6.6971000000000003E-2</v>
      </c>
    </row>
    <row r="853" spans="1:4" x14ac:dyDescent="0.25">
      <c r="A853">
        <v>16.782</v>
      </c>
      <c r="B853">
        <v>83.769000000000005</v>
      </c>
      <c r="C853">
        <v>1</v>
      </c>
      <c r="D853">
        <v>6.6973000000000005E-2</v>
      </c>
    </row>
    <row r="854" spans="1:4" x14ac:dyDescent="0.25">
      <c r="A854">
        <v>16.782</v>
      </c>
      <c r="B854">
        <v>84.766999999999996</v>
      </c>
      <c r="C854">
        <v>1.1499999999999999</v>
      </c>
      <c r="D854">
        <v>6.6975000000000007E-2</v>
      </c>
    </row>
    <row r="855" spans="1:4" x14ac:dyDescent="0.25">
      <c r="A855">
        <v>16.782</v>
      </c>
      <c r="B855">
        <v>85.766000000000005</v>
      </c>
      <c r="C855">
        <v>1.35</v>
      </c>
      <c r="D855">
        <v>6.6968E-2</v>
      </c>
    </row>
    <row r="856" spans="1:4" x14ac:dyDescent="0.25">
      <c r="A856">
        <v>16.782</v>
      </c>
      <c r="B856">
        <v>86.769000000000005</v>
      </c>
      <c r="C856">
        <v>1.6</v>
      </c>
      <c r="D856">
        <v>6.6968E-2</v>
      </c>
    </row>
    <row r="857" spans="1:4" x14ac:dyDescent="0.25">
      <c r="A857">
        <v>16.782</v>
      </c>
      <c r="B857">
        <v>87.766999999999996</v>
      </c>
      <c r="C857">
        <v>1.9</v>
      </c>
      <c r="D857">
        <v>6.6968E-2</v>
      </c>
    </row>
    <row r="858" spans="1:4" x14ac:dyDescent="0.25">
      <c r="A858">
        <v>16.782</v>
      </c>
      <c r="B858">
        <v>88.766999999999996</v>
      </c>
      <c r="C858">
        <v>2.4</v>
      </c>
      <c r="D858">
        <v>6.6968E-2</v>
      </c>
    </row>
    <row r="859" spans="1:4" x14ac:dyDescent="0.25">
      <c r="A859">
        <v>16.782</v>
      </c>
      <c r="B859">
        <v>89.766000000000005</v>
      </c>
      <c r="C859">
        <v>3.2</v>
      </c>
      <c r="D859">
        <v>6.6969000000000001E-2</v>
      </c>
    </row>
    <row r="860" spans="1:4" x14ac:dyDescent="0.25">
      <c r="A860">
        <v>16.782</v>
      </c>
      <c r="B860">
        <v>90.766999999999996</v>
      </c>
      <c r="C860">
        <v>4.45</v>
      </c>
      <c r="D860">
        <v>6.6968E-2</v>
      </c>
    </row>
    <row r="861" spans="1:4" x14ac:dyDescent="0.25">
      <c r="A861">
        <v>16.782</v>
      </c>
      <c r="B861">
        <v>91.768000000000001</v>
      </c>
      <c r="C861">
        <v>6.4</v>
      </c>
      <c r="D861">
        <v>6.6971000000000003E-2</v>
      </c>
    </row>
    <row r="862" spans="1:4" x14ac:dyDescent="0.25">
      <c r="A862">
        <v>16.782</v>
      </c>
      <c r="B862">
        <v>92.266999999999996</v>
      </c>
      <c r="C862">
        <v>7.9</v>
      </c>
      <c r="D862">
        <v>6.6969000000000001E-2</v>
      </c>
    </row>
    <row r="863" spans="1:4" x14ac:dyDescent="0.25">
      <c r="A863">
        <v>16.782</v>
      </c>
      <c r="B863">
        <v>92.765000000000001</v>
      </c>
      <c r="C863">
        <v>9.9</v>
      </c>
      <c r="D863">
        <v>6.6970000000000002E-2</v>
      </c>
    </row>
    <row r="864" spans="1:4" x14ac:dyDescent="0.25">
      <c r="A864">
        <v>16.782</v>
      </c>
      <c r="B864">
        <v>93.266999999999996</v>
      </c>
      <c r="C864">
        <v>12.6</v>
      </c>
      <c r="D864">
        <v>6.6970000000000002E-2</v>
      </c>
    </row>
    <row r="865" spans="1:4" x14ac:dyDescent="0.25">
      <c r="A865">
        <v>16.782</v>
      </c>
      <c r="B865">
        <v>93.765000000000001</v>
      </c>
      <c r="C865">
        <v>16.25</v>
      </c>
      <c r="D865">
        <v>6.6970000000000002E-2</v>
      </c>
    </row>
    <row r="866" spans="1:4" x14ac:dyDescent="0.25">
      <c r="A866">
        <v>16.782</v>
      </c>
      <c r="B866">
        <v>94.266999999999996</v>
      </c>
      <c r="C866">
        <v>21.45</v>
      </c>
      <c r="D866">
        <v>6.6969000000000001E-2</v>
      </c>
    </row>
    <row r="867" spans="1:4" x14ac:dyDescent="0.25">
      <c r="A867">
        <v>16.782</v>
      </c>
      <c r="B867">
        <v>94.768000000000001</v>
      </c>
      <c r="C867">
        <v>28.8</v>
      </c>
      <c r="D867">
        <v>6.6971000000000003E-2</v>
      </c>
    </row>
    <row r="868" spans="1:4" x14ac:dyDescent="0.25">
      <c r="A868">
        <v>16.782</v>
      </c>
      <c r="B868">
        <v>95.263999999999996</v>
      </c>
      <c r="C868">
        <v>39.299999999999997</v>
      </c>
      <c r="D868">
        <v>6.6971000000000003E-2</v>
      </c>
    </row>
    <row r="869" spans="1:4" x14ac:dyDescent="0.25">
      <c r="A869">
        <v>16.782</v>
      </c>
      <c r="B869">
        <v>95.766999999999996</v>
      </c>
      <c r="C869">
        <v>54.6</v>
      </c>
      <c r="D869">
        <v>6.6969000000000001E-2</v>
      </c>
    </row>
    <row r="870" spans="1:4" x14ac:dyDescent="0.25">
      <c r="A870">
        <v>16.782</v>
      </c>
      <c r="B870">
        <v>96.266000000000005</v>
      </c>
      <c r="C870">
        <v>76.2</v>
      </c>
      <c r="D870">
        <v>6.6966999999999999E-2</v>
      </c>
    </row>
    <row r="871" spans="1:4" x14ac:dyDescent="0.25">
      <c r="A871">
        <v>16.782</v>
      </c>
      <c r="B871">
        <v>96.765000000000001</v>
      </c>
      <c r="C871">
        <v>106.2</v>
      </c>
      <c r="D871">
        <v>6.6971000000000003E-2</v>
      </c>
    </row>
    <row r="872" spans="1:4" x14ac:dyDescent="0.25">
      <c r="A872">
        <v>16.782</v>
      </c>
      <c r="B872">
        <v>97.268000000000001</v>
      </c>
      <c r="C872">
        <v>147.44999999999999</v>
      </c>
      <c r="D872">
        <v>6.6966999999999999E-2</v>
      </c>
    </row>
    <row r="873" spans="1:4" x14ac:dyDescent="0.25">
      <c r="A873">
        <v>16.782</v>
      </c>
      <c r="B873">
        <v>97.765000000000001</v>
      </c>
      <c r="C873">
        <v>200.95</v>
      </c>
      <c r="D873">
        <v>6.6969000000000001E-2</v>
      </c>
    </row>
    <row r="874" spans="1:4" x14ac:dyDescent="0.25">
      <c r="A874">
        <v>16.782</v>
      </c>
      <c r="B874">
        <v>98.266000000000005</v>
      </c>
      <c r="C874">
        <v>264.95</v>
      </c>
      <c r="D874">
        <v>6.6971000000000003E-2</v>
      </c>
    </row>
    <row r="875" spans="1:4" x14ac:dyDescent="0.25">
      <c r="A875">
        <v>16.782</v>
      </c>
      <c r="B875">
        <v>98.766999999999996</v>
      </c>
      <c r="C875">
        <v>324</v>
      </c>
      <c r="D875">
        <v>6.6965999999999998E-2</v>
      </c>
    </row>
    <row r="876" spans="1:4" x14ac:dyDescent="0.25">
      <c r="A876">
        <v>16.782</v>
      </c>
      <c r="B876">
        <v>99.265000000000001</v>
      </c>
      <c r="C876">
        <v>359.95</v>
      </c>
      <c r="D876">
        <v>6.6970000000000002E-2</v>
      </c>
    </row>
    <row r="877" spans="1:4" x14ac:dyDescent="0.25">
      <c r="A877">
        <v>16.782</v>
      </c>
      <c r="B877">
        <v>99.766999999999996</v>
      </c>
      <c r="C877">
        <v>375.05</v>
      </c>
      <c r="D877">
        <v>6.6972000000000004E-2</v>
      </c>
    </row>
    <row r="878" spans="1:4" x14ac:dyDescent="0.25">
      <c r="A878">
        <v>16.782</v>
      </c>
      <c r="B878">
        <v>100.26600000000001</v>
      </c>
      <c r="C878">
        <v>380.05</v>
      </c>
      <c r="D878">
        <v>6.6970000000000002E-2</v>
      </c>
    </row>
    <row r="879" spans="1:4" x14ac:dyDescent="0.25">
      <c r="A879">
        <v>16.782</v>
      </c>
      <c r="B879">
        <v>100.765</v>
      </c>
      <c r="C879">
        <v>381.65</v>
      </c>
      <c r="D879">
        <v>6.6969000000000001E-2</v>
      </c>
    </row>
    <row r="880" spans="1:4" x14ac:dyDescent="0.25">
      <c r="A880">
        <v>16.782</v>
      </c>
      <c r="B880">
        <v>101.267</v>
      </c>
      <c r="C880">
        <v>382.1</v>
      </c>
      <c r="D880">
        <v>6.6969000000000001E-2</v>
      </c>
    </row>
    <row r="881" spans="1:4" x14ac:dyDescent="0.25">
      <c r="A881">
        <v>16.782</v>
      </c>
      <c r="B881">
        <v>101.765</v>
      </c>
      <c r="C881">
        <v>382.2</v>
      </c>
      <c r="D881">
        <v>6.6969000000000001E-2</v>
      </c>
    </row>
    <row r="882" spans="1:4" x14ac:dyDescent="0.25">
      <c r="A882">
        <v>16.782</v>
      </c>
      <c r="B882">
        <v>102.26600000000001</v>
      </c>
      <c r="C882">
        <v>382.25</v>
      </c>
      <c r="D882">
        <v>6.6970000000000002E-2</v>
      </c>
    </row>
    <row r="883" spans="1:4" x14ac:dyDescent="0.25">
      <c r="A883">
        <v>16.782</v>
      </c>
      <c r="B883">
        <v>102.76600000000001</v>
      </c>
      <c r="C883">
        <v>382.2</v>
      </c>
      <c r="D883">
        <v>6.6970000000000002E-2</v>
      </c>
    </row>
    <row r="884" spans="1:4" x14ac:dyDescent="0.25">
      <c r="A884">
        <v>16.782</v>
      </c>
      <c r="B884">
        <v>103.264</v>
      </c>
      <c r="C884">
        <v>382.25</v>
      </c>
      <c r="D884">
        <v>6.6966999999999999E-2</v>
      </c>
    </row>
    <row r="885" spans="1:4" x14ac:dyDescent="0.25">
      <c r="A885">
        <v>16.782</v>
      </c>
      <c r="B885">
        <v>103.767</v>
      </c>
      <c r="C885">
        <v>382.25</v>
      </c>
      <c r="D885">
        <v>6.6971000000000003E-2</v>
      </c>
    </row>
    <row r="886" spans="1:4" x14ac:dyDescent="0.25">
      <c r="A886">
        <v>16.782</v>
      </c>
      <c r="B886">
        <v>104.26600000000001</v>
      </c>
      <c r="C886">
        <v>382.25</v>
      </c>
      <c r="D886">
        <v>6.6972000000000004E-2</v>
      </c>
    </row>
    <row r="887" spans="1:4" x14ac:dyDescent="0.25">
      <c r="A887">
        <v>16.782</v>
      </c>
      <c r="B887">
        <v>104.764</v>
      </c>
      <c r="C887">
        <v>382.25</v>
      </c>
      <c r="D887">
        <v>6.6973000000000005E-2</v>
      </c>
    </row>
    <row r="888" spans="1:4" x14ac:dyDescent="0.25">
      <c r="A888">
        <v>16.782</v>
      </c>
      <c r="B888">
        <v>105.267</v>
      </c>
      <c r="C888">
        <v>382.25</v>
      </c>
      <c r="D888">
        <v>6.6968E-2</v>
      </c>
    </row>
    <row r="889" spans="1:4" x14ac:dyDescent="0.25">
      <c r="A889">
        <v>16.782</v>
      </c>
      <c r="B889">
        <v>105.764</v>
      </c>
      <c r="C889">
        <v>382.2</v>
      </c>
      <c r="D889">
        <v>6.6970000000000002E-2</v>
      </c>
    </row>
    <row r="890" spans="1:4" x14ac:dyDescent="0.25">
      <c r="A890">
        <v>16.782</v>
      </c>
      <c r="B890">
        <v>106.265</v>
      </c>
      <c r="C890">
        <v>382.1</v>
      </c>
      <c r="D890">
        <v>6.6968E-2</v>
      </c>
    </row>
    <row r="891" spans="1:4" x14ac:dyDescent="0.25">
      <c r="A891">
        <v>16.782</v>
      </c>
      <c r="B891">
        <v>106.767</v>
      </c>
      <c r="C891">
        <v>381.65</v>
      </c>
      <c r="D891">
        <v>6.6972000000000004E-2</v>
      </c>
    </row>
    <row r="892" spans="1:4" x14ac:dyDescent="0.25">
      <c r="A892">
        <v>16.782</v>
      </c>
      <c r="B892">
        <v>107.264</v>
      </c>
      <c r="C892">
        <v>380</v>
      </c>
      <c r="D892">
        <v>6.6970000000000002E-2</v>
      </c>
    </row>
    <row r="893" spans="1:4" x14ac:dyDescent="0.25">
      <c r="A893">
        <v>16.782</v>
      </c>
      <c r="B893">
        <v>107.767</v>
      </c>
      <c r="C893">
        <v>374.7</v>
      </c>
      <c r="D893">
        <v>6.6971000000000003E-2</v>
      </c>
    </row>
    <row r="894" spans="1:4" x14ac:dyDescent="0.25">
      <c r="A894">
        <v>16.782</v>
      </c>
      <c r="B894">
        <v>108.265</v>
      </c>
      <c r="C894">
        <v>359.2</v>
      </c>
      <c r="D894">
        <v>6.6969000000000001E-2</v>
      </c>
    </row>
    <row r="895" spans="1:4" x14ac:dyDescent="0.25">
      <c r="A895">
        <v>16.782</v>
      </c>
      <c r="B895">
        <v>108.76300000000001</v>
      </c>
      <c r="C895">
        <v>322.5</v>
      </c>
      <c r="D895">
        <v>6.6972000000000004E-2</v>
      </c>
    </row>
    <row r="896" spans="1:4" x14ac:dyDescent="0.25">
      <c r="A896">
        <v>16.782</v>
      </c>
      <c r="B896">
        <v>109.267</v>
      </c>
      <c r="C896">
        <v>262.75</v>
      </c>
      <c r="D896">
        <v>6.6971000000000003E-2</v>
      </c>
    </row>
    <row r="897" spans="1:4" x14ac:dyDescent="0.25">
      <c r="A897">
        <v>16.782</v>
      </c>
      <c r="B897">
        <v>109.764</v>
      </c>
      <c r="C897">
        <v>199.35</v>
      </c>
      <c r="D897">
        <v>6.6970000000000002E-2</v>
      </c>
    </row>
    <row r="898" spans="1:4" x14ac:dyDescent="0.25">
      <c r="A898">
        <v>16.782</v>
      </c>
      <c r="B898">
        <v>110.265</v>
      </c>
      <c r="C898">
        <v>145.94999999999999</v>
      </c>
      <c r="D898">
        <v>6.6970000000000002E-2</v>
      </c>
    </row>
    <row r="899" spans="1:4" x14ac:dyDescent="0.25">
      <c r="A899">
        <v>16.782</v>
      </c>
      <c r="B899">
        <v>110.76600000000001</v>
      </c>
      <c r="C899">
        <v>105.3</v>
      </c>
      <c r="D899">
        <v>6.6971000000000003E-2</v>
      </c>
    </row>
    <row r="900" spans="1:4" x14ac:dyDescent="0.25">
      <c r="A900">
        <v>16.782</v>
      </c>
      <c r="B900">
        <v>111.26300000000001</v>
      </c>
      <c r="C900">
        <v>75.55</v>
      </c>
      <c r="D900">
        <v>6.6970000000000002E-2</v>
      </c>
    </row>
    <row r="901" spans="1:4" x14ac:dyDescent="0.25">
      <c r="A901">
        <v>16.782</v>
      </c>
      <c r="B901">
        <v>111.76600000000001</v>
      </c>
      <c r="C901">
        <v>53.95</v>
      </c>
      <c r="D901">
        <v>6.6970000000000002E-2</v>
      </c>
    </row>
    <row r="902" spans="1:4" x14ac:dyDescent="0.25">
      <c r="A902">
        <v>16.782</v>
      </c>
      <c r="B902">
        <v>112.265</v>
      </c>
      <c r="C902">
        <v>38.9</v>
      </c>
      <c r="D902">
        <v>6.6971000000000003E-2</v>
      </c>
    </row>
    <row r="903" spans="1:4" x14ac:dyDescent="0.25">
      <c r="A903">
        <v>16.782</v>
      </c>
      <c r="B903">
        <v>112.76300000000001</v>
      </c>
      <c r="C903">
        <v>28.4</v>
      </c>
      <c r="D903">
        <v>6.6972000000000004E-2</v>
      </c>
    </row>
    <row r="904" spans="1:4" x14ac:dyDescent="0.25">
      <c r="A904">
        <v>16.782</v>
      </c>
      <c r="B904">
        <v>113.265</v>
      </c>
      <c r="C904">
        <v>21.15</v>
      </c>
      <c r="D904">
        <v>6.6971000000000003E-2</v>
      </c>
    </row>
    <row r="905" spans="1:4" x14ac:dyDescent="0.25">
      <c r="A905">
        <v>16.782</v>
      </c>
      <c r="B905">
        <v>113.762</v>
      </c>
      <c r="C905">
        <v>16</v>
      </c>
      <c r="D905">
        <v>6.6970000000000002E-2</v>
      </c>
    </row>
    <row r="906" spans="1:4" x14ac:dyDescent="0.25">
      <c r="A906">
        <v>16.782</v>
      </c>
      <c r="B906">
        <v>114.26300000000001</v>
      </c>
      <c r="C906">
        <v>12.3</v>
      </c>
      <c r="D906">
        <v>6.6973000000000005E-2</v>
      </c>
    </row>
    <row r="907" spans="1:4" x14ac:dyDescent="0.25">
      <c r="A907">
        <v>16.782</v>
      </c>
      <c r="B907">
        <v>114.765</v>
      </c>
      <c r="C907">
        <v>9.6999999999999993</v>
      </c>
      <c r="D907">
        <v>6.6970000000000002E-2</v>
      </c>
    </row>
    <row r="908" spans="1:4" x14ac:dyDescent="0.25">
      <c r="A908">
        <v>16.782</v>
      </c>
      <c r="B908">
        <v>115.262</v>
      </c>
      <c r="C908">
        <v>7.75</v>
      </c>
      <c r="D908">
        <v>6.6969000000000001E-2</v>
      </c>
    </row>
    <row r="909" spans="1:4" x14ac:dyDescent="0.25">
      <c r="A909">
        <v>16.782</v>
      </c>
      <c r="B909">
        <v>115.765</v>
      </c>
      <c r="C909">
        <v>6.3</v>
      </c>
      <c r="D909">
        <v>6.6972000000000004E-2</v>
      </c>
    </row>
    <row r="910" spans="1:4" x14ac:dyDescent="0.25">
      <c r="A910">
        <v>16.782</v>
      </c>
      <c r="B910">
        <v>116.762</v>
      </c>
      <c r="C910">
        <v>4.3499999999999996</v>
      </c>
      <c r="D910">
        <v>6.6971000000000003E-2</v>
      </c>
    </row>
    <row r="911" spans="1:4" x14ac:dyDescent="0.25">
      <c r="A911">
        <v>16.782</v>
      </c>
      <c r="B911">
        <v>117.76300000000001</v>
      </c>
      <c r="C911">
        <v>3.15</v>
      </c>
      <c r="D911">
        <v>6.6974000000000006E-2</v>
      </c>
    </row>
    <row r="912" spans="1:4" x14ac:dyDescent="0.25">
      <c r="A912">
        <v>16.782</v>
      </c>
      <c r="B912">
        <v>118.764</v>
      </c>
      <c r="C912">
        <v>2.35</v>
      </c>
      <c r="D912">
        <v>6.6972000000000004E-2</v>
      </c>
    </row>
    <row r="913" spans="1:4" x14ac:dyDescent="0.25">
      <c r="A913">
        <v>16.782</v>
      </c>
      <c r="B913">
        <v>119.764</v>
      </c>
      <c r="C913">
        <v>1.85</v>
      </c>
      <c r="D913">
        <v>6.6970000000000002E-2</v>
      </c>
    </row>
    <row r="914" spans="1:4" x14ac:dyDescent="0.25">
      <c r="A914">
        <v>16.782</v>
      </c>
      <c r="B914">
        <v>120.762</v>
      </c>
      <c r="C914">
        <v>1.5</v>
      </c>
      <c r="D914">
        <v>6.6972000000000004E-2</v>
      </c>
    </row>
    <row r="915" spans="1:4" x14ac:dyDescent="0.25">
      <c r="A915">
        <v>16.782</v>
      </c>
      <c r="B915">
        <v>121.76300000000001</v>
      </c>
      <c r="C915">
        <v>1.3</v>
      </c>
      <c r="D915">
        <v>6.6970000000000002E-2</v>
      </c>
    </row>
    <row r="916" spans="1:4" x14ac:dyDescent="0.25">
      <c r="A916">
        <v>16.782</v>
      </c>
      <c r="B916">
        <v>122.765</v>
      </c>
      <c r="C916">
        <v>1.1499999999999999</v>
      </c>
      <c r="D916">
        <v>6.6971000000000003E-2</v>
      </c>
    </row>
    <row r="917" spans="1:4" x14ac:dyDescent="0.25">
      <c r="A917">
        <v>16.782</v>
      </c>
      <c r="B917">
        <v>123.765</v>
      </c>
      <c r="C917">
        <v>1</v>
      </c>
      <c r="D917">
        <v>6.6971000000000003E-2</v>
      </c>
    </row>
    <row r="918" spans="1:4" x14ac:dyDescent="0.25">
      <c r="A918">
        <v>16.782</v>
      </c>
      <c r="B918">
        <v>124.762</v>
      </c>
      <c r="C918">
        <v>0.9</v>
      </c>
      <c r="D918">
        <v>6.6971000000000003E-2</v>
      </c>
    </row>
    <row r="919" spans="1:4" x14ac:dyDescent="0.25">
      <c r="A919">
        <v>16.782</v>
      </c>
      <c r="B919">
        <v>125.76300000000001</v>
      </c>
      <c r="C919">
        <v>0.8</v>
      </c>
      <c r="D919">
        <v>6.6971000000000003E-2</v>
      </c>
    </row>
    <row r="920" spans="1:4" x14ac:dyDescent="0.25">
      <c r="A920">
        <v>16.782</v>
      </c>
      <c r="B920">
        <v>126.765</v>
      </c>
      <c r="C920">
        <v>0.75</v>
      </c>
      <c r="D920">
        <v>6.6971000000000003E-2</v>
      </c>
    </row>
    <row r="921" spans="1:4" x14ac:dyDescent="0.25">
      <c r="A921">
        <v>16.782</v>
      </c>
      <c r="B921">
        <v>127.765</v>
      </c>
      <c r="C921">
        <v>0.7</v>
      </c>
      <c r="D921">
        <v>6.6969000000000001E-2</v>
      </c>
    </row>
    <row r="922" spans="1:4" x14ac:dyDescent="0.25">
      <c r="A922">
        <v>16.782</v>
      </c>
      <c r="B922">
        <v>128.762</v>
      </c>
      <c r="C922">
        <v>0.65</v>
      </c>
      <c r="D922">
        <v>6.6971000000000003E-2</v>
      </c>
    </row>
    <row r="923" spans="1:4" x14ac:dyDescent="0.25">
      <c r="A923">
        <v>16.782</v>
      </c>
      <c r="B923">
        <v>129.76300000000001</v>
      </c>
      <c r="C923">
        <v>0.6</v>
      </c>
      <c r="D923">
        <v>6.6970000000000002E-2</v>
      </c>
    </row>
    <row r="924" spans="1:4" x14ac:dyDescent="0.25">
      <c r="A924">
        <v>16.782</v>
      </c>
      <c r="B924">
        <v>130.76499999999999</v>
      </c>
      <c r="C924">
        <v>0.6</v>
      </c>
      <c r="D924">
        <v>6.6974000000000006E-2</v>
      </c>
    </row>
    <row r="925" spans="1:4" x14ac:dyDescent="0.25">
      <c r="A925">
        <v>16.782</v>
      </c>
      <c r="B925">
        <v>131.76599999999999</v>
      </c>
      <c r="C925">
        <v>0.55000000000000004</v>
      </c>
      <c r="D925">
        <v>6.6971000000000003E-2</v>
      </c>
    </row>
    <row r="926" spans="1:4" x14ac:dyDescent="0.25">
      <c r="A926">
        <v>16.782</v>
      </c>
      <c r="B926">
        <v>132.76300000000001</v>
      </c>
      <c r="C926">
        <v>0.55000000000000004</v>
      </c>
      <c r="D926">
        <v>6.6972000000000004E-2</v>
      </c>
    </row>
    <row r="927" spans="1:4" x14ac:dyDescent="0.25">
      <c r="A927">
        <v>16.782</v>
      </c>
      <c r="B927">
        <v>133.76400000000001</v>
      </c>
      <c r="C927">
        <v>0.55000000000000004</v>
      </c>
      <c r="D927">
        <v>6.6969000000000001E-2</v>
      </c>
    </row>
    <row r="928" spans="1:4" x14ac:dyDescent="0.25">
      <c r="A928" t="s">
        <v>0</v>
      </c>
    </row>
    <row r="929" spans="1:6" x14ac:dyDescent="0.25">
      <c r="A929" t="s">
        <v>1</v>
      </c>
      <c r="B929" t="s">
        <v>2</v>
      </c>
    </row>
    <row r="930" spans="1:6" x14ac:dyDescent="0.25">
      <c r="A930" s="1">
        <v>41880</v>
      </c>
      <c r="B930" t="s">
        <v>3</v>
      </c>
    </row>
    <row r="931" spans="1:6" x14ac:dyDescent="0.25">
      <c r="A931" s="2">
        <v>0.48822916666666666</v>
      </c>
      <c r="B931" t="s">
        <v>4</v>
      </c>
    </row>
    <row r="932" spans="1:6" x14ac:dyDescent="0.25">
      <c r="A932">
        <v>5.0999999999999996</v>
      </c>
      <c r="B932" t="s">
        <v>5</v>
      </c>
    </row>
    <row r="933" spans="1:6" x14ac:dyDescent="0.25">
      <c r="A933">
        <v>1</v>
      </c>
      <c r="B933" t="s">
        <v>6</v>
      </c>
    </row>
    <row r="934" spans="1:6" x14ac:dyDescent="0.25">
      <c r="A934">
        <v>1</v>
      </c>
      <c r="B934" t="s">
        <v>7</v>
      </c>
    </row>
    <row r="935" spans="1:6" x14ac:dyDescent="0.25">
      <c r="A935">
        <v>85</v>
      </c>
      <c r="B935" t="s">
        <v>8</v>
      </c>
    </row>
    <row r="936" spans="1:6" x14ac:dyDescent="0.25">
      <c r="A936">
        <v>2</v>
      </c>
      <c r="B936" t="s">
        <v>9</v>
      </c>
    </row>
    <row r="937" spans="1:6" x14ac:dyDescent="0.25">
      <c r="A937">
        <v>0</v>
      </c>
      <c r="B937" t="s">
        <v>10</v>
      </c>
    </row>
    <row r="938" spans="1:6" x14ac:dyDescent="0.25">
      <c r="A938" t="s">
        <v>29</v>
      </c>
    </row>
    <row r="939" spans="1:6" x14ac:dyDescent="0.25">
      <c r="A939" t="s">
        <v>12</v>
      </c>
    </row>
    <row r="940" spans="1:6" x14ac:dyDescent="0.25">
      <c r="A940" t="s">
        <v>13</v>
      </c>
    </row>
    <row r="941" spans="1:6" x14ac:dyDescent="0.25">
      <c r="A941">
        <v>0</v>
      </c>
      <c r="B941" t="s">
        <v>14</v>
      </c>
      <c r="F941" s="3">
        <f>AVERAGE(D946:D1030)*30</f>
        <v>1.009233176470588</v>
      </c>
    </row>
    <row r="942" spans="1:6" x14ac:dyDescent="0.25">
      <c r="A942">
        <v>0</v>
      </c>
      <c r="B942" t="s">
        <v>15</v>
      </c>
    </row>
    <row r="943" spans="1:6" x14ac:dyDescent="0.25">
      <c r="A943">
        <v>0</v>
      </c>
      <c r="B943" t="s">
        <v>16</v>
      </c>
    </row>
    <row r="944" spans="1:6" x14ac:dyDescent="0.25">
      <c r="A944" t="s">
        <v>17</v>
      </c>
    </row>
    <row r="945" spans="1:4" x14ac:dyDescent="0.25">
      <c r="A945" t="s">
        <v>18</v>
      </c>
      <c r="C945" t="s">
        <v>19</v>
      </c>
      <c r="D945" t="s">
        <v>20</v>
      </c>
    </row>
    <row r="946" spans="1:4" x14ac:dyDescent="0.25">
      <c r="A946">
        <v>16.782</v>
      </c>
      <c r="B946">
        <v>73.769000000000005</v>
      </c>
      <c r="C946">
        <v>0.6</v>
      </c>
      <c r="D946">
        <v>3.3641999999999998E-2</v>
      </c>
    </row>
    <row r="947" spans="1:4" x14ac:dyDescent="0.25">
      <c r="A947">
        <v>16.782</v>
      </c>
      <c r="B947">
        <v>74.769000000000005</v>
      </c>
      <c r="C947">
        <v>0.55000000000000004</v>
      </c>
      <c r="D947">
        <v>3.3640000000000003E-2</v>
      </c>
    </row>
    <row r="948" spans="1:4" x14ac:dyDescent="0.25">
      <c r="A948">
        <v>16.782</v>
      </c>
      <c r="B948">
        <v>75.768000000000001</v>
      </c>
      <c r="C948">
        <v>0.6</v>
      </c>
      <c r="D948">
        <v>3.3640999999999997E-2</v>
      </c>
    </row>
    <row r="949" spans="1:4" x14ac:dyDescent="0.25">
      <c r="A949">
        <v>16.782</v>
      </c>
      <c r="B949">
        <v>76.766999999999996</v>
      </c>
      <c r="C949">
        <v>0.65</v>
      </c>
      <c r="D949">
        <v>3.3640000000000003E-2</v>
      </c>
    </row>
    <row r="950" spans="1:4" x14ac:dyDescent="0.25">
      <c r="A950">
        <v>16.782</v>
      </c>
      <c r="B950">
        <v>77.766000000000005</v>
      </c>
      <c r="C950">
        <v>0.6</v>
      </c>
      <c r="D950">
        <v>3.3640000000000003E-2</v>
      </c>
    </row>
    <row r="951" spans="1:4" x14ac:dyDescent="0.25">
      <c r="A951">
        <v>16.782</v>
      </c>
      <c r="B951">
        <v>78.768000000000001</v>
      </c>
      <c r="C951">
        <v>0.65</v>
      </c>
      <c r="D951">
        <v>3.3635999999999999E-2</v>
      </c>
    </row>
    <row r="952" spans="1:4" x14ac:dyDescent="0.25">
      <c r="A952">
        <v>16.782</v>
      </c>
      <c r="B952">
        <v>79.769000000000005</v>
      </c>
      <c r="C952">
        <v>0.65</v>
      </c>
      <c r="D952">
        <v>3.3637E-2</v>
      </c>
    </row>
    <row r="953" spans="1:4" x14ac:dyDescent="0.25">
      <c r="A953">
        <v>16.782</v>
      </c>
      <c r="B953">
        <v>80.765000000000001</v>
      </c>
      <c r="C953">
        <v>0.65</v>
      </c>
      <c r="D953">
        <v>3.3638000000000001E-2</v>
      </c>
    </row>
    <row r="954" spans="1:4" x14ac:dyDescent="0.25">
      <c r="A954">
        <v>16.782</v>
      </c>
      <c r="B954">
        <v>81.766000000000005</v>
      </c>
      <c r="C954">
        <v>0.7</v>
      </c>
      <c r="D954">
        <v>3.3640999999999997E-2</v>
      </c>
    </row>
    <row r="955" spans="1:4" x14ac:dyDescent="0.25">
      <c r="A955">
        <v>16.782</v>
      </c>
      <c r="B955">
        <v>82.768000000000001</v>
      </c>
      <c r="C955">
        <v>0.7</v>
      </c>
      <c r="D955">
        <v>3.3642999999999999E-2</v>
      </c>
    </row>
    <row r="956" spans="1:4" x14ac:dyDescent="0.25">
      <c r="A956">
        <v>16.782</v>
      </c>
      <c r="B956">
        <v>83.769000000000005</v>
      </c>
      <c r="C956">
        <v>0.8</v>
      </c>
      <c r="D956">
        <v>3.3640999999999997E-2</v>
      </c>
    </row>
    <row r="957" spans="1:4" x14ac:dyDescent="0.25">
      <c r="A957">
        <v>16.782</v>
      </c>
      <c r="B957">
        <v>84.766000000000005</v>
      </c>
      <c r="C957">
        <v>0.9</v>
      </c>
      <c r="D957">
        <v>3.3639000000000002E-2</v>
      </c>
    </row>
    <row r="958" spans="1:4" x14ac:dyDescent="0.25">
      <c r="A958">
        <v>16.782</v>
      </c>
      <c r="B958">
        <v>85.766000000000005</v>
      </c>
      <c r="C958">
        <v>0.95</v>
      </c>
      <c r="D958">
        <v>3.3639000000000002E-2</v>
      </c>
    </row>
    <row r="959" spans="1:4" x14ac:dyDescent="0.25">
      <c r="A959">
        <v>16.782</v>
      </c>
      <c r="B959">
        <v>86.769000000000005</v>
      </c>
      <c r="C959">
        <v>1.1000000000000001</v>
      </c>
      <c r="D959">
        <v>3.3640999999999997E-2</v>
      </c>
    </row>
    <row r="960" spans="1:4" x14ac:dyDescent="0.25">
      <c r="A960">
        <v>16.782</v>
      </c>
      <c r="B960">
        <v>87.768000000000001</v>
      </c>
      <c r="C960">
        <v>1.3</v>
      </c>
      <c r="D960">
        <v>3.3642999999999999E-2</v>
      </c>
    </row>
    <row r="961" spans="1:4" x14ac:dyDescent="0.25">
      <c r="A961">
        <v>16.782</v>
      </c>
      <c r="B961">
        <v>88.766000000000005</v>
      </c>
      <c r="C961">
        <v>1.55</v>
      </c>
      <c r="D961">
        <v>3.3642999999999999E-2</v>
      </c>
    </row>
    <row r="962" spans="1:4" x14ac:dyDescent="0.25">
      <c r="A962">
        <v>16.782</v>
      </c>
      <c r="B962">
        <v>89.766000000000005</v>
      </c>
      <c r="C962">
        <v>2</v>
      </c>
      <c r="D962">
        <v>3.3641999999999998E-2</v>
      </c>
    </row>
    <row r="963" spans="1:4" x14ac:dyDescent="0.25">
      <c r="A963">
        <v>16.782</v>
      </c>
      <c r="B963">
        <v>90.766999999999996</v>
      </c>
      <c r="C963">
        <v>2.6</v>
      </c>
      <c r="D963">
        <v>3.3640000000000003E-2</v>
      </c>
    </row>
    <row r="964" spans="1:4" x14ac:dyDescent="0.25">
      <c r="A964">
        <v>16.782</v>
      </c>
      <c r="B964">
        <v>91.768000000000001</v>
      </c>
      <c r="C964">
        <v>3.65</v>
      </c>
      <c r="D964">
        <v>3.3642999999999999E-2</v>
      </c>
    </row>
    <row r="965" spans="1:4" x14ac:dyDescent="0.25">
      <c r="A965">
        <v>16.782</v>
      </c>
      <c r="B965">
        <v>92.266999999999996</v>
      </c>
      <c r="C965">
        <v>4.4000000000000004</v>
      </c>
      <c r="D965">
        <v>3.3640999999999997E-2</v>
      </c>
    </row>
    <row r="966" spans="1:4" x14ac:dyDescent="0.25">
      <c r="A966">
        <v>16.782</v>
      </c>
      <c r="B966">
        <v>92.765000000000001</v>
      </c>
      <c r="C966">
        <v>5.45</v>
      </c>
      <c r="D966">
        <v>3.3641999999999998E-2</v>
      </c>
    </row>
    <row r="967" spans="1:4" x14ac:dyDescent="0.25">
      <c r="A967">
        <v>16.782</v>
      </c>
      <c r="B967">
        <v>93.266999999999996</v>
      </c>
      <c r="C967">
        <v>6.8</v>
      </c>
      <c r="D967">
        <v>3.3640999999999997E-2</v>
      </c>
    </row>
    <row r="968" spans="1:4" x14ac:dyDescent="0.25">
      <c r="A968">
        <v>16.782</v>
      </c>
      <c r="B968">
        <v>93.765000000000001</v>
      </c>
      <c r="C968">
        <v>8.6999999999999993</v>
      </c>
      <c r="D968">
        <v>3.3640000000000003E-2</v>
      </c>
    </row>
    <row r="969" spans="1:4" x14ac:dyDescent="0.25">
      <c r="A969">
        <v>16.782</v>
      </c>
      <c r="B969">
        <v>94.266999999999996</v>
      </c>
      <c r="C969">
        <v>11.35</v>
      </c>
      <c r="D969">
        <v>3.3641999999999998E-2</v>
      </c>
    </row>
    <row r="970" spans="1:4" x14ac:dyDescent="0.25">
      <c r="A970">
        <v>16.782</v>
      </c>
      <c r="B970">
        <v>94.766999999999996</v>
      </c>
      <c r="C970">
        <v>15.15</v>
      </c>
      <c r="D970">
        <v>3.3640000000000003E-2</v>
      </c>
    </row>
    <row r="971" spans="1:4" x14ac:dyDescent="0.25">
      <c r="A971">
        <v>16.782</v>
      </c>
      <c r="B971">
        <v>95.265000000000001</v>
      </c>
      <c r="C971">
        <v>20.5</v>
      </c>
      <c r="D971">
        <v>3.3640000000000003E-2</v>
      </c>
    </row>
    <row r="972" spans="1:4" x14ac:dyDescent="0.25">
      <c r="A972">
        <v>16.782</v>
      </c>
      <c r="B972">
        <v>95.766000000000005</v>
      </c>
      <c r="C972">
        <v>28.25</v>
      </c>
      <c r="D972">
        <v>3.3640999999999997E-2</v>
      </c>
    </row>
    <row r="973" spans="1:4" x14ac:dyDescent="0.25">
      <c r="A973">
        <v>16.782</v>
      </c>
      <c r="B973">
        <v>96.265000000000001</v>
      </c>
      <c r="C973">
        <v>39.25</v>
      </c>
      <c r="D973">
        <v>3.3639000000000002E-2</v>
      </c>
    </row>
    <row r="974" spans="1:4" x14ac:dyDescent="0.25">
      <c r="A974">
        <v>16.782</v>
      </c>
      <c r="B974">
        <v>96.765000000000001</v>
      </c>
      <c r="C974">
        <v>54.6</v>
      </c>
      <c r="D974">
        <v>3.3640999999999997E-2</v>
      </c>
    </row>
    <row r="975" spans="1:4" x14ac:dyDescent="0.25">
      <c r="A975">
        <v>16.782</v>
      </c>
      <c r="B975">
        <v>97.268000000000001</v>
      </c>
      <c r="C975">
        <v>75.55</v>
      </c>
      <c r="D975">
        <v>3.3640000000000003E-2</v>
      </c>
    </row>
    <row r="976" spans="1:4" x14ac:dyDescent="0.25">
      <c r="A976">
        <v>16.782</v>
      </c>
      <c r="B976">
        <v>97.765000000000001</v>
      </c>
      <c r="C976">
        <v>102.8</v>
      </c>
      <c r="D976">
        <v>3.3640000000000003E-2</v>
      </c>
    </row>
    <row r="977" spans="1:4" x14ac:dyDescent="0.25">
      <c r="A977">
        <v>16.782</v>
      </c>
      <c r="B977">
        <v>98.266000000000005</v>
      </c>
      <c r="C977">
        <v>135.44999999999999</v>
      </c>
      <c r="D977">
        <v>3.3641999999999998E-2</v>
      </c>
    </row>
    <row r="978" spans="1:4" x14ac:dyDescent="0.25">
      <c r="A978">
        <v>16.782</v>
      </c>
      <c r="B978">
        <v>98.766000000000005</v>
      </c>
      <c r="C978">
        <v>165.55</v>
      </c>
      <c r="D978">
        <v>3.3640999999999997E-2</v>
      </c>
    </row>
    <row r="979" spans="1:4" x14ac:dyDescent="0.25">
      <c r="A979">
        <v>16.782</v>
      </c>
      <c r="B979">
        <v>99.265000000000001</v>
      </c>
      <c r="C979">
        <v>183.95</v>
      </c>
      <c r="D979">
        <v>3.3640999999999997E-2</v>
      </c>
    </row>
    <row r="980" spans="1:4" x14ac:dyDescent="0.25">
      <c r="A980">
        <v>16.782</v>
      </c>
      <c r="B980">
        <v>99.766999999999996</v>
      </c>
      <c r="C980">
        <v>191.6</v>
      </c>
      <c r="D980">
        <v>3.3639000000000002E-2</v>
      </c>
    </row>
    <row r="981" spans="1:4" x14ac:dyDescent="0.25">
      <c r="A981">
        <v>16.782</v>
      </c>
      <c r="B981">
        <v>100.26600000000001</v>
      </c>
      <c r="C981">
        <v>194.15</v>
      </c>
      <c r="D981">
        <v>3.3642999999999999E-2</v>
      </c>
    </row>
    <row r="982" spans="1:4" x14ac:dyDescent="0.25">
      <c r="A982">
        <v>16.782</v>
      </c>
      <c r="B982">
        <v>100.765</v>
      </c>
      <c r="C982">
        <v>194.95</v>
      </c>
      <c r="D982">
        <v>3.3640999999999997E-2</v>
      </c>
    </row>
    <row r="983" spans="1:4" x14ac:dyDescent="0.25">
      <c r="A983">
        <v>16.782</v>
      </c>
      <c r="B983">
        <v>101.26600000000001</v>
      </c>
      <c r="C983">
        <v>195.2</v>
      </c>
      <c r="D983">
        <v>3.3640999999999997E-2</v>
      </c>
    </row>
    <row r="984" spans="1:4" x14ac:dyDescent="0.25">
      <c r="A984">
        <v>16.782</v>
      </c>
      <c r="B984">
        <v>101.765</v>
      </c>
      <c r="C984">
        <v>195.25</v>
      </c>
      <c r="D984">
        <v>3.3639000000000002E-2</v>
      </c>
    </row>
    <row r="985" spans="1:4" x14ac:dyDescent="0.25">
      <c r="A985">
        <v>16.782</v>
      </c>
      <c r="B985">
        <v>102.26600000000001</v>
      </c>
      <c r="C985">
        <v>195.25</v>
      </c>
      <c r="D985">
        <v>3.3642999999999999E-2</v>
      </c>
    </row>
    <row r="986" spans="1:4" x14ac:dyDescent="0.25">
      <c r="A986">
        <v>16.782</v>
      </c>
      <c r="B986">
        <v>102.76600000000001</v>
      </c>
      <c r="C986">
        <v>195.2</v>
      </c>
      <c r="D986">
        <v>3.3640000000000003E-2</v>
      </c>
    </row>
    <row r="987" spans="1:4" x14ac:dyDescent="0.25">
      <c r="A987">
        <v>16.782</v>
      </c>
      <c r="B987">
        <v>103.264</v>
      </c>
      <c r="C987">
        <v>195.15</v>
      </c>
      <c r="D987">
        <v>3.3640999999999997E-2</v>
      </c>
    </row>
    <row r="988" spans="1:4" x14ac:dyDescent="0.25">
      <c r="A988">
        <v>16.782</v>
      </c>
      <c r="B988">
        <v>103.76600000000001</v>
      </c>
      <c r="C988">
        <v>195.15</v>
      </c>
      <c r="D988">
        <v>3.3642999999999999E-2</v>
      </c>
    </row>
    <row r="989" spans="1:4" x14ac:dyDescent="0.25">
      <c r="A989">
        <v>16.782</v>
      </c>
      <c r="B989">
        <v>104.26600000000001</v>
      </c>
      <c r="C989">
        <v>195.1</v>
      </c>
      <c r="D989">
        <v>3.3639000000000002E-2</v>
      </c>
    </row>
    <row r="990" spans="1:4" x14ac:dyDescent="0.25">
      <c r="A990">
        <v>16.782</v>
      </c>
      <c r="B990">
        <v>104.764</v>
      </c>
      <c r="C990">
        <v>195.15</v>
      </c>
      <c r="D990">
        <v>3.3640999999999997E-2</v>
      </c>
    </row>
    <row r="991" spans="1:4" x14ac:dyDescent="0.25">
      <c r="A991">
        <v>16.782</v>
      </c>
      <c r="B991">
        <v>105.267</v>
      </c>
      <c r="C991">
        <v>195.2</v>
      </c>
      <c r="D991">
        <v>3.3641999999999998E-2</v>
      </c>
    </row>
    <row r="992" spans="1:4" x14ac:dyDescent="0.25">
      <c r="A992">
        <v>16.782</v>
      </c>
      <c r="B992">
        <v>105.764</v>
      </c>
      <c r="C992">
        <v>195.15</v>
      </c>
      <c r="D992">
        <v>3.3640999999999997E-2</v>
      </c>
    </row>
    <row r="993" spans="1:4" x14ac:dyDescent="0.25">
      <c r="A993">
        <v>16.782</v>
      </c>
      <c r="B993">
        <v>106.265</v>
      </c>
      <c r="C993">
        <v>195.15</v>
      </c>
      <c r="D993">
        <v>3.3640000000000003E-2</v>
      </c>
    </row>
    <row r="994" spans="1:4" x14ac:dyDescent="0.25">
      <c r="A994">
        <v>16.782</v>
      </c>
      <c r="B994">
        <v>106.76600000000001</v>
      </c>
      <c r="C994">
        <v>194.85</v>
      </c>
      <c r="D994">
        <v>3.3640000000000003E-2</v>
      </c>
    </row>
    <row r="995" spans="1:4" x14ac:dyDescent="0.25">
      <c r="A995">
        <v>16.782</v>
      </c>
      <c r="B995">
        <v>107.264</v>
      </c>
      <c r="C995">
        <v>194.1</v>
      </c>
      <c r="D995">
        <v>3.3638000000000001E-2</v>
      </c>
    </row>
    <row r="996" spans="1:4" x14ac:dyDescent="0.25">
      <c r="A996">
        <v>16.782</v>
      </c>
      <c r="B996">
        <v>107.767</v>
      </c>
      <c r="C996">
        <v>191.4</v>
      </c>
      <c r="D996">
        <v>3.3641999999999998E-2</v>
      </c>
    </row>
    <row r="997" spans="1:4" x14ac:dyDescent="0.25">
      <c r="A997">
        <v>16.782</v>
      </c>
      <c r="B997">
        <v>108.265</v>
      </c>
      <c r="C997">
        <v>183.45</v>
      </c>
      <c r="D997">
        <v>3.3640000000000003E-2</v>
      </c>
    </row>
    <row r="998" spans="1:4" x14ac:dyDescent="0.25">
      <c r="A998">
        <v>16.782</v>
      </c>
      <c r="B998">
        <v>108.76300000000001</v>
      </c>
      <c r="C998">
        <v>164.8</v>
      </c>
      <c r="D998">
        <v>3.3642999999999999E-2</v>
      </c>
    </row>
    <row r="999" spans="1:4" x14ac:dyDescent="0.25">
      <c r="A999">
        <v>16.782</v>
      </c>
      <c r="B999">
        <v>109.267</v>
      </c>
      <c r="C999">
        <v>134.25</v>
      </c>
      <c r="D999">
        <v>3.3641999999999998E-2</v>
      </c>
    </row>
    <row r="1000" spans="1:4" x14ac:dyDescent="0.25">
      <c r="A1000">
        <v>16.782</v>
      </c>
      <c r="B1000">
        <v>109.764</v>
      </c>
      <c r="C1000">
        <v>101.9</v>
      </c>
      <c r="D1000">
        <v>3.3640999999999997E-2</v>
      </c>
    </row>
    <row r="1001" spans="1:4" x14ac:dyDescent="0.25">
      <c r="A1001">
        <v>16.782</v>
      </c>
      <c r="B1001">
        <v>110.265</v>
      </c>
      <c r="C1001">
        <v>74.75</v>
      </c>
      <c r="D1001">
        <v>3.3640000000000003E-2</v>
      </c>
    </row>
    <row r="1002" spans="1:4" x14ac:dyDescent="0.25">
      <c r="A1002">
        <v>16.782</v>
      </c>
      <c r="B1002">
        <v>110.76600000000001</v>
      </c>
      <c r="C1002">
        <v>54</v>
      </c>
      <c r="D1002">
        <v>3.3640000000000003E-2</v>
      </c>
    </row>
    <row r="1003" spans="1:4" x14ac:dyDescent="0.25">
      <c r="A1003">
        <v>16.782</v>
      </c>
      <c r="B1003">
        <v>111.26300000000001</v>
      </c>
      <c r="C1003">
        <v>38.9</v>
      </c>
      <c r="D1003">
        <v>3.3640000000000003E-2</v>
      </c>
    </row>
    <row r="1004" spans="1:4" x14ac:dyDescent="0.25">
      <c r="A1004">
        <v>16.782</v>
      </c>
      <c r="B1004">
        <v>111.76600000000001</v>
      </c>
      <c r="C1004">
        <v>27.9</v>
      </c>
      <c r="D1004">
        <v>3.3638000000000001E-2</v>
      </c>
    </row>
    <row r="1005" spans="1:4" x14ac:dyDescent="0.25">
      <c r="A1005">
        <v>16.782</v>
      </c>
      <c r="B1005">
        <v>112.265</v>
      </c>
      <c r="C1005">
        <v>20.2</v>
      </c>
      <c r="D1005">
        <v>3.3641999999999998E-2</v>
      </c>
    </row>
    <row r="1006" spans="1:4" x14ac:dyDescent="0.25">
      <c r="A1006">
        <v>16.782</v>
      </c>
      <c r="B1006">
        <v>112.76300000000001</v>
      </c>
      <c r="C1006">
        <v>14.9</v>
      </c>
      <c r="D1006">
        <v>3.3642999999999999E-2</v>
      </c>
    </row>
    <row r="1007" spans="1:4" x14ac:dyDescent="0.25">
      <c r="A1007">
        <v>16.782</v>
      </c>
      <c r="B1007">
        <v>113.265</v>
      </c>
      <c r="C1007">
        <v>11.15</v>
      </c>
      <c r="D1007">
        <v>3.3644E-2</v>
      </c>
    </row>
    <row r="1008" spans="1:4" x14ac:dyDescent="0.25">
      <c r="A1008">
        <v>16.782</v>
      </c>
      <c r="B1008">
        <v>113.762</v>
      </c>
      <c r="C1008">
        <v>8.5500000000000007</v>
      </c>
      <c r="D1008">
        <v>3.3640999999999997E-2</v>
      </c>
    </row>
    <row r="1009" spans="1:4" x14ac:dyDescent="0.25">
      <c r="A1009">
        <v>16.782</v>
      </c>
      <c r="B1009">
        <v>114.264</v>
      </c>
      <c r="C1009">
        <v>6.7</v>
      </c>
      <c r="D1009">
        <v>3.3639000000000002E-2</v>
      </c>
    </row>
    <row r="1010" spans="1:4" x14ac:dyDescent="0.25">
      <c r="A1010">
        <v>16.782</v>
      </c>
      <c r="B1010">
        <v>114.764</v>
      </c>
      <c r="C1010">
        <v>5.35</v>
      </c>
      <c r="D1010">
        <v>3.3641999999999998E-2</v>
      </c>
    </row>
    <row r="1011" spans="1:4" x14ac:dyDescent="0.25">
      <c r="A1011">
        <v>16.782</v>
      </c>
      <c r="B1011">
        <v>115.262</v>
      </c>
      <c r="C1011">
        <v>4.3</v>
      </c>
      <c r="D1011">
        <v>3.3640000000000003E-2</v>
      </c>
    </row>
    <row r="1012" spans="1:4" x14ac:dyDescent="0.25">
      <c r="A1012">
        <v>16.782</v>
      </c>
      <c r="B1012">
        <v>115.765</v>
      </c>
      <c r="C1012">
        <v>3.55</v>
      </c>
      <c r="D1012">
        <v>3.3640999999999997E-2</v>
      </c>
    </row>
    <row r="1013" spans="1:4" x14ac:dyDescent="0.25">
      <c r="A1013">
        <v>16.782</v>
      </c>
      <c r="B1013">
        <v>116.762</v>
      </c>
      <c r="C1013">
        <v>2.5499999999999998</v>
      </c>
      <c r="D1013">
        <v>3.3640000000000003E-2</v>
      </c>
    </row>
    <row r="1014" spans="1:4" x14ac:dyDescent="0.25">
      <c r="A1014">
        <v>16.782</v>
      </c>
      <c r="B1014">
        <v>117.76300000000001</v>
      </c>
      <c r="C1014">
        <v>1.9</v>
      </c>
      <c r="D1014">
        <v>3.3642999999999999E-2</v>
      </c>
    </row>
    <row r="1015" spans="1:4" x14ac:dyDescent="0.25">
      <c r="A1015">
        <v>16.782</v>
      </c>
      <c r="B1015">
        <v>118.764</v>
      </c>
      <c r="C1015">
        <v>1.55</v>
      </c>
      <c r="D1015">
        <v>3.3642999999999999E-2</v>
      </c>
    </row>
    <row r="1016" spans="1:4" x14ac:dyDescent="0.25">
      <c r="A1016">
        <v>16.782</v>
      </c>
      <c r="B1016">
        <v>119.765</v>
      </c>
      <c r="C1016">
        <v>1.25</v>
      </c>
      <c r="D1016">
        <v>3.3641999999999998E-2</v>
      </c>
    </row>
    <row r="1017" spans="1:4" x14ac:dyDescent="0.25">
      <c r="A1017">
        <v>16.782</v>
      </c>
      <c r="B1017">
        <v>120.762</v>
      </c>
      <c r="C1017">
        <v>1.05</v>
      </c>
      <c r="D1017">
        <v>3.3641999999999998E-2</v>
      </c>
    </row>
    <row r="1018" spans="1:4" x14ac:dyDescent="0.25">
      <c r="A1018">
        <v>16.782</v>
      </c>
      <c r="B1018">
        <v>121.76300000000001</v>
      </c>
      <c r="C1018">
        <v>0.95</v>
      </c>
      <c r="D1018">
        <v>3.3644E-2</v>
      </c>
    </row>
    <row r="1019" spans="1:4" x14ac:dyDescent="0.25">
      <c r="A1019">
        <v>16.782</v>
      </c>
      <c r="B1019">
        <v>122.764</v>
      </c>
      <c r="C1019">
        <v>0.85</v>
      </c>
      <c r="D1019">
        <v>3.3641999999999998E-2</v>
      </c>
    </row>
    <row r="1020" spans="1:4" x14ac:dyDescent="0.25">
      <c r="A1020">
        <v>16.782</v>
      </c>
      <c r="B1020">
        <v>123.765</v>
      </c>
      <c r="C1020">
        <v>0.8</v>
      </c>
      <c r="D1020">
        <v>3.3640000000000003E-2</v>
      </c>
    </row>
    <row r="1021" spans="1:4" x14ac:dyDescent="0.25">
      <c r="A1021">
        <v>16.782</v>
      </c>
      <c r="B1021">
        <v>124.762</v>
      </c>
      <c r="C1021">
        <v>0.75</v>
      </c>
      <c r="D1021">
        <v>3.3647000000000003E-2</v>
      </c>
    </row>
    <row r="1022" spans="1:4" x14ac:dyDescent="0.25">
      <c r="A1022">
        <v>16.782</v>
      </c>
      <c r="B1022">
        <v>125.76300000000001</v>
      </c>
      <c r="C1022">
        <v>0.7</v>
      </c>
      <c r="D1022">
        <v>3.3644E-2</v>
      </c>
    </row>
    <row r="1023" spans="1:4" x14ac:dyDescent="0.25">
      <c r="A1023">
        <v>16.782</v>
      </c>
      <c r="B1023">
        <v>126.765</v>
      </c>
      <c r="C1023">
        <v>0.65</v>
      </c>
      <c r="D1023">
        <v>3.3644E-2</v>
      </c>
    </row>
    <row r="1024" spans="1:4" x14ac:dyDescent="0.25">
      <c r="A1024">
        <v>16.782</v>
      </c>
      <c r="B1024">
        <v>127.764</v>
      </c>
      <c r="C1024">
        <v>0.65</v>
      </c>
      <c r="D1024">
        <v>3.3644E-2</v>
      </c>
    </row>
    <row r="1025" spans="1:4" x14ac:dyDescent="0.25">
      <c r="A1025">
        <v>16.782</v>
      </c>
      <c r="B1025">
        <v>128.762</v>
      </c>
      <c r="C1025">
        <v>0.6</v>
      </c>
      <c r="D1025">
        <v>3.3642999999999999E-2</v>
      </c>
    </row>
    <row r="1026" spans="1:4" x14ac:dyDescent="0.25">
      <c r="A1026">
        <v>16.782</v>
      </c>
      <c r="B1026">
        <v>129.76300000000001</v>
      </c>
      <c r="C1026">
        <v>0.55000000000000004</v>
      </c>
      <c r="D1026">
        <v>3.3641999999999998E-2</v>
      </c>
    </row>
    <row r="1027" spans="1:4" x14ac:dyDescent="0.25">
      <c r="A1027">
        <v>16.782</v>
      </c>
      <c r="B1027">
        <v>130.76499999999999</v>
      </c>
      <c r="C1027">
        <v>0.55000000000000004</v>
      </c>
      <c r="D1027">
        <v>3.3639000000000002E-2</v>
      </c>
    </row>
    <row r="1028" spans="1:4" x14ac:dyDescent="0.25">
      <c r="A1028">
        <v>16.782</v>
      </c>
      <c r="B1028">
        <v>131.76599999999999</v>
      </c>
      <c r="C1028">
        <v>0.55000000000000004</v>
      </c>
      <c r="D1028">
        <v>3.3644E-2</v>
      </c>
    </row>
    <row r="1029" spans="1:4" x14ac:dyDescent="0.25">
      <c r="A1029">
        <v>16.782</v>
      </c>
      <c r="B1029">
        <v>132.762</v>
      </c>
      <c r="C1029">
        <v>0.55000000000000004</v>
      </c>
      <c r="D1029">
        <v>3.3640999999999997E-2</v>
      </c>
    </row>
    <row r="1030" spans="1:4" x14ac:dyDescent="0.25">
      <c r="A1030">
        <v>16.782</v>
      </c>
      <c r="B1030">
        <v>133.76400000000001</v>
      </c>
      <c r="C1030">
        <v>0.55000000000000004</v>
      </c>
      <c r="D1030">
        <v>3.3640999999999997E-2</v>
      </c>
    </row>
    <row r="1031" spans="1:4" x14ac:dyDescent="0.25">
      <c r="A1031" t="s">
        <v>0</v>
      </c>
    </row>
    <row r="1032" spans="1:4" x14ac:dyDescent="0.25">
      <c r="A1032" t="s">
        <v>1</v>
      </c>
      <c r="B1032" t="s">
        <v>2</v>
      </c>
    </row>
    <row r="1033" spans="1:4" x14ac:dyDescent="0.25">
      <c r="A1033" s="1">
        <v>41880</v>
      </c>
      <c r="B1033" t="s">
        <v>3</v>
      </c>
    </row>
    <row r="1034" spans="1:4" x14ac:dyDescent="0.25">
      <c r="A1034" s="2">
        <v>0.49510416666666668</v>
      </c>
      <c r="B1034" t="s">
        <v>4</v>
      </c>
    </row>
    <row r="1035" spans="1:4" x14ac:dyDescent="0.25">
      <c r="A1035">
        <v>5.0999999999999996</v>
      </c>
      <c r="B1035" t="s">
        <v>5</v>
      </c>
    </row>
    <row r="1036" spans="1:4" x14ac:dyDescent="0.25">
      <c r="A1036">
        <v>1</v>
      </c>
      <c r="B1036" t="s">
        <v>6</v>
      </c>
    </row>
    <row r="1037" spans="1:4" x14ac:dyDescent="0.25">
      <c r="A1037">
        <v>1</v>
      </c>
      <c r="B1037" t="s">
        <v>7</v>
      </c>
    </row>
    <row r="1038" spans="1:4" x14ac:dyDescent="0.25">
      <c r="A1038">
        <v>85</v>
      </c>
      <c r="B1038" t="s">
        <v>8</v>
      </c>
    </row>
    <row r="1039" spans="1:4" x14ac:dyDescent="0.25">
      <c r="A1039">
        <v>2</v>
      </c>
      <c r="B1039" t="s">
        <v>9</v>
      </c>
    </row>
    <row r="1040" spans="1:4" x14ac:dyDescent="0.25">
      <c r="A1040">
        <v>0</v>
      </c>
      <c r="B1040" t="s">
        <v>10</v>
      </c>
    </row>
    <row r="1041" spans="1:6" x14ac:dyDescent="0.25">
      <c r="A1041" t="s">
        <v>30</v>
      </c>
    </row>
    <row r="1042" spans="1:6" x14ac:dyDescent="0.25">
      <c r="A1042" t="s">
        <v>12</v>
      </c>
    </row>
    <row r="1043" spans="1:6" x14ac:dyDescent="0.25">
      <c r="A1043" t="s">
        <v>13</v>
      </c>
    </row>
    <row r="1044" spans="1:6" x14ac:dyDescent="0.25">
      <c r="A1044">
        <v>0</v>
      </c>
      <c r="B1044" t="s">
        <v>14</v>
      </c>
      <c r="F1044" s="3">
        <f>AVERAGE(D1049:D1133)*30</f>
        <v>3.347999999999999E-3</v>
      </c>
    </row>
    <row r="1045" spans="1:6" x14ac:dyDescent="0.25">
      <c r="A1045">
        <v>0</v>
      </c>
      <c r="B1045" t="s">
        <v>15</v>
      </c>
    </row>
    <row r="1046" spans="1:6" x14ac:dyDescent="0.25">
      <c r="A1046">
        <v>0</v>
      </c>
      <c r="B1046" t="s">
        <v>16</v>
      </c>
    </row>
    <row r="1047" spans="1:6" x14ac:dyDescent="0.25">
      <c r="A1047" t="s">
        <v>17</v>
      </c>
    </row>
    <row r="1048" spans="1:6" x14ac:dyDescent="0.25">
      <c r="A1048" t="s">
        <v>18</v>
      </c>
      <c r="C1048" t="s">
        <v>19</v>
      </c>
      <c r="D1048" t="s">
        <v>20</v>
      </c>
    </row>
    <row r="1049" spans="1:6" x14ac:dyDescent="0.25">
      <c r="A1049">
        <v>16.782</v>
      </c>
      <c r="B1049">
        <v>73.769000000000005</v>
      </c>
      <c r="C1049">
        <v>0.5</v>
      </c>
      <c r="D1049">
        <v>1.11E-4</v>
      </c>
    </row>
    <row r="1050" spans="1:6" x14ac:dyDescent="0.25">
      <c r="A1050">
        <v>16.782</v>
      </c>
      <c r="B1050">
        <v>74.769000000000005</v>
      </c>
      <c r="C1050">
        <v>0.5</v>
      </c>
      <c r="D1050">
        <v>1.11E-4</v>
      </c>
    </row>
    <row r="1051" spans="1:6" x14ac:dyDescent="0.25">
      <c r="A1051">
        <v>16.782</v>
      </c>
      <c r="B1051">
        <v>75.768000000000001</v>
      </c>
      <c r="C1051">
        <v>0.5</v>
      </c>
      <c r="D1051">
        <v>1.12E-4</v>
      </c>
    </row>
    <row r="1052" spans="1:6" x14ac:dyDescent="0.25">
      <c r="A1052">
        <v>16.782</v>
      </c>
      <c r="B1052">
        <v>76.766000000000005</v>
      </c>
      <c r="C1052">
        <v>0.5</v>
      </c>
      <c r="D1052">
        <v>1.1400000000000001E-4</v>
      </c>
    </row>
    <row r="1053" spans="1:6" x14ac:dyDescent="0.25">
      <c r="A1053">
        <v>16.782</v>
      </c>
      <c r="B1053">
        <v>77.766000000000005</v>
      </c>
      <c r="C1053">
        <v>0.5</v>
      </c>
      <c r="D1053">
        <v>1.12E-4</v>
      </c>
    </row>
    <row r="1054" spans="1:6" x14ac:dyDescent="0.25">
      <c r="A1054">
        <v>16.782</v>
      </c>
      <c r="B1054">
        <v>78.766999999999996</v>
      </c>
      <c r="C1054">
        <v>0.5</v>
      </c>
      <c r="D1054">
        <v>1.11E-4</v>
      </c>
    </row>
    <row r="1055" spans="1:6" x14ac:dyDescent="0.25">
      <c r="A1055">
        <v>16.782</v>
      </c>
      <c r="B1055">
        <v>79.769000000000005</v>
      </c>
      <c r="C1055">
        <v>0.55000000000000004</v>
      </c>
      <c r="D1055">
        <v>1.12E-4</v>
      </c>
    </row>
    <row r="1056" spans="1:6" x14ac:dyDescent="0.25">
      <c r="A1056">
        <v>16.782</v>
      </c>
      <c r="B1056">
        <v>80.765000000000001</v>
      </c>
      <c r="C1056">
        <v>0.55000000000000004</v>
      </c>
      <c r="D1056">
        <v>1.12E-4</v>
      </c>
    </row>
    <row r="1057" spans="1:4" x14ac:dyDescent="0.25">
      <c r="A1057">
        <v>16.782</v>
      </c>
      <c r="B1057">
        <v>81.765000000000001</v>
      </c>
      <c r="C1057">
        <v>0.55000000000000004</v>
      </c>
      <c r="D1057">
        <v>1.11E-4</v>
      </c>
    </row>
    <row r="1058" spans="1:4" x14ac:dyDescent="0.25">
      <c r="A1058">
        <v>16.782</v>
      </c>
      <c r="B1058">
        <v>82.768000000000001</v>
      </c>
      <c r="C1058">
        <v>0.55000000000000004</v>
      </c>
      <c r="D1058">
        <v>1.11E-4</v>
      </c>
    </row>
    <row r="1059" spans="1:4" x14ac:dyDescent="0.25">
      <c r="A1059">
        <v>16.782</v>
      </c>
      <c r="B1059">
        <v>83.769000000000005</v>
      </c>
      <c r="C1059">
        <v>0.55000000000000004</v>
      </c>
      <c r="D1059">
        <v>1.13E-4</v>
      </c>
    </row>
    <row r="1060" spans="1:4" x14ac:dyDescent="0.25">
      <c r="A1060">
        <v>16.782</v>
      </c>
      <c r="B1060">
        <v>84.766000000000005</v>
      </c>
      <c r="C1060">
        <v>0.6</v>
      </c>
      <c r="D1060">
        <v>1.11E-4</v>
      </c>
    </row>
    <row r="1061" spans="1:4" x14ac:dyDescent="0.25">
      <c r="A1061">
        <v>16.782</v>
      </c>
      <c r="B1061">
        <v>85.766000000000005</v>
      </c>
      <c r="C1061">
        <v>0.6</v>
      </c>
      <c r="D1061">
        <v>1.12E-4</v>
      </c>
    </row>
    <row r="1062" spans="1:4" x14ac:dyDescent="0.25">
      <c r="A1062">
        <v>16.782</v>
      </c>
      <c r="B1062">
        <v>86.768000000000001</v>
      </c>
      <c r="C1062">
        <v>0.6</v>
      </c>
      <c r="D1062">
        <v>1.13E-4</v>
      </c>
    </row>
    <row r="1063" spans="1:4" x14ac:dyDescent="0.25">
      <c r="A1063">
        <v>16.782</v>
      </c>
      <c r="B1063">
        <v>87.768000000000001</v>
      </c>
      <c r="C1063">
        <v>0.65</v>
      </c>
      <c r="D1063">
        <v>1.13E-4</v>
      </c>
    </row>
    <row r="1064" spans="1:4" x14ac:dyDescent="0.25">
      <c r="A1064">
        <v>16.782</v>
      </c>
      <c r="B1064">
        <v>88.766000000000005</v>
      </c>
      <c r="C1064">
        <v>0.7</v>
      </c>
      <c r="D1064">
        <v>1.13E-4</v>
      </c>
    </row>
    <row r="1065" spans="1:4" x14ac:dyDescent="0.25">
      <c r="A1065">
        <v>16.782</v>
      </c>
      <c r="B1065">
        <v>89.766000000000005</v>
      </c>
      <c r="C1065">
        <v>0.7</v>
      </c>
      <c r="D1065">
        <v>1.12E-4</v>
      </c>
    </row>
    <row r="1066" spans="1:4" x14ac:dyDescent="0.25">
      <c r="A1066">
        <v>16.782</v>
      </c>
      <c r="B1066">
        <v>90.766000000000005</v>
      </c>
      <c r="C1066">
        <v>0.8</v>
      </c>
      <c r="D1066">
        <v>1.12E-4</v>
      </c>
    </row>
    <row r="1067" spans="1:4" x14ac:dyDescent="0.25">
      <c r="A1067">
        <v>16.782</v>
      </c>
      <c r="B1067">
        <v>91.768000000000001</v>
      </c>
      <c r="C1067">
        <v>0.9</v>
      </c>
      <c r="D1067">
        <v>1.12E-4</v>
      </c>
    </row>
    <row r="1068" spans="1:4" x14ac:dyDescent="0.25">
      <c r="A1068">
        <v>16.782</v>
      </c>
      <c r="B1068">
        <v>92.266999999999996</v>
      </c>
      <c r="C1068">
        <v>0.9</v>
      </c>
      <c r="D1068">
        <v>1.12E-4</v>
      </c>
    </row>
    <row r="1069" spans="1:4" x14ac:dyDescent="0.25">
      <c r="A1069">
        <v>16.782</v>
      </c>
      <c r="B1069">
        <v>92.765000000000001</v>
      </c>
      <c r="C1069">
        <v>1</v>
      </c>
      <c r="D1069">
        <v>1.13E-4</v>
      </c>
    </row>
    <row r="1070" spans="1:4" x14ac:dyDescent="0.25">
      <c r="A1070">
        <v>16.782</v>
      </c>
      <c r="B1070">
        <v>93.266999999999996</v>
      </c>
      <c r="C1070">
        <v>1.05</v>
      </c>
      <c r="D1070">
        <v>1.12E-4</v>
      </c>
    </row>
    <row r="1071" spans="1:4" x14ac:dyDescent="0.25">
      <c r="A1071">
        <v>16.782</v>
      </c>
      <c r="B1071">
        <v>93.765000000000001</v>
      </c>
      <c r="C1071">
        <v>1.2</v>
      </c>
      <c r="D1071">
        <v>1.11E-4</v>
      </c>
    </row>
    <row r="1072" spans="1:4" x14ac:dyDescent="0.25">
      <c r="A1072">
        <v>16.782</v>
      </c>
      <c r="B1072">
        <v>94.266000000000005</v>
      </c>
      <c r="C1072">
        <v>1.3</v>
      </c>
      <c r="D1072">
        <v>1.12E-4</v>
      </c>
    </row>
    <row r="1073" spans="1:4" x14ac:dyDescent="0.25">
      <c r="A1073">
        <v>16.782</v>
      </c>
      <c r="B1073">
        <v>94.766999999999996</v>
      </c>
      <c r="C1073">
        <v>1.45</v>
      </c>
      <c r="D1073">
        <v>1.12E-4</v>
      </c>
    </row>
    <row r="1074" spans="1:4" x14ac:dyDescent="0.25">
      <c r="A1074">
        <v>16.782</v>
      </c>
      <c r="B1074">
        <v>95.263999999999996</v>
      </c>
      <c r="C1074">
        <v>1.65</v>
      </c>
      <c r="D1074">
        <v>1.11E-4</v>
      </c>
    </row>
    <row r="1075" spans="1:4" x14ac:dyDescent="0.25">
      <c r="A1075">
        <v>16.782</v>
      </c>
      <c r="B1075">
        <v>95.766000000000005</v>
      </c>
      <c r="C1075">
        <v>1.9</v>
      </c>
      <c r="D1075">
        <v>1.11E-4</v>
      </c>
    </row>
    <row r="1076" spans="1:4" x14ac:dyDescent="0.25">
      <c r="A1076">
        <v>16.782</v>
      </c>
      <c r="B1076">
        <v>96.266000000000005</v>
      </c>
      <c r="C1076">
        <v>2.25</v>
      </c>
      <c r="D1076">
        <v>1.12E-4</v>
      </c>
    </row>
    <row r="1077" spans="1:4" x14ac:dyDescent="0.25">
      <c r="A1077">
        <v>16.782</v>
      </c>
      <c r="B1077">
        <v>96.765000000000001</v>
      </c>
      <c r="C1077">
        <v>2.7</v>
      </c>
      <c r="D1077">
        <v>1.12E-4</v>
      </c>
    </row>
    <row r="1078" spans="1:4" x14ac:dyDescent="0.25">
      <c r="A1078">
        <v>16.782</v>
      </c>
      <c r="B1078">
        <v>97.266999999999996</v>
      </c>
      <c r="C1078">
        <v>3.4</v>
      </c>
      <c r="D1078">
        <v>1.13E-4</v>
      </c>
    </row>
    <row r="1079" spans="1:4" x14ac:dyDescent="0.25">
      <c r="A1079">
        <v>16.782</v>
      </c>
      <c r="B1079">
        <v>97.765000000000001</v>
      </c>
      <c r="C1079">
        <v>4.3499999999999996</v>
      </c>
      <c r="D1079">
        <v>1.12E-4</v>
      </c>
    </row>
    <row r="1080" spans="1:4" x14ac:dyDescent="0.25">
      <c r="A1080">
        <v>16.782</v>
      </c>
      <c r="B1080">
        <v>98.266000000000005</v>
      </c>
      <c r="C1080">
        <v>5.55</v>
      </c>
      <c r="D1080">
        <v>1.11E-4</v>
      </c>
    </row>
    <row r="1081" spans="1:4" x14ac:dyDescent="0.25">
      <c r="A1081">
        <v>16.782</v>
      </c>
      <c r="B1081">
        <v>98.766000000000005</v>
      </c>
      <c r="C1081">
        <v>6.6</v>
      </c>
      <c r="D1081">
        <v>1.11E-4</v>
      </c>
    </row>
    <row r="1082" spans="1:4" x14ac:dyDescent="0.25">
      <c r="A1082">
        <v>16.782</v>
      </c>
      <c r="B1082">
        <v>99.265000000000001</v>
      </c>
      <c r="C1082">
        <v>7.25</v>
      </c>
      <c r="D1082">
        <v>1.11E-4</v>
      </c>
    </row>
    <row r="1083" spans="1:4" x14ac:dyDescent="0.25">
      <c r="A1083">
        <v>16.782</v>
      </c>
      <c r="B1083">
        <v>99.766999999999996</v>
      </c>
      <c r="C1083">
        <v>7.5</v>
      </c>
      <c r="D1083">
        <v>1.12E-4</v>
      </c>
    </row>
    <row r="1084" spans="1:4" x14ac:dyDescent="0.25">
      <c r="A1084">
        <v>16.782</v>
      </c>
      <c r="B1084">
        <v>100.26600000000001</v>
      </c>
      <c r="C1084">
        <v>7.55</v>
      </c>
      <c r="D1084">
        <v>1.11E-4</v>
      </c>
    </row>
    <row r="1085" spans="1:4" x14ac:dyDescent="0.25">
      <c r="A1085">
        <v>16.782</v>
      </c>
      <c r="B1085">
        <v>100.764</v>
      </c>
      <c r="C1085">
        <v>7.5</v>
      </c>
      <c r="D1085">
        <v>1.11E-4</v>
      </c>
    </row>
    <row r="1086" spans="1:4" x14ac:dyDescent="0.25">
      <c r="A1086">
        <v>16.782</v>
      </c>
      <c r="B1086">
        <v>101.267</v>
      </c>
      <c r="C1086">
        <v>7.45</v>
      </c>
      <c r="D1086">
        <v>1.12E-4</v>
      </c>
    </row>
    <row r="1087" spans="1:4" x14ac:dyDescent="0.25">
      <c r="A1087">
        <v>16.782</v>
      </c>
      <c r="B1087">
        <v>101.765</v>
      </c>
      <c r="C1087">
        <v>7.45</v>
      </c>
      <c r="D1087">
        <v>1.12E-4</v>
      </c>
    </row>
    <row r="1088" spans="1:4" x14ac:dyDescent="0.25">
      <c r="A1088">
        <v>16.782</v>
      </c>
      <c r="B1088">
        <v>102.26600000000001</v>
      </c>
      <c r="C1088">
        <v>7.45</v>
      </c>
      <c r="D1088">
        <v>1.11E-4</v>
      </c>
    </row>
    <row r="1089" spans="1:4" x14ac:dyDescent="0.25">
      <c r="A1089">
        <v>16.782</v>
      </c>
      <c r="B1089">
        <v>102.76600000000001</v>
      </c>
      <c r="C1089">
        <v>7.4</v>
      </c>
      <c r="D1089">
        <v>1.12E-4</v>
      </c>
    </row>
    <row r="1090" spans="1:4" x14ac:dyDescent="0.25">
      <c r="A1090">
        <v>16.782</v>
      </c>
      <c r="B1090">
        <v>103.264</v>
      </c>
      <c r="C1090">
        <v>7.4</v>
      </c>
      <c r="D1090">
        <v>1.12E-4</v>
      </c>
    </row>
    <row r="1091" spans="1:4" x14ac:dyDescent="0.25">
      <c r="A1091">
        <v>16.782</v>
      </c>
      <c r="B1091">
        <v>103.76600000000001</v>
      </c>
      <c r="C1091">
        <v>7.4</v>
      </c>
      <c r="D1091">
        <v>1.12E-4</v>
      </c>
    </row>
    <row r="1092" spans="1:4" x14ac:dyDescent="0.25">
      <c r="A1092">
        <v>16.782</v>
      </c>
      <c r="B1092">
        <v>104.26600000000001</v>
      </c>
      <c r="C1092">
        <v>7.4</v>
      </c>
      <c r="D1092">
        <v>1.11E-4</v>
      </c>
    </row>
    <row r="1093" spans="1:4" x14ac:dyDescent="0.25">
      <c r="A1093">
        <v>16.782</v>
      </c>
      <c r="B1093">
        <v>104.764</v>
      </c>
      <c r="C1093">
        <v>7.4</v>
      </c>
      <c r="D1093">
        <v>1.12E-4</v>
      </c>
    </row>
    <row r="1094" spans="1:4" x14ac:dyDescent="0.25">
      <c r="A1094">
        <v>16.782</v>
      </c>
      <c r="B1094">
        <v>105.267</v>
      </c>
      <c r="C1094">
        <v>7.4</v>
      </c>
      <c r="D1094">
        <v>1.13E-4</v>
      </c>
    </row>
    <row r="1095" spans="1:4" x14ac:dyDescent="0.25">
      <c r="A1095">
        <v>16.782</v>
      </c>
      <c r="B1095">
        <v>105.764</v>
      </c>
      <c r="C1095">
        <v>7.45</v>
      </c>
      <c r="D1095">
        <v>1.11E-4</v>
      </c>
    </row>
    <row r="1096" spans="1:4" x14ac:dyDescent="0.25">
      <c r="A1096">
        <v>16.782</v>
      </c>
      <c r="B1096">
        <v>106.265</v>
      </c>
      <c r="C1096">
        <v>7.45</v>
      </c>
      <c r="D1096">
        <v>1.12E-4</v>
      </c>
    </row>
    <row r="1097" spans="1:4" x14ac:dyDescent="0.25">
      <c r="A1097">
        <v>16.782</v>
      </c>
      <c r="B1097">
        <v>106.76600000000001</v>
      </c>
      <c r="C1097">
        <v>7.5</v>
      </c>
      <c r="D1097">
        <v>1.12E-4</v>
      </c>
    </row>
    <row r="1098" spans="1:4" x14ac:dyDescent="0.25">
      <c r="A1098">
        <v>16.782</v>
      </c>
      <c r="B1098">
        <v>107.26300000000001</v>
      </c>
      <c r="C1098">
        <v>7.45</v>
      </c>
      <c r="D1098">
        <v>1.1E-4</v>
      </c>
    </row>
    <row r="1099" spans="1:4" x14ac:dyDescent="0.25">
      <c r="A1099">
        <v>16.782</v>
      </c>
      <c r="B1099">
        <v>107.767</v>
      </c>
      <c r="C1099">
        <v>7.4</v>
      </c>
      <c r="D1099">
        <v>1.11E-4</v>
      </c>
    </row>
    <row r="1100" spans="1:4" x14ac:dyDescent="0.25">
      <c r="A1100">
        <v>16.782</v>
      </c>
      <c r="B1100">
        <v>108.265</v>
      </c>
      <c r="C1100">
        <v>7.2</v>
      </c>
      <c r="D1100">
        <v>1.11E-4</v>
      </c>
    </row>
    <row r="1101" spans="1:4" x14ac:dyDescent="0.25">
      <c r="A1101">
        <v>16.782</v>
      </c>
      <c r="B1101">
        <v>108.76300000000001</v>
      </c>
      <c r="C1101">
        <v>6.5</v>
      </c>
      <c r="D1101">
        <v>1.12E-4</v>
      </c>
    </row>
    <row r="1102" spans="1:4" x14ac:dyDescent="0.25">
      <c r="A1102">
        <v>16.782</v>
      </c>
      <c r="B1102">
        <v>109.267</v>
      </c>
      <c r="C1102">
        <v>5.35</v>
      </c>
      <c r="D1102">
        <v>1.12E-4</v>
      </c>
    </row>
    <row r="1103" spans="1:4" x14ac:dyDescent="0.25">
      <c r="A1103">
        <v>16.782</v>
      </c>
      <c r="B1103">
        <v>109.764</v>
      </c>
      <c r="C1103">
        <v>4.2</v>
      </c>
      <c r="D1103">
        <v>1.11E-4</v>
      </c>
    </row>
    <row r="1104" spans="1:4" x14ac:dyDescent="0.25">
      <c r="A1104">
        <v>16.782</v>
      </c>
      <c r="B1104">
        <v>110.265</v>
      </c>
      <c r="C1104">
        <v>3.25</v>
      </c>
      <c r="D1104">
        <v>1.11E-4</v>
      </c>
    </row>
    <row r="1105" spans="1:4" x14ac:dyDescent="0.25">
      <c r="A1105">
        <v>16.782</v>
      </c>
      <c r="B1105">
        <v>110.76600000000001</v>
      </c>
      <c r="C1105">
        <v>2.5499999999999998</v>
      </c>
      <c r="D1105">
        <v>1.11E-4</v>
      </c>
    </row>
    <row r="1106" spans="1:4" x14ac:dyDescent="0.25">
      <c r="A1106">
        <v>16.782</v>
      </c>
      <c r="B1106">
        <v>111.26300000000001</v>
      </c>
      <c r="C1106">
        <v>2.15</v>
      </c>
      <c r="D1106">
        <v>1.11E-4</v>
      </c>
    </row>
    <row r="1107" spans="1:4" x14ac:dyDescent="0.25">
      <c r="A1107">
        <v>16.782</v>
      </c>
      <c r="B1107">
        <v>111.76600000000001</v>
      </c>
      <c r="C1107">
        <v>1.75</v>
      </c>
      <c r="D1107">
        <v>1.11E-4</v>
      </c>
    </row>
    <row r="1108" spans="1:4" x14ac:dyDescent="0.25">
      <c r="A1108">
        <v>16.782</v>
      </c>
      <c r="B1108">
        <v>112.265</v>
      </c>
      <c r="C1108">
        <v>1.5</v>
      </c>
      <c r="D1108">
        <v>1.11E-4</v>
      </c>
    </row>
    <row r="1109" spans="1:4" x14ac:dyDescent="0.25">
      <c r="A1109">
        <v>16.782</v>
      </c>
      <c r="B1109">
        <v>112.76300000000001</v>
      </c>
      <c r="C1109">
        <v>1.35</v>
      </c>
      <c r="D1109">
        <v>1.12E-4</v>
      </c>
    </row>
    <row r="1110" spans="1:4" x14ac:dyDescent="0.25">
      <c r="A1110">
        <v>16.782</v>
      </c>
      <c r="B1110">
        <v>113.265</v>
      </c>
      <c r="C1110">
        <v>1.2</v>
      </c>
      <c r="D1110">
        <v>1.11E-4</v>
      </c>
    </row>
    <row r="1111" spans="1:4" x14ac:dyDescent="0.25">
      <c r="A1111">
        <v>16.782</v>
      </c>
      <c r="B1111">
        <v>113.762</v>
      </c>
      <c r="C1111">
        <v>1.1000000000000001</v>
      </c>
      <c r="D1111">
        <v>1.1E-4</v>
      </c>
    </row>
    <row r="1112" spans="1:4" x14ac:dyDescent="0.25">
      <c r="A1112">
        <v>16.782</v>
      </c>
      <c r="B1112">
        <v>114.26300000000001</v>
      </c>
      <c r="C1112">
        <v>1</v>
      </c>
      <c r="D1112">
        <v>1.11E-4</v>
      </c>
    </row>
    <row r="1113" spans="1:4" x14ac:dyDescent="0.25">
      <c r="A1113">
        <v>16.782</v>
      </c>
      <c r="B1113">
        <v>114.765</v>
      </c>
      <c r="C1113">
        <v>0.9</v>
      </c>
      <c r="D1113">
        <v>1.11E-4</v>
      </c>
    </row>
    <row r="1114" spans="1:4" x14ac:dyDescent="0.25">
      <c r="A1114">
        <v>16.782</v>
      </c>
      <c r="B1114">
        <v>115.262</v>
      </c>
      <c r="C1114">
        <v>0.85</v>
      </c>
      <c r="D1114">
        <v>1.12E-4</v>
      </c>
    </row>
    <row r="1115" spans="1:4" x14ac:dyDescent="0.25">
      <c r="A1115">
        <v>16.782</v>
      </c>
      <c r="B1115">
        <v>115.764</v>
      </c>
      <c r="C1115">
        <v>0.8</v>
      </c>
      <c r="D1115">
        <v>1.11E-4</v>
      </c>
    </row>
    <row r="1116" spans="1:4" x14ac:dyDescent="0.25">
      <c r="A1116">
        <v>16.782</v>
      </c>
      <c r="B1116">
        <v>116.762</v>
      </c>
      <c r="C1116">
        <v>0.8</v>
      </c>
      <c r="D1116">
        <v>1.1E-4</v>
      </c>
    </row>
    <row r="1117" spans="1:4" x14ac:dyDescent="0.25">
      <c r="A1117">
        <v>16.782</v>
      </c>
      <c r="B1117">
        <v>117.762</v>
      </c>
      <c r="C1117">
        <v>0.7</v>
      </c>
      <c r="D1117">
        <v>1.11E-4</v>
      </c>
    </row>
    <row r="1118" spans="1:4" x14ac:dyDescent="0.25">
      <c r="A1118">
        <v>16.782</v>
      </c>
      <c r="B1118">
        <v>118.76300000000001</v>
      </c>
      <c r="C1118">
        <v>0.65</v>
      </c>
      <c r="D1118">
        <v>1.12E-4</v>
      </c>
    </row>
    <row r="1119" spans="1:4" x14ac:dyDescent="0.25">
      <c r="A1119">
        <v>16.782</v>
      </c>
      <c r="B1119">
        <v>119.764</v>
      </c>
      <c r="C1119">
        <v>0.6</v>
      </c>
      <c r="D1119">
        <v>1.12E-4</v>
      </c>
    </row>
    <row r="1120" spans="1:4" x14ac:dyDescent="0.25">
      <c r="A1120">
        <v>16.782</v>
      </c>
      <c r="B1120">
        <v>120.762</v>
      </c>
      <c r="C1120">
        <v>0.55000000000000004</v>
      </c>
      <c r="D1120">
        <v>1.11E-4</v>
      </c>
    </row>
    <row r="1121" spans="1:4" x14ac:dyDescent="0.25">
      <c r="A1121">
        <v>16.782</v>
      </c>
      <c r="B1121">
        <v>121.76300000000001</v>
      </c>
      <c r="C1121">
        <v>0.55000000000000004</v>
      </c>
      <c r="D1121">
        <v>1.11E-4</v>
      </c>
    </row>
    <row r="1122" spans="1:4" x14ac:dyDescent="0.25">
      <c r="A1122">
        <v>16.782</v>
      </c>
      <c r="B1122">
        <v>122.764</v>
      </c>
      <c r="C1122">
        <v>0.55000000000000004</v>
      </c>
      <c r="D1122">
        <v>1.11E-4</v>
      </c>
    </row>
    <row r="1123" spans="1:4" x14ac:dyDescent="0.25">
      <c r="A1123">
        <v>16.782</v>
      </c>
      <c r="B1123">
        <v>123.764</v>
      </c>
      <c r="C1123">
        <v>0.5</v>
      </c>
      <c r="D1123">
        <v>1.12E-4</v>
      </c>
    </row>
    <row r="1124" spans="1:4" x14ac:dyDescent="0.25">
      <c r="A1124">
        <v>16.782</v>
      </c>
      <c r="B1124">
        <v>124.762</v>
      </c>
      <c r="C1124">
        <v>0.5</v>
      </c>
      <c r="D1124">
        <v>1.12E-4</v>
      </c>
    </row>
    <row r="1125" spans="1:4" x14ac:dyDescent="0.25">
      <c r="A1125">
        <v>16.782</v>
      </c>
      <c r="B1125">
        <v>125.76300000000001</v>
      </c>
      <c r="C1125">
        <v>0.5</v>
      </c>
      <c r="D1125">
        <v>1.11E-4</v>
      </c>
    </row>
    <row r="1126" spans="1:4" x14ac:dyDescent="0.25">
      <c r="A1126">
        <v>16.782</v>
      </c>
      <c r="B1126">
        <v>126.765</v>
      </c>
      <c r="C1126">
        <v>0.5</v>
      </c>
      <c r="D1126">
        <v>1.11E-4</v>
      </c>
    </row>
    <row r="1127" spans="1:4" x14ac:dyDescent="0.25">
      <c r="A1127">
        <v>16.782</v>
      </c>
      <c r="B1127">
        <v>127.764</v>
      </c>
      <c r="C1127">
        <v>0.5</v>
      </c>
      <c r="D1127">
        <v>1.11E-4</v>
      </c>
    </row>
    <row r="1128" spans="1:4" x14ac:dyDescent="0.25">
      <c r="A1128">
        <v>16.782</v>
      </c>
      <c r="B1128">
        <v>128.762</v>
      </c>
      <c r="C1128">
        <v>0.5</v>
      </c>
      <c r="D1128">
        <v>1.12E-4</v>
      </c>
    </row>
    <row r="1129" spans="1:4" x14ac:dyDescent="0.25">
      <c r="A1129">
        <v>16.782</v>
      </c>
      <c r="B1129">
        <v>129.76300000000001</v>
      </c>
      <c r="C1129">
        <v>0.5</v>
      </c>
      <c r="D1129">
        <v>1.12E-4</v>
      </c>
    </row>
    <row r="1130" spans="1:4" x14ac:dyDescent="0.25">
      <c r="A1130">
        <v>16.782</v>
      </c>
      <c r="B1130">
        <v>130.76499999999999</v>
      </c>
      <c r="C1130">
        <v>0.45</v>
      </c>
      <c r="D1130">
        <v>1.12E-4</v>
      </c>
    </row>
    <row r="1131" spans="1:4" x14ac:dyDescent="0.25">
      <c r="A1131">
        <v>16.782</v>
      </c>
      <c r="B1131">
        <v>131.76599999999999</v>
      </c>
      <c r="C1131">
        <v>0.5</v>
      </c>
      <c r="D1131">
        <v>1.13E-4</v>
      </c>
    </row>
    <row r="1132" spans="1:4" x14ac:dyDescent="0.25">
      <c r="A1132">
        <v>16.782</v>
      </c>
      <c r="B1132">
        <v>132.762</v>
      </c>
      <c r="C1132">
        <v>0.45</v>
      </c>
      <c r="D1132">
        <v>1.11E-4</v>
      </c>
    </row>
    <row r="1133" spans="1:4" x14ac:dyDescent="0.25">
      <c r="A1133">
        <v>16.782</v>
      </c>
      <c r="B1133">
        <v>133.76400000000001</v>
      </c>
      <c r="C1133">
        <v>0.5</v>
      </c>
      <c r="D1133">
        <v>1.11E-4</v>
      </c>
    </row>
    <row r="1134" spans="1:4" x14ac:dyDescent="0.25">
      <c r="A1134" t="s">
        <v>0</v>
      </c>
    </row>
    <row r="1135" spans="1:4" x14ac:dyDescent="0.25">
      <c r="A1135" t="s">
        <v>1</v>
      </c>
      <c r="B1135" t="s">
        <v>2</v>
      </c>
    </row>
    <row r="1136" spans="1:4" x14ac:dyDescent="0.25">
      <c r="A1136" s="1">
        <v>41880</v>
      </c>
      <c r="B1136" t="s">
        <v>3</v>
      </c>
    </row>
    <row r="1137" spans="1:6" x14ac:dyDescent="0.25">
      <c r="A1137" s="2">
        <v>0.50215277777777778</v>
      </c>
      <c r="B1137" t="s">
        <v>4</v>
      </c>
    </row>
    <row r="1138" spans="1:6" x14ac:dyDescent="0.25">
      <c r="A1138">
        <v>5.0999999999999996</v>
      </c>
      <c r="B1138" t="s">
        <v>5</v>
      </c>
    </row>
    <row r="1139" spans="1:6" x14ac:dyDescent="0.25">
      <c r="A1139">
        <v>1</v>
      </c>
      <c r="B1139" t="s">
        <v>6</v>
      </c>
    </row>
    <row r="1140" spans="1:6" x14ac:dyDescent="0.25">
      <c r="A1140">
        <v>1</v>
      </c>
      <c r="B1140" t="s">
        <v>7</v>
      </c>
    </row>
    <row r="1141" spans="1:6" x14ac:dyDescent="0.25">
      <c r="A1141">
        <v>85</v>
      </c>
      <c r="B1141" t="s">
        <v>8</v>
      </c>
    </row>
    <row r="1142" spans="1:6" x14ac:dyDescent="0.25">
      <c r="A1142">
        <v>2</v>
      </c>
      <c r="B1142" t="s">
        <v>9</v>
      </c>
    </row>
    <row r="1143" spans="1:6" x14ac:dyDescent="0.25">
      <c r="A1143">
        <v>0</v>
      </c>
      <c r="B1143" t="s">
        <v>10</v>
      </c>
    </row>
    <row r="1144" spans="1:6" x14ac:dyDescent="0.25">
      <c r="A1144" t="s">
        <v>31</v>
      </c>
    </row>
    <row r="1145" spans="1:6" x14ac:dyDescent="0.25">
      <c r="A1145" t="s">
        <v>12</v>
      </c>
    </row>
    <row r="1146" spans="1:6" x14ac:dyDescent="0.25">
      <c r="A1146" t="s">
        <v>13</v>
      </c>
    </row>
    <row r="1147" spans="1:6" x14ac:dyDescent="0.25">
      <c r="A1147">
        <v>0</v>
      </c>
      <c r="B1147" t="s">
        <v>14</v>
      </c>
      <c r="F1147" s="3">
        <f>AVERAGE(D1152:D1236)*30</f>
        <v>-0.99048741176470578</v>
      </c>
    </row>
    <row r="1148" spans="1:6" x14ac:dyDescent="0.25">
      <c r="A1148">
        <v>0</v>
      </c>
      <c r="B1148" t="s">
        <v>15</v>
      </c>
    </row>
    <row r="1149" spans="1:6" x14ac:dyDescent="0.25">
      <c r="A1149">
        <v>0</v>
      </c>
      <c r="B1149" t="s">
        <v>16</v>
      </c>
    </row>
    <row r="1150" spans="1:6" x14ac:dyDescent="0.25">
      <c r="A1150" t="s">
        <v>17</v>
      </c>
    </row>
    <row r="1151" spans="1:6" x14ac:dyDescent="0.25">
      <c r="A1151" t="s">
        <v>18</v>
      </c>
      <c r="C1151" t="s">
        <v>19</v>
      </c>
      <c r="D1151" t="s">
        <v>20</v>
      </c>
    </row>
    <row r="1152" spans="1:6" x14ac:dyDescent="0.25">
      <c r="A1152">
        <v>16.782</v>
      </c>
      <c r="B1152">
        <v>73.769000000000005</v>
      </c>
      <c r="C1152">
        <v>0.5</v>
      </c>
      <c r="D1152">
        <v>-3.3012E-2</v>
      </c>
    </row>
    <row r="1153" spans="1:4" x14ac:dyDescent="0.25">
      <c r="A1153">
        <v>16.782</v>
      </c>
      <c r="B1153">
        <v>74.768000000000001</v>
      </c>
      <c r="C1153">
        <v>0.5</v>
      </c>
      <c r="D1153">
        <v>-3.3015000000000003E-2</v>
      </c>
    </row>
    <row r="1154" spans="1:4" x14ac:dyDescent="0.25">
      <c r="A1154">
        <v>16.782</v>
      </c>
      <c r="B1154">
        <v>75.768000000000001</v>
      </c>
      <c r="C1154">
        <v>0.45</v>
      </c>
      <c r="D1154">
        <v>-3.3013000000000001E-2</v>
      </c>
    </row>
    <row r="1155" spans="1:4" x14ac:dyDescent="0.25">
      <c r="A1155">
        <v>16.782</v>
      </c>
      <c r="B1155">
        <v>76.766999999999996</v>
      </c>
      <c r="C1155">
        <v>0.5</v>
      </c>
      <c r="D1155">
        <v>-3.3015999999999997E-2</v>
      </c>
    </row>
    <row r="1156" spans="1:4" x14ac:dyDescent="0.25">
      <c r="A1156">
        <v>16.782</v>
      </c>
      <c r="B1156">
        <v>77.766000000000005</v>
      </c>
      <c r="C1156">
        <v>0.45</v>
      </c>
      <c r="D1156">
        <v>-3.3014000000000002E-2</v>
      </c>
    </row>
    <row r="1157" spans="1:4" x14ac:dyDescent="0.25">
      <c r="A1157">
        <v>16.782</v>
      </c>
      <c r="B1157">
        <v>78.768000000000001</v>
      </c>
      <c r="C1157">
        <v>0.45</v>
      </c>
      <c r="D1157">
        <v>-3.3012E-2</v>
      </c>
    </row>
    <row r="1158" spans="1:4" x14ac:dyDescent="0.25">
      <c r="A1158">
        <v>16.782</v>
      </c>
      <c r="B1158">
        <v>79.769000000000005</v>
      </c>
      <c r="C1158">
        <v>0.45</v>
      </c>
      <c r="D1158">
        <v>-3.3015999999999997E-2</v>
      </c>
    </row>
    <row r="1159" spans="1:4" x14ac:dyDescent="0.25">
      <c r="A1159">
        <v>16.782</v>
      </c>
      <c r="B1159">
        <v>80.765000000000001</v>
      </c>
      <c r="C1159">
        <v>0.45</v>
      </c>
      <c r="D1159">
        <v>-3.3014000000000002E-2</v>
      </c>
    </row>
    <row r="1160" spans="1:4" x14ac:dyDescent="0.25">
      <c r="A1160">
        <v>16.782</v>
      </c>
      <c r="B1160">
        <v>81.766999999999996</v>
      </c>
      <c r="C1160">
        <v>0.4</v>
      </c>
      <c r="D1160">
        <v>-3.3016999999999998E-2</v>
      </c>
    </row>
    <row r="1161" spans="1:4" x14ac:dyDescent="0.25">
      <c r="A1161">
        <v>16.782</v>
      </c>
      <c r="B1161">
        <v>82.768000000000001</v>
      </c>
      <c r="C1161">
        <v>0.4</v>
      </c>
      <c r="D1161">
        <v>-3.3014000000000002E-2</v>
      </c>
    </row>
    <row r="1162" spans="1:4" x14ac:dyDescent="0.25">
      <c r="A1162">
        <v>16.782</v>
      </c>
      <c r="B1162">
        <v>83.769000000000005</v>
      </c>
      <c r="C1162">
        <v>0.35</v>
      </c>
      <c r="D1162">
        <v>-3.3013000000000001E-2</v>
      </c>
    </row>
    <row r="1163" spans="1:4" x14ac:dyDescent="0.25">
      <c r="A1163">
        <v>16.782</v>
      </c>
      <c r="B1163">
        <v>84.766999999999996</v>
      </c>
      <c r="C1163">
        <v>0.3</v>
      </c>
      <c r="D1163">
        <v>-3.3014000000000002E-2</v>
      </c>
    </row>
    <row r="1164" spans="1:4" x14ac:dyDescent="0.25">
      <c r="A1164">
        <v>16.782</v>
      </c>
      <c r="B1164">
        <v>85.765000000000001</v>
      </c>
      <c r="C1164">
        <v>0.25</v>
      </c>
      <c r="D1164">
        <v>-3.3015000000000003E-2</v>
      </c>
    </row>
    <row r="1165" spans="1:4" x14ac:dyDescent="0.25">
      <c r="A1165">
        <v>16.782</v>
      </c>
      <c r="B1165">
        <v>86.769000000000005</v>
      </c>
      <c r="C1165">
        <v>0.1</v>
      </c>
      <c r="D1165">
        <v>-3.3014000000000002E-2</v>
      </c>
    </row>
    <row r="1166" spans="1:4" x14ac:dyDescent="0.25">
      <c r="A1166">
        <v>16.782</v>
      </c>
      <c r="B1166">
        <v>87.768000000000001</v>
      </c>
      <c r="C1166">
        <v>0</v>
      </c>
      <c r="D1166">
        <v>-3.3015999999999997E-2</v>
      </c>
    </row>
    <row r="1167" spans="1:4" x14ac:dyDescent="0.25">
      <c r="A1167">
        <v>16.782</v>
      </c>
      <c r="B1167">
        <v>88.766000000000005</v>
      </c>
      <c r="C1167">
        <v>-0.2</v>
      </c>
      <c r="D1167">
        <v>-3.3016999999999998E-2</v>
      </c>
    </row>
    <row r="1168" spans="1:4" x14ac:dyDescent="0.25">
      <c r="A1168">
        <v>16.782</v>
      </c>
      <c r="B1168">
        <v>89.766000000000005</v>
      </c>
      <c r="C1168">
        <v>-0.55000000000000004</v>
      </c>
      <c r="D1168">
        <v>-3.3015000000000003E-2</v>
      </c>
    </row>
    <row r="1169" spans="1:4" x14ac:dyDescent="0.25">
      <c r="A1169">
        <v>16.782</v>
      </c>
      <c r="B1169">
        <v>90.766999999999996</v>
      </c>
      <c r="C1169">
        <v>-1.05</v>
      </c>
      <c r="D1169">
        <v>-3.3015999999999997E-2</v>
      </c>
    </row>
    <row r="1170" spans="1:4" x14ac:dyDescent="0.25">
      <c r="A1170">
        <v>16.782</v>
      </c>
      <c r="B1170">
        <v>91.768000000000001</v>
      </c>
      <c r="C1170">
        <v>-1.95</v>
      </c>
      <c r="D1170">
        <v>-3.3014000000000002E-2</v>
      </c>
    </row>
    <row r="1171" spans="1:4" x14ac:dyDescent="0.25">
      <c r="A1171">
        <v>16.782</v>
      </c>
      <c r="B1171">
        <v>92.266999999999996</v>
      </c>
      <c r="C1171">
        <v>-2.6</v>
      </c>
      <c r="D1171">
        <v>-3.3014000000000002E-2</v>
      </c>
    </row>
    <row r="1172" spans="1:4" x14ac:dyDescent="0.25">
      <c r="A1172">
        <v>16.782</v>
      </c>
      <c r="B1172">
        <v>92.765000000000001</v>
      </c>
      <c r="C1172">
        <v>-3.45</v>
      </c>
      <c r="D1172">
        <v>-3.3014000000000002E-2</v>
      </c>
    </row>
    <row r="1173" spans="1:4" x14ac:dyDescent="0.25">
      <c r="A1173">
        <v>16.782</v>
      </c>
      <c r="B1173">
        <v>93.266999999999996</v>
      </c>
      <c r="C1173">
        <v>-4.7</v>
      </c>
      <c r="D1173">
        <v>-3.3015000000000003E-2</v>
      </c>
    </row>
    <row r="1174" spans="1:4" x14ac:dyDescent="0.25">
      <c r="A1174">
        <v>16.782</v>
      </c>
      <c r="B1174">
        <v>93.765000000000001</v>
      </c>
      <c r="C1174">
        <v>-6.4</v>
      </c>
      <c r="D1174">
        <v>-3.3016999999999998E-2</v>
      </c>
    </row>
    <row r="1175" spans="1:4" x14ac:dyDescent="0.25">
      <c r="A1175">
        <v>16.782</v>
      </c>
      <c r="B1175">
        <v>94.266999999999996</v>
      </c>
      <c r="C1175">
        <v>-8.85</v>
      </c>
      <c r="D1175">
        <v>-3.3014000000000002E-2</v>
      </c>
    </row>
    <row r="1176" spans="1:4" x14ac:dyDescent="0.25">
      <c r="A1176">
        <v>16.782</v>
      </c>
      <c r="B1176">
        <v>94.766999999999996</v>
      </c>
      <c r="C1176">
        <v>-12.3</v>
      </c>
      <c r="D1176">
        <v>-3.3015999999999997E-2</v>
      </c>
    </row>
    <row r="1177" spans="1:4" x14ac:dyDescent="0.25">
      <c r="A1177">
        <v>16.782</v>
      </c>
      <c r="B1177">
        <v>95.263999999999996</v>
      </c>
      <c r="C1177">
        <v>-17.2</v>
      </c>
      <c r="D1177">
        <v>-3.3016999999999998E-2</v>
      </c>
    </row>
    <row r="1178" spans="1:4" x14ac:dyDescent="0.25">
      <c r="A1178">
        <v>16.782</v>
      </c>
      <c r="B1178">
        <v>95.766999999999996</v>
      </c>
      <c r="C1178">
        <v>-24.4</v>
      </c>
      <c r="D1178">
        <v>-3.3015999999999997E-2</v>
      </c>
    </row>
    <row r="1179" spans="1:4" x14ac:dyDescent="0.25">
      <c r="A1179">
        <v>16.782</v>
      </c>
      <c r="B1179">
        <v>96.265000000000001</v>
      </c>
      <c r="C1179">
        <v>-34.65</v>
      </c>
      <c r="D1179">
        <v>-3.3015000000000003E-2</v>
      </c>
    </row>
    <row r="1180" spans="1:4" x14ac:dyDescent="0.25">
      <c r="A1180">
        <v>16.782</v>
      </c>
      <c r="B1180">
        <v>96.765000000000001</v>
      </c>
      <c r="C1180">
        <v>-48.95</v>
      </c>
      <c r="D1180">
        <v>-3.3017999999999999E-2</v>
      </c>
    </row>
    <row r="1181" spans="1:4" x14ac:dyDescent="0.25">
      <c r="A1181">
        <v>16.782</v>
      </c>
      <c r="B1181">
        <v>97.268000000000001</v>
      </c>
      <c r="C1181">
        <v>-68.400000000000006</v>
      </c>
      <c r="D1181">
        <v>-3.3015999999999997E-2</v>
      </c>
    </row>
    <row r="1182" spans="1:4" x14ac:dyDescent="0.25">
      <c r="A1182">
        <v>16.782</v>
      </c>
      <c r="B1182">
        <v>97.765000000000001</v>
      </c>
      <c r="C1182">
        <v>-93.65</v>
      </c>
      <c r="D1182">
        <v>-3.3016999999999998E-2</v>
      </c>
    </row>
    <row r="1183" spans="1:4" x14ac:dyDescent="0.25">
      <c r="A1183">
        <v>16.782</v>
      </c>
      <c r="B1183">
        <v>98.265000000000001</v>
      </c>
      <c r="C1183">
        <v>-123.85</v>
      </c>
      <c r="D1183">
        <v>-3.3016999999999998E-2</v>
      </c>
    </row>
    <row r="1184" spans="1:4" x14ac:dyDescent="0.25">
      <c r="A1184">
        <v>16.782</v>
      </c>
      <c r="B1184">
        <v>98.766000000000005</v>
      </c>
      <c r="C1184">
        <v>-151.6</v>
      </c>
      <c r="D1184">
        <v>-3.3015000000000003E-2</v>
      </c>
    </row>
    <row r="1185" spans="1:4" x14ac:dyDescent="0.25">
      <c r="A1185">
        <v>16.782</v>
      </c>
      <c r="B1185">
        <v>99.265000000000001</v>
      </c>
      <c r="C1185">
        <v>-168.6</v>
      </c>
      <c r="D1185">
        <v>-3.3016999999999998E-2</v>
      </c>
    </row>
    <row r="1186" spans="1:4" x14ac:dyDescent="0.25">
      <c r="A1186">
        <v>16.782</v>
      </c>
      <c r="B1186">
        <v>99.766999999999996</v>
      </c>
      <c r="C1186">
        <v>-175.75</v>
      </c>
      <c r="D1186">
        <v>-3.3016999999999998E-2</v>
      </c>
    </row>
    <row r="1187" spans="1:4" x14ac:dyDescent="0.25">
      <c r="A1187">
        <v>16.782</v>
      </c>
      <c r="B1187">
        <v>100.26600000000001</v>
      </c>
      <c r="C1187">
        <v>-178.2</v>
      </c>
      <c r="D1187">
        <v>-3.3020000000000001E-2</v>
      </c>
    </row>
    <row r="1188" spans="1:4" x14ac:dyDescent="0.25">
      <c r="A1188">
        <v>16.782</v>
      </c>
      <c r="B1188">
        <v>100.765</v>
      </c>
      <c r="C1188">
        <v>-179</v>
      </c>
      <c r="D1188">
        <v>-3.3015999999999997E-2</v>
      </c>
    </row>
    <row r="1189" spans="1:4" x14ac:dyDescent="0.25">
      <c r="A1189">
        <v>16.782</v>
      </c>
      <c r="B1189">
        <v>101.267</v>
      </c>
      <c r="C1189">
        <v>-179.25</v>
      </c>
      <c r="D1189">
        <v>-3.3015999999999997E-2</v>
      </c>
    </row>
    <row r="1190" spans="1:4" x14ac:dyDescent="0.25">
      <c r="A1190">
        <v>16.782</v>
      </c>
      <c r="B1190">
        <v>101.765</v>
      </c>
      <c r="C1190">
        <v>-179.35</v>
      </c>
      <c r="D1190">
        <v>-3.3020000000000001E-2</v>
      </c>
    </row>
    <row r="1191" spans="1:4" x14ac:dyDescent="0.25">
      <c r="A1191">
        <v>16.782</v>
      </c>
      <c r="B1191">
        <v>102.26600000000001</v>
      </c>
      <c r="C1191">
        <v>-179.4</v>
      </c>
      <c r="D1191">
        <v>-3.3020000000000001E-2</v>
      </c>
    </row>
    <row r="1192" spans="1:4" x14ac:dyDescent="0.25">
      <c r="A1192">
        <v>16.782</v>
      </c>
      <c r="B1192">
        <v>102.76600000000001</v>
      </c>
      <c r="C1192">
        <v>-179.4</v>
      </c>
      <c r="D1192">
        <v>-3.3019E-2</v>
      </c>
    </row>
    <row r="1193" spans="1:4" x14ac:dyDescent="0.25">
      <c r="A1193">
        <v>16.782</v>
      </c>
      <c r="B1193">
        <v>103.264</v>
      </c>
      <c r="C1193">
        <v>-179.4</v>
      </c>
      <c r="D1193">
        <v>-3.3020000000000001E-2</v>
      </c>
    </row>
    <row r="1194" spans="1:4" x14ac:dyDescent="0.25">
      <c r="A1194">
        <v>16.782</v>
      </c>
      <c r="B1194">
        <v>103.76600000000001</v>
      </c>
      <c r="C1194">
        <v>-179.45</v>
      </c>
      <c r="D1194">
        <v>-3.3020000000000001E-2</v>
      </c>
    </row>
    <row r="1195" spans="1:4" x14ac:dyDescent="0.25">
      <c r="A1195">
        <v>16.782</v>
      </c>
      <c r="B1195">
        <v>104.26600000000001</v>
      </c>
      <c r="C1195">
        <v>-179.4</v>
      </c>
      <c r="D1195">
        <v>-3.3017999999999999E-2</v>
      </c>
    </row>
    <row r="1196" spans="1:4" x14ac:dyDescent="0.25">
      <c r="A1196">
        <v>16.782</v>
      </c>
      <c r="B1196">
        <v>104.76300000000001</v>
      </c>
      <c r="C1196">
        <v>-179.4</v>
      </c>
      <c r="D1196">
        <v>-3.3017999999999999E-2</v>
      </c>
    </row>
    <row r="1197" spans="1:4" x14ac:dyDescent="0.25">
      <c r="A1197">
        <v>16.782</v>
      </c>
      <c r="B1197">
        <v>105.267</v>
      </c>
      <c r="C1197">
        <v>-179.4</v>
      </c>
      <c r="D1197">
        <v>-3.3020000000000001E-2</v>
      </c>
    </row>
    <row r="1198" spans="1:4" x14ac:dyDescent="0.25">
      <c r="A1198">
        <v>16.782</v>
      </c>
      <c r="B1198">
        <v>105.764</v>
      </c>
      <c r="C1198">
        <v>-179.35</v>
      </c>
      <c r="D1198">
        <v>-3.3020000000000001E-2</v>
      </c>
    </row>
    <row r="1199" spans="1:4" x14ac:dyDescent="0.25">
      <c r="A1199">
        <v>16.782</v>
      </c>
      <c r="B1199">
        <v>106.265</v>
      </c>
      <c r="C1199">
        <v>-179.3</v>
      </c>
      <c r="D1199">
        <v>-3.3015999999999997E-2</v>
      </c>
    </row>
    <row r="1200" spans="1:4" x14ac:dyDescent="0.25">
      <c r="A1200">
        <v>16.782</v>
      </c>
      <c r="B1200">
        <v>106.76600000000001</v>
      </c>
      <c r="C1200">
        <v>-179.05</v>
      </c>
      <c r="D1200">
        <v>-3.3019E-2</v>
      </c>
    </row>
    <row r="1201" spans="1:4" x14ac:dyDescent="0.25">
      <c r="A1201">
        <v>16.782</v>
      </c>
      <c r="B1201">
        <v>107.26300000000001</v>
      </c>
      <c r="C1201">
        <v>-178.25</v>
      </c>
      <c r="D1201">
        <v>-3.3017999999999999E-2</v>
      </c>
    </row>
    <row r="1202" spans="1:4" x14ac:dyDescent="0.25">
      <c r="A1202">
        <v>16.782</v>
      </c>
      <c r="B1202">
        <v>107.76600000000001</v>
      </c>
      <c r="C1202">
        <v>-175.65</v>
      </c>
      <c r="D1202">
        <v>-3.3017999999999999E-2</v>
      </c>
    </row>
    <row r="1203" spans="1:4" x14ac:dyDescent="0.25">
      <c r="A1203">
        <v>16.782</v>
      </c>
      <c r="B1203">
        <v>108.265</v>
      </c>
      <c r="C1203">
        <v>-168.3</v>
      </c>
      <c r="D1203">
        <v>-3.3015000000000003E-2</v>
      </c>
    </row>
    <row r="1204" spans="1:4" x14ac:dyDescent="0.25">
      <c r="A1204">
        <v>16.782</v>
      </c>
      <c r="B1204">
        <v>108.76300000000001</v>
      </c>
      <c r="C1204">
        <v>-151.05000000000001</v>
      </c>
      <c r="D1204">
        <v>-3.3013000000000001E-2</v>
      </c>
    </row>
    <row r="1205" spans="1:4" x14ac:dyDescent="0.25">
      <c r="A1205">
        <v>16.782</v>
      </c>
      <c r="B1205">
        <v>109.267</v>
      </c>
      <c r="C1205">
        <v>-122.9</v>
      </c>
      <c r="D1205">
        <v>-3.3015999999999997E-2</v>
      </c>
    </row>
    <row r="1206" spans="1:4" x14ac:dyDescent="0.25">
      <c r="A1206">
        <v>16.782</v>
      </c>
      <c r="B1206">
        <v>109.764</v>
      </c>
      <c r="C1206">
        <v>-93.05</v>
      </c>
      <c r="D1206">
        <v>-3.3015999999999997E-2</v>
      </c>
    </row>
    <row r="1207" spans="1:4" x14ac:dyDescent="0.25">
      <c r="A1207">
        <v>16.782</v>
      </c>
      <c r="B1207">
        <v>110.265</v>
      </c>
      <c r="C1207">
        <v>-67.849999999999994</v>
      </c>
      <c r="D1207">
        <v>-3.3016999999999998E-2</v>
      </c>
    </row>
    <row r="1208" spans="1:4" x14ac:dyDescent="0.25">
      <c r="A1208">
        <v>16.782</v>
      </c>
      <c r="B1208">
        <v>110.76600000000001</v>
      </c>
      <c r="C1208">
        <v>-48.6</v>
      </c>
      <c r="D1208">
        <v>-3.3017999999999999E-2</v>
      </c>
    </row>
    <row r="1209" spans="1:4" x14ac:dyDescent="0.25">
      <c r="A1209">
        <v>16.782</v>
      </c>
      <c r="B1209">
        <v>111.262</v>
      </c>
      <c r="C1209">
        <v>-34.549999999999997</v>
      </c>
      <c r="D1209">
        <v>-3.3015000000000003E-2</v>
      </c>
    </row>
    <row r="1210" spans="1:4" x14ac:dyDescent="0.25">
      <c r="A1210">
        <v>16.782</v>
      </c>
      <c r="B1210">
        <v>111.76600000000001</v>
      </c>
      <c r="C1210">
        <v>-24.3</v>
      </c>
      <c r="D1210">
        <v>-3.3015000000000003E-2</v>
      </c>
    </row>
    <row r="1211" spans="1:4" x14ac:dyDescent="0.25">
      <c r="A1211">
        <v>16.782</v>
      </c>
      <c r="B1211">
        <v>112.265</v>
      </c>
      <c r="C1211">
        <v>-17.2</v>
      </c>
      <c r="D1211">
        <v>-3.3015999999999997E-2</v>
      </c>
    </row>
    <row r="1212" spans="1:4" x14ac:dyDescent="0.25">
      <c r="A1212">
        <v>16.782</v>
      </c>
      <c r="B1212">
        <v>112.76300000000001</v>
      </c>
      <c r="C1212">
        <v>-12.25</v>
      </c>
      <c r="D1212">
        <v>-3.3014000000000002E-2</v>
      </c>
    </row>
    <row r="1213" spans="1:4" x14ac:dyDescent="0.25">
      <c r="A1213">
        <v>16.782</v>
      </c>
      <c r="B1213">
        <v>113.265</v>
      </c>
      <c r="C1213">
        <v>-8.8000000000000007</v>
      </c>
      <c r="D1213">
        <v>-3.3015000000000003E-2</v>
      </c>
    </row>
    <row r="1214" spans="1:4" x14ac:dyDescent="0.25">
      <c r="A1214">
        <v>16.782</v>
      </c>
      <c r="B1214">
        <v>113.762</v>
      </c>
      <c r="C1214">
        <v>-6.45</v>
      </c>
      <c r="D1214">
        <v>-3.3017999999999999E-2</v>
      </c>
    </row>
    <row r="1215" spans="1:4" x14ac:dyDescent="0.25">
      <c r="A1215">
        <v>16.782</v>
      </c>
      <c r="B1215">
        <v>114.26300000000001</v>
      </c>
      <c r="C1215">
        <v>-4.75</v>
      </c>
      <c r="D1215">
        <v>-3.3015000000000003E-2</v>
      </c>
    </row>
    <row r="1216" spans="1:4" x14ac:dyDescent="0.25">
      <c r="A1216">
        <v>16.782</v>
      </c>
      <c r="B1216">
        <v>114.764</v>
      </c>
      <c r="C1216">
        <v>-3.5</v>
      </c>
      <c r="D1216">
        <v>-3.3017999999999999E-2</v>
      </c>
    </row>
    <row r="1217" spans="1:4" x14ac:dyDescent="0.25">
      <c r="A1217">
        <v>16.782</v>
      </c>
      <c r="B1217">
        <v>115.262</v>
      </c>
      <c r="C1217">
        <v>-2.65</v>
      </c>
      <c r="D1217">
        <v>-3.3014000000000002E-2</v>
      </c>
    </row>
    <row r="1218" spans="1:4" x14ac:dyDescent="0.25">
      <c r="A1218">
        <v>16.782</v>
      </c>
      <c r="B1218">
        <v>115.764</v>
      </c>
      <c r="C1218">
        <v>-2</v>
      </c>
      <c r="D1218">
        <v>-3.3015000000000003E-2</v>
      </c>
    </row>
    <row r="1219" spans="1:4" x14ac:dyDescent="0.25">
      <c r="A1219">
        <v>16.782</v>
      </c>
      <c r="B1219">
        <v>116.762</v>
      </c>
      <c r="C1219">
        <v>-1.1000000000000001</v>
      </c>
      <c r="D1219">
        <v>-3.3015999999999997E-2</v>
      </c>
    </row>
    <row r="1220" spans="1:4" x14ac:dyDescent="0.25">
      <c r="A1220">
        <v>16.782</v>
      </c>
      <c r="B1220">
        <v>117.762</v>
      </c>
      <c r="C1220">
        <v>-0.6</v>
      </c>
      <c r="D1220">
        <v>-3.3016999999999998E-2</v>
      </c>
    </row>
    <row r="1221" spans="1:4" x14ac:dyDescent="0.25">
      <c r="A1221">
        <v>16.782</v>
      </c>
      <c r="B1221">
        <v>118.764</v>
      </c>
      <c r="C1221">
        <v>-0.3</v>
      </c>
      <c r="D1221">
        <v>-3.3015999999999997E-2</v>
      </c>
    </row>
    <row r="1222" spans="1:4" x14ac:dyDescent="0.25">
      <c r="A1222">
        <v>16.782</v>
      </c>
      <c r="B1222">
        <v>119.764</v>
      </c>
      <c r="C1222">
        <v>-0.05</v>
      </c>
      <c r="D1222">
        <v>-3.3016999999999998E-2</v>
      </c>
    </row>
    <row r="1223" spans="1:4" x14ac:dyDescent="0.25">
      <c r="A1223">
        <v>16.782</v>
      </c>
      <c r="B1223">
        <v>120.762</v>
      </c>
      <c r="C1223">
        <v>0.1</v>
      </c>
      <c r="D1223">
        <v>-3.3016999999999998E-2</v>
      </c>
    </row>
    <row r="1224" spans="1:4" x14ac:dyDescent="0.25">
      <c r="A1224">
        <v>16.782</v>
      </c>
      <c r="B1224">
        <v>121.76300000000001</v>
      </c>
      <c r="C1224">
        <v>0.2</v>
      </c>
      <c r="D1224">
        <v>-3.3015000000000003E-2</v>
      </c>
    </row>
    <row r="1225" spans="1:4" x14ac:dyDescent="0.25">
      <c r="A1225">
        <v>16.782</v>
      </c>
      <c r="B1225">
        <v>122.764</v>
      </c>
      <c r="C1225">
        <v>0.25</v>
      </c>
      <c r="D1225">
        <v>-3.3015000000000003E-2</v>
      </c>
    </row>
    <row r="1226" spans="1:4" x14ac:dyDescent="0.25">
      <c r="A1226">
        <v>16.782</v>
      </c>
      <c r="B1226">
        <v>123.764</v>
      </c>
      <c r="C1226">
        <v>0.35</v>
      </c>
      <c r="D1226">
        <v>-3.3015999999999997E-2</v>
      </c>
    </row>
    <row r="1227" spans="1:4" x14ac:dyDescent="0.25">
      <c r="A1227">
        <v>16.782</v>
      </c>
      <c r="B1227">
        <v>124.762</v>
      </c>
      <c r="C1227">
        <v>0.35</v>
      </c>
      <c r="D1227">
        <v>-3.3016999999999998E-2</v>
      </c>
    </row>
    <row r="1228" spans="1:4" x14ac:dyDescent="0.25">
      <c r="A1228">
        <v>16.782</v>
      </c>
      <c r="B1228">
        <v>125.76300000000001</v>
      </c>
      <c r="C1228">
        <v>0.4</v>
      </c>
      <c r="D1228">
        <v>-3.3016999999999998E-2</v>
      </c>
    </row>
    <row r="1229" spans="1:4" x14ac:dyDescent="0.25">
      <c r="A1229">
        <v>16.782</v>
      </c>
      <c r="B1229">
        <v>126.765</v>
      </c>
      <c r="C1229">
        <v>0.45</v>
      </c>
      <c r="D1229">
        <v>-3.3020000000000001E-2</v>
      </c>
    </row>
    <row r="1230" spans="1:4" x14ac:dyDescent="0.25">
      <c r="A1230">
        <v>16.782</v>
      </c>
      <c r="B1230">
        <v>127.764</v>
      </c>
      <c r="C1230">
        <v>0.45</v>
      </c>
      <c r="D1230">
        <v>-3.3015999999999997E-2</v>
      </c>
    </row>
    <row r="1231" spans="1:4" x14ac:dyDescent="0.25">
      <c r="A1231">
        <v>16.782</v>
      </c>
      <c r="B1231">
        <v>128.762</v>
      </c>
      <c r="C1231">
        <v>0.45</v>
      </c>
      <c r="D1231">
        <v>-3.3017999999999999E-2</v>
      </c>
    </row>
    <row r="1232" spans="1:4" x14ac:dyDescent="0.25">
      <c r="A1232">
        <v>16.782</v>
      </c>
      <c r="B1232">
        <v>129.76300000000001</v>
      </c>
      <c r="C1232">
        <v>0.4</v>
      </c>
      <c r="D1232">
        <v>-3.3015000000000003E-2</v>
      </c>
    </row>
    <row r="1233" spans="1:4" x14ac:dyDescent="0.25">
      <c r="A1233">
        <v>16.782</v>
      </c>
      <c r="B1233">
        <v>130.76499999999999</v>
      </c>
      <c r="C1233">
        <v>0.45</v>
      </c>
      <c r="D1233">
        <v>-3.3017999999999999E-2</v>
      </c>
    </row>
    <row r="1234" spans="1:4" x14ac:dyDescent="0.25">
      <c r="A1234">
        <v>16.782</v>
      </c>
      <c r="B1234">
        <v>131.76499999999999</v>
      </c>
      <c r="C1234">
        <v>0.45</v>
      </c>
      <c r="D1234">
        <v>-3.3016999999999998E-2</v>
      </c>
    </row>
    <row r="1235" spans="1:4" x14ac:dyDescent="0.25">
      <c r="A1235">
        <v>16.782</v>
      </c>
      <c r="B1235">
        <v>132.762</v>
      </c>
      <c r="C1235">
        <v>0.45</v>
      </c>
      <c r="D1235">
        <v>-3.3016999999999998E-2</v>
      </c>
    </row>
    <row r="1236" spans="1:4" x14ac:dyDescent="0.25">
      <c r="A1236">
        <v>16.782</v>
      </c>
      <c r="B1236">
        <v>133.76400000000001</v>
      </c>
      <c r="C1236">
        <v>0.4</v>
      </c>
      <c r="D1236">
        <v>-3.3016999999999998E-2</v>
      </c>
    </row>
    <row r="1237" spans="1:4" x14ac:dyDescent="0.25">
      <c r="A1237" t="s">
        <v>0</v>
      </c>
    </row>
    <row r="1238" spans="1:4" x14ac:dyDescent="0.25">
      <c r="A1238" t="s">
        <v>1</v>
      </c>
      <c r="B1238" t="s">
        <v>2</v>
      </c>
    </row>
    <row r="1239" spans="1:4" x14ac:dyDescent="0.25">
      <c r="A1239" s="1">
        <v>41880</v>
      </c>
      <c r="B1239" t="s">
        <v>3</v>
      </c>
    </row>
    <row r="1240" spans="1:4" x14ac:dyDescent="0.25">
      <c r="A1240" s="2">
        <v>0.51792824074074073</v>
      </c>
      <c r="B1240" t="s">
        <v>4</v>
      </c>
    </row>
    <row r="1241" spans="1:4" x14ac:dyDescent="0.25">
      <c r="A1241">
        <v>5.0999999999999996</v>
      </c>
      <c r="B1241" t="s">
        <v>5</v>
      </c>
    </row>
    <row r="1242" spans="1:4" x14ac:dyDescent="0.25">
      <c r="A1242">
        <v>1</v>
      </c>
      <c r="B1242" t="s">
        <v>6</v>
      </c>
    </row>
    <row r="1243" spans="1:4" x14ac:dyDescent="0.25">
      <c r="A1243">
        <v>1</v>
      </c>
      <c r="B1243" t="s">
        <v>7</v>
      </c>
    </row>
    <row r="1244" spans="1:4" x14ac:dyDescent="0.25">
      <c r="A1244">
        <v>85</v>
      </c>
      <c r="B1244" t="s">
        <v>8</v>
      </c>
    </row>
    <row r="1245" spans="1:4" x14ac:dyDescent="0.25">
      <c r="A1245">
        <v>2</v>
      </c>
      <c r="B1245" t="s">
        <v>9</v>
      </c>
    </row>
    <row r="1246" spans="1:4" x14ac:dyDescent="0.25">
      <c r="A1246">
        <v>0</v>
      </c>
      <c r="B1246" t="s">
        <v>10</v>
      </c>
    </row>
    <row r="1247" spans="1:4" x14ac:dyDescent="0.25">
      <c r="A1247" t="s">
        <v>32</v>
      </c>
    </row>
    <row r="1248" spans="1:4" x14ac:dyDescent="0.25">
      <c r="A1248" t="s">
        <v>12</v>
      </c>
    </row>
    <row r="1249" spans="1:6" x14ac:dyDescent="0.25">
      <c r="A1249" t="s">
        <v>13</v>
      </c>
    </row>
    <row r="1250" spans="1:6" x14ac:dyDescent="0.25">
      <c r="A1250">
        <v>0</v>
      </c>
      <c r="B1250" t="s">
        <v>14</v>
      </c>
      <c r="F1250" s="3">
        <f>AVERAGE(D1255:D1339)*30</f>
        <v>-1.9894997647058823</v>
      </c>
    </row>
    <row r="1251" spans="1:6" x14ac:dyDescent="0.25">
      <c r="A1251">
        <v>0</v>
      </c>
      <c r="B1251" t="s">
        <v>15</v>
      </c>
    </row>
    <row r="1252" spans="1:6" x14ac:dyDescent="0.25">
      <c r="A1252">
        <v>0</v>
      </c>
      <c r="B1252" t="s">
        <v>16</v>
      </c>
    </row>
    <row r="1253" spans="1:6" x14ac:dyDescent="0.25">
      <c r="A1253" t="s">
        <v>17</v>
      </c>
    </row>
    <row r="1254" spans="1:6" x14ac:dyDescent="0.25">
      <c r="A1254" t="s">
        <v>18</v>
      </c>
      <c r="C1254" t="s">
        <v>19</v>
      </c>
      <c r="D1254" t="s">
        <v>20</v>
      </c>
    </row>
    <row r="1255" spans="1:6" x14ac:dyDescent="0.25">
      <c r="A1255">
        <v>16.782</v>
      </c>
      <c r="B1255">
        <v>73.768000000000001</v>
      </c>
      <c r="C1255">
        <v>0.45</v>
      </c>
      <c r="D1255">
        <v>-6.6319000000000003E-2</v>
      </c>
    </row>
    <row r="1256" spans="1:6" x14ac:dyDescent="0.25">
      <c r="A1256">
        <v>16.782</v>
      </c>
      <c r="B1256">
        <v>74.768000000000001</v>
      </c>
      <c r="C1256">
        <v>0.45</v>
      </c>
      <c r="D1256">
        <v>-6.6319000000000003E-2</v>
      </c>
    </row>
    <row r="1257" spans="1:6" x14ac:dyDescent="0.25">
      <c r="A1257">
        <v>16.782</v>
      </c>
      <c r="B1257">
        <v>75.768000000000001</v>
      </c>
      <c r="C1257">
        <v>0.45</v>
      </c>
      <c r="D1257">
        <v>-6.6316E-2</v>
      </c>
    </row>
    <row r="1258" spans="1:6" x14ac:dyDescent="0.25">
      <c r="A1258">
        <v>16.782</v>
      </c>
      <c r="B1258">
        <v>76.766000000000005</v>
      </c>
      <c r="C1258">
        <v>0.4</v>
      </c>
      <c r="D1258">
        <v>-6.6312999999999997E-2</v>
      </c>
    </row>
    <row r="1259" spans="1:6" x14ac:dyDescent="0.25">
      <c r="A1259">
        <v>16.782</v>
      </c>
      <c r="B1259">
        <v>77.766000000000005</v>
      </c>
      <c r="C1259">
        <v>0.35</v>
      </c>
      <c r="D1259">
        <v>-6.6318000000000002E-2</v>
      </c>
    </row>
    <row r="1260" spans="1:6" x14ac:dyDescent="0.25">
      <c r="A1260">
        <v>16.782</v>
      </c>
      <c r="B1260">
        <v>78.768000000000001</v>
      </c>
      <c r="C1260">
        <v>0.4</v>
      </c>
      <c r="D1260">
        <v>-6.6320000000000004E-2</v>
      </c>
    </row>
    <row r="1261" spans="1:6" x14ac:dyDescent="0.25">
      <c r="A1261">
        <v>16.782</v>
      </c>
      <c r="B1261">
        <v>79.769000000000005</v>
      </c>
      <c r="C1261">
        <v>0.35</v>
      </c>
      <c r="D1261">
        <v>-6.6319000000000003E-2</v>
      </c>
    </row>
    <row r="1262" spans="1:6" x14ac:dyDescent="0.25">
      <c r="A1262">
        <v>16.782</v>
      </c>
      <c r="B1262">
        <v>80.765000000000001</v>
      </c>
      <c r="C1262">
        <v>0.35</v>
      </c>
      <c r="D1262">
        <v>-6.6317000000000001E-2</v>
      </c>
    </row>
    <row r="1263" spans="1:6" x14ac:dyDescent="0.25">
      <c r="A1263">
        <v>16.782</v>
      </c>
      <c r="B1263">
        <v>81.765000000000001</v>
      </c>
      <c r="C1263">
        <v>0.25</v>
      </c>
      <c r="D1263">
        <v>-6.6318000000000002E-2</v>
      </c>
    </row>
    <row r="1264" spans="1:6" x14ac:dyDescent="0.25">
      <c r="A1264">
        <v>16.782</v>
      </c>
      <c r="B1264">
        <v>82.768000000000001</v>
      </c>
      <c r="C1264">
        <v>0.2</v>
      </c>
      <c r="D1264">
        <v>-6.6319000000000003E-2</v>
      </c>
    </row>
    <row r="1265" spans="1:4" x14ac:dyDescent="0.25">
      <c r="A1265">
        <v>16.782</v>
      </c>
      <c r="B1265">
        <v>83.768000000000001</v>
      </c>
      <c r="C1265">
        <v>0.15</v>
      </c>
      <c r="D1265">
        <v>-6.6318000000000002E-2</v>
      </c>
    </row>
    <row r="1266" spans="1:4" x14ac:dyDescent="0.25">
      <c r="A1266">
        <v>16.782</v>
      </c>
      <c r="B1266">
        <v>84.766000000000005</v>
      </c>
      <c r="C1266">
        <v>0</v>
      </c>
      <c r="D1266">
        <v>-6.6318000000000002E-2</v>
      </c>
    </row>
    <row r="1267" spans="1:4" x14ac:dyDescent="0.25">
      <c r="A1267">
        <v>16.782</v>
      </c>
      <c r="B1267">
        <v>85.765000000000001</v>
      </c>
      <c r="C1267">
        <v>-0.15</v>
      </c>
      <c r="D1267">
        <v>-6.6318000000000002E-2</v>
      </c>
    </row>
    <row r="1268" spans="1:4" x14ac:dyDescent="0.25">
      <c r="A1268">
        <v>16.782</v>
      </c>
      <c r="B1268">
        <v>86.768000000000001</v>
      </c>
      <c r="C1268">
        <v>-0.35</v>
      </c>
      <c r="D1268">
        <v>-6.6316E-2</v>
      </c>
    </row>
    <row r="1269" spans="1:4" x14ac:dyDescent="0.25">
      <c r="A1269">
        <v>16.782</v>
      </c>
      <c r="B1269">
        <v>87.768000000000001</v>
      </c>
      <c r="C1269">
        <v>-0.65</v>
      </c>
      <c r="D1269">
        <v>-6.6317000000000001E-2</v>
      </c>
    </row>
    <row r="1270" spans="1:4" x14ac:dyDescent="0.25">
      <c r="A1270">
        <v>16.782</v>
      </c>
      <c r="B1270">
        <v>88.765000000000001</v>
      </c>
      <c r="C1270">
        <v>-1.05</v>
      </c>
      <c r="D1270">
        <v>-6.6314999999999999E-2</v>
      </c>
    </row>
    <row r="1271" spans="1:4" x14ac:dyDescent="0.25">
      <c r="A1271">
        <v>16.782</v>
      </c>
      <c r="B1271">
        <v>89.766000000000005</v>
      </c>
      <c r="C1271">
        <v>-1.8</v>
      </c>
      <c r="D1271">
        <v>-6.6314999999999999E-2</v>
      </c>
    </row>
    <row r="1272" spans="1:4" x14ac:dyDescent="0.25">
      <c r="A1272">
        <v>16.782</v>
      </c>
      <c r="B1272">
        <v>90.766999999999996</v>
      </c>
      <c r="C1272">
        <v>-2.9</v>
      </c>
      <c r="D1272">
        <v>-6.6313999999999998E-2</v>
      </c>
    </row>
    <row r="1273" spans="1:4" x14ac:dyDescent="0.25">
      <c r="A1273">
        <v>16.782</v>
      </c>
      <c r="B1273">
        <v>91.768000000000001</v>
      </c>
      <c r="C1273">
        <v>-4.7</v>
      </c>
      <c r="D1273">
        <v>-6.6317000000000001E-2</v>
      </c>
    </row>
    <row r="1274" spans="1:4" x14ac:dyDescent="0.25">
      <c r="A1274">
        <v>16.782</v>
      </c>
      <c r="B1274">
        <v>92.266999999999996</v>
      </c>
      <c r="C1274">
        <v>-6.1</v>
      </c>
      <c r="D1274">
        <v>-6.6318000000000002E-2</v>
      </c>
    </row>
    <row r="1275" spans="1:4" x14ac:dyDescent="0.25">
      <c r="A1275">
        <v>16.782</v>
      </c>
      <c r="B1275">
        <v>92.765000000000001</v>
      </c>
      <c r="C1275">
        <v>-7.95</v>
      </c>
      <c r="D1275">
        <v>-6.6311999999999996E-2</v>
      </c>
    </row>
    <row r="1276" spans="1:4" x14ac:dyDescent="0.25">
      <c r="A1276">
        <v>16.782</v>
      </c>
      <c r="B1276">
        <v>93.266000000000005</v>
      </c>
      <c r="C1276">
        <v>-10.5</v>
      </c>
      <c r="D1276">
        <v>-6.6314999999999999E-2</v>
      </c>
    </row>
    <row r="1277" spans="1:4" x14ac:dyDescent="0.25">
      <c r="A1277">
        <v>16.782</v>
      </c>
      <c r="B1277">
        <v>93.765000000000001</v>
      </c>
      <c r="C1277">
        <v>-13.95</v>
      </c>
      <c r="D1277">
        <v>-6.6313999999999998E-2</v>
      </c>
    </row>
    <row r="1278" spans="1:4" x14ac:dyDescent="0.25">
      <c r="A1278">
        <v>16.782</v>
      </c>
      <c r="B1278">
        <v>94.266999999999996</v>
      </c>
      <c r="C1278">
        <v>-18.899999999999999</v>
      </c>
      <c r="D1278">
        <v>-6.6316E-2</v>
      </c>
    </row>
    <row r="1279" spans="1:4" x14ac:dyDescent="0.25">
      <c r="A1279">
        <v>16.782</v>
      </c>
      <c r="B1279">
        <v>94.766999999999996</v>
      </c>
      <c r="C1279">
        <v>-25.95</v>
      </c>
      <c r="D1279">
        <v>-6.6314999999999999E-2</v>
      </c>
    </row>
    <row r="1280" spans="1:4" x14ac:dyDescent="0.25">
      <c r="A1280">
        <v>16.782</v>
      </c>
      <c r="B1280">
        <v>95.263999999999996</v>
      </c>
      <c r="C1280">
        <v>-36.049999999999997</v>
      </c>
      <c r="D1280">
        <v>-6.6313999999999998E-2</v>
      </c>
    </row>
    <row r="1281" spans="1:4" x14ac:dyDescent="0.25">
      <c r="A1281">
        <v>16.782</v>
      </c>
      <c r="B1281">
        <v>95.766000000000005</v>
      </c>
      <c r="C1281">
        <v>-50.75</v>
      </c>
      <c r="D1281">
        <v>-6.6313999999999998E-2</v>
      </c>
    </row>
    <row r="1282" spans="1:4" x14ac:dyDescent="0.25">
      <c r="A1282">
        <v>16.782</v>
      </c>
      <c r="B1282">
        <v>96.265000000000001</v>
      </c>
      <c r="C1282">
        <v>-71.599999999999994</v>
      </c>
      <c r="D1282">
        <v>-6.6318000000000002E-2</v>
      </c>
    </row>
    <row r="1283" spans="1:4" x14ac:dyDescent="0.25">
      <c r="A1283">
        <v>16.782</v>
      </c>
      <c r="B1283">
        <v>96.763999999999996</v>
      </c>
      <c r="C1283">
        <v>-100.65</v>
      </c>
      <c r="D1283">
        <v>-6.6318000000000002E-2</v>
      </c>
    </row>
    <row r="1284" spans="1:4" x14ac:dyDescent="0.25">
      <c r="A1284">
        <v>16.782</v>
      </c>
      <c r="B1284">
        <v>97.266999999999996</v>
      </c>
      <c r="C1284">
        <v>-140.35</v>
      </c>
      <c r="D1284">
        <v>-6.6316E-2</v>
      </c>
    </row>
    <row r="1285" spans="1:4" x14ac:dyDescent="0.25">
      <c r="A1285">
        <v>16.782</v>
      </c>
      <c r="B1285">
        <v>97.765000000000001</v>
      </c>
      <c r="C1285">
        <v>-191.95</v>
      </c>
      <c r="D1285">
        <v>-6.6313999999999998E-2</v>
      </c>
    </row>
    <row r="1286" spans="1:4" x14ac:dyDescent="0.25">
      <c r="A1286">
        <v>16.782</v>
      </c>
      <c r="B1286">
        <v>98.265000000000001</v>
      </c>
      <c r="C1286">
        <v>-253.45</v>
      </c>
      <c r="D1286">
        <v>-6.6319000000000003E-2</v>
      </c>
    </row>
    <row r="1287" spans="1:4" x14ac:dyDescent="0.25">
      <c r="A1287">
        <v>16.782</v>
      </c>
      <c r="B1287">
        <v>98.766000000000005</v>
      </c>
      <c r="C1287">
        <v>-310.14999999999998</v>
      </c>
      <c r="D1287">
        <v>-6.6314999999999999E-2</v>
      </c>
    </row>
    <row r="1288" spans="1:4" x14ac:dyDescent="0.25">
      <c r="A1288">
        <v>16.782</v>
      </c>
      <c r="B1288">
        <v>99.263999999999996</v>
      </c>
      <c r="C1288">
        <v>-344.85</v>
      </c>
      <c r="D1288">
        <v>-6.6314999999999999E-2</v>
      </c>
    </row>
    <row r="1289" spans="1:4" x14ac:dyDescent="0.25">
      <c r="A1289">
        <v>16.782</v>
      </c>
      <c r="B1289">
        <v>99.766999999999996</v>
      </c>
      <c r="C1289">
        <v>-359.45</v>
      </c>
      <c r="D1289">
        <v>-6.6316E-2</v>
      </c>
    </row>
    <row r="1290" spans="1:4" x14ac:dyDescent="0.25">
      <c r="A1290">
        <v>16.782</v>
      </c>
      <c r="B1290">
        <v>100.265</v>
      </c>
      <c r="C1290">
        <v>-364.4</v>
      </c>
      <c r="D1290">
        <v>-6.6316E-2</v>
      </c>
    </row>
    <row r="1291" spans="1:4" x14ac:dyDescent="0.25">
      <c r="A1291">
        <v>16.782</v>
      </c>
      <c r="B1291">
        <v>100.764</v>
      </c>
      <c r="C1291">
        <v>-366</v>
      </c>
      <c r="D1291">
        <v>-6.6316E-2</v>
      </c>
    </row>
    <row r="1292" spans="1:4" x14ac:dyDescent="0.25">
      <c r="A1292">
        <v>16.782</v>
      </c>
      <c r="B1292">
        <v>101.26600000000001</v>
      </c>
      <c r="C1292">
        <v>-366.45</v>
      </c>
      <c r="D1292">
        <v>-6.6313999999999998E-2</v>
      </c>
    </row>
    <row r="1293" spans="1:4" x14ac:dyDescent="0.25">
      <c r="A1293">
        <v>16.782</v>
      </c>
      <c r="B1293">
        <v>101.765</v>
      </c>
      <c r="C1293">
        <v>-366.6</v>
      </c>
      <c r="D1293">
        <v>-6.6314999999999999E-2</v>
      </c>
    </row>
    <row r="1294" spans="1:4" x14ac:dyDescent="0.25">
      <c r="A1294">
        <v>16.782</v>
      </c>
      <c r="B1294">
        <v>102.265</v>
      </c>
      <c r="C1294">
        <v>-366.65</v>
      </c>
      <c r="D1294">
        <v>-6.6317000000000001E-2</v>
      </c>
    </row>
    <row r="1295" spans="1:4" x14ac:dyDescent="0.25">
      <c r="A1295">
        <v>16.782</v>
      </c>
      <c r="B1295">
        <v>102.76600000000001</v>
      </c>
      <c r="C1295">
        <v>-366.65</v>
      </c>
      <c r="D1295">
        <v>-6.6317000000000001E-2</v>
      </c>
    </row>
    <row r="1296" spans="1:4" x14ac:dyDescent="0.25">
      <c r="A1296">
        <v>16.782</v>
      </c>
      <c r="B1296">
        <v>103.26300000000001</v>
      </c>
      <c r="C1296">
        <v>-366.65</v>
      </c>
      <c r="D1296">
        <v>-6.6318000000000002E-2</v>
      </c>
    </row>
    <row r="1297" spans="1:4" x14ac:dyDescent="0.25">
      <c r="A1297">
        <v>16.782</v>
      </c>
      <c r="B1297">
        <v>103.765</v>
      </c>
      <c r="C1297">
        <v>-366.65</v>
      </c>
      <c r="D1297">
        <v>-6.6317000000000001E-2</v>
      </c>
    </row>
    <row r="1298" spans="1:4" x14ac:dyDescent="0.25">
      <c r="A1298">
        <v>16.782</v>
      </c>
      <c r="B1298">
        <v>104.265</v>
      </c>
      <c r="C1298">
        <v>-366.7</v>
      </c>
      <c r="D1298">
        <v>-6.6317000000000001E-2</v>
      </c>
    </row>
    <row r="1299" spans="1:4" x14ac:dyDescent="0.25">
      <c r="A1299">
        <v>16.782</v>
      </c>
      <c r="B1299">
        <v>104.76300000000001</v>
      </c>
      <c r="C1299">
        <v>-366.7</v>
      </c>
      <c r="D1299">
        <v>-6.6314999999999999E-2</v>
      </c>
    </row>
    <row r="1300" spans="1:4" x14ac:dyDescent="0.25">
      <c r="A1300">
        <v>16.782</v>
      </c>
      <c r="B1300">
        <v>105.26600000000001</v>
      </c>
      <c r="C1300">
        <v>-366.65</v>
      </c>
      <c r="D1300">
        <v>-6.6313999999999998E-2</v>
      </c>
    </row>
    <row r="1301" spans="1:4" x14ac:dyDescent="0.25">
      <c r="A1301">
        <v>16.782</v>
      </c>
      <c r="B1301">
        <v>105.764</v>
      </c>
      <c r="C1301">
        <v>-366.65</v>
      </c>
      <c r="D1301">
        <v>-6.6313999999999998E-2</v>
      </c>
    </row>
    <row r="1302" spans="1:4" x14ac:dyDescent="0.25">
      <c r="A1302">
        <v>16.782</v>
      </c>
      <c r="B1302">
        <v>106.265</v>
      </c>
      <c r="C1302">
        <v>-366.5</v>
      </c>
      <c r="D1302">
        <v>-6.6318000000000002E-2</v>
      </c>
    </row>
    <row r="1303" spans="1:4" x14ac:dyDescent="0.25">
      <c r="A1303">
        <v>16.782</v>
      </c>
      <c r="B1303">
        <v>106.76600000000001</v>
      </c>
      <c r="C1303">
        <v>-366</v>
      </c>
      <c r="D1303">
        <v>-6.6316E-2</v>
      </c>
    </row>
    <row r="1304" spans="1:4" x14ac:dyDescent="0.25">
      <c r="A1304">
        <v>16.782</v>
      </c>
      <c r="B1304">
        <v>107.26300000000001</v>
      </c>
      <c r="C1304">
        <v>-364.35</v>
      </c>
      <c r="D1304">
        <v>-6.6317000000000001E-2</v>
      </c>
    </row>
    <row r="1305" spans="1:4" x14ac:dyDescent="0.25">
      <c r="A1305">
        <v>16.782</v>
      </c>
      <c r="B1305">
        <v>107.76600000000001</v>
      </c>
      <c r="C1305">
        <v>-359.2</v>
      </c>
      <c r="D1305">
        <v>-6.6319000000000003E-2</v>
      </c>
    </row>
    <row r="1306" spans="1:4" x14ac:dyDescent="0.25">
      <c r="A1306">
        <v>16.782</v>
      </c>
      <c r="B1306">
        <v>108.265</v>
      </c>
      <c r="C1306">
        <v>-344.15</v>
      </c>
      <c r="D1306">
        <v>-6.6316E-2</v>
      </c>
    </row>
    <row r="1307" spans="1:4" x14ac:dyDescent="0.25">
      <c r="A1307">
        <v>16.782</v>
      </c>
      <c r="B1307">
        <v>108.762</v>
      </c>
      <c r="C1307">
        <v>-308.95</v>
      </c>
      <c r="D1307">
        <v>-6.6319000000000003E-2</v>
      </c>
    </row>
    <row r="1308" spans="1:4" x14ac:dyDescent="0.25">
      <c r="A1308">
        <v>16.782</v>
      </c>
      <c r="B1308">
        <v>109.26600000000001</v>
      </c>
      <c r="C1308">
        <v>-251.45</v>
      </c>
      <c r="D1308">
        <v>-6.6320000000000004E-2</v>
      </c>
    </row>
    <row r="1309" spans="1:4" x14ac:dyDescent="0.25">
      <c r="A1309">
        <v>16.782</v>
      </c>
      <c r="B1309">
        <v>109.76300000000001</v>
      </c>
      <c r="C1309">
        <v>-190.45</v>
      </c>
      <c r="D1309">
        <v>-6.6319000000000003E-2</v>
      </c>
    </row>
    <row r="1310" spans="1:4" x14ac:dyDescent="0.25">
      <c r="A1310">
        <v>16.782</v>
      </c>
      <c r="B1310">
        <v>110.264</v>
      </c>
      <c r="C1310">
        <v>-139.05000000000001</v>
      </c>
      <c r="D1310">
        <v>-6.6318000000000002E-2</v>
      </c>
    </row>
    <row r="1311" spans="1:4" x14ac:dyDescent="0.25">
      <c r="A1311">
        <v>16.782</v>
      </c>
      <c r="B1311">
        <v>110.765</v>
      </c>
      <c r="C1311">
        <v>-99.85</v>
      </c>
      <c r="D1311">
        <v>-6.6319000000000003E-2</v>
      </c>
    </row>
    <row r="1312" spans="1:4" x14ac:dyDescent="0.25">
      <c r="A1312">
        <v>16.782</v>
      </c>
      <c r="B1312">
        <v>111.262</v>
      </c>
      <c r="C1312">
        <v>-71.2</v>
      </c>
      <c r="D1312">
        <v>-6.6319000000000003E-2</v>
      </c>
    </row>
    <row r="1313" spans="1:4" x14ac:dyDescent="0.25">
      <c r="A1313">
        <v>16.782</v>
      </c>
      <c r="B1313">
        <v>111.76600000000001</v>
      </c>
      <c r="C1313">
        <v>-50.35</v>
      </c>
      <c r="D1313">
        <v>-6.6317000000000001E-2</v>
      </c>
    </row>
    <row r="1314" spans="1:4" x14ac:dyDescent="0.25">
      <c r="A1314">
        <v>16.782</v>
      </c>
      <c r="B1314">
        <v>112.265</v>
      </c>
      <c r="C1314">
        <v>-35.9</v>
      </c>
      <c r="D1314">
        <v>-6.6314999999999999E-2</v>
      </c>
    </row>
    <row r="1315" spans="1:4" x14ac:dyDescent="0.25">
      <c r="A1315">
        <v>16.782</v>
      </c>
      <c r="B1315">
        <v>112.762</v>
      </c>
      <c r="C1315">
        <v>-25.8</v>
      </c>
      <c r="D1315">
        <v>-6.6313999999999998E-2</v>
      </c>
    </row>
    <row r="1316" spans="1:4" x14ac:dyDescent="0.25">
      <c r="A1316">
        <v>16.782</v>
      </c>
      <c r="B1316">
        <v>113.265</v>
      </c>
      <c r="C1316">
        <v>-18.8</v>
      </c>
      <c r="D1316">
        <v>-6.6314999999999999E-2</v>
      </c>
    </row>
    <row r="1317" spans="1:4" x14ac:dyDescent="0.25">
      <c r="A1317">
        <v>16.782</v>
      </c>
      <c r="B1317">
        <v>113.762</v>
      </c>
      <c r="C1317">
        <v>-13.95</v>
      </c>
      <c r="D1317">
        <v>-6.6317000000000001E-2</v>
      </c>
    </row>
    <row r="1318" spans="1:4" x14ac:dyDescent="0.25">
      <c r="A1318">
        <v>16.782</v>
      </c>
      <c r="B1318">
        <v>114.26300000000001</v>
      </c>
      <c r="C1318">
        <v>-10.45</v>
      </c>
      <c r="D1318">
        <v>-6.6317000000000001E-2</v>
      </c>
    </row>
    <row r="1319" spans="1:4" x14ac:dyDescent="0.25">
      <c r="A1319">
        <v>16.782</v>
      </c>
      <c r="B1319">
        <v>114.764</v>
      </c>
      <c r="C1319">
        <v>-7.95</v>
      </c>
      <c r="D1319">
        <v>-6.6319000000000003E-2</v>
      </c>
    </row>
    <row r="1320" spans="1:4" x14ac:dyDescent="0.25">
      <c r="A1320">
        <v>16.782</v>
      </c>
      <c r="B1320">
        <v>115.262</v>
      </c>
      <c r="C1320">
        <v>-6.15</v>
      </c>
      <c r="D1320">
        <v>-6.6318000000000002E-2</v>
      </c>
    </row>
    <row r="1321" spans="1:4" x14ac:dyDescent="0.25">
      <c r="A1321">
        <v>16.782</v>
      </c>
      <c r="B1321">
        <v>115.764</v>
      </c>
      <c r="C1321">
        <v>-4.75</v>
      </c>
      <c r="D1321">
        <v>-6.6317000000000001E-2</v>
      </c>
    </row>
    <row r="1322" spans="1:4" x14ac:dyDescent="0.25">
      <c r="A1322">
        <v>16.782</v>
      </c>
      <c r="B1322">
        <v>116.761</v>
      </c>
      <c r="C1322">
        <v>-2.9</v>
      </c>
      <c r="D1322">
        <v>-6.6316E-2</v>
      </c>
    </row>
    <row r="1323" spans="1:4" x14ac:dyDescent="0.25">
      <c r="A1323">
        <v>16.782</v>
      </c>
      <c r="B1323">
        <v>117.762</v>
      </c>
      <c r="C1323">
        <v>-1.85</v>
      </c>
      <c r="D1323">
        <v>-6.6318000000000002E-2</v>
      </c>
    </row>
    <row r="1324" spans="1:4" x14ac:dyDescent="0.25">
      <c r="A1324">
        <v>16.782</v>
      </c>
      <c r="B1324">
        <v>118.76300000000001</v>
      </c>
      <c r="C1324">
        <v>-1.1000000000000001</v>
      </c>
      <c r="D1324">
        <v>-6.6314999999999999E-2</v>
      </c>
    </row>
    <row r="1325" spans="1:4" x14ac:dyDescent="0.25">
      <c r="A1325">
        <v>16.782</v>
      </c>
      <c r="B1325">
        <v>119.764</v>
      </c>
      <c r="C1325">
        <v>-0.7</v>
      </c>
      <c r="D1325">
        <v>-6.6313999999999998E-2</v>
      </c>
    </row>
    <row r="1326" spans="1:4" x14ac:dyDescent="0.25">
      <c r="A1326">
        <v>16.782</v>
      </c>
      <c r="B1326">
        <v>120.762</v>
      </c>
      <c r="C1326">
        <v>-0.35</v>
      </c>
      <c r="D1326">
        <v>-6.6317000000000001E-2</v>
      </c>
    </row>
    <row r="1327" spans="1:4" x14ac:dyDescent="0.25">
      <c r="A1327">
        <v>16.782</v>
      </c>
      <c r="B1327">
        <v>121.762</v>
      </c>
      <c r="C1327">
        <v>-0.15</v>
      </c>
      <c r="D1327">
        <v>-6.6318000000000002E-2</v>
      </c>
    </row>
    <row r="1328" spans="1:4" x14ac:dyDescent="0.25">
      <c r="A1328">
        <v>16.782</v>
      </c>
      <c r="B1328">
        <v>122.764</v>
      </c>
      <c r="C1328">
        <v>0</v>
      </c>
      <c r="D1328">
        <v>-6.6318000000000002E-2</v>
      </c>
    </row>
    <row r="1329" spans="1:4" x14ac:dyDescent="0.25">
      <c r="A1329">
        <v>16.782</v>
      </c>
      <c r="B1329">
        <v>123.764</v>
      </c>
      <c r="C1329">
        <v>0.1</v>
      </c>
      <c r="D1329">
        <v>-6.6316E-2</v>
      </c>
    </row>
    <row r="1330" spans="1:4" x14ac:dyDescent="0.25">
      <c r="A1330">
        <v>16.782</v>
      </c>
      <c r="B1330">
        <v>124.762</v>
      </c>
      <c r="C1330">
        <v>0.2</v>
      </c>
      <c r="D1330">
        <v>-6.6314999999999999E-2</v>
      </c>
    </row>
    <row r="1331" spans="1:4" x14ac:dyDescent="0.25">
      <c r="A1331">
        <v>16.782</v>
      </c>
      <c r="B1331">
        <v>125.762</v>
      </c>
      <c r="C1331">
        <v>0.25</v>
      </c>
      <c r="D1331">
        <v>-6.6314999999999999E-2</v>
      </c>
    </row>
    <row r="1332" spans="1:4" x14ac:dyDescent="0.25">
      <c r="A1332">
        <v>16.782</v>
      </c>
      <c r="B1332">
        <v>126.765</v>
      </c>
      <c r="C1332">
        <v>0.3</v>
      </c>
      <c r="D1332">
        <v>-6.6318000000000002E-2</v>
      </c>
    </row>
    <row r="1333" spans="1:4" x14ac:dyDescent="0.25">
      <c r="A1333">
        <v>16.782</v>
      </c>
      <c r="B1333">
        <v>127.764</v>
      </c>
      <c r="C1333">
        <v>0.35</v>
      </c>
      <c r="D1333">
        <v>-6.6317000000000001E-2</v>
      </c>
    </row>
    <row r="1334" spans="1:4" x14ac:dyDescent="0.25">
      <c r="A1334">
        <v>16.782</v>
      </c>
      <c r="B1334">
        <v>128.762</v>
      </c>
      <c r="C1334">
        <v>0.35</v>
      </c>
      <c r="D1334">
        <v>-6.6318000000000002E-2</v>
      </c>
    </row>
    <row r="1335" spans="1:4" x14ac:dyDescent="0.25">
      <c r="A1335">
        <v>16.782</v>
      </c>
      <c r="B1335">
        <v>129.76300000000001</v>
      </c>
      <c r="C1335">
        <v>0.4</v>
      </c>
      <c r="D1335">
        <v>-6.6317000000000001E-2</v>
      </c>
    </row>
    <row r="1336" spans="1:4" x14ac:dyDescent="0.25">
      <c r="A1336">
        <v>16.782</v>
      </c>
      <c r="B1336">
        <v>130.76400000000001</v>
      </c>
      <c r="C1336">
        <v>0.4</v>
      </c>
      <c r="D1336">
        <v>-6.6318000000000002E-2</v>
      </c>
    </row>
    <row r="1337" spans="1:4" x14ac:dyDescent="0.25">
      <c r="A1337">
        <v>16.782</v>
      </c>
      <c r="B1337">
        <v>131.76499999999999</v>
      </c>
      <c r="C1337">
        <v>0.4</v>
      </c>
      <c r="D1337">
        <v>-6.6313999999999998E-2</v>
      </c>
    </row>
    <row r="1338" spans="1:4" x14ac:dyDescent="0.25">
      <c r="A1338">
        <v>16.782</v>
      </c>
      <c r="B1338">
        <v>132.762</v>
      </c>
      <c r="C1338">
        <v>0.4</v>
      </c>
      <c r="D1338">
        <v>-6.6321000000000005E-2</v>
      </c>
    </row>
    <row r="1339" spans="1:4" x14ac:dyDescent="0.25">
      <c r="A1339">
        <v>16.782</v>
      </c>
      <c r="B1339">
        <v>133.76400000000001</v>
      </c>
      <c r="C1339">
        <v>0.4</v>
      </c>
      <c r="D1339">
        <v>-6.6317000000000001E-2</v>
      </c>
    </row>
    <row r="1340" spans="1:4" x14ac:dyDescent="0.25">
      <c r="A1340" t="s">
        <v>0</v>
      </c>
    </row>
    <row r="1341" spans="1:4" x14ac:dyDescent="0.25">
      <c r="A1341" t="s">
        <v>1</v>
      </c>
      <c r="B1341" t="s">
        <v>2</v>
      </c>
    </row>
    <row r="1342" spans="1:4" x14ac:dyDescent="0.25">
      <c r="A1342" s="1">
        <v>41880</v>
      </c>
      <c r="B1342" t="s">
        <v>3</v>
      </c>
    </row>
    <row r="1343" spans="1:4" x14ac:dyDescent="0.25">
      <c r="A1343" s="2">
        <v>0.52363425925925922</v>
      </c>
      <c r="B1343" t="s">
        <v>4</v>
      </c>
    </row>
    <row r="1344" spans="1:4" x14ac:dyDescent="0.25">
      <c r="A1344">
        <v>5.0999999999999996</v>
      </c>
      <c r="B1344" t="s">
        <v>5</v>
      </c>
    </row>
    <row r="1345" spans="1:6" x14ac:dyDescent="0.25">
      <c r="A1345">
        <v>1</v>
      </c>
      <c r="B1345" t="s">
        <v>6</v>
      </c>
    </row>
    <row r="1346" spans="1:6" x14ac:dyDescent="0.25">
      <c r="A1346">
        <v>1</v>
      </c>
      <c r="B1346" t="s">
        <v>7</v>
      </c>
    </row>
    <row r="1347" spans="1:6" x14ac:dyDescent="0.25">
      <c r="A1347">
        <v>85</v>
      </c>
      <c r="B1347" t="s">
        <v>8</v>
      </c>
    </row>
    <row r="1348" spans="1:6" x14ac:dyDescent="0.25">
      <c r="A1348">
        <v>2</v>
      </c>
      <c r="B1348" t="s">
        <v>9</v>
      </c>
    </row>
    <row r="1349" spans="1:6" x14ac:dyDescent="0.25">
      <c r="A1349">
        <v>0</v>
      </c>
      <c r="B1349" t="s">
        <v>10</v>
      </c>
    </row>
    <row r="1350" spans="1:6" x14ac:dyDescent="0.25">
      <c r="A1350" t="s">
        <v>33</v>
      </c>
    </row>
    <row r="1351" spans="1:6" x14ac:dyDescent="0.25">
      <c r="A1351" t="s">
        <v>12</v>
      </c>
    </row>
    <row r="1352" spans="1:6" x14ac:dyDescent="0.25">
      <c r="A1352" t="s">
        <v>13</v>
      </c>
    </row>
    <row r="1353" spans="1:6" x14ac:dyDescent="0.25">
      <c r="A1353">
        <v>0</v>
      </c>
      <c r="B1353" t="s">
        <v>14</v>
      </c>
      <c r="F1353" s="3">
        <f>AVERAGE(D1358:D1442)*30</f>
        <v>-2.9891788235294108</v>
      </c>
    </row>
    <row r="1354" spans="1:6" x14ac:dyDescent="0.25">
      <c r="A1354">
        <v>0</v>
      </c>
      <c r="B1354" t="s">
        <v>15</v>
      </c>
    </row>
    <row r="1355" spans="1:6" x14ac:dyDescent="0.25">
      <c r="A1355">
        <v>0</v>
      </c>
      <c r="B1355" t="s">
        <v>16</v>
      </c>
    </row>
    <row r="1356" spans="1:6" x14ac:dyDescent="0.25">
      <c r="A1356" t="s">
        <v>17</v>
      </c>
    </row>
    <row r="1357" spans="1:6" x14ac:dyDescent="0.25">
      <c r="A1357" t="s">
        <v>18</v>
      </c>
      <c r="C1357" t="s">
        <v>19</v>
      </c>
      <c r="D1357" t="s">
        <v>20</v>
      </c>
    </row>
    <row r="1358" spans="1:6" x14ac:dyDescent="0.25">
      <c r="A1358">
        <v>16.782</v>
      </c>
      <c r="B1358">
        <v>73.768000000000001</v>
      </c>
      <c r="C1358">
        <v>0.4</v>
      </c>
      <c r="D1358">
        <v>-9.9638000000000004E-2</v>
      </c>
    </row>
    <row r="1359" spans="1:6" x14ac:dyDescent="0.25">
      <c r="A1359">
        <v>16.782</v>
      </c>
      <c r="B1359">
        <v>74.768000000000001</v>
      </c>
      <c r="C1359">
        <v>0.4</v>
      </c>
      <c r="D1359">
        <v>-9.9638000000000004E-2</v>
      </c>
    </row>
    <row r="1360" spans="1:6" x14ac:dyDescent="0.25">
      <c r="A1360">
        <v>16.782</v>
      </c>
      <c r="B1360">
        <v>75.766999999999996</v>
      </c>
      <c r="C1360">
        <v>0.4</v>
      </c>
      <c r="D1360">
        <v>-9.9640999999999993E-2</v>
      </c>
    </row>
    <row r="1361" spans="1:4" x14ac:dyDescent="0.25">
      <c r="A1361">
        <v>16.782</v>
      </c>
      <c r="B1361">
        <v>76.766000000000005</v>
      </c>
      <c r="C1361">
        <v>0.35</v>
      </c>
      <c r="D1361">
        <v>-9.9639000000000005E-2</v>
      </c>
    </row>
    <row r="1362" spans="1:4" x14ac:dyDescent="0.25">
      <c r="A1362">
        <v>16.782</v>
      </c>
      <c r="B1362">
        <v>77.766000000000005</v>
      </c>
      <c r="C1362">
        <v>0.3</v>
      </c>
      <c r="D1362">
        <v>-9.9642999999999995E-2</v>
      </c>
    </row>
    <row r="1363" spans="1:4" x14ac:dyDescent="0.25">
      <c r="A1363">
        <v>16.782</v>
      </c>
      <c r="B1363">
        <v>78.768000000000001</v>
      </c>
      <c r="C1363">
        <v>0.25</v>
      </c>
      <c r="D1363">
        <v>-9.9641999999999994E-2</v>
      </c>
    </row>
    <row r="1364" spans="1:4" x14ac:dyDescent="0.25">
      <c r="A1364">
        <v>16.782</v>
      </c>
      <c r="B1364">
        <v>79.768000000000001</v>
      </c>
      <c r="C1364">
        <v>0.25</v>
      </c>
      <c r="D1364">
        <v>-9.9640999999999993E-2</v>
      </c>
    </row>
    <row r="1365" spans="1:4" x14ac:dyDescent="0.25">
      <c r="A1365">
        <v>16.782</v>
      </c>
      <c r="B1365">
        <v>80.765000000000001</v>
      </c>
      <c r="C1365">
        <v>0.2</v>
      </c>
      <c r="D1365">
        <v>-9.9639000000000005E-2</v>
      </c>
    </row>
    <row r="1366" spans="1:4" x14ac:dyDescent="0.25">
      <c r="A1366">
        <v>16.782</v>
      </c>
      <c r="B1366">
        <v>81.766000000000005</v>
      </c>
      <c r="C1366">
        <v>0.15</v>
      </c>
      <c r="D1366">
        <v>-9.9640000000000006E-2</v>
      </c>
    </row>
    <row r="1367" spans="1:4" x14ac:dyDescent="0.25">
      <c r="A1367">
        <v>16.782</v>
      </c>
      <c r="B1367">
        <v>82.766999999999996</v>
      </c>
      <c r="C1367">
        <v>0.05</v>
      </c>
      <c r="D1367">
        <v>-9.9639000000000005E-2</v>
      </c>
    </row>
    <row r="1368" spans="1:4" x14ac:dyDescent="0.25">
      <c r="A1368">
        <v>16.782</v>
      </c>
      <c r="B1368">
        <v>83.769000000000005</v>
      </c>
      <c r="C1368">
        <v>-0.05</v>
      </c>
      <c r="D1368">
        <v>-9.9637000000000003E-2</v>
      </c>
    </row>
    <row r="1369" spans="1:4" x14ac:dyDescent="0.25">
      <c r="A1369">
        <v>16.782</v>
      </c>
      <c r="B1369">
        <v>84.766000000000005</v>
      </c>
      <c r="C1369">
        <v>-0.25</v>
      </c>
      <c r="D1369">
        <v>-9.9640999999999993E-2</v>
      </c>
    </row>
    <row r="1370" spans="1:4" x14ac:dyDescent="0.25">
      <c r="A1370">
        <v>16.782</v>
      </c>
      <c r="B1370">
        <v>85.765000000000001</v>
      </c>
      <c r="C1370">
        <v>-0.5</v>
      </c>
      <c r="D1370">
        <v>-9.9637000000000003E-2</v>
      </c>
    </row>
    <row r="1371" spans="1:4" x14ac:dyDescent="0.25">
      <c r="A1371">
        <v>16.782</v>
      </c>
      <c r="B1371">
        <v>86.768000000000001</v>
      </c>
      <c r="C1371">
        <v>-0.85</v>
      </c>
      <c r="D1371">
        <v>-9.9637000000000003E-2</v>
      </c>
    </row>
    <row r="1372" spans="1:4" x14ac:dyDescent="0.25">
      <c r="A1372">
        <v>16.782</v>
      </c>
      <c r="B1372">
        <v>87.766999999999996</v>
      </c>
      <c r="C1372">
        <v>-1.25</v>
      </c>
      <c r="D1372">
        <v>-9.9639000000000005E-2</v>
      </c>
    </row>
    <row r="1373" spans="1:4" x14ac:dyDescent="0.25">
      <c r="A1373">
        <v>16.782</v>
      </c>
      <c r="B1373">
        <v>88.765000000000001</v>
      </c>
      <c r="C1373">
        <v>-2</v>
      </c>
      <c r="D1373">
        <v>-9.9638000000000004E-2</v>
      </c>
    </row>
    <row r="1374" spans="1:4" x14ac:dyDescent="0.25">
      <c r="A1374">
        <v>16.782</v>
      </c>
      <c r="B1374">
        <v>89.766000000000005</v>
      </c>
      <c r="C1374">
        <v>-3.05</v>
      </c>
      <c r="D1374">
        <v>-9.9638000000000004E-2</v>
      </c>
    </row>
    <row r="1375" spans="1:4" x14ac:dyDescent="0.25">
      <c r="A1375">
        <v>16.782</v>
      </c>
      <c r="B1375">
        <v>90.766000000000005</v>
      </c>
      <c r="C1375">
        <v>-4.7</v>
      </c>
      <c r="D1375">
        <v>-9.9639000000000005E-2</v>
      </c>
    </row>
    <row r="1376" spans="1:4" x14ac:dyDescent="0.25">
      <c r="A1376">
        <v>16.782</v>
      </c>
      <c r="B1376">
        <v>91.768000000000001</v>
      </c>
      <c r="C1376">
        <v>-7.5</v>
      </c>
      <c r="D1376">
        <v>-9.9637000000000003E-2</v>
      </c>
    </row>
    <row r="1377" spans="1:4" x14ac:dyDescent="0.25">
      <c r="A1377">
        <v>16.782</v>
      </c>
      <c r="B1377">
        <v>92.266000000000005</v>
      </c>
      <c r="C1377">
        <v>-9.6</v>
      </c>
      <c r="D1377">
        <v>-9.9639000000000005E-2</v>
      </c>
    </row>
    <row r="1378" spans="1:4" x14ac:dyDescent="0.25">
      <c r="A1378">
        <v>16.782</v>
      </c>
      <c r="B1378">
        <v>92.765000000000001</v>
      </c>
      <c r="C1378">
        <v>-12.4</v>
      </c>
      <c r="D1378">
        <v>-9.9638000000000004E-2</v>
      </c>
    </row>
    <row r="1379" spans="1:4" x14ac:dyDescent="0.25">
      <c r="A1379">
        <v>16.782</v>
      </c>
      <c r="B1379">
        <v>93.266999999999996</v>
      </c>
      <c r="C1379">
        <v>-16.25</v>
      </c>
      <c r="D1379">
        <v>-9.9638000000000004E-2</v>
      </c>
    </row>
    <row r="1380" spans="1:4" x14ac:dyDescent="0.25">
      <c r="A1380">
        <v>16.782</v>
      </c>
      <c r="B1380">
        <v>93.763999999999996</v>
      </c>
      <c r="C1380">
        <v>-21.55</v>
      </c>
      <c r="D1380">
        <v>-9.9638000000000004E-2</v>
      </c>
    </row>
    <row r="1381" spans="1:4" x14ac:dyDescent="0.25">
      <c r="A1381">
        <v>16.782</v>
      </c>
      <c r="B1381">
        <v>94.266000000000005</v>
      </c>
      <c r="C1381">
        <v>-29</v>
      </c>
      <c r="D1381">
        <v>-9.9637000000000003E-2</v>
      </c>
    </row>
    <row r="1382" spans="1:4" x14ac:dyDescent="0.25">
      <c r="A1382">
        <v>16.782</v>
      </c>
      <c r="B1382">
        <v>94.766999999999996</v>
      </c>
      <c r="C1382">
        <v>-39.65</v>
      </c>
      <c r="D1382">
        <v>-9.9640999999999993E-2</v>
      </c>
    </row>
    <row r="1383" spans="1:4" x14ac:dyDescent="0.25">
      <c r="A1383">
        <v>16.782</v>
      </c>
      <c r="B1383">
        <v>95.263999999999996</v>
      </c>
      <c r="C1383">
        <v>-54.9</v>
      </c>
      <c r="D1383">
        <v>-9.9639000000000005E-2</v>
      </c>
    </row>
    <row r="1384" spans="1:4" x14ac:dyDescent="0.25">
      <c r="A1384">
        <v>16.782</v>
      </c>
      <c r="B1384">
        <v>95.766000000000005</v>
      </c>
      <c r="C1384">
        <v>-77.05</v>
      </c>
      <c r="D1384">
        <v>-9.9641999999999994E-2</v>
      </c>
    </row>
    <row r="1385" spans="1:4" x14ac:dyDescent="0.25">
      <c r="A1385">
        <v>16.782</v>
      </c>
      <c r="B1385">
        <v>96.265000000000001</v>
      </c>
      <c r="C1385">
        <v>-108.55</v>
      </c>
      <c r="D1385">
        <v>-9.9640000000000006E-2</v>
      </c>
    </row>
    <row r="1386" spans="1:4" x14ac:dyDescent="0.25">
      <c r="A1386">
        <v>16.782</v>
      </c>
      <c r="B1386">
        <v>96.763999999999996</v>
      </c>
      <c r="C1386">
        <v>-152.44999999999999</v>
      </c>
      <c r="D1386">
        <v>-9.9640999999999993E-2</v>
      </c>
    </row>
    <row r="1387" spans="1:4" x14ac:dyDescent="0.25">
      <c r="A1387">
        <v>16.782</v>
      </c>
      <c r="B1387">
        <v>97.266999999999996</v>
      </c>
      <c r="C1387">
        <v>-212.35</v>
      </c>
      <c r="D1387">
        <v>-9.9640999999999993E-2</v>
      </c>
    </row>
    <row r="1388" spans="1:4" x14ac:dyDescent="0.25">
      <c r="A1388">
        <v>16.782</v>
      </c>
      <c r="B1388">
        <v>97.765000000000001</v>
      </c>
      <c r="C1388">
        <v>-290.2</v>
      </c>
      <c r="D1388">
        <v>-9.9641999999999994E-2</v>
      </c>
    </row>
    <row r="1389" spans="1:4" x14ac:dyDescent="0.25">
      <c r="A1389">
        <v>16.782</v>
      </c>
      <c r="B1389">
        <v>98.265000000000001</v>
      </c>
      <c r="C1389">
        <v>-383.1</v>
      </c>
      <c r="D1389">
        <v>-9.9637000000000003E-2</v>
      </c>
    </row>
    <row r="1390" spans="1:4" x14ac:dyDescent="0.25">
      <c r="A1390">
        <v>16.782</v>
      </c>
      <c r="B1390">
        <v>98.766000000000005</v>
      </c>
      <c r="C1390">
        <v>-468.9</v>
      </c>
      <c r="D1390">
        <v>-9.9640000000000006E-2</v>
      </c>
    </row>
    <row r="1391" spans="1:4" x14ac:dyDescent="0.25">
      <c r="A1391">
        <v>16.782</v>
      </c>
      <c r="B1391">
        <v>99.263999999999996</v>
      </c>
      <c r="C1391">
        <v>-521.20000000000005</v>
      </c>
      <c r="D1391">
        <v>-9.9640000000000006E-2</v>
      </c>
    </row>
    <row r="1392" spans="1:4" x14ac:dyDescent="0.25">
      <c r="A1392">
        <v>16.782</v>
      </c>
      <c r="B1392">
        <v>99.766999999999996</v>
      </c>
      <c r="C1392">
        <v>-543.29999999999995</v>
      </c>
      <c r="D1392">
        <v>-9.9638000000000004E-2</v>
      </c>
    </row>
    <row r="1393" spans="1:4" x14ac:dyDescent="0.25">
      <c r="A1393">
        <v>16.782</v>
      </c>
      <c r="B1393">
        <v>100.265</v>
      </c>
      <c r="C1393">
        <v>-550.75</v>
      </c>
      <c r="D1393">
        <v>-9.9640999999999993E-2</v>
      </c>
    </row>
    <row r="1394" spans="1:4" x14ac:dyDescent="0.25">
      <c r="A1394">
        <v>16.782</v>
      </c>
      <c r="B1394">
        <v>100.764</v>
      </c>
      <c r="C1394">
        <v>-553.15</v>
      </c>
      <c r="D1394">
        <v>-9.9640000000000006E-2</v>
      </c>
    </row>
    <row r="1395" spans="1:4" x14ac:dyDescent="0.25">
      <c r="A1395">
        <v>16.782</v>
      </c>
      <c r="B1395">
        <v>101.26600000000001</v>
      </c>
      <c r="C1395">
        <v>-553.9</v>
      </c>
      <c r="D1395">
        <v>-9.9639000000000005E-2</v>
      </c>
    </row>
    <row r="1396" spans="1:4" x14ac:dyDescent="0.25">
      <c r="A1396">
        <v>16.782</v>
      </c>
      <c r="B1396">
        <v>101.765</v>
      </c>
      <c r="C1396">
        <v>-554.1</v>
      </c>
      <c r="D1396">
        <v>-9.9638000000000004E-2</v>
      </c>
    </row>
    <row r="1397" spans="1:4" x14ac:dyDescent="0.25">
      <c r="A1397">
        <v>16.782</v>
      </c>
      <c r="B1397">
        <v>102.26600000000001</v>
      </c>
      <c r="C1397">
        <v>-554.15</v>
      </c>
      <c r="D1397">
        <v>-9.9639000000000005E-2</v>
      </c>
    </row>
    <row r="1398" spans="1:4" x14ac:dyDescent="0.25">
      <c r="A1398">
        <v>16.782</v>
      </c>
      <c r="B1398">
        <v>102.76600000000001</v>
      </c>
      <c r="C1398">
        <v>-554.1</v>
      </c>
      <c r="D1398">
        <v>-9.9640000000000006E-2</v>
      </c>
    </row>
    <row r="1399" spans="1:4" x14ac:dyDescent="0.25">
      <c r="A1399">
        <v>16.782</v>
      </c>
      <c r="B1399">
        <v>103.26300000000001</v>
      </c>
      <c r="C1399">
        <v>-554.1</v>
      </c>
      <c r="D1399">
        <v>-9.9638000000000004E-2</v>
      </c>
    </row>
    <row r="1400" spans="1:4" x14ac:dyDescent="0.25">
      <c r="A1400">
        <v>16.782</v>
      </c>
      <c r="B1400">
        <v>103.76600000000001</v>
      </c>
      <c r="C1400">
        <v>-554.15</v>
      </c>
      <c r="D1400">
        <v>-9.9639000000000005E-2</v>
      </c>
    </row>
    <row r="1401" spans="1:4" x14ac:dyDescent="0.25">
      <c r="A1401">
        <v>16.782</v>
      </c>
      <c r="B1401">
        <v>104.265</v>
      </c>
      <c r="C1401">
        <v>-554.15</v>
      </c>
      <c r="D1401">
        <v>-9.9638000000000004E-2</v>
      </c>
    </row>
    <row r="1402" spans="1:4" x14ac:dyDescent="0.25">
      <c r="A1402">
        <v>16.782</v>
      </c>
      <c r="B1402">
        <v>104.76300000000001</v>
      </c>
      <c r="C1402">
        <v>-554.20000000000005</v>
      </c>
      <c r="D1402">
        <v>-9.9640999999999993E-2</v>
      </c>
    </row>
    <row r="1403" spans="1:4" x14ac:dyDescent="0.25">
      <c r="A1403">
        <v>16.782</v>
      </c>
      <c r="B1403">
        <v>105.26600000000001</v>
      </c>
      <c r="C1403">
        <v>-554.20000000000005</v>
      </c>
      <c r="D1403">
        <v>-9.9638000000000004E-2</v>
      </c>
    </row>
    <row r="1404" spans="1:4" x14ac:dyDescent="0.25">
      <c r="A1404">
        <v>16.782</v>
      </c>
      <c r="B1404">
        <v>105.764</v>
      </c>
      <c r="C1404">
        <v>-554.15</v>
      </c>
      <c r="D1404">
        <v>-9.9639000000000005E-2</v>
      </c>
    </row>
    <row r="1405" spans="1:4" x14ac:dyDescent="0.25">
      <c r="A1405">
        <v>16.782</v>
      </c>
      <c r="B1405">
        <v>106.265</v>
      </c>
      <c r="C1405">
        <v>-553.95000000000005</v>
      </c>
      <c r="D1405">
        <v>-9.9638000000000004E-2</v>
      </c>
    </row>
    <row r="1406" spans="1:4" x14ac:dyDescent="0.25">
      <c r="A1406">
        <v>16.782</v>
      </c>
      <c r="B1406">
        <v>106.76600000000001</v>
      </c>
      <c r="C1406">
        <v>-553.20000000000005</v>
      </c>
      <c r="D1406">
        <v>-9.9639000000000005E-2</v>
      </c>
    </row>
    <row r="1407" spans="1:4" x14ac:dyDescent="0.25">
      <c r="A1407">
        <v>16.782</v>
      </c>
      <c r="B1407">
        <v>107.26300000000001</v>
      </c>
      <c r="C1407">
        <v>-550.70000000000005</v>
      </c>
      <c r="D1407">
        <v>-9.9641999999999994E-2</v>
      </c>
    </row>
    <row r="1408" spans="1:4" x14ac:dyDescent="0.25">
      <c r="A1408">
        <v>16.782</v>
      </c>
      <c r="B1408">
        <v>107.76600000000001</v>
      </c>
      <c r="C1408">
        <v>-542.95000000000005</v>
      </c>
      <c r="D1408">
        <v>-9.9640000000000006E-2</v>
      </c>
    </row>
    <row r="1409" spans="1:4" x14ac:dyDescent="0.25">
      <c r="A1409">
        <v>16.782</v>
      </c>
      <c r="B1409">
        <v>108.264</v>
      </c>
      <c r="C1409">
        <v>-520.35</v>
      </c>
      <c r="D1409">
        <v>-9.9639000000000005E-2</v>
      </c>
    </row>
    <row r="1410" spans="1:4" x14ac:dyDescent="0.25">
      <c r="A1410">
        <v>16.782</v>
      </c>
      <c r="B1410">
        <v>108.762</v>
      </c>
      <c r="C1410">
        <v>-467.05</v>
      </c>
      <c r="D1410">
        <v>-9.9637000000000003E-2</v>
      </c>
    </row>
    <row r="1411" spans="1:4" x14ac:dyDescent="0.25">
      <c r="A1411">
        <v>16.782</v>
      </c>
      <c r="B1411">
        <v>109.26600000000001</v>
      </c>
      <c r="C1411">
        <v>-380.25</v>
      </c>
      <c r="D1411">
        <v>-9.9639000000000005E-2</v>
      </c>
    </row>
    <row r="1412" spans="1:4" x14ac:dyDescent="0.25">
      <c r="A1412">
        <v>16.782</v>
      </c>
      <c r="B1412">
        <v>109.76300000000001</v>
      </c>
      <c r="C1412">
        <v>-288.05</v>
      </c>
      <c r="D1412">
        <v>-9.9637000000000003E-2</v>
      </c>
    </row>
    <row r="1413" spans="1:4" x14ac:dyDescent="0.25">
      <c r="A1413">
        <v>16.782</v>
      </c>
      <c r="B1413">
        <v>110.264</v>
      </c>
      <c r="C1413">
        <v>-210.45</v>
      </c>
      <c r="D1413">
        <v>-9.9639000000000005E-2</v>
      </c>
    </row>
    <row r="1414" spans="1:4" x14ac:dyDescent="0.25">
      <c r="A1414">
        <v>16.782</v>
      </c>
      <c r="B1414">
        <v>110.765</v>
      </c>
      <c r="C1414">
        <v>-151.25</v>
      </c>
      <c r="D1414">
        <v>-9.9639000000000005E-2</v>
      </c>
    </row>
    <row r="1415" spans="1:4" x14ac:dyDescent="0.25">
      <c r="A1415">
        <v>16.782</v>
      </c>
      <c r="B1415">
        <v>111.262</v>
      </c>
      <c r="C1415">
        <v>-108</v>
      </c>
      <c r="D1415">
        <v>-9.9638000000000004E-2</v>
      </c>
    </row>
    <row r="1416" spans="1:4" x14ac:dyDescent="0.25">
      <c r="A1416">
        <v>16.782</v>
      </c>
      <c r="B1416">
        <v>111.76600000000001</v>
      </c>
      <c r="C1416">
        <v>-76.5</v>
      </c>
      <c r="D1416">
        <v>-9.9637000000000003E-2</v>
      </c>
    </row>
    <row r="1417" spans="1:4" x14ac:dyDescent="0.25">
      <c r="A1417">
        <v>16.782</v>
      </c>
      <c r="B1417">
        <v>112.264</v>
      </c>
      <c r="C1417">
        <v>-54.6</v>
      </c>
      <c r="D1417">
        <v>-9.9638000000000004E-2</v>
      </c>
    </row>
    <row r="1418" spans="1:4" x14ac:dyDescent="0.25">
      <c r="A1418">
        <v>16.782</v>
      </c>
      <c r="B1418">
        <v>112.762</v>
      </c>
      <c r="C1418">
        <v>-39.4</v>
      </c>
      <c r="D1418">
        <v>-9.9640000000000006E-2</v>
      </c>
    </row>
    <row r="1419" spans="1:4" x14ac:dyDescent="0.25">
      <c r="A1419">
        <v>16.782</v>
      </c>
      <c r="B1419">
        <v>113.265</v>
      </c>
      <c r="C1419">
        <v>-28.85</v>
      </c>
      <c r="D1419">
        <v>-9.9640000000000006E-2</v>
      </c>
    </row>
    <row r="1420" spans="1:4" x14ac:dyDescent="0.25">
      <c r="A1420">
        <v>16.782</v>
      </c>
      <c r="B1420">
        <v>113.762</v>
      </c>
      <c r="C1420">
        <v>-21.45</v>
      </c>
      <c r="D1420">
        <v>-9.9640999999999993E-2</v>
      </c>
    </row>
    <row r="1421" spans="1:4" x14ac:dyDescent="0.25">
      <c r="A1421">
        <v>16.782</v>
      </c>
      <c r="B1421">
        <v>114.26300000000001</v>
      </c>
      <c r="C1421">
        <v>-16.2</v>
      </c>
      <c r="D1421">
        <v>-9.9640999999999993E-2</v>
      </c>
    </row>
    <row r="1422" spans="1:4" x14ac:dyDescent="0.25">
      <c r="A1422">
        <v>16.782</v>
      </c>
      <c r="B1422">
        <v>114.764</v>
      </c>
      <c r="C1422">
        <v>-12.4</v>
      </c>
      <c r="D1422">
        <v>-9.9640000000000006E-2</v>
      </c>
    </row>
    <row r="1423" spans="1:4" x14ac:dyDescent="0.25">
      <c r="A1423">
        <v>16.782</v>
      </c>
      <c r="B1423">
        <v>115.262</v>
      </c>
      <c r="C1423">
        <v>-9.65</v>
      </c>
      <c r="D1423">
        <v>-9.9640000000000006E-2</v>
      </c>
    </row>
    <row r="1424" spans="1:4" x14ac:dyDescent="0.25">
      <c r="A1424">
        <v>16.782</v>
      </c>
      <c r="B1424">
        <v>115.764</v>
      </c>
      <c r="C1424">
        <v>-7.5</v>
      </c>
      <c r="D1424">
        <v>-9.9637000000000003E-2</v>
      </c>
    </row>
    <row r="1425" spans="1:4" x14ac:dyDescent="0.25">
      <c r="A1425">
        <v>16.782</v>
      </c>
      <c r="B1425">
        <v>116.761</v>
      </c>
      <c r="C1425">
        <v>-4.75</v>
      </c>
      <c r="D1425">
        <v>-9.9640000000000006E-2</v>
      </c>
    </row>
    <row r="1426" spans="1:4" x14ac:dyDescent="0.25">
      <c r="A1426">
        <v>16.782</v>
      </c>
      <c r="B1426">
        <v>117.762</v>
      </c>
      <c r="C1426">
        <v>-3.05</v>
      </c>
      <c r="D1426">
        <v>-9.9640999999999993E-2</v>
      </c>
    </row>
    <row r="1427" spans="1:4" x14ac:dyDescent="0.25">
      <c r="A1427">
        <v>16.782</v>
      </c>
      <c r="B1427">
        <v>118.76300000000001</v>
      </c>
      <c r="C1427">
        <v>-2</v>
      </c>
      <c r="D1427">
        <v>-9.9639000000000005E-2</v>
      </c>
    </row>
    <row r="1428" spans="1:4" x14ac:dyDescent="0.25">
      <c r="A1428">
        <v>16.782</v>
      </c>
      <c r="B1428">
        <v>119.764</v>
      </c>
      <c r="C1428">
        <v>-1.3</v>
      </c>
      <c r="D1428">
        <v>-9.9637000000000003E-2</v>
      </c>
    </row>
    <row r="1429" spans="1:4" x14ac:dyDescent="0.25">
      <c r="A1429">
        <v>16.782</v>
      </c>
      <c r="B1429">
        <v>120.762</v>
      </c>
      <c r="C1429">
        <v>-0.85</v>
      </c>
      <c r="D1429">
        <v>-9.9639000000000005E-2</v>
      </c>
    </row>
    <row r="1430" spans="1:4" x14ac:dyDescent="0.25">
      <c r="A1430">
        <v>16.782</v>
      </c>
      <c r="B1430">
        <v>121.762</v>
      </c>
      <c r="C1430">
        <v>-0.5</v>
      </c>
      <c r="D1430">
        <v>-9.9639000000000005E-2</v>
      </c>
    </row>
    <row r="1431" spans="1:4" x14ac:dyDescent="0.25">
      <c r="A1431">
        <v>16.782</v>
      </c>
      <c r="B1431">
        <v>122.764</v>
      </c>
      <c r="C1431">
        <v>-0.3</v>
      </c>
      <c r="D1431">
        <v>-9.9640000000000006E-2</v>
      </c>
    </row>
    <row r="1432" spans="1:4" x14ac:dyDescent="0.25">
      <c r="A1432">
        <v>16.782</v>
      </c>
      <c r="B1432">
        <v>123.764</v>
      </c>
      <c r="C1432">
        <v>-0.1</v>
      </c>
      <c r="D1432">
        <v>-9.9640000000000006E-2</v>
      </c>
    </row>
    <row r="1433" spans="1:4" x14ac:dyDescent="0.25">
      <c r="A1433">
        <v>16.782</v>
      </c>
      <c r="B1433">
        <v>124.762</v>
      </c>
      <c r="C1433">
        <v>0.05</v>
      </c>
      <c r="D1433">
        <v>-9.9638000000000004E-2</v>
      </c>
    </row>
    <row r="1434" spans="1:4" x14ac:dyDescent="0.25">
      <c r="A1434">
        <v>16.782</v>
      </c>
      <c r="B1434">
        <v>125.76300000000001</v>
      </c>
      <c r="C1434">
        <v>0.1</v>
      </c>
      <c r="D1434">
        <v>-9.9639000000000005E-2</v>
      </c>
    </row>
    <row r="1435" spans="1:4" x14ac:dyDescent="0.25">
      <c r="A1435">
        <v>16.782</v>
      </c>
      <c r="B1435">
        <v>126.765</v>
      </c>
      <c r="C1435">
        <v>0.15</v>
      </c>
      <c r="D1435">
        <v>-9.9640000000000006E-2</v>
      </c>
    </row>
    <row r="1436" spans="1:4" x14ac:dyDescent="0.25">
      <c r="A1436">
        <v>16.782</v>
      </c>
      <c r="B1436">
        <v>127.764</v>
      </c>
      <c r="C1436">
        <v>0.2</v>
      </c>
      <c r="D1436">
        <v>-9.9640999999999993E-2</v>
      </c>
    </row>
    <row r="1437" spans="1:4" x14ac:dyDescent="0.25">
      <c r="A1437">
        <v>16.782</v>
      </c>
      <c r="B1437">
        <v>128.762</v>
      </c>
      <c r="C1437">
        <v>0.3</v>
      </c>
      <c r="D1437">
        <v>-9.9641999999999994E-2</v>
      </c>
    </row>
    <row r="1438" spans="1:4" x14ac:dyDescent="0.25">
      <c r="A1438">
        <v>16.782</v>
      </c>
      <c r="B1438">
        <v>129.76300000000001</v>
      </c>
      <c r="C1438">
        <v>0.3</v>
      </c>
      <c r="D1438">
        <v>-9.9640000000000006E-2</v>
      </c>
    </row>
    <row r="1439" spans="1:4" x14ac:dyDescent="0.25">
      <c r="A1439">
        <v>16.782</v>
      </c>
      <c r="B1439">
        <v>130.76400000000001</v>
      </c>
      <c r="C1439">
        <v>0.3</v>
      </c>
      <c r="D1439">
        <v>-9.9641999999999994E-2</v>
      </c>
    </row>
    <row r="1440" spans="1:4" x14ac:dyDescent="0.25">
      <c r="A1440">
        <v>16.782</v>
      </c>
      <c r="B1440">
        <v>131.76499999999999</v>
      </c>
      <c r="C1440">
        <v>0.35</v>
      </c>
      <c r="D1440">
        <v>-9.9637000000000003E-2</v>
      </c>
    </row>
    <row r="1441" spans="1:6" x14ac:dyDescent="0.25">
      <c r="A1441">
        <v>16.782</v>
      </c>
      <c r="B1441">
        <v>132.762</v>
      </c>
      <c r="C1441">
        <v>0.35</v>
      </c>
      <c r="D1441">
        <v>-9.9641999999999994E-2</v>
      </c>
    </row>
    <row r="1442" spans="1:6" x14ac:dyDescent="0.25">
      <c r="A1442">
        <v>16.782</v>
      </c>
      <c r="B1442">
        <v>133.76400000000001</v>
      </c>
      <c r="C1442">
        <v>0.35</v>
      </c>
      <c r="D1442">
        <v>-9.9639000000000005E-2</v>
      </c>
    </row>
    <row r="1443" spans="1:6" x14ac:dyDescent="0.25">
      <c r="A1443" t="s">
        <v>0</v>
      </c>
    </row>
    <row r="1444" spans="1:6" x14ac:dyDescent="0.25">
      <c r="A1444" t="s">
        <v>1</v>
      </c>
      <c r="B1444" t="s">
        <v>2</v>
      </c>
    </row>
    <row r="1445" spans="1:6" x14ac:dyDescent="0.25">
      <c r="A1445" s="1">
        <v>41880</v>
      </c>
      <c r="B1445" t="s">
        <v>3</v>
      </c>
    </row>
    <row r="1446" spans="1:6" x14ac:dyDescent="0.25">
      <c r="A1446" s="2">
        <v>0.76435185185185184</v>
      </c>
      <c r="B1446" t="s">
        <v>4</v>
      </c>
    </row>
    <row r="1447" spans="1:6" x14ac:dyDescent="0.25">
      <c r="A1447">
        <v>5.0999999999999996</v>
      </c>
      <c r="B1447" t="s">
        <v>5</v>
      </c>
    </row>
    <row r="1448" spans="1:6" x14ac:dyDescent="0.25">
      <c r="A1448">
        <v>1</v>
      </c>
      <c r="B1448" t="s">
        <v>6</v>
      </c>
    </row>
    <row r="1449" spans="1:6" x14ac:dyDescent="0.25">
      <c r="A1449">
        <v>1</v>
      </c>
      <c r="B1449" t="s">
        <v>7</v>
      </c>
    </row>
    <row r="1450" spans="1:6" x14ac:dyDescent="0.25">
      <c r="A1450">
        <v>85</v>
      </c>
      <c r="B1450" t="s">
        <v>8</v>
      </c>
    </row>
    <row r="1451" spans="1:6" x14ac:dyDescent="0.25">
      <c r="A1451">
        <v>2</v>
      </c>
      <c r="B1451" t="s">
        <v>9</v>
      </c>
    </row>
    <row r="1452" spans="1:6" x14ac:dyDescent="0.25">
      <c r="A1452">
        <v>0</v>
      </c>
      <c r="B1452" t="s">
        <v>10</v>
      </c>
    </row>
    <row r="1453" spans="1:6" x14ac:dyDescent="0.25">
      <c r="A1453" t="s">
        <v>34</v>
      </c>
    </row>
    <row r="1454" spans="1:6" x14ac:dyDescent="0.25">
      <c r="A1454" t="s">
        <v>12</v>
      </c>
    </row>
    <row r="1455" spans="1:6" x14ac:dyDescent="0.25">
      <c r="A1455" t="s">
        <v>13</v>
      </c>
    </row>
    <row r="1456" spans="1:6" x14ac:dyDescent="0.25">
      <c r="A1456">
        <v>0</v>
      </c>
      <c r="B1456" t="s">
        <v>14</v>
      </c>
      <c r="F1456" s="3">
        <f>AVERAGE(D1461:D1545)*30</f>
        <v>-3.9938184705882347</v>
      </c>
    </row>
    <row r="1457" spans="1:4" x14ac:dyDescent="0.25">
      <c r="A1457">
        <v>0</v>
      </c>
      <c r="B1457" t="s">
        <v>15</v>
      </c>
    </row>
    <row r="1458" spans="1:4" x14ac:dyDescent="0.25">
      <c r="A1458">
        <v>0</v>
      </c>
      <c r="B1458" t="s">
        <v>16</v>
      </c>
    </row>
    <row r="1459" spans="1:4" x14ac:dyDescent="0.25">
      <c r="A1459" t="s">
        <v>17</v>
      </c>
    </row>
    <row r="1460" spans="1:4" x14ac:dyDescent="0.25">
      <c r="A1460" t="s">
        <v>18</v>
      </c>
      <c r="C1460" t="s">
        <v>19</v>
      </c>
      <c r="D1460" t="s">
        <v>20</v>
      </c>
    </row>
    <row r="1461" spans="1:4" x14ac:dyDescent="0.25">
      <c r="A1461">
        <v>16.782</v>
      </c>
      <c r="B1461">
        <v>73.765000000000001</v>
      </c>
      <c r="C1461">
        <v>0.35</v>
      </c>
      <c r="D1461">
        <v>-0.13312599999999999</v>
      </c>
    </row>
    <row r="1462" spans="1:4" x14ac:dyDescent="0.25">
      <c r="A1462">
        <v>16.782</v>
      </c>
      <c r="B1462">
        <v>74.765000000000001</v>
      </c>
      <c r="C1462">
        <v>0.35</v>
      </c>
      <c r="D1462">
        <v>-0.133128</v>
      </c>
    </row>
    <row r="1463" spans="1:4" x14ac:dyDescent="0.25">
      <c r="A1463">
        <v>16.782</v>
      </c>
      <c r="B1463">
        <v>75.763999999999996</v>
      </c>
      <c r="C1463">
        <v>0.35</v>
      </c>
      <c r="D1463">
        <v>-0.133127</v>
      </c>
    </row>
    <row r="1464" spans="1:4" x14ac:dyDescent="0.25">
      <c r="A1464">
        <v>16.782</v>
      </c>
      <c r="B1464">
        <v>76.763000000000005</v>
      </c>
      <c r="C1464">
        <v>0.3</v>
      </c>
      <c r="D1464">
        <v>-0.13312599999999999</v>
      </c>
    </row>
    <row r="1465" spans="1:4" x14ac:dyDescent="0.25">
      <c r="A1465">
        <v>16.782</v>
      </c>
      <c r="B1465">
        <v>77.762</v>
      </c>
      <c r="C1465">
        <v>0.25</v>
      </c>
      <c r="D1465">
        <v>-0.133127</v>
      </c>
    </row>
    <row r="1466" spans="1:4" x14ac:dyDescent="0.25">
      <c r="A1466">
        <v>16.782</v>
      </c>
      <c r="B1466">
        <v>78.765000000000001</v>
      </c>
      <c r="C1466">
        <v>0.2</v>
      </c>
      <c r="D1466">
        <v>-0.13312599999999999</v>
      </c>
    </row>
    <row r="1467" spans="1:4" x14ac:dyDescent="0.25">
      <c r="A1467">
        <v>16.782</v>
      </c>
      <c r="B1467">
        <v>79.765000000000001</v>
      </c>
      <c r="C1467">
        <v>0.2</v>
      </c>
      <c r="D1467">
        <v>-0.13312499999999999</v>
      </c>
    </row>
    <row r="1468" spans="1:4" x14ac:dyDescent="0.25">
      <c r="A1468">
        <v>16.782</v>
      </c>
      <c r="B1468">
        <v>80.762</v>
      </c>
      <c r="C1468">
        <v>0.1</v>
      </c>
      <c r="D1468">
        <v>-0.13312299999999999</v>
      </c>
    </row>
    <row r="1469" spans="1:4" x14ac:dyDescent="0.25">
      <c r="A1469">
        <v>16.782</v>
      </c>
      <c r="B1469">
        <v>81.762</v>
      </c>
      <c r="C1469">
        <v>0</v>
      </c>
      <c r="D1469">
        <v>-0.133128</v>
      </c>
    </row>
    <row r="1470" spans="1:4" x14ac:dyDescent="0.25">
      <c r="A1470">
        <v>16.782</v>
      </c>
      <c r="B1470">
        <v>82.765000000000001</v>
      </c>
      <c r="C1470">
        <v>-0.15</v>
      </c>
      <c r="D1470">
        <v>-0.133129</v>
      </c>
    </row>
    <row r="1471" spans="1:4" x14ac:dyDescent="0.25">
      <c r="A1471">
        <v>16.782</v>
      </c>
      <c r="B1471">
        <v>83.765000000000001</v>
      </c>
      <c r="C1471">
        <v>-0.3</v>
      </c>
      <c r="D1471">
        <v>-0.133128</v>
      </c>
    </row>
    <row r="1472" spans="1:4" x14ac:dyDescent="0.25">
      <c r="A1472">
        <v>16.782</v>
      </c>
      <c r="B1472">
        <v>84.763000000000005</v>
      </c>
      <c r="C1472">
        <v>-0.55000000000000004</v>
      </c>
      <c r="D1472">
        <v>-0.133128</v>
      </c>
    </row>
    <row r="1473" spans="1:4" x14ac:dyDescent="0.25">
      <c r="A1473">
        <v>16.782</v>
      </c>
      <c r="B1473">
        <v>85.763000000000005</v>
      </c>
      <c r="C1473">
        <v>-0.85</v>
      </c>
      <c r="D1473">
        <v>-0.133127</v>
      </c>
    </row>
    <row r="1474" spans="1:4" x14ac:dyDescent="0.25">
      <c r="A1474">
        <v>16.782</v>
      </c>
      <c r="B1474">
        <v>86.763999999999996</v>
      </c>
      <c r="C1474">
        <v>-1.25</v>
      </c>
      <c r="D1474">
        <v>-0.133127</v>
      </c>
    </row>
    <row r="1475" spans="1:4" x14ac:dyDescent="0.25">
      <c r="A1475">
        <v>16.782</v>
      </c>
      <c r="B1475">
        <v>87.765000000000001</v>
      </c>
      <c r="C1475">
        <v>-1.95</v>
      </c>
      <c r="D1475">
        <v>-0.133128</v>
      </c>
    </row>
    <row r="1476" spans="1:4" x14ac:dyDescent="0.25">
      <c r="A1476">
        <v>16.782</v>
      </c>
      <c r="B1476">
        <v>88.762</v>
      </c>
      <c r="C1476">
        <v>-2.9</v>
      </c>
      <c r="D1476">
        <v>-0.133127</v>
      </c>
    </row>
    <row r="1477" spans="1:4" x14ac:dyDescent="0.25">
      <c r="A1477">
        <v>16.782</v>
      </c>
      <c r="B1477">
        <v>89.763000000000005</v>
      </c>
      <c r="C1477">
        <v>-4.3</v>
      </c>
      <c r="D1477">
        <v>-0.133128</v>
      </c>
    </row>
    <row r="1478" spans="1:4" x14ac:dyDescent="0.25">
      <c r="A1478">
        <v>16.782</v>
      </c>
      <c r="B1478">
        <v>90.763999999999996</v>
      </c>
      <c r="C1478">
        <v>-6.55</v>
      </c>
      <c r="D1478">
        <v>-0.133129</v>
      </c>
    </row>
    <row r="1479" spans="1:4" x14ac:dyDescent="0.25">
      <c r="A1479">
        <v>16.782</v>
      </c>
      <c r="B1479">
        <v>91.765000000000001</v>
      </c>
      <c r="C1479">
        <v>-10.3</v>
      </c>
      <c r="D1479">
        <v>-0.133128</v>
      </c>
    </row>
    <row r="1480" spans="1:4" x14ac:dyDescent="0.25">
      <c r="A1480">
        <v>16.782</v>
      </c>
      <c r="B1480">
        <v>92.263999999999996</v>
      </c>
      <c r="C1480">
        <v>-13.1</v>
      </c>
      <c r="D1480">
        <v>-0.133128</v>
      </c>
    </row>
    <row r="1481" spans="1:4" x14ac:dyDescent="0.25">
      <c r="A1481">
        <v>16.782</v>
      </c>
      <c r="B1481">
        <v>92.762</v>
      </c>
      <c r="C1481">
        <v>-16.850000000000001</v>
      </c>
      <c r="D1481">
        <v>-0.13312599999999999</v>
      </c>
    </row>
    <row r="1482" spans="1:4" x14ac:dyDescent="0.25">
      <c r="A1482">
        <v>16.782</v>
      </c>
      <c r="B1482">
        <v>93.263999999999996</v>
      </c>
      <c r="C1482">
        <v>-22.05</v>
      </c>
      <c r="D1482">
        <v>-0.133129</v>
      </c>
    </row>
    <row r="1483" spans="1:4" x14ac:dyDescent="0.25">
      <c r="A1483">
        <v>16.782</v>
      </c>
      <c r="B1483">
        <v>93.762</v>
      </c>
      <c r="C1483">
        <v>-29.1</v>
      </c>
      <c r="D1483">
        <v>-0.133131</v>
      </c>
    </row>
    <row r="1484" spans="1:4" x14ac:dyDescent="0.25">
      <c r="A1484">
        <v>16.782</v>
      </c>
      <c r="B1484">
        <v>94.263999999999996</v>
      </c>
      <c r="C1484">
        <v>-39.1</v>
      </c>
      <c r="D1484">
        <v>-0.133128</v>
      </c>
    </row>
    <row r="1485" spans="1:4" x14ac:dyDescent="0.25">
      <c r="A1485">
        <v>16.782</v>
      </c>
      <c r="B1485">
        <v>94.763999999999996</v>
      </c>
      <c r="C1485">
        <v>-53.3</v>
      </c>
      <c r="D1485">
        <v>-0.133128</v>
      </c>
    </row>
    <row r="1486" spans="1:4" x14ac:dyDescent="0.25">
      <c r="A1486">
        <v>16.782</v>
      </c>
      <c r="B1486">
        <v>95.260999999999996</v>
      </c>
      <c r="C1486">
        <v>-73.7</v>
      </c>
      <c r="D1486">
        <v>-0.133131</v>
      </c>
    </row>
    <row r="1487" spans="1:4" x14ac:dyDescent="0.25">
      <c r="A1487">
        <v>16.782</v>
      </c>
      <c r="B1487">
        <v>95.763999999999996</v>
      </c>
      <c r="C1487">
        <v>-103.45</v>
      </c>
      <c r="D1487">
        <v>-0.133128</v>
      </c>
    </row>
    <row r="1488" spans="1:4" x14ac:dyDescent="0.25">
      <c r="A1488">
        <v>16.782</v>
      </c>
      <c r="B1488">
        <v>96.262</v>
      </c>
      <c r="C1488">
        <v>-145.55000000000001</v>
      </c>
      <c r="D1488">
        <v>-0.133131</v>
      </c>
    </row>
    <row r="1489" spans="1:4" x14ac:dyDescent="0.25">
      <c r="A1489">
        <v>16.782</v>
      </c>
      <c r="B1489">
        <v>96.762</v>
      </c>
      <c r="C1489">
        <v>-204.25</v>
      </c>
      <c r="D1489">
        <v>-0.133128</v>
      </c>
    </row>
    <row r="1490" spans="1:4" x14ac:dyDescent="0.25">
      <c r="A1490">
        <v>16.782</v>
      </c>
      <c r="B1490">
        <v>97.263999999999996</v>
      </c>
      <c r="C1490">
        <v>-284.5</v>
      </c>
      <c r="D1490">
        <v>-0.133127</v>
      </c>
    </row>
    <row r="1491" spans="1:4" x14ac:dyDescent="0.25">
      <c r="A1491">
        <v>16.782</v>
      </c>
      <c r="B1491">
        <v>97.762</v>
      </c>
      <c r="C1491">
        <v>-388.65</v>
      </c>
      <c r="D1491">
        <v>-0.133128</v>
      </c>
    </row>
    <row r="1492" spans="1:4" x14ac:dyDescent="0.25">
      <c r="A1492">
        <v>16.782</v>
      </c>
      <c r="B1492">
        <v>98.262</v>
      </c>
      <c r="C1492">
        <v>-513.15</v>
      </c>
      <c r="D1492">
        <v>-0.133129</v>
      </c>
    </row>
    <row r="1493" spans="1:4" x14ac:dyDescent="0.25">
      <c r="A1493">
        <v>16.782</v>
      </c>
      <c r="B1493">
        <v>98.763000000000005</v>
      </c>
      <c r="C1493">
        <v>-628.1</v>
      </c>
      <c r="D1493">
        <v>-0.133129</v>
      </c>
    </row>
    <row r="1494" spans="1:4" x14ac:dyDescent="0.25">
      <c r="A1494">
        <v>16.782</v>
      </c>
      <c r="B1494">
        <v>99.262</v>
      </c>
      <c r="C1494">
        <v>-698.4</v>
      </c>
      <c r="D1494">
        <v>-0.133128</v>
      </c>
    </row>
    <row r="1495" spans="1:4" x14ac:dyDescent="0.25">
      <c r="A1495">
        <v>16.782</v>
      </c>
      <c r="B1495">
        <v>99.763999999999996</v>
      </c>
      <c r="C1495">
        <v>-728</v>
      </c>
      <c r="D1495">
        <v>-0.133128</v>
      </c>
    </row>
    <row r="1496" spans="1:4" x14ac:dyDescent="0.25">
      <c r="A1496">
        <v>16.782</v>
      </c>
      <c r="B1496">
        <v>100.262</v>
      </c>
      <c r="C1496">
        <v>-737.95</v>
      </c>
      <c r="D1496">
        <v>-0.133128</v>
      </c>
    </row>
    <row r="1497" spans="1:4" x14ac:dyDescent="0.25">
      <c r="A1497">
        <v>16.782</v>
      </c>
      <c r="B1497">
        <v>100.762</v>
      </c>
      <c r="C1497">
        <v>-741.15</v>
      </c>
      <c r="D1497">
        <v>-0.133128</v>
      </c>
    </row>
    <row r="1498" spans="1:4" x14ac:dyDescent="0.25">
      <c r="A1498">
        <v>16.782</v>
      </c>
      <c r="B1498">
        <v>101.26300000000001</v>
      </c>
      <c r="C1498">
        <v>-742.1</v>
      </c>
      <c r="D1498">
        <v>-0.133127</v>
      </c>
    </row>
    <row r="1499" spans="1:4" x14ac:dyDescent="0.25">
      <c r="A1499">
        <v>16.782</v>
      </c>
      <c r="B1499">
        <v>101.762</v>
      </c>
      <c r="C1499">
        <v>-742.4</v>
      </c>
      <c r="D1499">
        <v>-0.133128</v>
      </c>
    </row>
    <row r="1500" spans="1:4" x14ac:dyDescent="0.25">
      <c r="A1500">
        <v>16.782</v>
      </c>
      <c r="B1500">
        <v>102.26300000000001</v>
      </c>
      <c r="C1500">
        <v>-742.45</v>
      </c>
      <c r="D1500">
        <v>-0.13312599999999999</v>
      </c>
    </row>
    <row r="1501" spans="1:4" x14ac:dyDescent="0.25">
      <c r="A1501">
        <v>16.782</v>
      </c>
      <c r="B1501">
        <v>102.764</v>
      </c>
      <c r="C1501">
        <v>-742.45</v>
      </c>
      <c r="D1501">
        <v>-0.133128</v>
      </c>
    </row>
    <row r="1502" spans="1:4" x14ac:dyDescent="0.25">
      <c r="A1502">
        <v>16.782</v>
      </c>
      <c r="B1502">
        <v>103.261</v>
      </c>
      <c r="C1502">
        <v>-742.5</v>
      </c>
      <c r="D1502">
        <v>-0.133127</v>
      </c>
    </row>
    <row r="1503" spans="1:4" x14ac:dyDescent="0.25">
      <c r="A1503">
        <v>16.782</v>
      </c>
      <c r="B1503">
        <v>103.76300000000001</v>
      </c>
      <c r="C1503">
        <v>-742.5</v>
      </c>
      <c r="D1503">
        <v>-0.133128</v>
      </c>
    </row>
    <row r="1504" spans="1:4" x14ac:dyDescent="0.25">
      <c r="A1504">
        <v>16.782</v>
      </c>
      <c r="B1504">
        <v>104.26300000000001</v>
      </c>
      <c r="C1504">
        <v>-742.5</v>
      </c>
      <c r="D1504">
        <v>-0.13313</v>
      </c>
    </row>
    <row r="1505" spans="1:4" x14ac:dyDescent="0.25">
      <c r="A1505">
        <v>16.782</v>
      </c>
      <c r="B1505">
        <v>104.761</v>
      </c>
      <c r="C1505">
        <v>-742.5</v>
      </c>
      <c r="D1505">
        <v>-0.13312599999999999</v>
      </c>
    </row>
    <row r="1506" spans="1:4" x14ac:dyDescent="0.25">
      <c r="A1506">
        <v>16.782</v>
      </c>
      <c r="B1506">
        <v>105.264</v>
      </c>
      <c r="C1506">
        <v>-742.5</v>
      </c>
      <c r="D1506">
        <v>-0.13312499999999999</v>
      </c>
    </row>
    <row r="1507" spans="1:4" x14ac:dyDescent="0.25">
      <c r="A1507">
        <v>16.782</v>
      </c>
      <c r="B1507">
        <v>105.761</v>
      </c>
      <c r="C1507">
        <v>-742.45</v>
      </c>
      <c r="D1507">
        <v>-0.13312299999999999</v>
      </c>
    </row>
    <row r="1508" spans="1:4" x14ac:dyDescent="0.25">
      <c r="A1508">
        <v>16.782</v>
      </c>
      <c r="B1508">
        <v>106.262</v>
      </c>
      <c r="C1508">
        <v>-742.15</v>
      </c>
      <c r="D1508">
        <v>-0.13312399999999999</v>
      </c>
    </row>
    <row r="1509" spans="1:4" x14ac:dyDescent="0.25">
      <c r="A1509">
        <v>16.782</v>
      </c>
      <c r="B1509">
        <v>106.76300000000001</v>
      </c>
      <c r="C1509">
        <v>-741.15</v>
      </c>
      <c r="D1509">
        <v>-0.13312599999999999</v>
      </c>
    </row>
    <row r="1510" spans="1:4" x14ac:dyDescent="0.25">
      <c r="A1510">
        <v>16.782</v>
      </c>
      <c r="B1510">
        <v>107.261</v>
      </c>
      <c r="C1510">
        <v>-737.85</v>
      </c>
      <c r="D1510">
        <v>-0.13312599999999999</v>
      </c>
    </row>
    <row r="1511" spans="1:4" x14ac:dyDescent="0.25">
      <c r="A1511">
        <v>16.782</v>
      </c>
      <c r="B1511">
        <v>107.764</v>
      </c>
      <c r="C1511">
        <v>-727.5</v>
      </c>
      <c r="D1511">
        <v>-0.133127</v>
      </c>
    </row>
    <row r="1512" spans="1:4" x14ac:dyDescent="0.25">
      <c r="A1512">
        <v>16.782</v>
      </c>
      <c r="B1512">
        <v>108.262</v>
      </c>
      <c r="C1512">
        <v>-697.15</v>
      </c>
      <c r="D1512">
        <v>-0.13312599999999999</v>
      </c>
    </row>
    <row r="1513" spans="1:4" x14ac:dyDescent="0.25">
      <c r="A1513">
        <v>16.782</v>
      </c>
      <c r="B1513">
        <v>108.76</v>
      </c>
      <c r="C1513">
        <v>-625.75</v>
      </c>
      <c r="D1513">
        <v>-0.13312499999999999</v>
      </c>
    </row>
    <row r="1514" spans="1:4" x14ac:dyDescent="0.25">
      <c r="A1514">
        <v>16.782</v>
      </c>
      <c r="B1514">
        <v>109.26300000000001</v>
      </c>
      <c r="C1514">
        <v>-509.4</v>
      </c>
      <c r="D1514">
        <v>-0.13312399999999999</v>
      </c>
    </row>
    <row r="1515" spans="1:4" x14ac:dyDescent="0.25">
      <c r="A1515">
        <v>16.782</v>
      </c>
      <c r="B1515">
        <v>109.761</v>
      </c>
      <c r="C1515">
        <v>-386</v>
      </c>
      <c r="D1515">
        <v>-0.133127</v>
      </c>
    </row>
    <row r="1516" spans="1:4" x14ac:dyDescent="0.25">
      <c r="A1516">
        <v>16.782</v>
      </c>
      <c r="B1516">
        <v>110.262</v>
      </c>
      <c r="C1516">
        <v>-282</v>
      </c>
      <c r="D1516">
        <v>-0.13312599999999999</v>
      </c>
    </row>
    <row r="1517" spans="1:4" x14ac:dyDescent="0.25">
      <c r="A1517">
        <v>16.782</v>
      </c>
      <c r="B1517">
        <v>110.76300000000001</v>
      </c>
      <c r="C1517">
        <v>-202.8</v>
      </c>
      <c r="D1517">
        <v>-0.133128</v>
      </c>
    </row>
    <row r="1518" spans="1:4" x14ac:dyDescent="0.25">
      <c r="A1518">
        <v>16.782</v>
      </c>
      <c r="B1518">
        <v>111.26</v>
      </c>
      <c r="C1518">
        <v>-144.80000000000001</v>
      </c>
      <c r="D1518">
        <v>-0.13312499999999999</v>
      </c>
    </row>
    <row r="1519" spans="1:4" x14ac:dyDescent="0.25">
      <c r="A1519">
        <v>16.782</v>
      </c>
      <c r="B1519">
        <v>111.76300000000001</v>
      </c>
      <c r="C1519">
        <v>-102.6</v>
      </c>
      <c r="D1519">
        <v>-0.13312599999999999</v>
      </c>
    </row>
    <row r="1520" spans="1:4" x14ac:dyDescent="0.25">
      <c r="A1520">
        <v>16.782</v>
      </c>
      <c r="B1520">
        <v>112.262</v>
      </c>
      <c r="C1520">
        <v>-73.3</v>
      </c>
      <c r="D1520">
        <v>-0.133127</v>
      </c>
    </row>
    <row r="1521" spans="1:4" x14ac:dyDescent="0.25">
      <c r="A1521">
        <v>16.782</v>
      </c>
      <c r="B1521">
        <v>112.76</v>
      </c>
      <c r="C1521">
        <v>-52.95</v>
      </c>
      <c r="D1521">
        <v>-0.133127</v>
      </c>
    </row>
    <row r="1522" spans="1:4" x14ac:dyDescent="0.25">
      <c r="A1522">
        <v>16.782</v>
      </c>
      <c r="B1522">
        <v>113.262</v>
      </c>
      <c r="C1522">
        <v>-38.799999999999997</v>
      </c>
      <c r="D1522">
        <v>-0.133127</v>
      </c>
    </row>
    <row r="1523" spans="1:4" x14ac:dyDescent="0.25">
      <c r="A1523">
        <v>16.782</v>
      </c>
      <c r="B1523">
        <v>113.759</v>
      </c>
      <c r="C1523">
        <v>-28.95</v>
      </c>
      <c r="D1523">
        <v>-0.133128</v>
      </c>
    </row>
    <row r="1524" spans="1:4" x14ac:dyDescent="0.25">
      <c r="A1524">
        <v>16.782</v>
      </c>
      <c r="B1524">
        <v>114.26</v>
      </c>
      <c r="C1524">
        <v>-21.9</v>
      </c>
      <c r="D1524">
        <v>-0.133127</v>
      </c>
    </row>
    <row r="1525" spans="1:4" x14ac:dyDescent="0.25">
      <c r="A1525">
        <v>16.782</v>
      </c>
      <c r="B1525">
        <v>114.761</v>
      </c>
      <c r="C1525">
        <v>-16.8</v>
      </c>
      <c r="D1525">
        <v>-0.133129</v>
      </c>
    </row>
    <row r="1526" spans="1:4" x14ac:dyDescent="0.25">
      <c r="A1526">
        <v>16.782</v>
      </c>
      <c r="B1526">
        <v>115.259</v>
      </c>
      <c r="C1526">
        <v>-13.1</v>
      </c>
      <c r="D1526">
        <v>-0.133127</v>
      </c>
    </row>
    <row r="1527" spans="1:4" x14ac:dyDescent="0.25">
      <c r="A1527">
        <v>16.782</v>
      </c>
      <c r="B1527">
        <v>115.762</v>
      </c>
      <c r="C1527">
        <v>-10.3</v>
      </c>
      <c r="D1527">
        <v>-0.133128</v>
      </c>
    </row>
    <row r="1528" spans="1:4" x14ac:dyDescent="0.25">
      <c r="A1528">
        <v>16.782</v>
      </c>
      <c r="B1528">
        <v>116.759</v>
      </c>
      <c r="C1528">
        <v>-6.55</v>
      </c>
      <c r="D1528">
        <v>-0.133127</v>
      </c>
    </row>
    <row r="1529" spans="1:4" x14ac:dyDescent="0.25">
      <c r="A1529">
        <v>16.782</v>
      </c>
      <c r="B1529">
        <v>117.76</v>
      </c>
      <c r="C1529">
        <v>-4.3</v>
      </c>
      <c r="D1529">
        <v>-0.133128</v>
      </c>
    </row>
    <row r="1530" spans="1:4" x14ac:dyDescent="0.25">
      <c r="A1530">
        <v>16.782</v>
      </c>
      <c r="B1530">
        <v>118.761</v>
      </c>
      <c r="C1530">
        <v>-2.85</v>
      </c>
      <c r="D1530">
        <v>-0.13313</v>
      </c>
    </row>
    <row r="1531" spans="1:4" x14ac:dyDescent="0.25">
      <c r="A1531">
        <v>16.782</v>
      </c>
      <c r="B1531">
        <v>119.762</v>
      </c>
      <c r="C1531">
        <v>-1.95</v>
      </c>
      <c r="D1531">
        <v>-0.133127</v>
      </c>
    </row>
    <row r="1532" spans="1:4" x14ac:dyDescent="0.25">
      <c r="A1532">
        <v>16.782</v>
      </c>
      <c r="B1532">
        <v>120.759</v>
      </c>
      <c r="C1532">
        <v>-1.3</v>
      </c>
      <c r="D1532">
        <v>-0.133129</v>
      </c>
    </row>
    <row r="1533" spans="1:4" x14ac:dyDescent="0.25">
      <c r="A1533">
        <v>16.782</v>
      </c>
      <c r="B1533">
        <v>121.76</v>
      </c>
      <c r="C1533">
        <v>-0.9</v>
      </c>
      <c r="D1533">
        <v>-0.133127</v>
      </c>
    </row>
    <row r="1534" spans="1:4" x14ac:dyDescent="0.25">
      <c r="A1534">
        <v>16.782</v>
      </c>
      <c r="B1534">
        <v>122.761</v>
      </c>
      <c r="C1534">
        <v>-0.6</v>
      </c>
      <c r="D1534">
        <v>-0.133129</v>
      </c>
    </row>
    <row r="1535" spans="1:4" x14ac:dyDescent="0.25">
      <c r="A1535">
        <v>16.782</v>
      </c>
      <c r="B1535">
        <v>123.762</v>
      </c>
      <c r="C1535">
        <v>-0.35</v>
      </c>
      <c r="D1535">
        <v>-0.133128</v>
      </c>
    </row>
    <row r="1536" spans="1:4" x14ac:dyDescent="0.25">
      <c r="A1536">
        <v>16.782</v>
      </c>
      <c r="B1536">
        <v>124.759</v>
      </c>
      <c r="C1536">
        <v>-0.1</v>
      </c>
      <c r="D1536">
        <v>-0.133127</v>
      </c>
    </row>
    <row r="1537" spans="1:4" x14ac:dyDescent="0.25">
      <c r="A1537">
        <v>16.782</v>
      </c>
      <c r="B1537">
        <v>125.76</v>
      </c>
      <c r="C1537">
        <v>-0.05</v>
      </c>
      <c r="D1537">
        <v>-0.133128</v>
      </c>
    </row>
    <row r="1538" spans="1:4" x14ac:dyDescent="0.25">
      <c r="A1538">
        <v>16.782</v>
      </c>
      <c r="B1538">
        <v>126.762</v>
      </c>
      <c r="C1538">
        <v>0.05</v>
      </c>
      <c r="D1538">
        <v>-0.13312599999999999</v>
      </c>
    </row>
    <row r="1539" spans="1:4" x14ac:dyDescent="0.25">
      <c r="A1539">
        <v>16.782</v>
      </c>
      <c r="B1539">
        <v>127.762</v>
      </c>
      <c r="C1539">
        <v>0.15</v>
      </c>
      <c r="D1539">
        <v>-0.13312599999999999</v>
      </c>
    </row>
    <row r="1540" spans="1:4" x14ac:dyDescent="0.25">
      <c r="A1540">
        <v>16.782</v>
      </c>
      <c r="B1540">
        <v>128.76</v>
      </c>
      <c r="C1540">
        <v>0.2</v>
      </c>
      <c r="D1540">
        <v>-0.133128</v>
      </c>
    </row>
    <row r="1541" spans="1:4" x14ac:dyDescent="0.25">
      <c r="A1541">
        <v>16.782</v>
      </c>
      <c r="B1541">
        <v>129.76</v>
      </c>
      <c r="C1541">
        <v>0.25</v>
      </c>
      <c r="D1541">
        <v>-0.133127</v>
      </c>
    </row>
    <row r="1542" spans="1:4" x14ac:dyDescent="0.25">
      <c r="A1542">
        <v>16.782</v>
      </c>
      <c r="B1542">
        <v>130.762</v>
      </c>
      <c r="C1542">
        <v>0.25</v>
      </c>
      <c r="D1542">
        <v>-0.13312499999999999</v>
      </c>
    </row>
    <row r="1543" spans="1:4" x14ac:dyDescent="0.25">
      <c r="A1543">
        <v>16.782</v>
      </c>
      <c r="B1543">
        <v>131.76300000000001</v>
      </c>
      <c r="C1543">
        <v>0.25</v>
      </c>
      <c r="D1543">
        <v>-0.13312599999999999</v>
      </c>
    </row>
    <row r="1544" spans="1:4" x14ac:dyDescent="0.25">
      <c r="A1544">
        <v>16.782</v>
      </c>
      <c r="B1544">
        <v>132.76</v>
      </c>
      <c r="C1544">
        <v>0.3</v>
      </c>
      <c r="D1544">
        <v>-0.133128</v>
      </c>
    </row>
    <row r="1545" spans="1:4" x14ac:dyDescent="0.25">
      <c r="A1545">
        <v>16.782</v>
      </c>
      <c r="B1545">
        <v>133.761</v>
      </c>
      <c r="C1545">
        <v>0.3</v>
      </c>
      <c r="D1545">
        <v>-0.133127</v>
      </c>
    </row>
    <row r="1546" spans="1:4" x14ac:dyDescent="0.25">
      <c r="A1546" t="s">
        <v>0</v>
      </c>
    </row>
    <row r="1547" spans="1:4" x14ac:dyDescent="0.25">
      <c r="A1547" t="s">
        <v>1</v>
      </c>
      <c r="B1547" t="s">
        <v>2</v>
      </c>
    </row>
    <row r="1548" spans="1:4" x14ac:dyDescent="0.25">
      <c r="A1548" s="1">
        <v>41880</v>
      </c>
      <c r="B1548" t="s">
        <v>3</v>
      </c>
    </row>
    <row r="1549" spans="1:4" x14ac:dyDescent="0.25">
      <c r="A1549" s="2">
        <v>0.77027777777777784</v>
      </c>
      <c r="B1549" t="s">
        <v>4</v>
      </c>
    </row>
    <row r="1550" spans="1:4" x14ac:dyDescent="0.25">
      <c r="A1550">
        <v>5.0999999999999996</v>
      </c>
      <c r="B1550" t="s">
        <v>5</v>
      </c>
    </row>
    <row r="1551" spans="1:4" x14ac:dyDescent="0.25">
      <c r="A1551">
        <v>1</v>
      </c>
      <c r="B1551" t="s">
        <v>6</v>
      </c>
    </row>
    <row r="1552" spans="1:4" x14ac:dyDescent="0.25">
      <c r="A1552">
        <v>1</v>
      </c>
      <c r="B1552" t="s">
        <v>7</v>
      </c>
    </row>
    <row r="1553" spans="1:6" x14ac:dyDescent="0.25">
      <c r="A1553">
        <v>85</v>
      </c>
      <c r="B1553" t="s">
        <v>8</v>
      </c>
    </row>
    <row r="1554" spans="1:6" x14ac:dyDescent="0.25">
      <c r="A1554">
        <v>2</v>
      </c>
      <c r="B1554" t="s">
        <v>9</v>
      </c>
    </row>
    <row r="1555" spans="1:6" x14ac:dyDescent="0.25">
      <c r="A1555">
        <v>0</v>
      </c>
      <c r="B1555" t="s">
        <v>10</v>
      </c>
    </row>
    <row r="1556" spans="1:6" x14ac:dyDescent="0.25">
      <c r="A1556" t="s">
        <v>35</v>
      </c>
    </row>
    <row r="1557" spans="1:6" x14ac:dyDescent="0.25">
      <c r="A1557" t="s">
        <v>12</v>
      </c>
    </row>
    <row r="1558" spans="1:6" x14ac:dyDescent="0.25">
      <c r="A1558" t="s">
        <v>13</v>
      </c>
    </row>
    <row r="1559" spans="1:6" x14ac:dyDescent="0.25">
      <c r="A1559">
        <v>0</v>
      </c>
      <c r="B1559" t="s">
        <v>14</v>
      </c>
      <c r="F1559" s="3">
        <f>AVERAGE(D1564:D1648)*30</f>
        <v>-4.9927499999999982</v>
      </c>
    </row>
    <row r="1560" spans="1:6" x14ac:dyDescent="0.25">
      <c r="A1560">
        <v>0</v>
      </c>
      <c r="B1560" t="s">
        <v>15</v>
      </c>
    </row>
    <row r="1561" spans="1:6" x14ac:dyDescent="0.25">
      <c r="A1561">
        <v>0</v>
      </c>
      <c r="B1561" t="s">
        <v>16</v>
      </c>
    </row>
    <row r="1562" spans="1:6" x14ac:dyDescent="0.25">
      <c r="A1562" t="s">
        <v>17</v>
      </c>
    </row>
    <row r="1563" spans="1:6" x14ac:dyDescent="0.25">
      <c r="A1563" t="s">
        <v>18</v>
      </c>
      <c r="C1563" t="s">
        <v>19</v>
      </c>
      <c r="D1563" t="s">
        <v>20</v>
      </c>
    </row>
    <row r="1564" spans="1:6" x14ac:dyDescent="0.25">
      <c r="A1564">
        <v>16.782</v>
      </c>
      <c r="B1564">
        <v>73.765000000000001</v>
      </c>
      <c r="C1564">
        <v>0.35</v>
      </c>
      <c r="D1564">
        <v>-0.16642499999999999</v>
      </c>
    </row>
    <row r="1565" spans="1:6" x14ac:dyDescent="0.25">
      <c r="A1565">
        <v>16.782</v>
      </c>
      <c r="B1565">
        <v>74.765000000000001</v>
      </c>
      <c r="C1565">
        <v>0.3</v>
      </c>
      <c r="D1565">
        <v>-0.16642399999999999</v>
      </c>
    </row>
    <row r="1566" spans="1:6" x14ac:dyDescent="0.25">
      <c r="A1566">
        <v>16.782</v>
      </c>
      <c r="B1566">
        <v>75.763999999999996</v>
      </c>
      <c r="C1566">
        <v>0.3</v>
      </c>
      <c r="D1566">
        <v>-0.16642499999999999</v>
      </c>
    </row>
    <row r="1567" spans="1:6" x14ac:dyDescent="0.25">
      <c r="A1567">
        <v>16.782</v>
      </c>
      <c r="B1567">
        <v>76.763000000000005</v>
      </c>
      <c r="C1567">
        <v>0.25</v>
      </c>
      <c r="D1567">
        <v>-0.16642299999999999</v>
      </c>
    </row>
    <row r="1568" spans="1:6" x14ac:dyDescent="0.25">
      <c r="A1568">
        <v>16.782</v>
      </c>
      <c r="B1568">
        <v>77.762</v>
      </c>
      <c r="C1568">
        <v>0.2</v>
      </c>
      <c r="D1568">
        <v>-0.16642599999999999</v>
      </c>
    </row>
    <row r="1569" spans="1:4" x14ac:dyDescent="0.25">
      <c r="A1569">
        <v>16.782</v>
      </c>
      <c r="B1569">
        <v>78.765000000000001</v>
      </c>
      <c r="C1569">
        <v>0.15</v>
      </c>
      <c r="D1569">
        <v>-0.16642699999999999</v>
      </c>
    </row>
    <row r="1570" spans="1:4" x14ac:dyDescent="0.25">
      <c r="A1570">
        <v>16.782</v>
      </c>
      <c r="B1570">
        <v>79.765000000000001</v>
      </c>
      <c r="C1570">
        <v>0.1</v>
      </c>
      <c r="D1570">
        <v>-0.16642699999999999</v>
      </c>
    </row>
    <row r="1571" spans="1:4" x14ac:dyDescent="0.25">
      <c r="A1571">
        <v>16.782</v>
      </c>
      <c r="B1571">
        <v>80.762</v>
      </c>
      <c r="C1571">
        <v>-0.05</v>
      </c>
      <c r="D1571">
        <v>-0.16642699999999999</v>
      </c>
    </row>
    <row r="1572" spans="1:4" x14ac:dyDescent="0.25">
      <c r="A1572">
        <v>16.782</v>
      </c>
      <c r="B1572">
        <v>81.762</v>
      </c>
      <c r="C1572">
        <v>-0.1</v>
      </c>
      <c r="D1572">
        <v>-0.16642299999999999</v>
      </c>
    </row>
    <row r="1573" spans="1:4" x14ac:dyDescent="0.25">
      <c r="A1573">
        <v>16.782</v>
      </c>
      <c r="B1573">
        <v>82.765000000000001</v>
      </c>
      <c r="C1573">
        <v>-0.3</v>
      </c>
      <c r="D1573">
        <v>-0.16642499999999999</v>
      </c>
    </row>
    <row r="1574" spans="1:4" x14ac:dyDescent="0.25">
      <c r="A1574">
        <v>16.782</v>
      </c>
      <c r="B1574">
        <v>83.766000000000005</v>
      </c>
      <c r="C1574">
        <v>-0.55000000000000004</v>
      </c>
      <c r="D1574">
        <v>-0.16642399999999999</v>
      </c>
    </row>
    <row r="1575" spans="1:4" x14ac:dyDescent="0.25">
      <c r="A1575">
        <v>16.782</v>
      </c>
      <c r="B1575">
        <v>84.763000000000005</v>
      </c>
      <c r="C1575">
        <v>-0.85</v>
      </c>
      <c r="D1575">
        <v>-0.16642299999999999</v>
      </c>
    </row>
    <row r="1576" spans="1:4" x14ac:dyDescent="0.25">
      <c r="A1576">
        <v>16.782</v>
      </c>
      <c r="B1576">
        <v>85.762</v>
      </c>
      <c r="C1576">
        <v>-1.2</v>
      </c>
      <c r="D1576">
        <v>-0.16642499999999999</v>
      </c>
    </row>
    <row r="1577" spans="1:4" x14ac:dyDescent="0.25">
      <c r="A1577">
        <v>16.782</v>
      </c>
      <c r="B1577">
        <v>86.765000000000001</v>
      </c>
      <c r="C1577">
        <v>-1.75</v>
      </c>
      <c r="D1577">
        <v>-0.16642599999999999</v>
      </c>
    </row>
    <row r="1578" spans="1:4" x14ac:dyDescent="0.25">
      <c r="A1578">
        <v>16.782</v>
      </c>
      <c r="B1578">
        <v>87.765000000000001</v>
      </c>
      <c r="C1578">
        <v>-2.5499999999999998</v>
      </c>
      <c r="D1578">
        <v>-0.16642100000000001</v>
      </c>
    </row>
    <row r="1579" spans="1:4" x14ac:dyDescent="0.25">
      <c r="A1579">
        <v>16.782</v>
      </c>
      <c r="B1579">
        <v>88.762</v>
      </c>
      <c r="C1579">
        <v>-3.7</v>
      </c>
      <c r="D1579">
        <v>-0.16642399999999999</v>
      </c>
    </row>
    <row r="1580" spans="1:4" x14ac:dyDescent="0.25">
      <c r="A1580">
        <v>16.782</v>
      </c>
      <c r="B1580">
        <v>89.763000000000005</v>
      </c>
      <c r="C1580">
        <v>-5.5</v>
      </c>
      <c r="D1580">
        <v>-0.16642499999999999</v>
      </c>
    </row>
    <row r="1581" spans="1:4" x14ac:dyDescent="0.25">
      <c r="A1581">
        <v>16.782</v>
      </c>
      <c r="B1581">
        <v>90.763999999999996</v>
      </c>
      <c r="C1581">
        <v>-8.35</v>
      </c>
      <c r="D1581">
        <v>-0.16642599999999999</v>
      </c>
    </row>
    <row r="1582" spans="1:4" x14ac:dyDescent="0.25">
      <c r="A1582">
        <v>16.782</v>
      </c>
      <c r="B1582">
        <v>91.765000000000001</v>
      </c>
      <c r="C1582">
        <v>-13.05</v>
      </c>
      <c r="D1582">
        <v>-0.16642499999999999</v>
      </c>
    </row>
    <row r="1583" spans="1:4" x14ac:dyDescent="0.25">
      <c r="A1583">
        <v>16.782</v>
      </c>
      <c r="B1583">
        <v>92.263999999999996</v>
      </c>
      <c r="C1583">
        <v>-16.600000000000001</v>
      </c>
      <c r="D1583">
        <v>-0.16642399999999999</v>
      </c>
    </row>
    <row r="1584" spans="1:4" x14ac:dyDescent="0.25">
      <c r="A1584">
        <v>16.782</v>
      </c>
      <c r="B1584">
        <v>92.762</v>
      </c>
      <c r="C1584">
        <v>-21.3</v>
      </c>
      <c r="D1584">
        <v>-0.16642199999999999</v>
      </c>
    </row>
    <row r="1585" spans="1:4" x14ac:dyDescent="0.25">
      <c r="A1585">
        <v>16.782</v>
      </c>
      <c r="B1585">
        <v>93.263999999999996</v>
      </c>
      <c r="C1585">
        <v>-27.75</v>
      </c>
      <c r="D1585">
        <v>-0.16642599999999999</v>
      </c>
    </row>
    <row r="1586" spans="1:4" x14ac:dyDescent="0.25">
      <c r="A1586">
        <v>16.782</v>
      </c>
      <c r="B1586">
        <v>93.762</v>
      </c>
      <c r="C1586">
        <v>-36.6</v>
      </c>
      <c r="D1586">
        <v>-0.16642599999999999</v>
      </c>
    </row>
    <row r="1587" spans="1:4" x14ac:dyDescent="0.25">
      <c r="A1587">
        <v>16.782</v>
      </c>
      <c r="B1587">
        <v>94.263000000000005</v>
      </c>
      <c r="C1587">
        <v>-49.15</v>
      </c>
      <c r="D1587">
        <v>-0.16642299999999999</v>
      </c>
    </row>
    <row r="1588" spans="1:4" x14ac:dyDescent="0.25">
      <c r="A1588">
        <v>16.782</v>
      </c>
      <c r="B1588">
        <v>94.763000000000005</v>
      </c>
      <c r="C1588">
        <v>-66.95</v>
      </c>
      <c r="D1588">
        <v>-0.16642199999999999</v>
      </c>
    </row>
    <row r="1589" spans="1:4" x14ac:dyDescent="0.25">
      <c r="A1589">
        <v>16.782</v>
      </c>
      <c r="B1589">
        <v>95.262</v>
      </c>
      <c r="C1589">
        <v>-92.55</v>
      </c>
      <c r="D1589">
        <v>-0.16642599999999999</v>
      </c>
    </row>
    <row r="1590" spans="1:4" x14ac:dyDescent="0.25">
      <c r="A1590">
        <v>16.782</v>
      </c>
      <c r="B1590">
        <v>95.763000000000005</v>
      </c>
      <c r="C1590">
        <v>-129.69999999999999</v>
      </c>
      <c r="D1590">
        <v>-0.16642299999999999</v>
      </c>
    </row>
    <row r="1591" spans="1:4" x14ac:dyDescent="0.25">
      <c r="A1591">
        <v>16.782</v>
      </c>
      <c r="B1591">
        <v>96.262</v>
      </c>
      <c r="C1591">
        <v>-182.35</v>
      </c>
      <c r="D1591">
        <v>-0.16642299999999999</v>
      </c>
    </row>
    <row r="1592" spans="1:4" x14ac:dyDescent="0.25">
      <c r="A1592">
        <v>16.782</v>
      </c>
      <c r="B1592">
        <v>96.762</v>
      </c>
      <c r="C1592">
        <v>-255.85</v>
      </c>
      <c r="D1592">
        <v>-0.16642499999999999</v>
      </c>
    </row>
    <row r="1593" spans="1:4" x14ac:dyDescent="0.25">
      <c r="A1593">
        <v>16.782</v>
      </c>
      <c r="B1593">
        <v>97.263999999999996</v>
      </c>
      <c r="C1593">
        <v>-356.05</v>
      </c>
      <c r="D1593">
        <v>-0.16642499999999999</v>
      </c>
    </row>
    <row r="1594" spans="1:4" x14ac:dyDescent="0.25">
      <c r="A1594">
        <v>16.782</v>
      </c>
      <c r="B1594">
        <v>97.762</v>
      </c>
      <c r="C1594">
        <v>-486.7</v>
      </c>
      <c r="D1594">
        <v>-0.16642499999999999</v>
      </c>
    </row>
    <row r="1595" spans="1:4" x14ac:dyDescent="0.25">
      <c r="A1595">
        <v>16.782</v>
      </c>
      <c r="B1595">
        <v>98.263000000000005</v>
      </c>
      <c r="C1595">
        <v>-642.4</v>
      </c>
      <c r="D1595">
        <v>-0.16642199999999999</v>
      </c>
    </row>
    <row r="1596" spans="1:4" x14ac:dyDescent="0.25">
      <c r="A1596">
        <v>16.782</v>
      </c>
      <c r="B1596">
        <v>98.763000000000005</v>
      </c>
      <c r="C1596">
        <v>-786.25</v>
      </c>
      <c r="D1596">
        <v>-0.16642599999999999</v>
      </c>
    </row>
    <row r="1597" spans="1:4" x14ac:dyDescent="0.25">
      <c r="A1597">
        <v>16.782</v>
      </c>
      <c r="B1597">
        <v>99.262</v>
      </c>
      <c r="C1597">
        <v>-874.3</v>
      </c>
      <c r="D1597">
        <v>-0.16642299999999999</v>
      </c>
    </row>
    <row r="1598" spans="1:4" x14ac:dyDescent="0.25">
      <c r="A1598">
        <v>16.782</v>
      </c>
      <c r="B1598">
        <v>99.763999999999996</v>
      </c>
      <c r="C1598">
        <v>-911.35</v>
      </c>
      <c r="D1598">
        <v>-0.16642199999999999</v>
      </c>
    </row>
    <row r="1599" spans="1:4" x14ac:dyDescent="0.25">
      <c r="A1599">
        <v>16.782</v>
      </c>
      <c r="B1599">
        <v>100.262</v>
      </c>
      <c r="C1599">
        <v>-923.95</v>
      </c>
      <c r="D1599">
        <v>-0.16642299999999999</v>
      </c>
    </row>
    <row r="1600" spans="1:4" x14ac:dyDescent="0.25">
      <c r="A1600">
        <v>16.782</v>
      </c>
      <c r="B1600">
        <v>100.762</v>
      </c>
      <c r="C1600">
        <v>-927.95</v>
      </c>
      <c r="D1600">
        <v>-0.16642499999999999</v>
      </c>
    </row>
    <row r="1601" spans="1:4" x14ac:dyDescent="0.25">
      <c r="A1601">
        <v>16.782</v>
      </c>
      <c r="B1601">
        <v>101.264</v>
      </c>
      <c r="C1601">
        <v>-929.1</v>
      </c>
      <c r="D1601">
        <v>-0.16642299999999999</v>
      </c>
    </row>
    <row r="1602" spans="1:4" x14ac:dyDescent="0.25">
      <c r="A1602">
        <v>16.782</v>
      </c>
      <c r="B1602">
        <v>101.762</v>
      </c>
      <c r="C1602">
        <v>-929.45</v>
      </c>
      <c r="D1602">
        <v>-0.16642499999999999</v>
      </c>
    </row>
    <row r="1603" spans="1:4" x14ac:dyDescent="0.25">
      <c r="A1603">
        <v>16.782</v>
      </c>
      <c r="B1603">
        <v>102.26300000000001</v>
      </c>
      <c r="C1603">
        <v>-929.55</v>
      </c>
      <c r="D1603">
        <v>-0.16642499999999999</v>
      </c>
    </row>
    <row r="1604" spans="1:4" x14ac:dyDescent="0.25">
      <c r="A1604">
        <v>16.782</v>
      </c>
      <c r="B1604">
        <v>102.76300000000001</v>
      </c>
      <c r="C1604">
        <v>-929.6</v>
      </c>
      <c r="D1604">
        <v>-0.16642299999999999</v>
      </c>
    </row>
    <row r="1605" spans="1:4" x14ac:dyDescent="0.25">
      <c r="A1605">
        <v>16.782</v>
      </c>
      <c r="B1605">
        <v>103.261</v>
      </c>
      <c r="C1605">
        <v>-929.6</v>
      </c>
      <c r="D1605">
        <v>-0.16642699999999999</v>
      </c>
    </row>
    <row r="1606" spans="1:4" x14ac:dyDescent="0.25">
      <c r="A1606">
        <v>16.782</v>
      </c>
      <c r="B1606">
        <v>103.76300000000001</v>
      </c>
      <c r="C1606">
        <v>-929.65</v>
      </c>
      <c r="D1606">
        <v>-0.16642499999999999</v>
      </c>
    </row>
    <row r="1607" spans="1:4" x14ac:dyDescent="0.25">
      <c r="A1607">
        <v>16.782</v>
      </c>
      <c r="B1607">
        <v>104.26300000000001</v>
      </c>
      <c r="C1607">
        <v>-929.65</v>
      </c>
      <c r="D1607">
        <v>-0.16642499999999999</v>
      </c>
    </row>
    <row r="1608" spans="1:4" x14ac:dyDescent="0.25">
      <c r="A1608">
        <v>16.782</v>
      </c>
      <c r="B1608">
        <v>104.761</v>
      </c>
      <c r="C1608">
        <v>-929.65</v>
      </c>
      <c r="D1608">
        <v>-0.16642799999999999</v>
      </c>
    </row>
    <row r="1609" spans="1:4" x14ac:dyDescent="0.25">
      <c r="A1609">
        <v>16.782</v>
      </c>
      <c r="B1609">
        <v>105.264</v>
      </c>
      <c r="C1609">
        <v>-929.6</v>
      </c>
      <c r="D1609">
        <v>-0.16642899999999999</v>
      </c>
    </row>
    <row r="1610" spans="1:4" x14ac:dyDescent="0.25">
      <c r="A1610">
        <v>16.782</v>
      </c>
      <c r="B1610">
        <v>105.761</v>
      </c>
      <c r="C1610">
        <v>-929.5</v>
      </c>
      <c r="D1610">
        <v>-0.16642599999999999</v>
      </c>
    </row>
    <row r="1611" spans="1:4" x14ac:dyDescent="0.25">
      <c r="A1611">
        <v>16.782</v>
      </c>
      <c r="B1611">
        <v>106.262</v>
      </c>
      <c r="C1611">
        <v>-929.15</v>
      </c>
      <c r="D1611">
        <v>-0.16642499999999999</v>
      </c>
    </row>
    <row r="1612" spans="1:4" x14ac:dyDescent="0.25">
      <c r="A1612">
        <v>16.782</v>
      </c>
      <c r="B1612">
        <v>106.76300000000001</v>
      </c>
      <c r="C1612">
        <v>-927.9</v>
      </c>
      <c r="D1612">
        <v>-0.16642599999999999</v>
      </c>
    </row>
    <row r="1613" spans="1:4" x14ac:dyDescent="0.25">
      <c r="A1613">
        <v>16.782</v>
      </c>
      <c r="B1613">
        <v>107.261</v>
      </c>
      <c r="C1613">
        <v>-923.85</v>
      </c>
      <c r="D1613">
        <v>-0.16642799999999999</v>
      </c>
    </row>
    <row r="1614" spans="1:4" x14ac:dyDescent="0.25">
      <c r="A1614">
        <v>16.782</v>
      </c>
      <c r="B1614">
        <v>107.764</v>
      </c>
      <c r="C1614">
        <v>-910.8</v>
      </c>
      <c r="D1614">
        <v>-0.16642599999999999</v>
      </c>
    </row>
    <row r="1615" spans="1:4" x14ac:dyDescent="0.25">
      <c r="A1615">
        <v>16.782</v>
      </c>
      <c r="B1615">
        <v>108.262</v>
      </c>
      <c r="C1615">
        <v>-872.8</v>
      </c>
      <c r="D1615">
        <v>-0.16642599999999999</v>
      </c>
    </row>
    <row r="1616" spans="1:4" x14ac:dyDescent="0.25">
      <c r="A1616">
        <v>16.782</v>
      </c>
      <c r="B1616">
        <v>108.76</v>
      </c>
      <c r="C1616">
        <v>-783.5</v>
      </c>
      <c r="D1616">
        <v>-0.16642399999999999</v>
      </c>
    </row>
    <row r="1617" spans="1:4" x14ac:dyDescent="0.25">
      <c r="A1617">
        <v>16.782</v>
      </c>
      <c r="B1617">
        <v>109.264</v>
      </c>
      <c r="C1617">
        <v>-637.79999999999995</v>
      </c>
      <c r="D1617">
        <v>-0.16642399999999999</v>
      </c>
    </row>
    <row r="1618" spans="1:4" x14ac:dyDescent="0.25">
      <c r="A1618">
        <v>16.782</v>
      </c>
      <c r="B1618">
        <v>109.761</v>
      </c>
      <c r="C1618">
        <v>-483.35</v>
      </c>
      <c r="D1618">
        <v>-0.16642399999999999</v>
      </c>
    </row>
    <row r="1619" spans="1:4" x14ac:dyDescent="0.25">
      <c r="A1619">
        <v>16.782</v>
      </c>
      <c r="B1619">
        <v>110.262</v>
      </c>
      <c r="C1619">
        <v>-353.25</v>
      </c>
      <c r="D1619">
        <v>-0.16642399999999999</v>
      </c>
    </row>
    <row r="1620" spans="1:4" x14ac:dyDescent="0.25">
      <c r="A1620">
        <v>16.782</v>
      </c>
      <c r="B1620">
        <v>110.76300000000001</v>
      </c>
      <c r="C1620">
        <v>-254.1</v>
      </c>
      <c r="D1620">
        <v>-0.16642399999999999</v>
      </c>
    </row>
    <row r="1621" spans="1:4" x14ac:dyDescent="0.25">
      <c r="A1621">
        <v>16.782</v>
      </c>
      <c r="B1621">
        <v>111.26</v>
      </c>
      <c r="C1621">
        <v>-181.5</v>
      </c>
      <c r="D1621">
        <v>-0.16642699999999999</v>
      </c>
    </row>
    <row r="1622" spans="1:4" x14ac:dyDescent="0.25">
      <c r="A1622">
        <v>16.782</v>
      </c>
      <c r="B1622">
        <v>111.76300000000001</v>
      </c>
      <c r="C1622">
        <v>-128.75</v>
      </c>
      <c r="D1622">
        <v>-0.16642499999999999</v>
      </c>
    </row>
    <row r="1623" spans="1:4" x14ac:dyDescent="0.25">
      <c r="A1623">
        <v>16.782</v>
      </c>
      <c r="B1623">
        <v>112.262</v>
      </c>
      <c r="C1623">
        <v>-92</v>
      </c>
      <c r="D1623">
        <v>-0.16642399999999999</v>
      </c>
    </row>
    <row r="1624" spans="1:4" x14ac:dyDescent="0.25">
      <c r="A1624">
        <v>16.782</v>
      </c>
      <c r="B1624">
        <v>112.76</v>
      </c>
      <c r="C1624">
        <v>-66.599999999999994</v>
      </c>
      <c r="D1624">
        <v>-0.16642399999999999</v>
      </c>
    </row>
    <row r="1625" spans="1:4" x14ac:dyDescent="0.25">
      <c r="A1625">
        <v>16.782</v>
      </c>
      <c r="B1625">
        <v>113.262</v>
      </c>
      <c r="C1625">
        <v>-48.8</v>
      </c>
      <c r="D1625">
        <v>-0.16642499999999999</v>
      </c>
    </row>
    <row r="1626" spans="1:4" x14ac:dyDescent="0.25">
      <c r="A1626">
        <v>16.782</v>
      </c>
      <c r="B1626">
        <v>113.759</v>
      </c>
      <c r="C1626">
        <v>-36.450000000000003</v>
      </c>
      <c r="D1626">
        <v>-0.16642199999999999</v>
      </c>
    </row>
    <row r="1627" spans="1:4" x14ac:dyDescent="0.25">
      <c r="A1627">
        <v>16.782</v>
      </c>
      <c r="B1627">
        <v>114.261</v>
      </c>
      <c r="C1627">
        <v>-27.65</v>
      </c>
      <c r="D1627">
        <v>-0.16642199999999999</v>
      </c>
    </row>
    <row r="1628" spans="1:4" x14ac:dyDescent="0.25">
      <c r="A1628">
        <v>16.782</v>
      </c>
      <c r="B1628">
        <v>114.762</v>
      </c>
      <c r="C1628">
        <v>-21.2</v>
      </c>
      <c r="D1628">
        <v>-0.16642499999999999</v>
      </c>
    </row>
    <row r="1629" spans="1:4" x14ac:dyDescent="0.25">
      <c r="A1629">
        <v>16.782</v>
      </c>
      <c r="B1629">
        <v>115.259</v>
      </c>
      <c r="C1629">
        <v>-16.55</v>
      </c>
      <c r="D1629">
        <v>-0.16642499999999999</v>
      </c>
    </row>
    <row r="1630" spans="1:4" x14ac:dyDescent="0.25">
      <c r="A1630">
        <v>16.782</v>
      </c>
      <c r="B1630">
        <v>115.762</v>
      </c>
      <c r="C1630">
        <v>-13.05</v>
      </c>
      <c r="D1630">
        <v>-0.16642299999999999</v>
      </c>
    </row>
    <row r="1631" spans="1:4" x14ac:dyDescent="0.25">
      <c r="A1631">
        <v>16.782</v>
      </c>
      <c r="B1631">
        <v>116.759</v>
      </c>
      <c r="C1631">
        <v>-8.4</v>
      </c>
      <c r="D1631">
        <v>-0.16642599999999999</v>
      </c>
    </row>
    <row r="1632" spans="1:4" x14ac:dyDescent="0.25">
      <c r="A1632">
        <v>16.782</v>
      </c>
      <c r="B1632">
        <v>117.76</v>
      </c>
      <c r="C1632">
        <v>-5.55</v>
      </c>
      <c r="D1632">
        <v>-0.16642599999999999</v>
      </c>
    </row>
    <row r="1633" spans="1:4" x14ac:dyDescent="0.25">
      <c r="A1633">
        <v>16.782</v>
      </c>
      <c r="B1633">
        <v>118.761</v>
      </c>
      <c r="C1633">
        <v>-3.75</v>
      </c>
      <c r="D1633">
        <v>-0.16642599999999999</v>
      </c>
    </row>
    <row r="1634" spans="1:4" x14ac:dyDescent="0.25">
      <c r="A1634">
        <v>16.782</v>
      </c>
      <c r="B1634">
        <v>119.762</v>
      </c>
      <c r="C1634">
        <v>-2.6</v>
      </c>
      <c r="D1634">
        <v>-0.16642399999999999</v>
      </c>
    </row>
    <row r="1635" spans="1:4" x14ac:dyDescent="0.25">
      <c r="A1635">
        <v>16.782</v>
      </c>
      <c r="B1635">
        <v>120.759</v>
      </c>
      <c r="C1635">
        <v>-1.8</v>
      </c>
      <c r="D1635">
        <v>-0.16642399999999999</v>
      </c>
    </row>
    <row r="1636" spans="1:4" x14ac:dyDescent="0.25">
      <c r="A1636">
        <v>16.782</v>
      </c>
      <c r="B1636">
        <v>121.76</v>
      </c>
      <c r="C1636">
        <v>-1.2</v>
      </c>
      <c r="D1636">
        <v>-0.16642599999999999</v>
      </c>
    </row>
    <row r="1637" spans="1:4" x14ac:dyDescent="0.25">
      <c r="A1637">
        <v>16.782</v>
      </c>
      <c r="B1637">
        <v>122.762</v>
      </c>
      <c r="C1637">
        <v>-0.85</v>
      </c>
      <c r="D1637">
        <v>-0.16642699999999999</v>
      </c>
    </row>
    <row r="1638" spans="1:4" x14ac:dyDescent="0.25">
      <c r="A1638">
        <v>16.782</v>
      </c>
      <c r="B1638">
        <v>123.762</v>
      </c>
      <c r="C1638">
        <v>-0.55000000000000004</v>
      </c>
      <c r="D1638">
        <v>-0.16642299999999999</v>
      </c>
    </row>
    <row r="1639" spans="1:4" x14ac:dyDescent="0.25">
      <c r="A1639">
        <v>16.782</v>
      </c>
      <c r="B1639">
        <v>124.759</v>
      </c>
      <c r="C1639">
        <v>-0.35</v>
      </c>
      <c r="D1639">
        <v>-0.16642399999999999</v>
      </c>
    </row>
    <row r="1640" spans="1:4" x14ac:dyDescent="0.25">
      <c r="A1640">
        <v>16.782</v>
      </c>
      <c r="B1640">
        <v>125.76</v>
      </c>
      <c r="C1640">
        <v>-0.2</v>
      </c>
      <c r="D1640">
        <v>-0.16642599999999999</v>
      </c>
    </row>
    <row r="1641" spans="1:4" x14ac:dyDescent="0.25">
      <c r="A1641">
        <v>16.782</v>
      </c>
      <c r="B1641">
        <v>126.762</v>
      </c>
      <c r="C1641">
        <v>-0.05</v>
      </c>
      <c r="D1641">
        <v>-0.16642699999999999</v>
      </c>
    </row>
    <row r="1642" spans="1:4" x14ac:dyDescent="0.25">
      <c r="A1642">
        <v>16.782</v>
      </c>
      <c r="B1642">
        <v>127.762</v>
      </c>
      <c r="C1642">
        <v>0</v>
      </c>
      <c r="D1642">
        <v>-0.16642699999999999</v>
      </c>
    </row>
    <row r="1643" spans="1:4" x14ac:dyDescent="0.25">
      <c r="A1643">
        <v>16.782</v>
      </c>
      <c r="B1643">
        <v>128.76</v>
      </c>
      <c r="C1643">
        <v>0.1</v>
      </c>
      <c r="D1643">
        <v>-0.16642799999999999</v>
      </c>
    </row>
    <row r="1644" spans="1:4" x14ac:dyDescent="0.25">
      <c r="A1644">
        <v>16.782</v>
      </c>
      <c r="B1644">
        <v>129.76</v>
      </c>
      <c r="C1644">
        <v>0.15</v>
      </c>
      <c r="D1644">
        <v>-0.166432</v>
      </c>
    </row>
    <row r="1645" spans="1:4" x14ac:dyDescent="0.25">
      <c r="A1645">
        <v>16.782</v>
      </c>
      <c r="B1645">
        <v>130.762</v>
      </c>
      <c r="C1645">
        <v>0.2</v>
      </c>
      <c r="D1645">
        <v>-0.16642799999999999</v>
      </c>
    </row>
    <row r="1646" spans="1:4" x14ac:dyDescent="0.25">
      <c r="A1646">
        <v>16.782</v>
      </c>
      <c r="B1646">
        <v>131.76300000000001</v>
      </c>
      <c r="C1646">
        <v>0.25</v>
      </c>
      <c r="D1646">
        <v>-0.16642799999999999</v>
      </c>
    </row>
    <row r="1647" spans="1:4" x14ac:dyDescent="0.25">
      <c r="A1647">
        <v>16.782</v>
      </c>
      <c r="B1647">
        <v>132.76</v>
      </c>
      <c r="C1647">
        <v>0.25</v>
      </c>
      <c r="D1647">
        <v>-0.16642599999999999</v>
      </c>
    </row>
    <row r="1648" spans="1:4" x14ac:dyDescent="0.25">
      <c r="A1648">
        <v>16.782</v>
      </c>
      <c r="B1648">
        <v>133.762</v>
      </c>
      <c r="C1648">
        <v>0.25</v>
      </c>
      <c r="D1648">
        <v>-0.16642599999999999</v>
      </c>
    </row>
    <row r="1649" spans="1:6" x14ac:dyDescent="0.25">
      <c r="A1649" t="s">
        <v>0</v>
      </c>
    </row>
    <row r="1650" spans="1:6" x14ac:dyDescent="0.25">
      <c r="A1650" t="s">
        <v>1</v>
      </c>
      <c r="B1650" t="s">
        <v>2</v>
      </c>
    </row>
    <row r="1651" spans="1:6" x14ac:dyDescent="0.25">
      <c r="A1651" s="1">
        <v>41880</v>
      </c>
      <c r="B1651" t="s">
        <v>3</v>
      </c>
    </row>
    <row r="1652" spans="1:6" x14ac:dyDescent="0.25">
      <c r="A1652" s="2">
        <v>0.7761689814814815</v>
      </c>
      <c r="B1652" t="s">
        <v>4</v>
      </c>
    </row>
    <row r="1653" spans="1:6" x14ac:dyDescent="0.25">
      <c r="A1653">
        <v>5.0999999999999996</v>
      </c>
      <c r="B1653" t="s">
        <v>5</v>
      </c>
    </row>
    <row r="1654" spans="1:6" x14ac:dyDescent="0.25">
      <c r="A1654">
        <v>1</v>
      </c>
      <c r="B1654" t="s">
        <v>6</v>
      </c>
    </row>
    <row r="1655" spans="1:6" x14ac:dyDescent="0.25">
      <c r="A1655">
        <v>1</v>
      </c>
      <c r="B1655" t="s">
        <v>7</v>
      </c>
    </row>
    <row r="1656" spans="1:6" x14ac:dyDescent="0.25">
      <c r="A1656">
        <v>85</v>
      </c>
      <c r="B1656" t="s">
        <v>8</v>
      </c>
    </row>
    <row r="1657" spans="1:6" x14ac:dyDescent="0.25">
      <c r="A1657">
        <v>2</v>
      </c>
      <c r="B1657" t="s">
        <v>9</v>
      </c>
    </row>
    <row r="1658" spans="1:6" x14ac:dyDescent="0.25">
      <c r="A1658">
        <v>0</v>
      </c>
      <c r="B1658" t="s">
        <v>10</v>
      </c>
    </row>
    <row r="1659" spans="1:6" x14ac:dyDescent="0.25">
      <c r="A1659" t="s">
        <v>36</v>
      </c>
    </row>
    <row r="1660" spans="1:6" x14ac:dyDescent="0.25">
      <c r="A1660" t="s">
        <v>12</v>
      </c>
    </row>
    <row r="1661" spans="1:6" x14ac:dyDescent="0.25">
      <c r="A1661" t="s">
        <v>13</v>
      </c>
    </row>
    <row r="1662" spans="1:6" x14ac:dyDescent="0.25">
      <c r="A1662">
        <v>0</v>
      </c>
      <c r="B1662" t="s">
        <v>14</v>
      </c>
      <c r="F1662" s="3">
        <f>AVERAGE(D1667:D1751)*30</f>
        <v>-5.9902916470588243</v>
      </c>
    </row>
    <row r="1663" spans="1:6" x14ac:dyDescent="0.25">
      <c r="A1663">
        <v>0</v>
      </c>
      <c r="B1663" t="s">
        <v>15</v>
      </c>
    </row>
    <row r="1664" spans="1:6" x14ac:dyDescent="0.25">
      <c r="A1664">
        <v>0</v>
      </c>
      <c r="B1664" t="s">
        <v>16</v>
      </c>
    </row>
    <row r="1665" spans="1:4" x14ac:dyDescent="0.25">
      <c r="A1665" t="s">
        <v>17</v>
      </c>
    </row>
    <row r="1666" spans="1:4" x14ac:dyDescent="0.25">
      <c r="A1666" t="s">
        <v>18</v>
      </c>
      <c r="C1666" t="s">
        <v>19</v>
      </c>
      <c r="D1666" t="s">
        <v>20</v>
      </c>
    </row>
    <row r="1667" spans="1:4" x14ac:dyDescent="0.25">
      <c r="A1667">
        <v>16.782</v>
      </c>
      <c r="B1667">
        <v>73.766000000000005</v>
      </c>
      <c r="C1667">
        <v>0.3</v>
      </c>
      <c r="D1667">
        <v>-0.199679</v>
      </c>
    </row>
    <row r="1668" spans="1:4" x14ac:dyDescent="0.25">
      <c r="A1668">
        <v>16.782</v>
      </c>
      <c r="B1668">
        <v>74.765000000000001</v>
      </c>
      <c r="C1668">
        <v>0.25</v>
      </c>
      <c r="D1668">
        <v>-0.19967599999999999</v>
      </c>
    </row>
    <row r="1669" spans="1:4" x14ac:dyDescent="0.25">
      <c r="A1669">
        <v>16.782</v>
      </c>
      <c r="B1669">
        <v>75.765000000000001</v>
      </c>
      <c r="C1669">
        <v>0.2</v>
      </c>
      <c r="D1669">
        <v>-0.19967699999999999</v>
      </c>
    </row>
    <row r="1670" spans="1:4" x14ac:dyDescent="0.25">
      <c r="A1670">
        <v>16.782</v>
      </c>
      <c r="B1670">
        <v>76.763000000000005</v>
      </c>
      <c r="C1670">
        <v>0.2</v>
      </c>
      <c r="D1670">
        <v>-0.19967599999999999</v>
      </c>
    </row>
    <row r="1671" spans="1:4" x14ac:dyDescent="0.25">
      <c r="A1671">
        <v>16.782</v>
      </c>
      <c r="B1671">
        <v>77.763000000000005</v>
      </c>
      <c r="C1671">
        <v>0.15</v>
      </c>
      <c r="D1671">
        <v>-0.19967599999999999</v>
      </c>
    </row>
    <row r="1672" spans="1:4" x14ac:dyDescent="0.25">
      <c r="A1672">
        <v>16.782</v>
      </c>
      <c r="B1672">
        <v>78.765000000000001</v>
      </c>
      <c r="C1672">
        <v>0.05</v>
      </c>
      <c r="D1672">
        <v>-0.199679</v>
      </c>
    </row>
    <row r="1673" spans="1:4" x14ac:dyDescent="0.25">
      <c r="A1673">
        <v>16.782</v>
      </c>
      <c r="B1673">
        <v>79.765000000000001</v>
      </c>
      <c r="C1673">
        <v>0</v>
      </c>
      <c r="D1673">
        <v>-0.19967599999999999</v>
      </c>
    </row>
    <row r="1674" spans="1:4" x14ac:dyDescent="0.25">
      <c r="A1674">
        <v>16.782</v>
      </c>
      <c r="B1674">
        <v>80.763000000000005</v>
      </c>
      <c r="C1674">
        <v>-0.1</v>
      </c>
      <c r="D1674">
        <v>-0.19967599999999999</v>
      </c>
    </row>
    <row r="1675" spans="1:4" x14ac:dyDescent="0.25">
      <c r="A1675">
        <v>16.782</v>
      </c>
      <c r="B1675">
        <v>81.763000000000005</v>
      </c>
      <c r="C1675">
        <v>-0.3</v>
      </c>
      <c r="D1675">
        <v>-0.199679</v>
      </c>
    </row>
    <row r="1676" spans="1:4" x14ac:dyDescent="0.25">
      <c r="A1676">
        <v>16.782</v>
      </c>
      <c r="B1676">
        <v>82.763999999999996</v>
      </c>
      <c r="C1676">
        <v>-0.5</v>
      </c>
      <c r="D1676">
        <v>-0.19967699999999999</v>
      </c>
    </row>
    <row r="1677" spans="1:4" x14ac:dyDescent="0.25">
      <c r="A1677">
        <v>16.782</v>
      </c>
      <c r="B1677">
        <v>83.765000000000001</v>
      </c>
      <c r="C1677">
        <v>-0.75</v>
      </c>
      <c r="D1677">
        <v>-0.199679</v>
      </c>
    </row>
    <row r="1678" spans="1:4" x14ac:dyDescent="0.25">
      <c r="A1678">
        <v>16.782</v>
      </c>
      <c r="B1678">
        <v>84.763000000000005</v>
      </c>
      <c r="C1678">
        <v>-1.05</v>
      </c>
      <c r="D1678">
        <v>-0.199679</v>
      </c>
    </row>
    <row r="1679" spans="1:4" x14ac:dyDescent="0.25">
      <c r="A1679">
        <v>16.782</v>
      </c>
      <c r="B1679">
        <v>85.763000000000005</v>
      </c>
      <c r="C1679">
        <v>-1.55</v>
      </c>
      <c r="D1679">
        <v>-0.19967499999999999</v>
      </c>
    </row>
    <row r="1680" spans="1:4" x14ac:dyDescent="0.25">
      <c r="A1680">
        <v>16.782</v>
      </c>
      <c r="B1680">
        <v>86.765000000000001</v>
      </c>
      <c r="C1680">
        <v>-2.25</v>
      </c>
      <c r="D1680">
        <v>-0.19967499999999999</v>
      </c>
    </row>
    <row r="1681" spans="1:4" x14ac:dyDescent="0.25">
      <c r="A1681">
        <v>16.782</v>
      </c>
      <c r="B1681">
        <v>87.765000000000001</v>
      </c>
      <c r="C1681">
        <v>-3.2</v>
      </c>
      <c r="D1681">
        <v>-0.19967799999999999</v>
      </c>
    </row>
    <row r="1682" spans="1:4" x14ac:dyDescent="0.25">
      <c r="A1682">
        <v>16.782</v>
      </c>
      <c r="B1682">
        <v>88.763000000000005</v>
      </c>
      <c r="C1682">
        <v>-4.5999999999999996</v>
      </c>
      <c r="D1682">
        <v>-0.19967799999999999</v>
      </c>
    </row>
    <row r="1683" spans="1:4" x14ac:dyDescent="0.25">
      <c r="A1683">
        <v>16.782</v>
      </c>
      <c r="B1683">
        <v>89.763000000000005</v>
      </c>
      <c r="C1683">
        <v>-6.75</v>
      </c>
      <c r="D1683">
        <v>-0.19967599999999999</v>
      </c>
    </row>
    <row r="1684" spans="1:4" x14ac:dyDescent="0.25">
      <c r="A1684">
        <v>16.782</v>
      </c>
      <c r="B1684">
        <v>90.763999999999996</v>
      </c>
      <c r="C1684">
        <v>-10.199999999999999</v>
      </c>
      <c r="D1684">
        <v>-0.19967499999999999</v>
      </c>
    </row>
    <row r="1685" spans="1:4" x14ac:dyDescent="0.25">
      <c r="A1685">
        <v>16.782</v>
      </c>
      <c r="B1685">
        <v>91.765000000000001</v>
      </c>
      <c r="C1685">
        <v>-15.85</v>
      </c>
      <c r="D1685">
        <v>-0.19967799999999999</v>
      </c>
    </row>
    <row r="1686" spans="1:4" x14ac:dyDescent="0.25">
      <c r="A1686">
        <v>16.782</v>
      </c>
      <c r="B1686">
        <v>92.263999999999996</v>
      </c>
      <c r="C1686">
        <v>-20.05</v>
      </c>
      <c r="D1686">
        <v>-0.19967699999999999</v>
      </c>
    </row>
    <row r="1687" spans="1:4" x14ac:dyDescent="0.25">
      <c r="A1687">
        <v>16.782</v>
      </c>
      <c r="B1687">
        <v>92.762</v>
      </c>
      <c r="C1687">
        <v>-25.7</v>
      </c>
      <c r="D1687">
        <v>-0.19967599999999999</v>
      </c>
    </row>
    <row r="1688" spans="1:4" x14ac:dyDescent="0.25">
      <c r="A1688">
        <v>16.782</v>
      </c>
      <c r="B1688">
        <v>93.263999999999996</v>
      </c>
      <c r="C1688">
        <v>-33.450000000000003</v>
      </c>
      <c r="D1688">
        <v>-0.19967699999999999</v>
      </c>
    </row>
    <row r="1689" spans="1:4" x14ac:dyDescent="0.25">
      <c r="A1689">
        <v>16.782</v>
      </c>
      <c r="B1689">
        <v>93.762</v>
      </c>
      <c r="C1689">
        <v>-44.1</v>
      </c>
      <c r="D1689">
        <v>-0.19967599999999999</v>
      </c>
    </row>
    <row r="1690" spans="1:4" x14ac:dyDescent="0.25">
      <c r="A1690">
        <v>16.782</v>
      </c>
      <c r="B1690">
        <v>94.263999999999996</v>
      </c>
      <c r="C1690">
        <v>-59.15</v>
      </c>
      <c r="D1690">
        <v>-0.19967699999999999</v>
      </c>
    </row>
    <row r="1691" spans="1:4" x14ac:dyDescent="0.25">
      <c r="A1691">
        <v>16.782</v>
      </c>
      <c r="B1691">
        <v>94.763999999999996</v>
      </c>
      <c r="C1691">
        <v>-80.55</v>
      </c>
      <c r="D1691">
        <v>-0.19967499999999999</v>
      </c>
    </row>
    <row r="1692" spans="1:4" x14ac:dyDescent="0.25">
      <c r="A1692">
        <v>16.782</v>
      </c>
      <c r="B1692">
        <v>95.262</v>
      </c>
      <c r="C1692">
        <v>-111.3</v>
      </c>
      <c r="D1692">
        <v>-0.19967599999999999</v>
      </c>
    </row>
    <row r="1693" spans="1:4" x14ac:dyDescent="0.25">
      <c r="A1693">
        <v>16.782</v>
      </c>
      <c r="B1693">
        <v>95.763999999999996</v>
      </c>
      <c r="C1693">
        <v>-156</v>
      </c>
      <c r="D1693">
        <v>-0.19967399999999999</v>
      </c>
    </row>
    <row r="1694" spans="1:4" x14ac:dyDescent="0.25">
      <c r="A1694">
        <v>16.782</v>
      </c>
      <c r="B1694">
        <v>96.263000000000005</v>
      </c>
      <c r="C1694">
        <v>-219.2</v>
      </c>
      <c r="D1694">
        <v>-0.19967499999999999</v>
      </c>
    </row>
    <row r="1695" spans="1:4" x14ac:dyDescent="0.25">
      <c r="A1695">
        <v>16.782</v>
      </c>
      <c r="B1695">
        <v>96.762</v>
      </c>
      <c r="C1695">
        <v>-307.3</v>
      </c>
      <c r="D1695">
        <v>-0.19967599999999999</v>
      </c>
    </row>
    <row r="1696" spans="1:4" x14ac:dyDescent="0.25">
      <c r="A1696">
        <v>16.782</v>
      </c>
      <c r="B1696">
        <v>97.263999999999996</v>
      </c>
      <c r="C1696">
        <v>-427.75</v>
      </c>
      <c r="D1696">
        <v>-0.19967599999999999</v>
      </c>
    </row>
    <row r="1697" spans="1:4" x14ac:dyDescent="0.25">
      <c r="A1697">
        <v>16.782</v>
      </c>
      <c r="B1697">
        <v>97.762</v>
      </c>
      <c r="C1697">
        <v>-584.35</v>
      </c>
      <c r="D1697">
        <v>-0.19967599999999999</v>
      </c>
    </row>
    <row r="1698" spans="1:4" x14ac:dyDescent="0.25">
      <c r="A1698">
        <v>16.782</v>
      </c>
      <c r="B1698">
        <v>98.263000000000005</v>
      </c>
      <c r="C1698">
        <v>-771.45</v>
      </c>
      <c r="D1698">
        <v>-0.19967599999999999</v>
      </c>
    </row>
    <row r="1699" spans="1:4" x14ac:dyDescent="0.25">
      <c r="A1699">
        <v>16.782</v>
      </c>
      <c r="B1699">
        <v>98.763000000000005</v>
      </c>
      <c r="C1699">
        <v>-944.2</v>
      </c>
      <c r="D1699">
        <v>-0.19967799999999999</v>
      </c>
    </row>
    <row r="1700" spans="1:4" x14ac:dyDescent="0.25">
      <c r="A1700">
        <v>16.782</v>
      </c>
      <c r="B1700">
        <v>99.262</v>
      </c>
      <c r="C1700">
        <v>-1049.8499999999999</v>
      </c>
      <c r="D1700">
        <v>-0.19967699999999999</v>
      </c>
    </row>
    <row r="1701" spans="1:4" x14ac:dyDescent="0.25">
      <c r="A1701">
        <v>16.782</v>
      </c>
      <c r="B1701">
        <v>99.763999999999996</v>
      </c>
      <c r="C1701">
        <v>-1094.4000000000001</v>
      </c>
      <c r="D1701">
        <v>-0.19967499999999999</v>
      </c>
    </row>
    <row r="1702" spans="1:4" x14ac:dyDescent="0.25">
      <c r="A1702">
        <v>16.782</v>
      </c>
      <c r="B1702">
        <v>100.26300000000001</v>
      </c>
      <c r="C1702">
        <v>-1109.45</v>
      </c>
      <c r="D1702">
        <v>-0.19967699999999999</v>
      </c>
    </row>
    <row r="1703" spans="1:4" x14ac:dyDescent="0.25">
      <c r="A1703">
        <v>16.782</v>
      </c>
      <c r="B1703">
        <v>100.762</v>
      </c>
      <c r="C1703">
        <v>-1114.1500000000001</v>
      </c>
      <c r="D1703">
        <v>-0.19967699999999999</v>
      </c>
    </row>
    <row r="1704" spans="1:4" x14ac:dyDescent="0.25">
      <c r="A1704">
        <v>16.782</v>
      </c>
      <c r="B1704">
        <v>101.264</v>
      </c>
      <c r="C1704">
        <v>-1115.6500000000001</v>
      </c>
      <c r="D1704">
        <v>-0.19967599999999999</v>
      </c>
    </row>
    <row r="1705" spans="1:4" x14ac:dyDescent="0.25">
      <c r="A1705">
        <v>16.782</v>
      </c>
      <c r="B1705">
        <v>101.762</v>
      </c>
      <c r="C1705">
        <v>-1116.05</v>
      </c>
      <c r="D1705">
        <v>-0.19967599999999999</v>
      </c>
    </row>
    <row r="1706" spans="1:4" x14ac:dyDescent="0.25">
      <c r="A1706">
        <v>16.782</v>
      </c>
      <c r="B1706">
        <v>102.26300000000001</v>
      </c>
      <c r="C1706">
        <v>-1116.1500000000001</v>
      </c>
      <c r="D1706">
        <v>-0.19967699999999999</v>
      </c>
    </row>
    <row r="1707" spans="1:4" x14ac:dyDescent="0.25">
      <c r="A1707">
        <v>16.782</v>
      </c>
      <c r="B1707">
        <v>102.764</v>
      </c>
      <c r="C1707">
        <v>-1116.25</v>
      </c>
      <c r="D1707">
        <v>-0.19967799999999999</v>
      </c>
    </row>
    <row r="1708" spans="1:4" x14ac:dyDescent="0.25">
      <c r="A1708">
        <v>16.782</v>
      </c>
      <c r="B1708">
        <v>103.261</v>
      </c>
      <c r="C1708">
        <v>-1116.2</v>
      </c>
      <c r="D1708">
        <v>-0.199679</v>
      </c>
    </row>
    <row r="1709" spans="1:4" x14ac:dyDescent="0.25">
      <c r="A1709">
        <v>16.782</v>
      </c>
      <c r="B1709">
        <v>103.76300000000001</v>
      </c>
      <c r="C1709">
        <v>-1116.25</v>
      </c>
      <c r="D1709">
        <v>-0.199679</v>
      </c>
    </row>
    <row r="1710" spans="1:4" x14ac:dyDescent="0.25">
      <c r="A1710">
        <v>16.782</v>
      </c>
      <c r="B1710">
        <v>104.26300000000001</v>
      </c>
      <c r="C1710">
        <v>-1116.25</v>
      </c>
      <c r="D1710">
        <v>-0.19967799999999999</v>
      </c>
    </row>
    <row r="1711" spans="1:4" x14ac:dyDescent="0.25">
      <c r="A1711">
        <v>16.782</v>
      </c>
      <c r="B1711">
        <v>104.761</v>
      </c>
      <c r="C1711">
        <v>-1116.25</v>
      </c>
      <c r="D1711">
        <v>-0.19967499999999999</v>
      </c>
    </row>
    <row r="1712" spans="1:4" x14ac:dyDescent="0.25">
      <c r="A1712">
        <v>16.782</v>
      </c>
      <c r="B1712">
        <v>105.264</v>
      </c>
      <c r="C1712">
        <v>-1116.25</v>
      </c>
      <c r="D1712">
        <v>-0.19967699999999999</v>
      </c>
    </row>
    <row r="1713" spans="1:4" x14ac:dyDescent="0.25">
      <c r="A1713">
        <v>16.782</v>
      </c>
      <c r="B1713">
        <v>105.761</v>
      </c>
      <c r="C1713">
        <v>-1116.0999999999999</v>
      </c>
      <c r="D1713">
        <v>-0.19967399999999999</v>
      </c>
    </row>
    <row r="1714" spans="1:4" x14ac:dyDescent="0.25">
      <c r="A1714">
        <v>16.782</v>
      </c>
      <c r="B1714">
        <v>106.262</v>
      </c>
      <c r="C1714">
        <v>-1115.7</v>
      </c>
      <c r="D1714">
        <v>-0.19967399999999999</v>
      </c>
    </row>
    <row r="1715" spans="1:4" x14ac:dyDescent="0.25">
      <c r="A1715">
        <v>16.782</v>
      </c>
      <c r="B1715">
        <v>106.764</v>
      </c>
      <c r="C1715">
        <v>-1114.25</v>
      </c>
      <c r="D1715">
        <v>-0.19967599999999999</v>
      </c>
    </row>
    <row r="1716" spans="1:4" x14ac:dyDescent="0.25">
      <c r="A1716">
        <v>16.782</v>
      </c>
      <c r="B1716">
        <v>107.261</v>
      </c>
      <c r="C1716">
        <v>-1109.3499999999999</v>
      </c>
      <c r="D1716">
        <v>-0.19967499999999999</v>
      </c>
    </row>
    <row r="1717" spans="1:4" x14ac:dyDescent="0.25">
      <c r="A1717">
        <v>16.782</v>
      </c>
      <c r="B1717">
        <v>107.764</v>
      </c>
      <c r="C1717">
        <v>-1093.7</v>
      </c>
      <c r="D1717">
        <v>-0.19967399999999999</v>
      </c>
    </row>
    <row r="1718" spans="1:4" x14ac:dyDescent="0.25">
      <c r="A1718">
        <v>16.782</v>
      </c>
      <c r="B1718">
        <v>108.262</v>
      </c>
      <c r="C1718">
        <v>-1048.0999999999999</v>
      </c>
      <c r="D1718">
        <v>-0.19967299999999999</v>
      </c>
    </row>
    <row r="1719" spans="1:4" x14ac:dyDescent="0.25">
      <c r="A1719">
        <v>16.782</v>
      </c>
      <c r="B1719">
        <v>108.76</v>
      </c>
      <c r="C1719">
        <v>-940.9</v>
      </c>
      <c r="D1719">
        <v>-0.19967399999999999</v>
      </c>
    </row>
    <row r="1720" spans="1:4" x14ac:dyDescent="0.25">
      <c r="A1720">
        <v>16.782</v>
      </c>
      <c r="B1720">
        <v>109.264</v>
      </c>
      <c r="C1720">
        <v>-765.95</v>
      </c>
      <c r="D1720">
        <v>-0.19967399999999999</v>
      </c>
    </row>
    <row r="1721" spans="1:4" x14ac:dyDescent="0.25">
      <c r="A1721">
        <v>16.782</v>
      </c>
      <c r="B1721">
        <v>109.761</v>
      </c>
      <c r="C1721">
        <v>-580.6</v>
      </c>
      <c r="D1721">
        <v>-0.19967599999999999</v>
      </c>
    </row>
    <row r="1722" spans="1:4" x14ac:dyDescent="0.25">
      <c r="A1722">
        <v>16.782</v>
      </c>
      <c r="B1722">
        <v>110.262</v>
      </c>
      <c r="C1722">
        <v>-424.4</v>
      </c>
      <c r="D1722">
        <v>-0.19967299999999999</v>
      </c>
    </row>
    <row r="1723" spans="1:4" x14ac:dyDescent="0.25">
      <c r="A1723">
        <v>16.782</v>
      </c>
      <c r="B1723">
        <v>110.76300000000001</v>
      </c>
      <c r="C1723">
        <v>-305.25</v>
      </c>
      <c r="D1723">
        <v>-0.19967399999999999</v>
      </c>
    </row>
    <row r="1724" spans="1:4" x14ac:dyDescent="0.25">
      <c r="A1724">
        <v>16.782</v>
      </c>
      <c r="B1724">
        <v>111.26</v>
      </c>
      <c r="C1724">
        <v>-218.1</v>
      </c>
      <c r="D1724">
        <v>-0.19968</v>
      </c>
    </row>
    <row r="1725" spans="1:4" x14ac:dyDescent="0.25">
      <c r="A1725">
        <v>16.782</v>
      </c>
      <c r="B1725">
        <v>111.76300000000001</v>
      </c>
      <c r="C1725">
        <v>-154.75</v>
      </c>
      <c r="D1725">
        <v>-0.19967799999999999</v>
      </c>
    </row>
    <row r="1726" spans="1:4" x14ac:dyDescent="0.25">
      <c r="A1726">
        <v>16.782</v>
      </c>
      <c r="B1726">
        <v>112.262</v>
      </c>
      <c r="C1726">
        <v>-110.7</v>
      </c>
      <c r="D1726">
        <v>-0.19967699999999999</v>
      </c>
    </row>
    <row r="1727" spans="1:4" x14ac:dyDescent="0.25">
      <c r="A1727">
        <v>16.782</v>
      </c>
      <c r="B1727">
        <v>112.76</v>
      </c>
      <c r="C1727">
        <v>-80.099999999999994</v>
      </c>
      <c r="D1727">
        <v>-0.19967499999999999</v>
      </c>
    </row>
    <row r="1728" spans="1:4" x14ac:dyDescent="0.25">
      <c r="A1728">
        <v>16.782</v>
      </c>
      <c r="B1728">
        <v>113.262</v>
      </c>
      <c r="C1728">
        <v>-58.8</v>
      </c>
      <c r="D1728">
        <v>-0.19967699999999999</v>
      </c>
    </row>
    <row r="1729" spans="1:4" x14ac:dyDescent="0.25">
      <c r="A1729">
        <v>16.782</v>
      </c>
      <c r="B1729">
        <v>113.759</v>
      </c>
      <c r="C1729">
        <v>-43.95</v>
      </c>
      <c r="D1729">
        <v>-0.199679</v>
      </c>
    </row>
    <row r="1730" spans="1:4" x14ac:dyDescent="0.25">
      <c r="A1730">
        <v>16.782</v>
      </c>
      <c r="B1730">
        <v>114.261</v>
      </c>
      <c r="C1730">
        <v>-33.299999999999997</v>
      </c>
      <c r="D1730">
        <v>-0.19967699999999999</v>
      </c>
    </row>
    <row r="1731" spans="1:4" x14ac:dyDescent="0.25">
      <c r="A1731">
        <v>16.782</v>
      </c>
      <c r="B1731">
        <v>114.762</v>
      </c>
      <c r="C1731">
        <v>-25.65</v>
      </c>
      <c r="D1731">
        <v>-0.19967699999999999</v>
      </c>
    </row>
    <row r="1732" spans="1:4" x14ac:dyDescent="0.25">
      <c r="A1732">
        <v>16.782</v>
      </c>
      <c r="B1732">
        <v>115.259</v>
      </c>
      <c r="C1732">
        <v>-20.05</v>
      </c>
      <c r="D1732">
        <v>-0.19967599999999999</v>
      </c>
    </row>
    <row r="1733" spans="1:4" x14ac:dyDescent="0.25">
      <c r="A1733">
        <v>16.782</v>
      </c>
      <c r="B1733">
        <v>115.762</v>
      </c>
      <c r="C1733">
        <v>-15.75</v>
      </c>
      <c r="D1733">
        <v>-0.19967699999999999</v>
      </c>
    </row>
    <row r="1734" spans="1:4" x14ac:dyDescent="0.25">
      <c r="A1734">
        <v>16.782</v>
      </c>
      <c r="B1734">
        <v>116.759</v>
      </c>
      <c r="C1734">
        <v>-10.15</v>
      </c>
      <c r="D1734">
        <v>-0.19967799999999999</v>
      </c>
    </row>
    <row r="1735" spans="1:4" x14ac:dyDescent="0.25">
      <c r="A1735">
        <v>16.782</v>
      </c>
      <c r="B1735">
        <v>117.76</v>
      </c>
      <c r="C1735">
        <v>-6.75</v>
      </c>
      <c r="D1735">
        <v>-0.19967699999999999</v>
      </c>
    </row>
    <row r="1736" spans="1:4" x14ac:dyDescent="0.25">
      <c r="A1736">
        <v>16.782</v>
      </c>
      <c r="B1736">
        <v>118.761</v>
      </c>
      <c r="C1736">
        <v>-4.5999999999999996</v>
      </c>
      <c r="D1736">
        <v>-0.19967599999999999</v>
      </c>
    </row>
    <row r="1737" spans="1:4" x14ac:dyDescent="0.25">
      <c r="A1737">
        <v>16.782</v>
      </c>
      <c r="B1737">
        <v>119.762</v>
      </c>
      <c r="C1737">
        <v>-3.2</v>
      </c>
      <c r="D1737">
        <v>-0.19967599999999999</v>
      </c>
    </row>
    <row r="1738" spans="1:4" x14ac:dyDescent="0.25">
      <c r="A1738">
        <v>16.782</v>
      </c>
      <c r="B1738">
        <v>120.759</v>
      </c>
      <c r="C1738">
        <v>-2.25</v>
      </c>
      <c r="D1738">
        <v>-0.19967799999999999</v>
      </c>
    </row>
    <row r="1739" spans="1:4" x14ac:dyDescent="0.25">
      <c r="A1739">
        <v>16.782</v>
      </c>
      <c r="B1739">
        <v>121.76</v>
      </c>
      <c r="C1739">
        <v>-1.55</v>
      </c>
      <c r="D1739">
        <v>-0.19967799999999999</v>
      </c>
    </row>
    <row r="1740" spans="1:4" x14ac:dyDescent="0.25">
      <c r="A1740">
        <v>16.782</v>
      </c>
      <c r="B1740">
        <v>122.762</v>
      </c>
      <c r="C1740">
        <v>-1.05</v>
      </c>
      <c r="D1740">
        <v>-0.19967599999999999</v>
      </c>
    </row>
    <row r="1741" spans="1:4" x14ac:dyDescent="0.25">
      <c r="A1741">
        <v>16.782</v>
      </c>
      <c r="B1741">
        <v>123.762</v>
      </c>
      <c r="C1741">
        <v>-0.75</v>
      </c>
      <c r="D1741">
        <v>-0.19967699999999999</v>
      </c>
    </row>
    <row r="1742" spans="1:4" x14ac:dyDescent="0.25">
      <c r="A1742">
        <v>16.782</v>
      </c>
      <c r="B1742">
        <v>124.76</v>
      </c>
      <c r="C1742">
        <v>-0.5</v>
      </c>
      <c r="D1742">
        <v>-0.19967499999999999</v>
      </c>
    </row>
    <row r="1743" spans="1:4" x14ac:dyDescent="0.25">
      <c r="A1743">
        <v>16.782</v>
      </c>
      <c r="B1743">
        <v>125.76</v>
      </c>
      <c r="C1743">
        <v>-0.3</v>
      </c>
      <c r="D1743">
        <v>-0.199679</v>
      </c>
    </row>
    <row r="1744" spans="1:4" x14ac:dyDescent="0.25">
      <c r="A1744">
        <v>16.782</v>
      </c>
      <c r="B1744">
        <v>126.76300000000001</v>
      </c>
      <c r="C1744">
        <v>-0.2</v>
      </c>
      <c r="D1744">
        <v>-0.19967799999999999</v>
      </c>
    </row>
    <row r="1745" spans="1:4" x14ac:dyDescent="0.25">
      <c r="A1745">
        <v>16.782</v>
      </c>
      <c r="B1745">
        <v>127.762</v>
      </c>
      <c r="C1745">
        <v>-0.1</v>
      </c>
      <c r="D1745">
        <v>-0.19967399999999999</v>
      </c>
    </row>
    <row r="1746" spans="1:4" x14ac:dyDescent="0.25">
      <c r="A1746">
        <v>16.782</v>
      </c>
      <c r="B1746">
        <v>128.76</v>
      </c>
      <c r="C1746">
        <v>0</v>
      </c>
      <c r="D1746">
        <v>-0.19967599999999999</v>
      </c>
    </row>
    <row r="1747" spans="1:4" x14ac:dyDescent="0.25">
      <c r="A1747">
        <v>16.782</v>
      </c>
      <c r="B1747">
        <v>129.761</v>
      </c>
      <c r="C1747">
        <v>0.1</v>
      </c>
      <c r="D1747">
        <v>-0.19967599999999999</v>
      </c>
    </row>
    <row r="1748" spans="1:4" x14ac:dyDescent="0.25">
      <c r="A1748">
        <v>16.782</v>
      </c>
      <c r="B1748">
        <v>130.762</v>
      </c>
      <c r="C1748">
        <v>0.15</v>
      </c>
      <c r="D1748">
        <v>-0.19967399999999999</v>
      </c>
    </row>
    <row r="1749" spans="1:4" x14ac:dyDescent="0.25">
      <c r="A1749">
        <v>16.782</v>
      </c>
      <c r="B1749">
        <v>131.76300000000001</v>
      </c>
      <c r="C1749">
        <v>0.2</v>
      </c>
      <c r="D1749">
        <v>-0.19967499999999999</v>
      </c>
    </row>
    <row r="1750" spans="1:4" x14ac:dyDescent="0.25">
      <c r="A1750">
        <v>16.782</v>
      </c>
      <c r="B1750">
        <v>132.76</v>
      </c>
      <c r="C1750">
        <v>0.25</v>
      </c>
      <c r="D1750">
        <v>-0.19967599999999999</v>
      </c>
    </row>
    <row r="1751" spans="1:4" x14ac:dyDescent="0.25">
      <c r="A1751">
        <v>16.782</v>
      </c>
      <c r="B1751">
        <v>133.762</v>
      </c>
      <c r="C1751">
        <v>0.25</v>
      </c>
      <c r="D1751">
        <v>-0.19967399999999999</v>
      </c>
    </row>
    <row r="1752" spans="1:4" x14ac:dyDescent="0.25">
      <c r="A1752" t="s">
        <v>0</v>
      </c>
    </row>
    <row r="1753" spans="1:4" x14ac:dyDescent="0.25">
      <c r="A1753" t="s">
        <v>1</v>
      </c>
      <c r="B1753" t="s">
        <v>2</v>
      </c>
    </row>
    <row r="1754" spans="1:4" x14ac:dyDescent="0.25">
      <c r="A1754" s="1">
        <v>41880</v>
      </c>
      <c r="B1754" t="s">
        <v>3</v>
      </c>
    </row>
    <row r="1755" spans="1:4" x14ac:dyDescent="0.25">
      <c r="A1755" s="2">
        <v>0.78234953703703702</v>
      </c>
      <c r="B1755" t="s">
        <v>4</v>
      </c>
    </row>
    <row r="1756" spans="1:4" x14ac:dyDescent="0.25">
      <c r="A1756">
        <v>5.0999999999999996</v>
      </c>
      <c r="B1756" t="s">
        <v>5</v>
      </c>
    </row>
    <row r="1757" spans="1:4" x14ac:dyDescent="0.25">
      <c r="A1757">
        <v>1</v>
      </c>
      <c r="B1757" t="s">
        <v>6</v>
      </c>
    </row>
    <row r="1758" spans="1:4" x14ac:dyDescent="0.25">
      <c r="A1758">
        <v>1</v>
      </c>
      <c r="B1758" t="s">
        <v>7</v>
      </c>
    </row>
    <row r="1759" spans="1:4" x14ac:dyDescent="0.25">
      <c r="A1759">
        <v>85</v>
      </c>
      <c r="B1759" t="s">
        <v>8</v>
      </c>
    </row>
    <row r="1760" spans="1:4" x14ac:dyDescent="0.25">
      <c r="A1760">
        <v>2</v>
      </c>
      <c r="B1760" t="s">
        <v>9</v>
      </c>
    </row>
    <row r="1761" spans="1:6" x14ac:dyDescent="0.25">
      <c r="A1761">
        <v>0</v>
      </c>
      <c r="B1761" t="s">
        <v>10</v>
      </c>
    </row>
    <row r="1762" spans="1:6" x14ac:dyDescent="0.25">
      <c r="A1762" t="s">
        <v>37</v>
      </c>
    </row>
    <row r="1763" spans="1:6" x14ac:dyDescent="0.25">
      <c r="A1763" t="s">
        <v>12</v>
      </c>
    </row>
    <row r="1764" spans="1:6" x14ac:dyDescent="0.25">
      <c r="A1764" t="s">
        <v>13</v>
      </c>
    </row>
    <row r="1765" spans="1:6" x14ac:dyDescent="0.25">
      <c r="A1765">
        <v>0</v>
      </c>
      <c r="B1765" t="s">
        <v>14</v>
      </c>
      <c r="F1765" s="3">
        <f>AVERAGE(D1770:D1854)*30</f>
        <v>-6.9895143529411747</v>
      </c>
    </row>
    <row r="1766" spans="1:6" x14ac:dyDescent="0.25">
      <c r="A1766">
        <v>0</v>
      </c>
      <c r="B1766" t="s">
        <v>15</v>
      </c>
    </row>
    <row r="1767" spans="1:6" x14ac:dyDescent="0.25">
      <c r="A1767">
        <v>0</v>
      </c>
      <c r="B1767" t="s">
        <v>16</v>
      </c>
    </row>
    <row r="1768" spans="1:6" x14ac:dyDescent="0.25">
      <c r="A1768" t="s">
        <v>17</v>
      </c>
    </row>
    <row r="1769" spans="1:6" x14ac:dyDescent="0.25">
      <c r="A1769" t="s">
        <v>18</v>
      </c>
      <c r="C1769" t="s">
        <v>19</v>
      </c>
      <c r="D1769" t="s">
        <v>20</v>
      </c>
    </row>
    <row r="1770" spans="1:6" x14ac:dyDescent="0.25">
      <c r="A1770">
        <v>16.782</v>
      </c>
      <c r="B1770">
        <v>73.766000000000005</v>
      </c>
      <c r="C1770">
        <v>0.25</v>
      </c>
      <c r="D1770">
        <v>-0.23298199999999999</v>
      </c>
    </row>
    <row r="1771" spans="1:6" x14ac:dyDescent="0.25">
      <c r="A1771">
        <v>16.782</v>
      </c>
      <c r="B1771">
        <v>74.765000000000001</v>
      </c>
      <c r="C1771">
        <v>0.2</v>
      </c>
      <c r="D1771">
        <v>-0.232984</v>
      </c>
    </row>
    <row r="1772" spans="1:6" x14ac:dyDescent="0.25">
      <c r="A1772">
        <v>16.782</v>
      </c>
      <c r="B1772">
        <v>75.765000000000001</v>
      </c>
      <c r="C1772">
        <v>0.2</v>
      </c>
      <c r="D1772">
        <v>-0.232983</v>
      </c>
    </row>
    <row r="1773" spans="1:6" x14ac:dyDescent="0.25">
      <c r="A1773">
        <v>16.782</v>
      </c>
      <c r="B1773">
        <v>76.763999999999996</v>
      </c>
      <c r="C1773">
        <v>0.15</v>
      </c>
      <c r="D1773">
        <v>-0.232983</v>
      </c>
    </row>
    <row r="1774" spans="1:6" x14ac:dyDescent="0.25">
      <c r="A1774">
        <v>16.782</v>
      </c>
      <c r="B1774">
        <v>77.763000000000005</v>
      </c>
      <c r="C1774">
        <v>0.05</v>
      </c>
      <c r="D1774">
        <v>-0.232983</v>
      </c>
    </row>
    <row r="1775" spans="1:6" x14ac:dyDescent="0.25">
      <c r="A1775">
        <v>16.782</v>
      </c>
      <c r="B1775">
        <v>78.765000000000001</v>
      </c>
      <c r="C1775">
        <v>0</v>
      </c>
      <c r="D1775">
        <v>-0.23298199999999999</v>
      </c>
    </row>
    <row r="1776" spans="1:6" x14ac:dyDescent="0.25">
      <c r="A1776">
        <v>16.782</v>
      </c>
      <c r="B1776">
        <v>79.766000000000005</v>
      </c>
      <c r="C1776">
        <v>-0.1</v>
      </c>
      <c r="D1776">
        <v>-0.232984</v>
      </c>
    </row>
    <row r="1777" spans="1:4" x14ac:dyDescent="0.25">
      <c r="A1777">
        <v>16.782</v>
      </c>
      <c r="B1777">
        <v>80.762</v>
      </c>
      <c r="C1777">
        <v>-0.25</v>
      </c>
      <c r="D1777">
        <v>-0.23298099999999999</v>
      </c>
    </row>
    <row r="1778" spans="1:4" x14ac:dyDescent="0.25">
      <c r="A1778">
        <v>16.782</v>
      </c>
      <c r="B1778">
        <v>81.763999999999996</v>
      </c>
      <c r="C1778">
        <v>-0.45</v>
      </c>
      <c r="D1778">
        <v>-0.232983</v>
      </c>
    </row>
    <row r="1779" spans="1:4" x14ac:dyDescent="0.25">
      <c r="A1779">
        <v>16.782</v>
      </c>
      <c r="B1779">
        <v>82.765000000000001</v>
      </c>
      <c r="C1779">
        <v>-0.65</v>
      </c>
      <c r="D1779">
        <v>-0.23298199999999999</v>
      </c>
    </row>
    <row r="1780" spans="1:4" x14ac:dyDescent="0.25">
      <c r="A1780">
        <v>16.782</v>
      </c>
      <c r="B1780">
        <v>83.766000000000005</v>
      </c>
      <c r="C1780">
        <v>-0.95</v>
      </c>
      <c r="D1780">
        <v>-0.23298199999999999</v>
      </c>
    </row>
    <row r="1781" spans="1:4" x14ac:dyDescent="0.25">
      <c r="A1781">
        <v>16.782</v>
      </c>
      <c r="B1781">
        <v>84.763999999999996</v>
      </c>
      <c r="C1781">
        <v>-1.35</v>
      </c>
      <c r="D1781">
        <v>-0.232983</v>
      </c>
    </row>
    <row r="1782" spans="1:4" x14ac:dyDescent="0.25">
      <c r="A1782">
        <v>16.782</v>
      </c>
      <c r="B1782">
        <v>85.762</v>
      </c>
      <c r="C1782">
        <v>-1.9</v>
      </c>
      <c r="D1782">
        <v>-0.232983</v>
      </c>
    </row>
    <row r="1783" spans="1:4" x14ac:dyDescent="0.25">
      <c r="A1783">
        <v>16.782</v>
      </c>
      <c r="B1783">
        <v>86.766000000000005</v>
      </c>
      <c r="C1783">
        <v>-2.7</v>
      </c>
      <c r="D1783">
        <v>-0.232984</v>
      </c>
    </row>
    <row r="1784" spans="1:4" x14ac:dyDescent="0.25">
      <c r="A1784">
        <v>16.782</v>
      </c>
      <c r="B1784">
        <v>87.765000000000001</v>
      </c>
      <c r="C1784">
        <v>-3.85</v>
      </c>
      <c r="D1784">
        <v>-0.23298199999999999</v>
      </c>
    </row>
    <row r="1785" spans="1:4" x14ac:dyDescent="0.25">
      <c r="A1785">
        <v>16.782</v>
      </c>
      <c r="B1785">
        <v>88.763000000000005</v>
      </c>
      <c r="C1785">
        <v>-5.45</v>
      </c>
      <c r="D1785">
        <v>-0.23298199999999999</v>
      </c>
    </row>
    <row r="1786" spans="1:4" x14ac:dyDescent="0.25">
      <c r="A1786">
        <v>16.782</v>
      </c>
      <c r="B1786">
        <v>89.763999999999996</v>
      </c>
      <c r="C1786">
        <v>-8</v>
      </c>
      <c r="D1786">
        <v>-0.23298099999999999</v>
      </c>
    </row>
    <row r="1787" spans="1:4" x14ac:dyDescent="0.25">
      <c r="A1787">
        <v>16.782</v>
      </c>
      <c r="B1787">
        <v>90.763999999999996</v>
      </c>
      <c r="C1787">
        <v>-12</v>
      </c>
      <c r="D1787">
        <v>-0.232983</v>
      </c>
    </row>
    <row r="1788" spans="1:4" x14ac:dyDescent="0.25">
      <c r="A1788">
        <v>16.782</v>
      </c>
      <c r="B1788">
        <v>91.765000000000001</v>
      </c>
      <c r="C1788">
        <v>-18.649999999999999</v>
      </c>
      <c r="D1788">
        <v>-0.232983</v>
      </c>
    </row>
    <row r="1789" spans="1:4" x14ac:dyDescent="0.25">
      <c r="A1789">
        <v>16.782</v>
      </c>
      <c r="B1789">
        <v>92.263999999999996</v>
      </c>
      <c r="C1789">
        <v>-23.6</v>
      </c>
      <c r="D1789">
        <v>-0.232986</v>
      </c>
    </row>
    <row r="1790" spans="1:4" x14ac:dyDescent="0.25">
      <c r="A1790">
        <v>16.782</v>
      </c>
      <c r="B1790">
        <v>92.762</v>
      </c>
      <c r="C1790">
        <v>-30.2</v>
      </c>
      <c r="D1790">
        <v>-0.232983</v>
      </c>
    </row>
    <row r="1791" spans="1:4" x14ac:dyDescent="0.25">
      <c r="A1791">
        <v>16.782</v>
      </c>
      <c r="B1791">
        <v>93.263999999999996</v>
      </c>
      <c r="C1791">
        <v>-39.25</v>
      </c>
      <c r="D1791">
        <v>-0.232986</v>
      </c>
    </row>
    <row r="1792" spans="1:4" x14ac:dyDescent="0.25">
      <c r="A1792">
        <v>16.782</v>
      </c>
      <c r="B1792">
        <v>93.762</v>
      </c>
      <c r="C1792">
        <v>-51.65</v>
      </c>
      <c r="D1792">
        <v>-0.232983</v>
      </c>
    </row>
    <row r="1793" spans="1:4" x14ac:dyDescent="0.25">
      <c r="A1793">
        <v>16.782</v>
      </c>
      <c r="B1793">
        <v>94.263999999999996</v>
      </c>
      <c r="C1793">
        <v>-69.3</v>
      </c>
      <c r="D1793">
        <v>-0.23298099999999999</v>
      </c>
    </row>
    <row r="1794" spans="1:4" x14ac:dyDescent="0.25">
      <c r="A1794">
        <v>16.782</v>
      </c>
      <c r="B1794">
        <v>94.763999999999996</v>
      </c>
      <c r="C1794">
        <v>-94.3</v>
      </c>
      <c r="D1794">
        <v>-0.232983</v>
      </c>
    </row>
    <row r="1795" spans="1:4" x14ac:dyDescent="0.25">
      <c r="A1795">
        <v>16.782</v>
      </c>
      <c r="B1795">
        <v>95.262</v>
      </c>
      <c r="C1795">
        <v>-130.30000000000001</v>
      </c>
      <c r="D1795">
        <v>-0.232984</v>
      </c>
    </row>
    <row r="1796" spans="1:4" x14ac:dyDescent="0.25">
      <c r="A1796">
        <v>16.782</v>
      </c>
      <c r="B1796">
        <v>95.763999999999996</v>
      </c>
      <c r="C1796">
        <v>-182.3</v>
      </c>
      <c r="D1796">
        <v>-0.232984</v>
      </c>
    </row>
    <row r="1797" spans="1:4" x14ac:dyDescent="0.25">
      <c r="A1797">
        <v>16.782</v>
      </c>
      <c r="B1797">
        <v>96.263000000000005</v>
      </c>
      <c r="C1797">
        <v>-256.10000000000002</v>
      </c>
      <c r="D1797">
        <v>-0.23298199999999999</v>
      </c>
    </row>
    <row r="1798" spans="1:4" x14ac:dyDescent="0.25">
      <c r="A1798">
        <v>16.782</v>
      </c>
      <c r="B1798">
        <v>96.762</v>
      </c>
      <c r="C1798">
        <v>-359.3</v>
      </c>
      <c r="D1798">
        <v>-0.23298199999999999</v>
      </c>
    </row>
    <row r="1799" spans="1:4" x14ac:dyDescent="0.25">
      <c r="A1799">
        <v>16.782</v>
      </c>
      <c r="B1799">
        <v>97.265000000000001</v>
      </c>
      <c r="C1799">
        <v>-499.65</v>
      </c>
      <c r="D1799">
        <v>-0.232984</v>
      </c>
    </row>
    <row r="1800" spans="1:4" x14ac:dyDescent="0.25">
      <c r="A1800">
        <v>16.782</v>
      </c>
      <c r="B1800">
        <v>97.762</v>
      </c>
      <c r="C1800">
        <v>-682.25</v>
      </c>
      <c r="D1800">
        <v>-0.232984</v>
      </c>
    </row>
    <row r="1801" spans="1:4" x14ac:dyDescent="0.25">
      <c r="A1801">
        <v>16.782</v>
      </c>
      <c r="B1801">
        <v>98.263000000000005</v>
      </c>
      <c r="C1801">
        <v>-900.7</v>
      </c>
      <c r="D1801">
        <v>-0.232983</v>
      </c>
    </row>
    <row r="1802" spans="1:4" x14ac:dyDescent="0.25">
      <c r="A1802">
        <v>16.782</v>
      </c>
      <c r="B1802">
        <v>98.763999999999996</v>
      </c>
      <c r="C1802">
        <v>-1102.1500000000001</v>
      </c>
      <c r="D1802">
        <v>-0.23298199999999999</v>
      </c>
    </row>
    <row r="1803" spans="1:4" x14ac:dyDescent="0.25">
      <c r="A1803">
        <v>16.782</v>
      </c>
      <c r="B1803">
        <v>99.262</v>
      </c>
      <c r="C1803">
        <v>-1225.5</v>
      </c>
      <c r="D1803">
        <v>-0.23298099999999999</v>
      </c>
    </row>
    <row r="1804" spans="1:4" x14ac:dyDescent="0.25">
      <c r="A1804">
        <v>16.782</v>
      </c>
      <c r="B1804">
        <v>99.763999999999996</v>
      </c>
      <c r="C1804">
        <v>-1277.4000000000001</v>
      </c>
      <c r="D1804">
        <v>-0.23298199999999999</v>
      </c>
    </row>
    <row r="1805" spans="1:4" x14ac:dyDescent="0.25">
      <c r="A1805">
        <v>16.782</v>
      </c>
      <c r="B1805">
        <v>100.26300000000001</v>
      </c>
      <c r="C1805">
        <v>-1295</v>
      </c>
      <c r="D1805">
        <v>-0.23298199999999999</v>
      </c>
    </row>
    <row r="1806" spans="1:4" x14ac:dyDescent="0.25">
      <c r="A1806">
        <v>16.782</v>
      </c>
      <c r="B1806">
        <v>100.762</v>
      </c>
      <c r="C1806">
        <v>-1300.5</v>
      </c>
      <c r="D1806">
        <v>-0.232988</v>
      </c>
    </row>
    <row r="1807" spans="1:4" x14ac:dyDescent="0.25">
      <c r="A1807">
        <v>16.782</v>
      </c>
      <c r="B1807">
        <v>101.264</v>
      </c>
      <c r="C1807">
        <v>-1302.2</v>
      </c>
      <c r="D1807">
        <v>-0.232985</v>
      </c>
    </row>
    <row r="1808" spans="1:4" x14ac:dyDescent="0.25">
      <c r="A1808">
        <v>16.782</v>
      </c>
      <c r="B1808">
        <v>101.762</v>
      </c>
      <c r="C1808">
        <v>-1302.7</v>
      </c>
      <c r="D1808">
        <v>-0.232984</v>
      </c>
    </row>
    <row r="1809" spans="1:4" x14ac:dyDescent="0.25">
      <c r="A1809">
        <v>16.782</v>
      </c>
      <c r="B1809">
        <v>102.264</v>
      </c>
      <c r="C1809">
        <v>-1302.8499999999999</v>
      </c>
      <c r="D1809">
        <v>-0.23298199999999999</v>
      </c>
    </row>
    <row r="1810" spans="1:4" x14ac:dyDescent="0.25">
      <c r="A1810">
        <v>16.782</v>
      </c>
      <c r="B1810">
        <v>102.764</v>
      </c>
      <c r="C1810">
        <v>-1302.9000000000001</v>
      </c>
      <c r="D1810">
        <v>-0.232984</v>
      </c>
    </row>
    <row r="1811" spans="1:4" x14ac:dyDescent="0.25">
      <c r="A1811">
        <v>16.782</v>
      </c>
      <c r="B1811">
        <v>103.261</v>
      </c>
      <c r="C1811">
        <v>-1302.9000000000001</v>
      </c>
      <c r="D1811">
        <v>-0.232985</v>
      </c>
    </row>
    <row r="1812" spans="1:4" x14ac:dyDescent="0.25">
      <c r="A1812">
        <v>16.782</v>
      </c>
      <c r="B1812">
        <v>103.764</v>
      </c>
      <c r="C1812">
        <v>-1302.9000000000001</v>
      </c>
      <c r="D1812">
        <v>-0.232986</v>
      </c>
    </row>
    <row r="1813" spans="1:4" x14ac:dyDescent="0.25">
      <c r="A1813">
        <v>16.782</v>
      </c>
      <c r="B1813">
        <v>104.26300000000001</v>
      </c>
      <c r="C1813">
        <v>-1302.95</v>
      </c>
      <c r="D1813">
        <v>-0.232984</v>
      </c>
    </row>
    <row r="1814" spans="1:4" x14ac:dyDescent="0.25">
      <c r="A1814">
        <v>16.782</v>
      </c>
      <c r="B1814">
        <v>104.761</v>
      </c>
      <c r="C1814">
        <v>-1303</v>
      </c>
      <c r="D1814">
        <v>-0.232983</v>
      </c>
    </row>
    <row r="1815" spans="1:4" x14ac:dyDescent="0.25">
      <c r="A1815">
        <v>16.782</v>
      </c>
      <c r="B1815">
        <v>105.264</v>
      </c>
      <c r="C1815">
        <v>-1302.95</v>
      </c>
      <c r="D1815">
        <v>-0.232985</v>
      </c>
    </row>
    <row r="1816" spans="1:4" x14ac:dyDescent="0.25">
      <c r="A1816">
        <v>16.782</v>
      </c>
      <c r="B1816">
        <v>105.762</v>
      </c>
      <c r="C1816">
        <v>-1302.8499999999999</v>
      </c>
      <c r="D1816">
        <v>-0.232985</v>
      </c>
    </row>
    <row r="1817" spans="1:4" x14ac:dyDescent="0.25">
      <c r="A1817">
        <v>16.782</v>
      </c>
      <c r="B1817">
        <v>106.26300000000001</v>
      </c>
      <c r="C1817">
        <v>-1302.3499999999999</v>
      </c>
      <c r="D1817">
        <v>-0.232985</v>
      </c>
    </row>
    <row r="1818" spans="1:4" x14ac:dyDescent="0.25">
      <c r="A1818">
        <v>16.782</v>
      </c>
      <c r="B1818">
        <v>106.764</v>
      </c>
      <c r="C1818">
        <v>-1300.5999999999999</v>
      </c>
      <c r="D1818">
        <v>-0.23298199999999999</v>
      </c>
    </row>
    <row r="1819" spans="1:4" x14ac:dyDescent="0.25">
      <c r="A1819">
        <v>16.782</v>
      </c>
      <c r="B1819">
        <v>107.261</v>
      </c>
      <c r="C1819">
        <v>-1294.95</v>
      </c>
      <c r="D1819">
        <v>-0.232985</v>
      </c>
    </row>
    <row r="1820" spans="1:4" x14ac:dyDescent="0.25">
      <c r="A1820">
        <v>16.782</v>
      </c>
      <c r="B1820">
        <v>107.764</v>
      </c>
      <c r="C1820">
        <v>-1276.5999999999999</v>
      </c>
      <c r="D1820">
        <v>-0.23298199999999999</v>
      </c>
    </row>
    <row r="1821" spans="1:4" x14ac:dyDescent="0.25">
      <c r="A1821">
        <v>16.782</v>
      </c>
      <c r="B1821">
        <v>108.26300000000001</v>
      </c>
      <c r="C1821">
        <v>-1223.45</v>
      </c>
      <c r="D1821">
        <v>-0.232985</v>
      </c>
    </row>
    <row r="1822" spans="1:4" x14ac:dyDescent="0.25">
      <c r="A1822">
        <v>16.782</v>
      </c>
      <c r="B1822">
        <v>108.76</v>
      </c>
      <c r="C1822">
        <v>-1098.4000000000001</v>
      </c>
      <c r="D1822">
        <v>-0.232984</v>
      </c>
    </row>
    <row r="1823" spans="1:4" x14ac:dyDescent="0.25">
      <c r="A1823">
        <v>16.782</v>
      </c>
      <c r="B1823">
        <v>109.264</v>
      </c>
      <c r="C1823">
        <v>-894.25</v>
      </c>
      <c r="D1823">
        <v>-0.232983</v>
      </c>
    </row>
    <row r="1824" spans="1:4" x14ac:dyDescent="0.25">
      <c r="A1824">
        <v>16.782</v>
      </c>
      <c r="B1824">
        <v>109.761</v>
      </c>
      <c r="C1824">
        <v>-677.8</v>
      </c>
      <c r="D1824">
        <v>-0.23298099999999999</v>
      </c>
    </row>
    <row r="1825" spans="1:4" x14ac:dyDescent="0.25">
      <c r="A1825">
        <v>16.782</v>
      </c>
      <c r="B1825">
        <v>110.262</v>
      </c>
      <c r="C1825">
        <v>-495.7</v>
      </c>
      <c r="D1825">
        <v>-0.232983</v>
      </c>
    </row>
    <row r="1826" spans="1:4" x14ac:dyDescent="0.25">
      <c r="A1826">
        <v>16.782</v>
      </c>
      <c r="B1826">
        <v>110.76300000000001</v>
      </c>
      <c r="C1826">
        <v>-356.75</v>
      </c>
      <c r="D1826">
        <v>-0.232984</v>
      </c>
    </row>
    <row r="1827" spans="1:4" x14ac:dyDescent="0.25">
      <c r="A1827">
        <v>16.782</v>
      </c>
      <c r="B1827">
        <v>111.26</v>
      </c>
      <c r="C1827">
        <v>-254.95</v>
      </c>
      <c r="D1827">
        <v>-0.232986</v>
      </c>
    </row>
    <row r="1828" spans="1:4" x14ac:dyDescent="0.25">
      <c r="A1828">
        <v>16.782</v>
      </c>
      <c r="B1828">
        <v>111.76300000000001</v>
      </c>
      <c r="C1828">
        <v>-181.05</v>
      </c>
      <c r="D1828">
        <v>-0.232983</v>
      </c>
    </row>
    <row r="1829" spans="1:4" x14ac:dyDescent="0.25">
      <c r="A1829">
        <v>16.782</v>
      </c>
      <c r="B1829">
        <v>112.262</v>
      </c>
      <c r="C1829">
        <v>-129.55000000000001</v>
      </c>
      <c r="D1829">
        <v>-0.232985</v>
      </c>
    </row>
    <row r="1830" spans="1:4" x14ac:dyDescent="0.25">
      <c r="A1830">
        <v>16.782</v>
      </c>
      <c r="B1830">
        <v>112.76</v>
      </c>
      <c r="C1830">
        <v>-93.75</v>
      </c>
      <c r="D1830">
        <v>-0.232987</v>
      </c>
    </row>
    <row r="1831" spans="1:4" x14ac:dyDescent="0.25">
      <c r="A1831">
        <v>16.782</v>
      </c>
      <c r="B1831">
        <v>113.26300000000001</v>
      </c>
      <c r="C1831">
        <v>-68.849999999999994</v>
      </c>
      <c r="D1831">
        <v>-0.232984</v>
      </c>
    </row>
    <row r="1832" spans="1:4" x14ac:dyDescent="0.25">
      <c r="A1832">
        <v>16.782</v>
      </c>
      <c r="B1832">
        <v>113.76</v>
      </c>
      <c r="C1832">
        <v>-51.5</v>
      </c>
      <c r="D1832">
        <v>-0.232984</v>
      </c>
    </row>
    <row r="1833" spans="1:4" x14ac:dyDescent="0.25">
      <c r="A1833">
        <v>16.782</v>
      </c>
      <c r="B1833">
        <v>114.261</v>
      </c>
      <c r="C1833">
        <v>-39.049999999999997</v>
      </c>
      <c r="D1833">
        <v>-0.232985</v>
      </c>
    </row>
    <row r="1834" spans="1:4" x14ac:dyDescent="0.25">
      <c r="A1834">
        <v>16.782</v>
      </c>
      <c r="B1834">
        <v>114.762</v>
      </c>
      <c r="C1834">
        <v>-30.05</v>
      </c>
      <c r="D1834">
        <v>-0.232986</v>
      </c>
    </row>
    <row r="1835" spans="1:4" x14ac:dyDescent="0.25">
      <c r="A1835">
        <v>16.782</v>
      </c>
      <c r="B1835">
        <v>115.26</v>
      </c>
      <c r="C1835">
        <v>-23.5</v>
      </c>
      <c r="D1835">
        <v>-0.232987</v>
      </c>
    </row>
    <row r="1836" spans="1:4" x14ac:dyDescent="0.25">
      <c r="A1836">
        <v>16.782</v>
      </c>
      <c r="B1836">
        <v>115.762</v>
      </c>
      <c r="C1836">
        <v>-18.55</v>
      </c>
      <c r="D1836">
        <v>-0.232985</v>
      </c>
    </row>
    <row r="1837" spans="1:4" x14ac:dyDescent="0.25">
      <c r="A1837">
        <v>16.782</v>
      </c>
      <c r="B1837">
        <v>116.759</v>
      </c>
      <c r="C1837">
        <v>-11.95</v>
      </c>
      <c r="D1837">
        <v>-0.232986</v>
      </c>
    </row>
    <row r="1838" spans="1:4" x14ac:dyDescent="0.25">
      <c r="A1838">
        <v>16.782</v>
      </c>
      <c r="B1838">
        <v>117.76</v>
      </c>
      <c r="C1838">
        <v>-8</v>
      </c>
      <c r="D1838">
        <v>-0.232985</v>
      </c>
    </row>
    <row r="1839" spans="1:4" x14ac:dyDescent="0.25">
      <c r="A1839">
        <v>16.782</v>
      </c>
      <c r="B1839">
        <v>118.761</v>
      </c>
      <c r="C1839">
        <v>-5.5</v>
      </c>
      <c r="D1839">
        <v>-0.232985</v>
      </c>
    </row>
    <row r="1840" spans="1:4" x14ac:dyDescent="0.25">
      <c r="A1840">
        <v>16.782</v>
      </c>
      <c r="B1840">
        <v>119.762</v>
      </c>
      <c r="C1840">
        <v>-3.85</v>
      </c>
      <c r="D1840">
        <v>-0.23298199999999999</v>
      </c>
    </row>
    <row r="1841" spans="1:4" x14ac:dyDescent="0.25">
      <c r="A1841">
        <v>16.782</v>
      </c>
      <c r="B1841">
        <v>120.76</v>
      </c>
      <c r="C1841">
        <v>-2.7</v>
      </c>
      <c r="D1841">
        <v>-0.232983</v>
      </c>
    </row>
    <row r="1842" spans="1:4" x14ac:dyDescent="0.25">
      <c r="A1842">
        <v>16.782</v>
      </c>
      <c r="B1842">
        <v>121.76</v>
      </c>
      <c r="C1842">
        <v>-1.95</v>
      </c>
      <c r="D1842">
        <v>-0.232983</v>
      </c>
    </row>
    <row r="1843" spans="1:4" x14ac:dyDescent="0.25">
      <c r="A1843">
        <v>16.782</v>
      </c>
      <c r="B1843">
        <v>122.762</v>
      </c>
      <c r="C1843">
        <v>-1.4</v>
      </c>
      <c r="D1843">
        <v>-0.232986</v>
      </c>
    </row>
    <row r="1844" spans="1:4" x14ac:dyDescent="0.25">
      <c r="A1844">
        <v>16.782</v>
      </c>
      <c r="B1844">
        <v>123.762</v>
      </c>
      <c r="C1844">
        <v>-0.95</v>
      </c>
      <c r="D1844">
        <v>-0.232984</v>
      </c>
    </row>
    <row r="1845" spans="1:4" x14ac:dyDescent="0.25">
      <c r="A1845">
        <v>16.782</v>
      </c>
      <c r="B1845">
        <v>124.76</v>
      </c>
      <c r="C1845">
        <v>-0.65</v>
      </c>
      <c r="D1845">
        <v>-0.232985</v>
      </c>
    </row>
    <row r="1846" spans="1:4" x14ac:dyDescent="0.25">
      <c r="A1846">
        <v>16.782</v>
      </c>
      <c r="B1846">
        <v>125.761</v>
      </c>
      <c r="C1846">
        <v>-0.45</v>
      </c>
      <c r="D1846">
        <v>-0.232987</v>
      </c>
    </row>
    <row r="1847" spans="1:4" x14ac:dyDescent="0.25">
      <c r="A1847">
        <v>16.782</v>
      </c>
      <c r="B1847">
        <v>126.76300000000001</v>
      </c>
      <c r="C1847">
        <v>-0.3</v>
      </c>
      <c r="D1847">
        <v>-0.232985</v>
      </c>
    </row>
    <row r="1848" spans="1:4" x14ac:dyDescent="0.25">
      <c r="A1848">
        <v>16.782</v>
      </c>
      <c r="B1848">
        <v>127.762</v>
      </c>
      <c r="C1848">
        <v>-0.15</v>
      </c>
      <c r="D1848">
        <v>-0.232984</v>
      </c>
    </row>
    <row r="1849" spans="1:4" x14ac:dyDescent="0.25">
      <c r="A1849">
        <v>16.782</v>
      </c>
      <c r="B1849">
        <v>128.76</v>
      </c>
      <c r="C1849">
        <v>-0.05</v>
      </c>
      <c r="D1849">
        <v>-0.232986</v>
      </c>
    </row>
    <row r="1850" spans="1:4" x14ac:dyDescent="0.25">
      <c r="A1850">
        <v>16.782</v>
      </c>
      <c r="B1850">
        <v>129.761</v>
      </c>
      <c r="C1850">
        <v>0.05</v>
      </c>
      <c r="D1850">
        <v>-0.232986</v>
      </c>
    </row>
    <row r="1851" spans="1:4" x14ac:dyDescent="0.25">
      <c r="A1851">
        <v>16.782</v>
      </c>
      <c r="B1851">
        <v>130.762</v>
      </c>
      <c r="C1851">
        <v>0.1</v>
      </c>
      <c r="D1851">
        <v>-0.232986</v>
      </c>
    </row>
    <row r="1852" spans="1:4" x14ac:dyDescent="0.25">
      <c r="A1852">
        <v>16.782</v>
      </c>
      <c r="B1852">
        <v>131.76300000000001</v>
      </c>
      <c r="C1852">
        <v>0.15</v>
      </c>
      <c r="D1852">
        <v>-0.232985</v>
      </c>
    </row>
    <row r="1853" spans="1:4" x14ac:dyDescent="0.25">
      <c r="A1853">
        <v>16.782</v>
      </c>
      <c r="B1853">
        <v>132.76</v>
      </c>
      <c r="C1853">
        <v>0.2</v>
      </c>
      <c r="D1853">
        <v>-0.232984</v>
      </c>
    </row>
    <row r="1854" spans="1:4" x14ac:dyDescent="0.25">
      <c r="A1854">
        <v>16.782</v>
      </c>
      <c r="B1854">
        <v>133.762</v>
      </c>
      <c r="C1854">
        <v>0.2</v>
      </c>
      <c r="D1854">
        <v>-0.232983</v>
      </c>
    </row>
    <row r="1855" spans="1:4" x14ac:dyDescent="0.25">
      <c r="A1855" t="s">
        <v>0</v>
      </c>
    </row>
    <row r="1856" spans="1:4" x14ac:dyDescent="0.25">
      <c r="A1856" t="s">
        <v>1</v>
      </c>
      <c r="B1856" t="s">
        <v>2</v>
      </c>
    </row>
    <row r="1857" spans="1:6" x14ac:dyDescent="0.25">
      <c r="A1857" s="1">
        <v>41880</v>
      </c>
      <c r="B1857" t="s">
        <v>3</v>
      </c>
    </row>
    <row r="1858" spans="1:6" x14ac:dyDescent="0.25">
      <c r="A1858" s="2">
        <v>0.78855324074074085</v>
      </c>
      <c r="B1858" t="s">
        <v>4</v>
      </c>
    </row>
    <row r="1859" spans="1:6" x14ac:dyDescent="0.25">
      <c r="A1859">
        <v>5.0999999999999996</v>
      </c>
      <c r="B1859" t="s">
        <v>5</v>
      </c>
    </row>
    <row r="1860" spans="1:6" x14ac:dyDescent="0.25">
      <c r="A1860">
        <v>1</v>
      </c>
      <c r="B1860" t="s">
        <v>6</v>
      </c>
    </row>
    <row r="1861" spans="1:6" x14ac:dyDescent="0.25">
      <c r="A1861">
        <v>1</v>
      </c>
      <c r="B1861" t="s">
        <v>7</v>
      </c>
    </row>
    <row r="1862" spans="1:6" x14ac:dyDescent="0.25">
      <c r="A1862">
        <v>85</v>
      </c>
      <c r="B1862" t="s">
        <v>8</v>
      </c>
    </row>
    <row r="1863" spans="1:6" x14ac:dyDescent="0.25">
      <c r="A1863">
        <v>2</v>
      </c>
      <c r="B1863" t="s">
        <v>9</v>
      </c>
    </row>
    <row r="1864" spans="1:6" x14ac:dyDescent="0.25">
      <c r="A1864">
        <v>0</v>
      </c>
      <c r="B1864" t="s">
        <v>10</v>
      </c>
    </row>
    <row r="1865" spans="1:6" x14ac:dyDescent="0.25">
      <c r="A1865" t="s">
        <v>38</v>
      </c>
    </row>
    <row r="1866" spans="1:6" x14ac:dyDescent="0.25">
      <c r="A1866" t="s">
        <v>12</v>
      </c>
    </row>
    <row r="1867" spans="1:6" x14ac:dyDescent="0.25">
      <c r="A1867" t="s">
        <v>13</v>
      </c>
    </row>
    <row r="1868" spans="1:6" x14ac:dyDescent="0.25">
      <c r="A1868">
        <v>0</v>
      </c>
      <c r="B1868" t="s">
        <v>14</v>
      </c>
      <c r="F1868" s="3">
        <f>AVERAGE(D1873:D1957)*30</f>
        <v>-7.9910452941176473</v>
      </c>
    </row>
    <row r="1869" spans="1:6" x14ac:dyDescent="0.25">
      <c r="A1869">
        <v>0</v>
      </c>
      <c r="B1869" t="s">
        <v>15</v>
      </c>
    </row>
    <row r="1870" spans="1:6" x14ac:dyDescent="0.25">
      <c r="A1870">
        <v>0</v>
      </c>
      <c r="B1870" t="s">
        <v>16</v>
      </c>
    </row>
    <row r="1871" spans="1:6" x14ac:dyDescent="0.25">
      <c r="A1871" t="s">
        <v>17</v>
      </c>
    </row>
    <row r="1872" spans="1:6" x14ac:dyDescent="0.25">
      <c r="A1872" t="s">
        <v>18</v>
      </c>
      <c r="C1872" t="s">
        <v>19</v>
      </c>
      <c r="D1872" t="s">
        <v>20</v>
      </c>
    </row>
    <row r="1873" spans="1:4" x14ac:dyDescent="0.25">
      <c r="A1873">
        <v>16.782</v>
      </c>
      <c r="B1873">
        <v>73.766000000000005</v>
      </c>
      <c r="C1873">
        <v>0.25</v>
      </c>
      <c r="D1873">
        <v>-0.26637</v>
      </c>
    </row>
    <row r="1874" spans="1:4" x14ac:dyDescent="0.25">
      <c r="A1874">
        <v>16.782</v>
      </c>
      <c r="B1874">
        <v>74.765000000000001</v>
      </c>
      <c r="C1874">
        <v>0.25</v>
      </c>
      <c r="D1874">
        <v>-0.26637100000000002</v>
      </c>
    </row>
    <row r="1875" spans="1:4" x14ac:dyDescent="0.25">
      <c r="A1875">
        <v>16.782</v>
      </c>
      <c r="B1875">
        <v>75.765000000000001</v>
      </c>
      <c r="C1875">
        <v>0.15</v>
      </c>
      <c r="D1875">
        <v>-0.266372</v>
      </c>
    </row>
    <row r="1876" spans="1:4" x14ac:dyDescent="0.25">
      <c r="A1876">
        <v>16.782</v>
      </c>
      <c r="B1876">
        <v>76.763999999999996</v>
      </c>
      <c r="C1876">
        <v>0.1</v>
      </c>
      <c r="D1876">
        <v>-0.26637</v>
      </c>
    </row>
    <row r="1877" spans="1:4" x14ac:dyDescent="0.25">
      <c r="A1877">
        <v>16.782</v>
      </c>
      <c r="B1877">
        <v>77.763000000000005</v>
      </c>
      <c r="C1877">
        <v>0.05</v>
      </c>
      <c r="D1877">
        <v>-0.26637</v>
      </c>
    </row>
    <row r="1878" spans="1:4" x14ac:dyDescent="0.25">
      <c r="A1878">
        <v>16.782</v>
      </c>
      <c r="B1878">
        <v>78.765000000000001</v>
      </c>
      <c r="C1878">
        <v>-0.05</v>
      </c>
      <c r="D1878">
        <v>-0.266372</v>
      </c>
    </row>
    <row r="1879" spans="1:4" x14ac:dyDescent="0.25">
      <c r="A1879">
        <v>16.782</v>
      </c>
      <c r="B1879">
        <v>79.766000000000005</v>
      </c>
      <c r="C1879">
        <v>-0.15</v>
      </c>
      <c r="D1879">
        <v>-0.26637100000000002</v>
      </c>
    </row>
    <row r="1880" spans="1:4" x14ac:dyDescent="0.25">
      <c r="A1880">
        <v>16.782</v>
      </c>
      <c r="B1880">
        <v>80.762</v>
      </c>
      <c r="C1880">
        <v>-0.35</v>
      </c>
      <c r="D1880">
        <v>-0.26636900000000002</v>
      </c>
    </row>
    <row r="1881" spans="1:4" x14ac:dyDescent="0.25">
      <c r="A1881">
        <v>16.782</v>
      </c>
      <c r="B1881">
        <v>81.763999999999996</v>
      </c>
      <c r="C1881">
        <v>-0.55000000000000004</v>
      </c>
      <c r="D1881">
        <v>-0.26637300000000003</v>
      </c>
    </row>
    <row r="1882" spans="1:4" x14ac:dyDescent="0.25">
      <c r="A1882">
        <v>16.782</v>
      </c>
      <c r="B1882">
        <v>82.765000000000001</v>
      </c>
      <c r="C1882">
        <v>-0.8</v>
      </c>
      <c r="D1882">
        <v>-0.266372</v>
      </c>
    </row>
    <row r="1883" spans="1:4" x14ac:dyDescent="0.25">
      <c r="A1883">
        <v>16.782</v>
      </c>
      <c r="B1883">
        <v>83.766000000000005</v>
      </c>
      <c r="C1883">
        <v>-1.1000000000000001</v>
      </c>
      <c r="D1883">
        <v>-0.266372</v>
      </c>
    </row>
    <row r="1884" spans="1:4" x14ac:dyDescent="0.25">
      <c r="A1884">
        <v>16.782</v>
      </c>
      <c r="B1884">
        <v>84.763999999999996</v>
      </c>
      <c r="C1884">
        <v>-1.6</v>
      </c>
      <c r="D1884">
        <v>-0.26637100000000002</v>
      </c>
    </row>
    <row r="1885" spans="1:4" x14ac:dyDescent="0.25">
      <c r="A1885">
        <v>16.782</v>
      </c>
      <c r="B1885">
        <v>85.763000000000005</v>
      </c>
      <c r="C1885">
        <v>-2.2000000000000002</v>
      </c>
      <c r="D1885">
        <v>-0.26637100000000002</v>
      </c>
    </row>
    <row r="1886" spans="1:4" x14ac:dyDescent="0.25">
      <c r="A1886">
        <v>16.782</v>
      </c>
      <c r="B1886">
        <v>86.765000000000001</v>
      </c>
      <c r="C1886">
        <v>-3.1</v>
      </c>
      <c r="D1886">
        <v>-0.26637300000000003</v>
      </c>
    </row>
    <row r="1887" spans="1:4" x14ac:dyDescent="0.25">
      <c r="A1887">
        <v>16.782</v>
      </c>
      <c r="B1887">
        <v>87.766000000000005</v>
      </c>
      <c r="C1887">
        <v>-4.3499999999999996</v>
      </c>
      <c r="D1887">
        <v>-0.26636900000000002</v>
      </c>
    </row>
    <row r="1888" spans="1:4" x14ac:dyDescent="0.25">
      <c r="A1888">
        <v>16.782</v>
      </c>
      <c r="B1888">
        <v>88.763000000000005</v>
      </c>
      <c r="C1888">
        <v>-6.25</v>
      </c>
      <c r="D1888">
        <v>-0.26637</v>
      </c>
    </row>
    <row r="1889" spans="1:4" x14ac:dyDescent="0.25">
      <c r="A1889">
        <v>16.782</v>
      </c>
      <c r="B1889">
        <v>89.763000000000005</v>
      </c>
      <c r="C1889">
        <v>-9.15</v>
      </c>
      <c r="D1889">
        <v>-0.266372</v>
      </c>
    </row>
    <row r="1890" spans="1:4" x14ac:dyDescent="0.25">
      <c r="A1890">
        <v>16.782</v>
      </c>
      <c r="B1890">
        <v>90.763999999999996</v>
      </c>
      <c r="C1890">
        <v>-13.7</v>
      </c>
      <c r="D1890">
        <v>-0.26637</v>
      </c>
    </row>
    <row r="1891" spans="1:4" x14ac:dyDescent="0.25">
      <c r="A1891">
        <v>16.782</v>
      </c>
      <c r="B1891">
        <v>91.765000000000001</v>
      </c>
      <c r="C1891">
        <v>-21.35</v>
      </c>
      <c r="D1891">
        <v>-0.26636799999999999</v>
      </c>
    </row>
    <row r="1892" spans="1:4" x14ac:dyDescent="0.25">
      <c r="A1892">
        <v>16.782</v>
      </c>
      <c r="B1892">
        <v>92.263999999999996</v>
      </c>
      <c r="C1892">
        <v>-27</v>
      </c>
      <c r="D1892">
        <v>-0.26636900000000002</v>
      </c>
    </row>
    <row r="1893" spans="1:4" x14ac:dyDescent="0.25">
      <c r="A1893">
        <v>16.782</v>
      </c>
      <c r="B1893">
        <v>92.763000000000005</v>
      </c>
      <c r="C1893">
        <v>-34.5</v>
      </c>
      <c r="D1893">
        <v>-0.26636900000000002</v>
      </c>
    </row>
    <row r="1894" spans="1:4" x14ac:dyDescent="0.25">
      <c r="A1894">
        <v>16.782</v>
      </c>
      <c r="B1894">
        <v>93.263999999999996</v>
      </c>
      <c r="C1894">
        <v>-44.9</v>
      </c>
      <c r="D1894">
        <v>-0.26637100000000002</v>
      </c>
    </row>
    <row r="1895" spans="1:4" x14ac:dyDescent="0.25">
      <c r="A1895">
        <v>16.782</v>
      </c>
      <c r="B1895">
        <v>93.763000000000005</v>
      </c>
      <c r="C1895">
        <v>-59.1</v>
      </c>
      <c r="D1895">
        <v>-0.26636900000000002</v>
      </c>
    </row>
    <row r="1896" spans="1:4" x14ac:dyDescent="0.25">
      <c r="A1896">
        <v>16.782</v>
      </c>
      <c r="B1896">
        <v>94.265000000000001</v>
      </c>
      <c r="C1896">
        <v>-79.25</v>
      </c>
      <c r="D1896">
        <v>-0.26636900000000002</v>
      </c>
    </row>
    <row r="1897" spans="1:4" x14ac:dyDescent="0.25">
      <c r="A1897">
        <v>16.782</v>
      </c>
      <c r="B1897">
        <v>94.763999999999996</v>
      </c>
      <c r="C1897">
        <v>-107.85</v>
      </c>
      <c r="D1897">
        <v>-0.26636900000000002</v>
      </c>
    </row>
    <row r="1898" spans="1:4" x14ac:dyDescent="0.25">
      <c r="A1898">
        <v>16.782</v>
      </c>
      <c r="B1898">
        <v>95.260999999999996</v>
      </c>
      <c r="C1898">
        <v>-148.80000000000001</v>
      </c>
      <c r="D1898">
        <v>-0.26636900000000002</v>
      </c>
    </row>
    <row r="1899" spans="1:4" x14ac:dyDescent="0.25">
      <c r="A1899">
        <v>16.782</v>
      </c>
      <c r="B1899">
        <v>95.763999999999996</v>
      </c>
      <c r="C1899">
        <v>-208.5</v>
      </c>
      <c r="D1899">
        <v>-0.26637</v>
      </c>
    </row>
    <row r="1900" spans="1:4" x14ac:dyDescent="0.25">
      <c r="A1900">
        <v>16.782</v>
      </c>
      <c r="B1900">
        <v>96.263000000000005</v>
      </c>
      <c r="C1900">
        <v>-292.89999999999998</v>
      </c>
      <c r="D1900">
        <v>-0.26636700000000002</v>
      </c>
    </row>
    <row r="1901" spans="1:4" x14ac:dyDescent="0.25">
      <c r="A1901">
        <v>16.782</v>
      </c>
      <c r="B1901">
        <v>96.762</v>
      </c>
      <c r="C1901">
        <v>-410.65</v>
      </c>
      <c r="D1901">
        <v>-0.26636900000000002</v>
      </c>
    </row>
    <row r="1902" spans="1:4" x14ac:dyDescent="0.25">
      <c r="A1902">
        <v>16.782</v>
      </c>
      <c r="B1902">
        <v>97.265000000000001</v>
      </c>
      <c r="C1902">
        <v>-571.4</v>
      </c>
      <c r="D1902">
        <v>-0.26636700000000002</v>
      </c>
    </row>
    <row r="1903" spans="1:4" x14ac:dyDescent="0.25">
      <c r="A1903">
        <v>16.782</v>
      </c>
      <c r="B1903">
        <v>97.763000000000005</v>
      </c>
      <c r="C1903">
        <v>-780.3</v>
      </c>
      <c r="D1903">
        <v>-0.26636900000000002</v>
      </c>
    </row>
    <row r="1904" spans="1:4" x14ac:dyDescent="0.25">
      <c r="A1904">
        <v>16.782</v>
      </c>
      <c r="B1904">
        <v>98.263000000000005</v>
      </c>
      <c r="C1904">
        <v>-1030</v>
      </c>
      <c r="D1904">
        <v>-0.26636799999999999</v>
      </c>
    </row>
    <row r="1905" spans="1:4" x14ac:dyDescent="0.25">
      <c r="A1905">
        <v>16.782</v>
      </c>
      <c r="B1905">
        <v>98.763999999999996</v>
      </c>
      <c r="C1905">
        <v>-1260.0999999999999</v>
      </c>
      <c r="D1905">
        <v>-0.26636799999999999</v>
      </c>
    </row>
    <row r="1906" spans="1:4" x14ac:dyDescent="0.25">
      <c r="A1906">
        <v>16.782</v>
      </c>
      <c r="B1906">
        <v>99.262</v>
      </c>
      <c r="C1906">
        <v>-1400.95</v>
      </c>
      <c r="D1906">
        <v>-0.26637100000000002</v>
      </c>
    </row>
    <row r="1907" spans="1:4" x14ac:dyDescent="0.25">
      <c r="A1907">
        <v>16.782</v>
      </c>
      <c r="B1907">
        <v>99.765000000000001</v>
      </c>
      <c r="C1907">
        <v>-1460.25</v>
      </c>
      <c r="D1907">
        <v>-0.26636599999999999</v>
      </c>
    </row>
    <row r="1908" spans="1:4" x14ac:dyDescent="0.25">
      <c r="A1908">
        <v>16.782</v>
      </c>
      <c r="B1908">
        <v>100.26300000000001</v>
      </c>
      <c r="C1908">
        <v>-1480.25</v>
      </c>
      <c r="D1908">
        <v>-0.26636700000000002</v>
      </c>
    </row>
    <row r="1909" spans="1:4" x14ac:dyDescent="0.25">
      <c r="A1909">
        <v>16.782</v>
      </c>
      <c r="B1909">
        <v>100.762</v>
      </c>
      <c r="C1909">
        <v>-1486.55</v>
      </c>
      <c r="D1909">
        <v>-0.26637</v>
      </c>
    </row>
    <row r="1910" spans="1:4" x14ac:dyDescent="0.25">
      <c r="A1910">
        <v>16.782</v>
      </c>
      <c r="B1910">
        <v>101.264</v>
      </c>
      <c r="C1910">
        <v>-1488.45</v>
      </c>
      <c r="D1910">
        <v>-0.266372</v>
      </c>
    </row>
    <row r="1911" spans="1:4" x14ac:dyDescent="0.25">
      <c r="A1911">
        <v>16.782</v>
      </c>
      <c r="B1911">
        <v>101.76300000000001</v>
      </c>
      <c r="C1911">
        <v>-1489</v>
      </c>
      <c r="D1911">
        <v>-0.26637100000000002</v>
      </c>
    </row>
    <row r="1912" spans="1:4" x14ac:dyDescent="0.25">
      <c r="A1912">
        <v>16.782</v>
      </c>
      <c r="B1912">
        <v>102.264</v>
      </c>
      <c r="C1912">
        <v>-1489.15</v>
      </c>
      <c r="D1912">
        <v>-0.26636900000000002</v>
      </c>
    </row>
    <row r="1913" spans="1:4" x14ac:dyDescent="0.25">
      <c r="A1913">
        <v>16.782</v>
      </c>
      <c r="B1913">
        <v>102.764</v>
      </c>
      <c r="C1913">
        <v>-1489.2</v>
      </c>
      <c r="D1913">
        <v>-0.26636700000000002</v>
      </c>
    </row>
    <row r="1914" spans="1:4" x14ac:dyDescent="0.25">
      <c r="A1914">
        <v>16.782</v>
      </c>
      <c r="B1914">
        <v>103.261</v>
      </c>
      <c r="C1914">
        <v>-1489.25</v>
      </c>
      <c r="D1914">
        <v>-0.26636700000000002</v>
      </c>
    </row>
    <row r="1915" spans="1:4" x14ac:dyDescent="0.25">
      <c r="A1915">
        <v>16.782</v>
      </c>
      <c r="B1915">
        <v>103.764</v>
      </c>
      <c r="C1915">
        <v>-1489.25</v>
      </c>
      <c r="D1915">
        <v>-0.26636700000000002</v>
      </c>
    </row>
    <row r="1916" spans="1:4" x14ac:dyDescent="0.25">
      <c r="A1916">
        <v>16.782</v>
      </c>
      <c r="B1916">
        <v>104.26300000000001</v>
      </c>
      <c r="C1916">
        <v>-1489.35</v>
      </c>
      <c r="D1916">
        <v>-0.26636500000000002</v>
      </c>
    </row>
    <row r="1917" spans="1:4" x14ac:dyDescent="0.25">
      <c r="A1917">
        <v>16.782</v>
      </c>
      <c r="B1917">
        <v>104.761</v>
      </c>
      <c r="C1917">
        <v>-1489.35</v>
      </c>
      <c r="D1917">
        <v>-0.26636799999999999</v>
      </c>
    </row>
    <row r="1918" spans="1:4" x14ac:dyDescent="0.25">
      <c r="A1918">
        <v>16.782</v>
      </c>
      <c r="B1918">
        <v>105.264</v>
      </c>
      <c r="C1918">
        <v>-1489.3</v>
      </c>
      <c r="D1918">
        <v>-0.26636599999999999</v>
      </c>
    </row>
    <row r="1919" spans="1:4" x14ac:dyDescent="0.25">
      <c r="A1919">
        <v>16.782</v>
      </c>
      <c r="B1919">
        <v>105.762</v>
      </c>
      <c r="C1919">
        <v>-1489.2</v>
      </c>
      <c r="D1919">
        <v>-0.26636500000000002</v>
      </c>
    </row>
    <row r="1920" spans="1:4" x14ac:dyDescent="0.25">
      <c r="A1920">
        <v>16.782</v>
      </c>
      <c r="B1920">
        <v>106.26300000000001</v>
      </c>
      <c r="C1920">
        <v>-1488.65</v>
      </c>
      <c r="D1920">
        <v>-0.26636599999999999</v>
      </c>
    </row>
    <row r="1921" spans="1:4" x14ac:dyDescent="0.25">
      <c r="A1921">
        <v>16.782</v>
      </c>
      <c r="B1921">
        <v>106.764</v>
      </c>
      <c r="C1921">
        <v>-1486.65</v>
      </c>
      <c r="D1921">
        <v>-0.26636700000000002</v>
      </c>
    </row>
    <row r="1922" spans="1:4" x14ac:dyDescent="0.25">
      <c r="A1922">
        <v>16.782</v>
      </c>
      <c r="B1922">
        <v>107.261</v>
      </c>
      <c r="C1922">
        <v>-1480.2</v>
      </c>
      <c r="D1922">
        <v>-0.26636599999999999</v>
      </c>
    </row>
    <row r="1923" spans="1:4" x14ac:dyDescent="0.25">
      <c r="A1923">
        <v>16.782</v>
      </c>
      <c r="B1923">
        <v>107.765</v>
      </c>
      <c r="C1923">
        <v>-1459.2</v>
      </c>
      <c r="D1923">
        <v>-0.26636399999999999</v>
      </c>
    </row>
    <row r="1924" spans="1:4" x14ac:dyDescent="0.25">
      <c r="A1924">
        <v>16.782</v>
      </c>
      <c r="B1924">
        <v>108.26300000000001</v>
      </c>
      <c r="C1924">
        <v>-1398.35</v>
      </c>
      <c r="D1924">
        <v>-0.26636599999999999</v>
      </c>
    </row>
    <row r="1925" spans="1:4" x14ac:dyDescent="0.25">
      <c r="A1925">
        <v>16.782</v>
      </c>
      <c r="B1925">
        <v>108.76</v>
      </c>
      <c r="C1925">
        <v>-1255.1500000000001</v>
      </c>
      <c r="D1925">
        <v>-0.26636500000000002</v>
      </c>
    </row>
    <row r="1926" spans="1:4" x14ac:dyDescent="0.25">
      <c r="A1926">
        <v>16.782</v>
      </c>
      <c r="B1926">
        <v>109.264</v>
      </c>
      <c r="C1926">
        <v>-1021.65</v>
      </c>
      <c r="D1926">
        <v>-0.26636399999999999</v>
      </c>
    </row>
    <row r="1927" spans="1:4" x14ac:dyDescent="0.25">
      <c r="A1927">
        <v>16.782</v>
      </c>
      <c r="B1927">
        <v>109.762</v>
      </c>
      <c r="C1927">
        <v>-774.4</v>
      </c>
      <c r="D1927">
        <v>-0.26636799999999999</v>
      </c>
    </row>
    <row r="1928" spans="1:4" x14ac:dyDescent="0.25">
      <c r="A1928">
        <v>16.782</v>
      </c>
      <c r="B1928">
        <v>110.262</v>
      </c>
      <c r="C1928">
        <v>-566.29999999999995</v>
      </c>
      <c r="D1928">
        <v>-0.26636500000000002</v>
      </c>
    </row>
    <row r="1929" spans="1:4" x14ac:dyDescent="0.25">
      <c r="A1929">
        <v>16.782</v>
      </c>
      <c r="B1929">
        <v>110.76300000000001</v>
      </c>
      <c r="C1929">
        <v>-407.6</v>
      </c>
      <c r="D1929">
        <v>-0.26636500000000002</v>
      </c>
    </row>
    <row r="1930" spans="1:4" x14ac:dyDescent="0.25">
      <c r="A1930">
        <v>16.782</v>
      </c>
      <c r="B1930">
        <v>111.26</v>
      </c>
      <c r="C1930">
        <v>-291.39999999999998</v>
      </c>
      <c r="D1930">
        <v>-0.26636300000000002</v>
      </c>
    </row>
    <row r="1931" spans="1:4" x14ac:dyDescent="0.25">
      <c r="A1931">
        <v>16.782</v>
      </c>
      <c r="B1931">
        <v>111.764</v>
      </c>
      <c r="C1931">
        <v>-206.9</v>
      </c>
      <c r="D1931">
        <v>-0.26636599999999999</v>
      </c>
    </row>
    <row r="1932" spans="1:4" x14ac:dyDescent="0.25">
      <c r="A1932">
        <v>16.782</v>
      </c>
      <c r="B1932">
        <v>112.26300000000001</v>
      </c>
      <c r="C1932">
        <v>-148.05000000000001</v>
      </c>
      <c r="D1932">
        <v>-0.26636599999999999</v>
      </c>
    </row>
    <row r="1933" spans="1:4" x14ac:dyDescent="0.25">
      <c r="A1933">
        <v>16.782</v>
      </c>
      <c r="B1933">
        <v>112.76</v>
      </c>
      <c r="C1933">
        <v>-107.15</v>
      </c>
      <c r="D1933">
        <v>-0.26636300000000002</v>
      </c>
    </row>
    <row r="1934" spans="1:4" x14ac:dyDescent="0.25">
      <c r="A1934">
        <v>16.782</v>
      </c>
      <c r="B1934">
        <v>113.26300000000001</v>
      </c>
      <c r="C1934">
        <v>-78.650000000000006</v>
      </c>
      <c r="D1934">
        <v>-0.26636599999999999</v>
      </c>
    </row>
    <row r="1935" spans="1:4" x14ac:dyDescent="0.25">
      <c r="A1935">
        <v>16.782</v>
      </c>
      <c r="B1935">
        <v>113.76</v>
      </c>
      <c r="C1935">
        <v>-58.85</v>
      </c>
      <c r="D1935">
        <v>-0.26636700000000002</v>
      </c>
    </row>
    <row r="1936" spans="1:4" x14ac:dyDescent="0.25">
      <c r="A1936">
        <v>16.782</v>
      </c>
      <c r="B1936">
        <v>114.261</v>
      </c>
      <c r="C1936">
        <v>-44.6</v>
      </c>
      <c r="D1936">
        <v>-0.26636500000000002</v>
      </c>
    </row>
    <row r="1937" spans="1:4" x14ac:dyDescent="0.25">
      <c r="A1937">
        <v>16.782</v>
      </c>
      <c r="B1937">
        <v>114.762</v>
      </c>
      <c r="C1937">
        <v>-34.299999999999997</v>
      </c>
      <c r="D1937">
        <v>-0.26636700000000002</v>
      </c>
    </row>
    <row r="1938" spans="1:4" x14ac:dyDescent="0.25">
      <c r="A1938">
        <v>16.782</v>
      </c>
      <c r="B1938">
        <v>115.26</v>
      </c>
      <c r="C1938">
        <v>-26.85</v>
      </c>
      <c r="D1938">
        <v>-0.26636700000000002</v>
      </c>
    </row>
    <row r="1939" spans="1:4" x14ac:dyDescent="0.25">
      <c r="A1939">
        <v>16.782</v>
      </c>
      <c r="B1939">
        <v>115.76300000000001</v>
      </c>
      <c r="C1939">
        <v>-21.15</v>
      </c>
      <c r="D1939">
        <v>-0.26636700000000002</v>
      </c>
    </row>
    <row r="1940" spans="1:4" x14ac:dyDescent="0.25">
      <c r="A1940">
        <v>16.782</v>
      </c>
      <c r="B1940">
        <v>116.759</v>
      </c>
      <c r="C1940">
        <v>-13.65</v>
      </c>
      <c r="D1940">
        <v>-0.26636700000000002</v>
      </c>
    </row>
    <row r="1941" spans="1:4" x14ac:dyDescent="0.25">
      <c r="A1941">
        <v>16.782</v>
      </c>
      <c r="B1941">
        <v>117.76</v>
      </c>
      <c r="C1941">
        <v>-9.1</v>
      </c>
      <c r="D1941">
        <v>-0.26636599999999999</v>
      </c>
    </row>
    <row r="1942" spans="1:4" x14ac:dyDescent="0.25">
      <c r="A1942">
        <v>16.782</v>
      </c>
      <c r="B1942">
        <v>118.761</v>
      </c>
      <c r="C1942">
        <v>-6.25</v>
      </c>
      <c r="D1942">
        <v>-0.26636500000000002</v>
      </c>
    </row>
    <row r="1943" spans="1:4" x14ac:dyDescent="0.25">
      <c r="A1943">
        <v>16.782</v>
      </c>
      <c r="B1943">
        <v>119.762</v>
      </c>
      <c r="C1943">
        <v>-4.3499999999999996</v>
      </c>
      <c r="D1943">
        <v>-0.26636700000000002</v>
      </c>
    </row>
    <row r="1944" spans="1:4" x14ac:dyDescent="0.25">
      <c r="A1944">
        <v>16.782</v>
      </c>
      <c r="B1944">
        <v>120.76</v>
      </c>
      <c r="C1944">
        <v>-3.1</v>
      </c>
      <c r="D1944">
        <v>-0.26636599999999999</v>
      </c>
    </row>
    <row r="1945" spans="1:4" x14ac:dyDescent="0.25">
      <c r="A1945">
        <v>16.782</v>
      </c>
      <c r="B1945">
        <v>121.761</v>
      </c>
      <c r="C1945">
        <v>-2.2000000000000002</v>
      </c>
      <c r="D1945">
        <v>-0.26636700000000002</v>
      </c>
    </row>
    <row r="1946" spans="1:4" x14ac:dyDescent="0.25">
      <c r="A1946">
        <v>16.782</v>
      </c>
      <c r="B1946">
        <v>122.762</v>
      </c>
      <c r="C1946">
        <v>-1.6</v>
      </c>
      <c r="D1946">
        <v>-0.26636799999999999</v>
      </c>
    </row>
    <row r="1947" spans="1:4" x14ac:dyDescent="0.25">
      <c r="A1947">
        <v>16.782</v>
      </c>
      <c r="B1947">
        <v>123.762</v>
      </c>
      <c r="C1947">
        <v>-1.1000000000000001</v>
      </c>
      <c r="D1947">
        <v>-0.26636599999999999</v>
      </c>
    </row>
    <row r="1948" spans="1:4" x14ac:dyDescent="0.25">
      <c r="A1948">
        <v>16.782</v>
      </c>
      <c r="B1948">
        <v>124.76</v>
      </c>
      <c r="C1948">
        <v>-0.8</v>
      </c>
      <c r="D1948">
        <v>-0.26636900000000002</v>
      </c>
    </row>
    <row r="1949" spans="1:4" x14ac:dyDescent="0.25">
      <c r="A1949">
        <v>16.782</v>
      </c>
      <c r="B1949">
        <v>125.761</v>
      </c>
      <c r="C1949">
        <v>-0.55000000000000004</v>
      </c>
      <c r="D1949">
        <v>-0.26636799999999999</v>
      </c>
    </row>
    <row r="1950" spans="1:4" x14ac:dyDescent="0.25">
      <c r="A1950">
        <v>16.782</v>
      </c>
      <c r="B1950">
        <v>126.76300000000001</v>
      </c>
      <c r="C1950">
        <v>-0.4</v>
      </c>
      <c r="D1950">
        <v>-0.26636900000000002</v>
      </c>
    </row>
    <row r="1951" spans="1:4" x14ac:dyDescent="0.25">
      <c r="A1951">
        <v>16.782</v>
      </c>
      <c r="B1951">
        <v>127.762</v>
      </c>
      <c r="C1951">
        <v>-0.2</v>
      </c>
      <c r="D1951">
        <v>-0.26636799999999999</v>
      </c>
    </row>
    <row r="1952" spans="1:4" x14ac:dyDescent="0.25">
      <c r="A1952">
        <v>16.782</v>
      </c>
      <c r="B1952">
        <v>128.76</v>
      </c>
      <c r="C1952">
        <v>-0.1</v>
      </c>
      <c r="D1952">
        <v>-0.26636700000000002</v>
      </c>
    </row>
    <row r="1953" spans="1:4" x14ac:dyDescent="0.25">
      <c r="A1953">
        <v>16.782</v>
      </c>
      <c r="B1953">
        <v>129.761</v>
      </c>
      <c r="C1953">
        <v>0</v>
      </c>
      <c r="D1953">
        <v>-0.26637100000000002</v>
      </c>
    </row>
    <row r="1954" spans="1:4" x14ac:dyDescent="0.25">
      <c r="A1954">
        <v>16.782</v>
      </c>
      <c r="B1954">
        <v>130.762</v>
      </c>
      <c r="C1954">
        <v>0</v>
      </c>
      <c r="D1954">
        <v>-0.26636900000000002</v>
      </c>
    </row>
    <row r="1955" spans="1:4" x14ac:dyDescent="0.25">
      <c r="A1955">
        <v>16.782</v>
      </c>
      <c r="B1955">
        <v>131.76400000000001</v>
      </c>
      <c r="C1955">
        <v>0.1</v>
      </c>
      <c r="D1955">
        <v>-0.26636900000000002</v>
      </c>
    </row>
    <row r="1956" spans="1:4" x14ac:dyDescent="0.25">
      <c r="A1956">
        <v>16.782</v>
      </c>
      <c r="B1956">
        <v>132.76</v>
      </c>
      <c r="C1956">
        <v>0.15</v>
      </c>
      <c r="D1956">
        <v>-0.26637</v>
      </c>
    </row>
    <row r="1957" spans="1:4" x14ac:dyDescent="0.25">
      <c r="A1957">
        <v>16.782</v>
      </c>
      <c r="B1957">
        <v>133.762</v>
      </c>
      <c r="C1957">
        <v>0.2</v>
      </c>
      <c r="D1957">
        <v>-0.26637</v>
      </c>
    </row>
    <row r="1958" spans="1:4" x14ac:dyDescent="0.25">
      <c r="A1958" t="s">
        <v>0</v>
      </c>
    </row>
    <row r="1959" spans="1:4" x14ac:dyDescent="0.25">
      <c r="A1959" t="s">
        <v>1</v>
      </c>
      <c r="B1959" t="s">
        <v>2</v>
      </c>
    </row>
    <row r="1960" spans="1:4" x14ac:dyDescent="0.25">
      <c r="A1960" s="1">
        <v>41880</v>
      </c>
      <c r="B1960" t="s">
        <v>3</v>
      </c>
    </row>
    <row r="1961" spans="1:4" x14ac:dyDescent="0.25">
      <c r="A1961" s="2">
        <v>0.79442129629629632</v>
      </c>
      <c r="B1961" t="s">
        <v>4</v>
      </c>
    </row>
    <row r="1962" spans="1:4" x14ac:dyDescent="0.25">
      <c r="A1962">
        <v>5.0999999999999996</v>
      </c>
      <c r="B1962" t="s">
        <v>5</v>
      </c>
    </row>
    <row r="1963" spans="1:4" x14ac:dyDescent="0.25">
      <c r="A1963">
        <v>1</v>
      </c>
      <c r="B1963" t="s">
        <v>6</v>
      </c>
    </row>
    <row r="1964" spans="1:4" x14ac:dyDescent="0.25">
      <c r="A1964">
        <v>1</v>
      </c>
      <c r="B1964" t="s">
        <v>7</v>
      </c>
    </row>
    <row r="1965" spans="1:4" x14ac:dyDescent="0.25">
      <c r="A1965">
        <v>85</v>
      </c>
      <c r="B1965" t="s">
        <v>8</v>
      </c>
    </row>
    <row r="1966" spans="1:4" x14ac:dyDescent="0.25">
      <c r="A1966">
        <v>2</v>
      </c>
      <c r="B1966" t="s">
        <v>9</v>
      </c>
    </row>
    <row r="1967" spans="1:4" x14ac:dyDescent="0.25">
      <c r="A1967">
        <v>0</v>
      </c>
      <c r="B1967" t="s">
        <v>10</v>
      </c>
    </row>
    <row r="1968" spans="1:4" x14ac:dyDescent="0.25">
      <c r="A1968" t="s">
        <v>39</v>
      </c>
    </row>
    <row r="1969" spans="1:6" x14ac:dyDescent="0.25">
      <c r="A1969" t="s">
        <v>12</v>
      </c>
    </row>
    <row r="1970" spans="1:6" x14ac:dyDescent="0.25">
      <c r="A1970" t="s">
        <v>13</v>
      </c>
    </row>
    <row r="1971" spans="1:6" x14ac:dyDescent="0.25">
      <c r="A1971">
        <v>0</v>
      </c>
      <c r="B1971" t="s">
        <v>14</v>
      </c>
      <c r="F1971" s="3">
        <f>AVERAGE(D1976:D2060)*30</f>
        <v>-8.99555117647059</v>
      </c>
    </row>
    <row r="1972" spans="1:6" x14ac:dyDescent="0.25">
      <c r="A1972">
        <v>0</v>
      </c>
      <c r="B1972" t="s">
        <v>15</v>
      </c>
    </row>
    <row r="1973" spans="1:6" x14ac:dyDescent="0.25">
      <c r="A1973">
        <v>0</v>
      </c>
      <c r="B1973" t="s">
        <v>16</v>
      </c>
    </row>
    <row r="1974" spans="1:6" x14ac:dyDescent="0.25">
      <c r="A1974" t="s">
        <v>17</v>
      </c>
    </row>
    <row r="1975" spans="1:6" x14ac:dyDescent="0.25">
      <c r="A1975" t="s">
        <v>18</v>
      </c>
      <c r="C1975" t="s">
        <v>19</v>
      </c>
      <c r="D1975" t="s">
        <v>20</v>
      </c>
    </row>
    <row r="1976" spans="1:6" x14ac:dyDescent="0.25">
      <c r="A1976">
        <v>16.782</v>
      </c>
      <c r="B1976">
        <v>73.766000000000005</v>
      </c>
      <c r="C1976">
        <v>0.2</v>
      </c>
      <c r="D1976">
        <v>-0.29985200000000001</v>
      </c>
    </row>
    <row r="1977" spans="1:6" x14ac:dyDescent="0.25">
      <c r="A1977">
        <v>16.782</v>
      </c>
      <c r="B1977">
        <v>74.765000000000001</v>
      </c>
      <c r="C1977">
        <v>0.15</v>
      </c>
      <c r="D1977">
        <v>-0.29985200000000001</v>
      </c>
    </row>
    <row r="1978" spans="1:6" x14ac:dyDescent="0.25">
      <c r="A1978">
        <v>16.782</v>
      </c>
      <c r="B1978">
        <v>75.765000000000001</v>
      </c>
      <c r="C1978">
        <v>0.1</v>
      </c>
      <c r="D1978">
        <v>-0.29985200000000001</v>
      </c>
    </row>
    <row r="1979" spans="1:6" x14ac:dyDescent="0.25">
      <c r="A1979">
        <v>16.782</v>
      </c>
      <c r="B1979">
        <v>76.763999999999996</v>
      </c>
      <c r="C1979">
        <v>0.05</v>
      </c>
      <c r="D1979">
        <v>-0.29985200000000001</v>
      </c>
    </row>
    <row r="1980" spans="1:6" x14ac:dyDescent="0.25">
      <c r="A1980">
        <v>16.782</v>
      </c>
      <c r="B1980">
        <v>77.763000000000005</v>
      </c>
      <c r="C1980">
        <v>-0.05</v>
      </c>
      <c r="D1980">
        <v>-0.29985200000000001</v>
      </c>
    </row>
    <row r="1981" spans="1:6" x14ac:dyDescent="0.25">
      <c r="A1981">
        <v>16.782</v>
      </c>
      <c r="B1981">
        <v>78.765000000000001</v>
      </c>
      <c r="C1981">
        <v>-0.15</v>
      </c>
      <c r="D1981">
        <v>-0.29985400000000001</v>
      </c>
    </row>
    <row r="1982" spans="1:6" x14ac:dyDescent="0.25">
      <c r="A1982">
        <v>16.782</v>
      </c>
      <c r="B1982">
        <v>79.766000000000005</v>
      </c>
      <c r="C1982">
        <v>-0.3</v>
      </c>
      <c r="D1982">
        <v>-0.29985400000000001</v>
      </c>
    </row>
    <row r="1983" spans="1:6" x14ac:dyDescent="0.25">
      <c r="A1983">
        <v>16.782</v>
      </c>
      <c r="B1983">
        <v>80.762</v>
      </c>
      <c r="C1983">
        <v>-0.45</v>
      </c>
      <c r="D1983">
        <v>-0.29985000000000001</v>
      </c>
    </row>
    <row r="1984" spans="1:6" x14ac:dyDescent="0.25">
      <c r="A1984">
        <v>16.782</v>
      </c>
      <c r="B1984">
        <v>81.763999999999996</v>
      </c>
      <c r="C1984">
        <v>-0.7</v>
      </c>
      <c r="D1984">
        <v>-0.29985299999999998</v>
      </c>
    </row>
    <row r="1985" spans="1:4" x14ac:dyDescent="0.25">
      <c r="A1985">
        <v>16.782</v>
      </c>
      <c r="B1985">
        <v>82.765000000000001</v>
      </c>
      <c r="C1985">
        <v>-0.95</v>
      </c>
      <c r="D1985">
        <v>-0.29985299999999998</v>
      </c>
    </row>
    <row r="1986" spans="1:4" x14ac:dyDescent="0.25">
      <c r="A1986">
        <v>16.782</v>
      </c>
      <c r="B1986">
        <v>83.766000000000005</v>
      </c>
      <c r="C1986">
        <v>-1.3</v>
      </c>
      <c r="D1986">
        <v>-0.29985200000000001</v>
      </c>
    </row>
    <row r="1987" spans="1:4" x14ac:dyDescent="0.25">
      <c r="A1987">
        <v>16.782</v>
      </c>
      <c r="B1987">
        <v>84.763000000000005</v>
      </c>
      <c r="C1987">
        <v>-1.85</v>
      </c>
      <c r="D1987">
        <v>-0.29985299999999998</v>
      </c>
    </row>
    <row r="1988" spans="1:4" x14ac:dyDescent="0.25">
      <c r="A1988">
        <v>16.782</v>
      </c>
      <c r="B1988">
        <v>85.762</v>
      </c>
      <c r="C1988">
        <v>-2.5</v>
      </c>
      <c r="D1988">
        <v>-0.29985299999999998</v>
      </c>
    </row>
    <row r="1989" spans="1:4" x14ac:dyDescent="0.25">
      <c r="A1989">
        <v>16.782</v>
      </c>
      <c r="B1989">
        <v>86.765000000000001</v>
      </c>
      <c r="C1989">
        <v>-3.55</v>
      </c>
      <c r="D1989">
        <v>-0.29985200000000001</v>
      </c>
    </row>
    <row r="1990" spans="1:4" x14ac:dyDescent="0.25">
      <c r="A1990">
        <v>16.782</v>
      </c>
      <c r="B1990">
        <v>87.765000000000001</v>
      </c>
      <c r="C1990">
        <v>-4.95</v>
      </c>
      <c r="D1990">
        <v>-0.29985099999999998</v>
      </c>
    </row>
    <row r="1991" spans="1:4" x14ac:dyDescent="0.25">
      <c r="A1991">
        <v>16.782</v>
      </c>
      <c r="B1991">
        <v>88.763000000000005</v>
      </c>
      <c r="C1991">
        <v>-7.05</v>
      </c>
      <c r="D1991">
        <v>-0.29985200000000001</v>
      </c>
    </row>
    <row r="1992" spans="1:4" x14ac:dyDescent="0.25">
      <c r="A1992">
        <v>16.782</v>
      </c>
      <c r="B1992">
        <v>89.763000000000005</v>
      </c>
      <c r="C1992">
        <v>-10.3</v>
      </c>
      <c r="D1992">
        <v>-0.29985200000000001</v>
      </c>
    </row>
    <row r="1993" spans="1:4" x14ac:dyDescent="0.25">
      <c r="A1993">
        <v>16.782</v>
      </c>
      <c r="B1993">
        <v>90.763999999999996</v>
      </c>
      <c r="C1993">
        <v>-15.45</v>
      </c>
      <c r="D1993">
        <v>-0.29985200000000001</v>
      </c>
    </row>
    <row r="1994" spans="1:4" x14ac:dyDescent="0.25">
      <c r="A1994">
        <v>16.782</v>
      </c>
      <c r="B1994">
        <v>91.765000000000001</v>
      </c>
      <c r="C1994">
        <v>-24</v>
      </c>
      <c r="D1994">
        <v>-0.29985299999999998</v>
      </c>
    </row>
    <row r="1995" spans="1:4" x14ac:dyDescent="0.25">
      <c r="A1995">
        <v>16.782</v>
      </c>
      <c r="B1995">
        <v>92.263999999999996</v>
      </c>
      <c r="C1995">
        <v>-30.35</v>
      </c>
      <c r="D1995">
        <v>-0.29985299999999998</v>
      </c>
    </row>
    <row r="1996" spans="1:4" x14ac:dyDescent="0.25">
      <c r="A1996">
        <v>16.782</v>
      </c>
      <c r="B1996">
        <v>92.762</v>
      </c>
      <c r="C1996">
        <v>-38.85</v>
      </c>
      <c r="D1996">
        <v>-0.29985200000000001</v>
      </c>
    </row>
    <row r="1997" spans="1:4" x14ac:dyDescent="0.25">
      <c r="A1997">
        <v>16.782</v>
      </c>
      <c r="B1997">
        <v>93.263999999999996</v>
      </c>
      <c r="C1997">
        <v>-50.5</v>
      </c>
      <c r="D1997">
        <v>-0.29985099999999998</v>
      </c>
    </row>
    <row r="1998" spans="1:4" x14ac:dyDescent="0.25">
      <c r="A1998">
        <v>16.782</v>
      </c>
      <c r="B1998">
        <v>93.763000000000005</v>
      </c>
      <c r="C1998">
        <v>-66.55</v>
      </c>
      <c r="D1998">
        <v>-0.29985200000000001</v>
      </c>
    </row>
    <row r="1999" spans="1:4" x14ac:dyDescent="0.25">
      <c r="A1999">
        <v>16.782</v>
      </c>
      <c r="B1999">
        <v>94.263999999999996</v>
      </c>
      <c r="C1999">
        <v>-89.2</v>
      </c>
      <c r="D1999">
        <v>-0.29985000000000001</v>
      </c>
    </row>
    <row r="2000" spans="1:4" x14ac:dyDescent="0.25">
      <c r="A2000">
        <v>16.782</v>
      </c>
      <c r="B2000">
        <v>94.763999999999996</v>
      </c>
      <c r="C2000">
        <v>-121.45</v>
      </c>
      <c r="D2000">
        <v>-0.29985000000000001</v>
      </c>
    </row>
    <row r="2001" spans="1:4" x14ac:dyDescent="0.25">
      <c r="A2001">
        <v>16.782</v>
      </c>
      <c r="B2001">
        <v>95.262</v>
      </c>
      <c r="C2001">
        <v>-167.7</v>
      </c>
      <c r="D2001">
        <v>-0.29984899999999998</v>
      </c>
    </row>
    <row r="2002" spans="1:4" x14ac:dyDescent="0.25">
      <c r="A2002">
        <v>16.782</v>
      </c>
      <c r="B2002">
        <v>95.763999999999996</v>
      </c>
      <c r="C2002">
        <v>-234.85</v>
      </c>
      <c r="D2002">
        <v>-0.29985000000000001</v>
      </c>
    </row>
    <row r="2003" spans="1:4" x14ac:dyDescent="0.25">
      <c r="A2003">
        <v>16.782</v>
      </c>
      <c r="B2003">
        <v>96.263000000000005</v>
      </c>
      <c r="C2003">
        <v>-330</v>
      </c>
      <c r="D2003">
        <v>-0.29985000000000001</v>
      </c>
    </row>
    <row r="2004" spans="1:4" x14ac:dyDescent="0.25">
      <c r="A2004">
        <v>16.782</v>
      </c>
      <c r="B2004">
        <v>96.762</v>
      </c>
      <c r="C2004">
        <v>-462.65</v>
      </c>
      <c r="D2004">
        <v>-0.29985099999999998</v>
      </c>
    </row>
    <row r="2005" spans="1:4" x14ac:dyDescent="0.25">
      <c r="A2005">
        <v>16.782</v>
      </c>
      <c r="B2005">
        <v>97.265000000000001</v>
      </c>
      <c r="C2005">
        <v>-643.75</v>
      </c>
      <c r="D2005">
        <v>-0.29985200000000001</v>
      </c>
    </row>
    <row r="2006" spans="1:4" x14ac:dyDescent="0.25">
      <c r="A2006">
        <v>16.782</v>
      </c>
      <c r="B2006">
        <v>97.762</v>
      </c>
      <c r="C2006">
        <v>-878.85</v>
      </c>
      <c r="D2006">
        <v>-0.29985299999999998</v>
      </c>
    </row>
    <row r="2007" spans="1:4" x14ac:dyDescent="0.25">
      <c r="A2007">
        <v>16.782</v>
      </c>
      <c r="B2007">
        <v>98.263000000000005</v>
      </c>
      <c r="C2007">
        <v>-1159.8499999999999</v>
      </c>
      <c r="D2007">
        <v>-0.29985200000000001</v>
      </c>
    </row>
    <row r="2008" spans="1:4" x14ac:dyDescent="0.25">
      <c r="A2008">
        <v>16.782</v>
      </c>
      <c r="B2008">
        <v>98.763999999999996</v>
      </c>
      <c r="C2008">
        <v>-1418.65</v>
      </c>
      <c r="D2008">
        <v>-0.29985099999999998</v>
      </c>
    </row>
    <row r="2009" spans="1:4" x14ac:dyDescent="0.25">
      <c r="A2009">
        <v>16.782</v>
      </c>
      <c r="B2009">
        <v>99.262</v>
      </c>
      <c r="C2009">
        <v>-1576.65</v>
      </c>
      <c r="D2009">
        <v>-0.29985200000000001</v>
      </c>
    </row>
    <row r="2010" spans="1:4" x14ac:dyDescent="0.25">
      <c r="A2010">
        <v>16.782</v>
      </c>
      <c r="B2010">
        <v>99.763999999999996</v>
      </c>
      <c r="C2010">
        <v>-1643.15</v>
      </c>
      <c r="D2010">
        <v>-0.29985400000000001</v>
      </c>
    </row>
    <row r="2011" spans="1:4" x14ac:dyDescent="0.25">
      <c r="A2011">
        <v>16.782</v>
      </c>
      <c r="B2011">
        <v>100.26300000000001</v>
      </c>
      <c r="C2011">
        <v>-1665.55</v>
      </c>
      <c r="D2011">
        <v>-0.29985499999999998</v>
      </c>
    </row>
    <row r="2012" spans="1:4" x14ac:dyDescent="0.25">
      <c r="A2012">
        <v>16.782</v>
      </c>
      <c r="B2012">
        <v>100.762</v>
      </c>
      <c r="C2012">
        <v>-1672.6</v>
      </c>
      <c r="D2012">
        <v>-0.29985200000000001</v>
      </c>
    </row>
    <row r="2013" spans="1:4" x14ac:dyDescent="0.25">
      <c r="A2013">
        <v>16.782</v>
      </c>
      <c r="B2013">
        <v>101.264</v>
      </c>
      <c r="C2013">
        <v>-1674.75</v>
      </c>
      <c r="D2013">
        <v>-0.29985299999999998</v>
      </c>
    </row>
    <row r="2014" spans="1:4" x14ac:dyDescent="0.25">
      <c r="A2014">
        <v>16.782</v>
      </c>
      <c r="B2014">
        <v>101.76300000000001</v>
      </c>
      <c r="C2014">
        <v>-1675.35</v>
      </c>
      <c r="D2014">
        <v>-0.29985299999999998</v>
      </c>
    </row>
    <row r="2015" spans="1:4" x14ac:dyDescent="0.25">
      <c r="A2015">
        <v>16.782</v>
      </c>
      <c r="B2015">
        <v>102.26300000000001</v>
      </c>
      <c r="C2015">
        <v>-1675.5</v>
      </c>
      <c r="D2015">
        <v>-0.29985000000000001</v>
      </c>
    </row>
    <row r="2016" spans="1:4" x14ac:dyDescent="0.25">
      <c r="A2016">
        <v>16.782</v>
      </c>
      <c r="B2016">
        <v>102.764</v>
      </c>
      <c r="C2016">
        <v>-1675.55</v>
      </c>
      <c r="D2016">
        <v>-0.29984899999999998</v>
      </c>
    </row>
    <row r="2017" spans="1:4" x14ac:dyDescent="0.25">
      <c r="A2017">
        <v>16.782</v>
      </c>
      <c r="B2017">
        <v>103.262</v>
      </c>
      <c r="C2017">
        <v>-1675.55</v>
      </c>
      <c r="D2017">
        <v>-0.29985299999999998</v>
      </c>
    </row>
    <row r="2018" spans="1:4" x14ac:dyDescent="0.25">
      <c r="A2018">
        <v>16.782</v>
      </c>
      <c r="B2018">
        <v>103.76300000000001</v>
      </c>
      <c r="C2018">
        <v>-1675.6</v>
      </c>
      <c r="D2018">
        <v>-0.29985099999999998</v>
      </c>
    </row>
    <row r="2019" spans="1:4" x14ac:dyDescent="0.25">
      <c r="A2019">
        <v>16.782</v>
      </c>
      <c r="B2019">
        <v>104.26300000000001</v>
      </c>
      <c r="C2019">
        <v>-1675.65</v>
      </c>
      <c r="D2019">
        <v>-0.29985400000000001</v>
      </c>
    </row>
    <row r="2020" spans="1:4" x14ac:dyDescent="0.25">
      <c r="A2020">
        <v>16.782</v>
      </c>
      <c r="B2020">
        <v>104.761</v>
      </c>
      <c r="C2020">
        <v>-1675.7</v>
      </c>
      <c r="D2020">
        <v>-0.29984899999999998</v>
      </c>
    </row>
    <row r="2021" spans="1:4" x14ac:dyDescent="0.25">
      <c r="A2021">
        <v>16.782</v>
      </c>
      <c r="B2021">
        <v>105.264</v>
      </c>
      <c r="C2021">
        <v>-1675.7</v>
      </c>
      <c r="D2021">
        <v>-0.29985000000000001</v>
      </c>
    </row>
    <row r="2022" spans="1:4" x14ac:dyDescent="0.25">
      <c r="A2022">
        <v>16.782</v>
      </c>
      <c r="B2022">
        <v>105.762</v>
      </c>
      <c r="C2022">
        <v>-1675.5</v>
      </c>
      <c r="D2022">
        <v>-0.29985499999999998</v>
      </c>
    </row>
    <row r="2023" spans="1:4" x14ac:dyDescent="0.25">
      <c r="A2023">
        <v>16.782</v>
      </c>
      <c r="B2023">
        <v>106.26300000000001</v>
      </c>
      <c r="C2023">
        <v>-1674.85</v>
      </c>
      <c r="D2023">
        <v>-0.29985099999999998</v>
      </c>
    </row>
    <row r="2024" spans="1:4" x14ac:dyDescent="0.25">
      <c r="A2024">
        <v>16.782</v>
      </c>
      <c r="B2024">
        <v>106.764</v>
      </c>
      <c r="C2024">
        <v>-1672.65</v>
      </c>
      <c r="D2024">
        <v>-0.29985099999999998</v>
      </c>
    </row>
    <row r="2025" spans="1:4" x14ac:dyDescent="0.25">
      <c r="A2025">
        <v>16.782</v>
      </c>
      <c r="B2025">
        <v>107.261</v>
      </c>
      <c r="C2025">
        <v>-1665.3</v>
      </c>
      <c r="D2025">
        <v>-0.29985299999999998</v>
      </c>
    </row>
    <row r="2026" spans="1:4" x14ac:dyDescent="0.25">
      <c r="A2026">
        <v>16.782</v>
      </c>
      <c r="B2026">
        <v>107.764</v>
      </c>
      <c r="C2026">
        <v>-1641.6</v>
      </c>
      <c r="D2026">
        <v>-0.29985200000000001</v>
      </c>
    </row>
    <row r="2027" spans="1:4" x14ac:dyDescent="0.25">
      <c r="A2027">
        <v>16.782</v>
      </c>
      <c r="B2027">
        <v>108.26300000000001</v>
      </c>
      <c r="C2027">
        <v>-1572.85</v>
      </c>
      <c r="D2027">
        <v>-0.29985000000000001</v>
      </c>
    </row>
    <row r="2028" spans="1:4" x14ac:dyDescent="0.25">
      <c r="A2028">
        <v>16.782</v>
      </c>
      <c r="B2028">
        <v>108.76</v>
      </c>
      <c r="C2028">
        <v>-1411.15</v>
      </c>
      <c r="D2028">
        <v>-0.29985099999999998</v>
      </c>
    </row>
    <row r="2029" spans="1:4" x14ac:dyDescent="0.25">
      <c r="A2029">
        <v>16.782</v>
      </c>
      <c r="B2029">
        <v>109.264</v>
      </c>
      <c r="C2029">
        <v>-1148.6500000000001</v>
      </c>
      <c r="D2029">
        <v>-0.29985099999999998</v>
      </c>
    </row>
    <row r="2030" spans="1:4" x14ac:dyDescent="0.25">
      <c r="A2030">
        <v>16.782</v>
      </c>
      <c r="B2030">
        <v>109.762</v>
      </c>
      <c r="C2030">
        <v>-870.35</v>
      </c>
      <c r="D2030">
        <v>-0.29985000000000001</v>
      </c>
    </row>
    <row r="2031" spans="1:4" x14ac:dyDescent="0.25">
      <c r="A2031">
        <v>16.782</v>
      </c>
      <c r="B2031">
        <v>110.262</v>
      </c>
      <c r="C2031">
        <v>-636.5</v>
      </c>
      <c r="D2031">
        <v>-0.29985200000000001</v>
      </c>
    </row>
    <row r="2032" spans="1:4" x14ac:dyDescent="0.25">
      <c r="A2032">
        <v>16.782</v>
      </c>
      <c r="B2032">
        <v>110.76300000000001</v>
      </c>
      <c r="C2032">
        <v>-458.1</v>
      </c>
      <c r="D2032">
        <v>-0.29984899999999998</v>
      </c>
    </row>
    <row r="2033" spans="1:4" x14ac:dyDescent="0.25">
      <c r="A2033">
        <v>16.782</v>
      </c>
      <c r="B2033">
        <v>111.26</v>
      </c>
      <c r="C2033">
        <v>-327.55</v>
      </c>
      <c r="D2033">
        <v>-0.29985099999999998</v>
      </c>
    </row>
    <row r="2034" spans="1:4" x14ac:dyDescent="0.25">
      <c r="A2034">
        <v>16.782</v>
      </c>
      <c r="B2034">
        <v>111.76300000000001</v>
      </c>
      <c r="C2034">
        <v>-232.55</v>
      </c>
      <c r="D2034">
        <v>-0.29985099999999998</v>
      </c>
    </row>
    <row r="2035" spans="1:4" x14ac:dyDescent="0.25">
      <c r="A2035">
        <v>16.782</v>
      </c>
      <c r="B2035">
        <v>112.262</v>
      </c>
      <c r="C2035">
        <v>-166.4</v>
      </c>
      <c r="D2035">
        <v>-0.29985099999999998</v>
      </c>
    </row>
    <row r="2036" spans="1:4" x14ac:dyDescent="0.25">
      <c r="A2036">
        <v>16.782</v>
      </c>
      <c r="B2036">
        <v>112.76</v>
      </c>
      <c r="C2036">
        <v>-120.45</v>
      </c>
      <c r="D2036">
        <v>-0.29985099999999998</v>
      </c>
    </row>
    <row r="2037" spans="1:4" x14ac:dyDescent="0.25">
      <c r="A2037">
        <v>16.782</v>
      </c>
      <c r="B2037">
        <v>113.26300000000001</v>
      </c>
      <c r="C2037">
        <v>-88.4</v>
      </c>
      <c r="D2037">
        <v>-0.29984899999999998</v>
      </c>
    </row>
    <row r="2038" spans="1:4" x14ac:dyDescent="0.25">
      <c r="A2038">
        <v>16.782</v>
      </c>
      <c r="B2038">
        <v>113.76</v>
      </c>
      <c r="C2038">
        <v>-66.150000000000006</v>
      </c>
      <c r="D2038">
        <v>-0.29985400000000001</v>
      </c>
    </row>
    <row r="2039" spans="1:4" x14ac:dyDescent="0.25">
      <c r="A2039">
        <v>16.782</v>
      </c>
      <c r="B2039">
        <v>114.261</v>
      </c>
      <c r="C2039">
        <v>-50.15</v>
      </c>
      <c r="D2039">
        <v>-0.29985099999999998</v>
      </c>
    </row>
    <row r="2040" spans="1:4" x14ac:dyDescent="0.25">
      <c r="A2040">
        <v>16.782</v>
      </c>
      <c r="B2040">
        <v>114.762</v>
      </c>
      <c r="C2040">
        <v>-38.6</v>
      </c>
      <c r="D2040">
        <v>-0.29985499999999998</v>
      </c>
    </row>
    <row r="2041" spans="1:4" x14ac:dyDescent="0.25">
      <c r="A2041">
        <v>16.782</v>
      </c>
      <c r="B2041">
        <v>115.26</v>
      </c>
      <c r="C2041">
        <v>-30.15</v>
      </c>
      <c r="D2041">
        <v>-0.29985099999999998</v>
      </c>
    </row>
    <row r="2042" spans="1:4" x14ac:dyDescent="0.25">
      <c r="A2042">
        <v>16.782</v>
      </c>
      <c r="B2042">
        <v>115.76300000000001</v>
      </c>
      <c r="C2042">
        <v>-23.8</v>
      </c>
      <c r="D2042">
        <v>-0.29985200000000001</v>
      </c>
    </row>
    <row r="2043" spans="1:4" x14ac:dyDescent="0.25">
      <c r="A2043">
        <v>16.782</v>
      </c>
      <c r="B2043">
        <v>116.759</v>
      </c>
      <c r="C2043">
        <v>-15.35</v>
      </c>
      <c r="D2043">
        <v>-0.29985299999999998</v>
      </c>
    </row>
    <row r="2044" spans="1:4" x14ac:dyDescent="0.25">
      <c r="A2044">
        <v>16.782</v>
      </c>
      <c r="B2044">
        <v>117.76</v>
      </c>
      <c r="C2044">
        <v>-10.25</v>
      </c>
      <c r="D2044">
        <v>-0.29985200000000001</v>
      </c>
    </row>
    <row r="2045" spans="1:4" x14ac:dyDescent="0.25">
      <c r="A2045">
        <v>16.782</v>
      </c>
      <c r="B2045">
        <v>118.761</v>
      </c>
      <c r="C2045">
        <v>-7.05</v>
      </c>
      <c r="D2045">
        <v>-0.29985200000000001</v>
      </c>
    </row>
    <row r="2046" spans="1:4" x14ac:dyDescent="0.25">
      <c r="A2046">
        <v>16.782</v>
      </c>
      <c r="B2046">
        <v>119.762</v>
      </c>
      <c r="C2046">
        <v>-4.95</v>
      </c>
      <c r="D2046">
        <v>-0.29985099999999998</v>
      </c>
    </row>
    <row r="2047" spans="1:4" x14ac:dyDescent="0.25">
      <c r="A2047">
        <v>16.782</v>
      </c>
      <c r="B2047">
        <v>120.76</v>
      </c>
      <c r="C2047">
        <v>-3.55</v>
      </c>
      <c r="D2047">
        <v>-0.29985000000000001</v>
      </c>
    </row>
    <row r="2048" spans="1:4" x14ac:dyDescent="0.25">
      <c r="A2048">
        <v>16.782</v>
      </c>
      <c r="B2048">
        <v>121.76</v>
      </c>
      <c r="C2048">
        <v>-2.5499999999999998</v>
      </c>
      <c r="D2048">
        <v>-0.29985099999999998</v>
      </c>
    </row>
    <row r="2049" spans="1:4" x14ac:dyDescent="0.25">
      <c r="A2049">
        <v>16.782</v>
      </c>
      <c r="B2049">
        <v>122.762</v>
      </c>
      <c r="C2049">
        <v>-1.85</v>
      </c>
      <c r="D2049">
        <v>-0.29985200000000001</v>
      </c>
    </row>
    <row r="2050" spans="1:4" x14ac:dyDescent="0.25">
      <c r="A2050">
        <v>16.782</v>
      </c>
      <c r="B2050">
        <v>123.762</v>
      </c>
      <c r="C2050">
        <v>-1.35</v>
      </c>
      <c r="D2050">
        <v>-0.29985099999999998</v>
      </c>
    </row>
    <row r="2051" spans="1:4" x14ac:dyDescent="0.25">
      <c r="A2051">
        <v>16.782</v>
      </c>
      <c r="B2051">
        <v>124.76</v>
      </c>
      <c r="C2051">
        <v>-0.95</v>
      </c>
      <c r="D2051">
        <v>-0.29985200000000001</v>
      </c>
    </row>
    <row r="2052" spans="1:4" x14ac:dyDescent="0.25">
      <c r="A2052">
        <v>16.782</v>
      </c>
      <c r="B2052">
        <v>125.76</v>
      </c>
      <c r="C2052">
        <v>-0.7</v>
      </c>
      <c r="D2052">
        <v>-0.29985400000000001</v>
      </c>
    </row>
    <row r="2053" spans="1:4" x14ac:dyDescent="0.25">
      <c r="A2053">
        <v>16.782</v>
      </c>
      <c r="B2053">
        <v>126.76300000000001</v>
      </c>
      <c r="C2053">
        <v>-0.5</v>
      </c>
      <c r="D2053">
        <v>-0.29985299999999998</v>
      </c>
    </row>
    <row r="2054" spans="1:4" x14ac:dyDescent="0.25">
      <c r="A2054">
        <v>16.782</v>
      </c>
      <c r="B2054">
        <v>127.762</v>
      </c>
      <c r="C2054">
        <v>-0.3</v>
      </c>
      <c r="D2054">
        <v>-0.29985099999999998</v>
      </c>
    </row>
    <row r="2055" spans="1:4" x14ac:dyDescent="0.25">
      <c r="A2055">
        <v>16.782</v>
      </c>
      <c r="B2055">
        <v>128.76</v>
      </c>
      <c r="C2055">
        <v>-0.15</v>
      </c>
      <c r="D2055">
        <v>-0.29985099999999998</v>
      </c>
    </row>
    <row r="2056" spans="1:4" x14ac:dyDescent="0.25">
      <c r="A2056">
        <v>16.782</v>
      </c>
      <c r="B2056">
        <v>129.761</v>
      </c>
      <c r="C2056">
        <v>-0.05</v>
      </c>
      <c r="D2056">
        <v>-0.29985099999999998</v>
      </c>
    </row>
    <row r="2057" spans="1:4" x14ac:dyDescent="0.25">
      <c r="A2057">
        <v>16.782</v>
      </c>
      <c r="B2057">
        <v>130.762</v>
      </c>
      <c r="C2057">
        <v>0</v>
      </c>
      <c r="D2057">
        <v>-0.29985099999999998</v>
      </c>
    </row>
    <row r="2058" spans="1:4" x14ac:dyDescent="0.25">
      <c r="A2058">
        <v>16.782</v>
      </c>
      <c r="B2058">
        <v>131.76300000000001</v>
      </c>
      <c r="C2058">
        <v>0.1</v>
      </c>
      <c r="D2058">
        <v>-0.29985099999999998</v>
      </c>
    </row>
    <row r="2059" spans="1:4" x14ac:dyDescent="0.25">
      <c r="A2059">
        <v>16.782</v>
      </c>
      <c r="B2059">
        <v>132.76</v>
      </c>
      <c r="C2059">
        <v>0.15</v>
      </c>
      <c r="D2059">
        <v>-0.29985099999999998</v>
      </c>
    </row>
    <row r="2060" spans="1:4" x14ac:dyDescent="0.25">
      <c r="A2060">
        <v>16.782</v>
      </c>
      <c r="B2060">
        <v>133.762</v>
      </c>
      <c r="C2060">
        <v>0.15</v>
      </c>
      <c r="D2060">
        <v>-0.29985200000000001</v>
      </c>
    </row>
    <row r="2061" spans="1:4" x14ac:dyDescent="0.25">
      <c r="A2061" t="s">
        <v>0</v>
      </c>
    </row>
    <row r="2062" spans="1:4" x14ac:dyDescent="0.25">
      <c r="A2062" t="s">
        <v>1</v>
      </c>
      <c r="B2062" t="s">
        <v>2</v>
      </c>
    </row>
    <row r="2063" spans="1:4" x14ac:dyDescent="0.25">
      <c r="A2063" s="1">
        <v>41880</v>
      </c>
      <c r="B2063" t="s">
        <v>3</v>
      </c>
    </row>
    <row r="2064" spans="1:4" x14ac:dyDescent="0.25">
      <c r="A2064" s="2">
        <v>0.80091435185185178</v>
      </c>
      <c r="B2064" t="s">
        <v>4</v>
      </c>
    </row>
    <row r="2065" spans="1:6" x14ac:dyDescent="0.25">
      <c r="A2065">
        <v>5.0999999999999996</v>
      </c>
      <c r="B2065" t="s">
        <v>5</v>
      </c>
    </row>
    <row r="2066" spans="1:6" x14ac:dyDescent="0.25">
      <c r="A2066">
        <v>1</v>
      </c>
      <c r="B2066" t="s">
        <v>6</v>
      </c>
    </row>
    <row r="2067" spans="1:6" x14ac:dyDescent="0.25">
      <c r="A2067">
        <v>1</v>
      </c>
      <c r="B2067" t="s">
        <v>7</v>
      </c>
    </row>
    <row r="2068" spans="1:6" x14ac:dyDescent="0.25">
      <c r="A2068">
        <v>85</v>
      </c>
      <c r="B2068" t="s">
        <v>8</v>
      </c>
    </row>
    <row r="2069" spans="1:6" x14ac:dyDescent="0.25">
      <c r="A2069">
        <v>2</v>
      </c>
      <c r="B2069" t="s">
        <v>9</v>
      </c>
    </row>
    <row r="2070" spans="1:6" x14ac:dyDescent="0.25">
      <c r="A2070">
        <v>0</v>
      </c>
      <c r="B2070" t="s">
        <v>10</v>
      </c>
    </row>
    <row r="2071" spans="1:6" x14ac:dyDescent="0.25">
      <c r="A2071" t="s">
        <v>40</v>
      </c>
    </row>
    <row r="2072" spans="1:6" x14ac:dyDescent="0.25">
      <c r="A2072" t="s">
        <v>12</v>
      </c>
    </row>
    <row r="2073" spans="1:6" x14ac:dyDescent="0.25">
      <c r="A2073" t="s">
        <v>13</v>
      </c>
    </row>
    <row r="2074" spans="1:6" x14ac:dyDescent="0.25">
      <c r="A2074">
        <v>0</v>
      </c>
      <c r="B2074" t="s">
        <v>14</v>
      </c>
      <c r="F2074" s="3">
        <f>AVERAGE(D2079:D2163)*30</f>
        <v>-9.9924617647058831</v>
      </c>
    </row>
    <row r="2075" spans="1:6" x14ac:dyDescent="0.25">
      <c r="A2075">
        <v>0</v>
      </c>
      <c r="B2075" t="s">
        <v>15</v>
      </c>
    </row>
    <row r="2076" spans="1:6" x14ac:dyDescent="0.25">
      <c r="A2076">
        <v>0</v>
      </c>
      <c r="B2076" t="s">
        <v>16</v>
      </c>
    </row>
    <row r="2077" spans="1:6" x14ac:dyDescent="0.25">
      <c r="A2077" t="s">
        <v>17</v>
      </c>
    </row>
    <row r="2078" spans="1:6" x14ac:dyDescent="0.25">
      <c r="A2078" t="s">
        <v>18</v>
      </c>
      <c r="C2078" t="s">
        <v>19</v>
      </c>
      <c r="D2078" t="s">
        <v>20</v>
      </c>
    </row>
    <row r="2079" spans="1:6" x14ac:dyDescent="0.25">
      <c r="A2079">
        <v>16.782</v>
      </c>
      <c r="B2079">
        <v>73.766000000000005</v>
      </c>
      <c r="C2079">
        <v>0.2</v>
      </c>
      <c r="D2079">
        <v>-0.33308500000000002</v>
      </c>
    </row>
    <row r="2080" spans="1:6" x14ac:dyDescent="0.25">
      <c r="A2080">
        <v>16.782</v>
      </c>
      <c r="B2080">
        <v>74.765000000000001</v>
      </c>
      <c r="C2080">
        <v>0.15</v>
      </c>
      <c r="D2080">
        <v>-0.33308700000000002</v>
      </c>
    </row>
    <row r="2081" spans="1:4" x14ac:dyDescent="0.25">
      <c r="A2081">
        <v>16.782</v>
      </c>
      <c r="B2081">
        <v>75.765000000000001</v>
      </c>
      <c r="C2081">
        <v>0.05</v>
      </c>
      <c r="D2081">
        <v>-0.33308300000000002</v>
      </c>
    </row>
    <row r="2082" spans="1:4" x14ac:dyDescent="0.25">
      <c r="A2082">
        <v>16.782</v>
      </c>
      <c r="B2082">
        <v>76.763000000000005</v>
      </c>
      <c r="C2082">
        <v>0</v>
      </c>
      <c r="D2082">
        <v>-0.33308300000000002</v>
      </c>
    </row>
    <row r="2083" spans="1:4" x14ac:dyDescent="0.25">
      <c r="A2083">
        <v>16.782</v>
      </c>
      <c r="B2083">
        <v>77.763000000000005</v>
      </c>
      <c r="C2083">
        <v>-0.05</v>
      </c>
      <c r="D2083">
        <v>-0.33308199999999999</v>
      </c>
    </row>
    <row r="2084" spans="1:4" x14ac:dyDescent="0.25">
      <c r="A2084">
        <v>16.782</v>
      </c>
      <c r="B2084">
        <v>78.763999999999996</v>
      </c>
      <c r="C2084">
        <v>-0.2</v>
      </c>
      <c r="D2084">
        <v>-0.33308300000000002</v>
      </c>
    </row>
    <row r="2085" spans="1:4" x14ac:dyDescent="0.25">
      <c r="A2085">
        <v>16.782</v>
      </c>
      <c r="B2085">
        <v>79.766000000000005</v>
      </c>
      <c r="C2085">
        <v>-0.35</v>
      </c>
      <c r="D2085">
        <v>-0.33308399999999999</v>
      </c>
    </row>
    <row r="2086" spans="1:4" x14ac:dyDescent="0.25">
      <c r="A2086">
        <v>16.782</v>
      </c>
      <c r="B2086">
        <v>80.762</v>
      </c>
      <c r="C2086">
        <v>-0.55000000000000004</v>
      </c>
      <c r="D2086">
        <v>-0.33308199999999999</v>
      </c>
    </row>
    <row r="2087" spans="1:4" x14ac:dyDescent="0.25">
      <c r="A2087">
        <v>16.782</v>
      </c>
      <c r="B2087">
        <v>81.763000000000005</v>
      </c>
      <c r="C2087">
        <v>-0.8</v>
      </c>
      <c r="D2087">
        <v>-0.33308300000000002</v>
      </c>
    </row>
    <row r="2088" spans="1:4" x14ac:dyDescent="0.25">
      <c r="A2088">
        <v>16.782</v>
      </c>
      <c r="B2088">
        <v>82.765000000000001</v>
      </c>
      <c r="C2088">
        <v>-1.1000000000000001</v>
      </c>
      <c r="D2088">
        <v>-0.33308199999999999</v>
      </c>
    </row>
    <row r="2089" spans="1:4" x14ac:dyDescent="0.25">
      <c r="A2089">
        <v>16.782</v>
      </c>
      <c r="B2089">
        <v>83.766000000000005</v>
      </c>
      <c r="C2089">
        <v>-1.5</v>
      </c>
      <c r="D2089">
        <v>-0.33308100000000002</v>
      </c>
    </row>
    <row r="2090" spans="1:4" x14ac:dyDescent="0.25">
      <c r="A2090">
        <v>16.782</v>
      </c>
      <c r="B2090">
        <v>84.763999999999996</v>
      </c>
      <c r="C2090">
        <v>-2.0499999999999998</v>
      </c>
      <c r="D2090">
        <v>-0.33308100000000002</v>
      </c>
    </row>
    <row r="2091" spans="1:4" x14ac:dyDescent="0.25">
      <c r="A2091">
        <v>16.782</v>
      </c>
      <c r="B2091">
        <v>85.763000000000005</v>
      </c>
      <c r="C2091">
        <v>-2.85</v>
      </c>
      <c r="D2091">
        <v>-0.33308100000000002</v>
      </c>
    </row>
    <row r="2092" spans="1:4" x14ac:dyDescent="0.25">
      <c r="A2092">
        <v>16.782</v>
      </c>
      <c r="B2092">
        <v>86.765000000000001</v>
      </c>
      <c r="C2092">
        <v>-3.95</v>
      </c>
      <c r="D2092">
        <v>-0.33308100000000002</v>
      </c>
    </row>
    <row r="2093" spans="1:4" x14ac:dyDescent="0.25">
      <c r="A2093">
        <v>16.782</v>
      </c>
      <c r="B2093">
        <v>87.765000000000001</v>
      </c>
      <c r="C2093">
        <v>-5.55</v>
      </c>
      <c r="D2093">
        <v>-0.33308100000000002</v>
      </c>
    </row>
    <row r="2094" spans="1:4" x14ac:dyDescent="0.25">
      <c r="A2094">
        <v>16.782</v>
      </c>
      <c r="B2094">
        <v>88.763000000000005</v>
      </c>
      <c r="C2094">
        <v>-7.85</v>
      </c>
      <c r="D2094">
        <v>-0.33307999999999999</v>
      </c>
    </row>
    <row r="2095" spans="1:4" x14ac:dyDescent="0.25">
      <c r="A2095">
        <v>16.782</v>
      </c>
      <c r="B2095">
        <v>89.763000000000005</v>
      </c>
      <c r="C2095">
        <v>-11.45</v>
      </c>
      <c r="D2095">
        <v>-0.33308199999999999</v>
      </c>
    </row>
    <row r="2096" spans="1:4" x14ac:dyDescent="0.25">
      <c r="A2096">
        <v>16.782</v>
      </c>
      <c r="B2096">
        <v>90.763999999999996</v>
      </c>
      <c r="C2096">
        <v>-17.149999999999999</v>
      </c>
      <c r="D2096">
        <v>-0.33308199999999999</v>
      </c>
    </row>
    <row r="2097" spans="1:4" x14ac:dyDescent="0.25">
      <c r="A2097">
        <v>16.782</v>
      </c>
      <c r="B2097">
        <v>91.765000000000001</v>
      </c>
      <c r="C2097">
        <v>-26.65</v>
      </c>
      <c r="D2097">
        <v>-0.33308199999999999</v>
      </c>
    </row>
    <row r="2098" spans="1:4" x14ac:dyDescent="0.25">
      <c r="A2098">
        <v>16.782</v>
      </c>
      <c r="B2098">
        <v>92.263999999999996</v>
      </c>
      <c r="C2098">
        <v>-33.65</v>
      </c>
      <c r="D2098">
        <v>-0.33308300000000002</v>
      </c>
    </row>
    <row r="2099" spans="1:4" x14ac:dyDescent="0.25">
      <c r="A2099">
        <v>16.782</v>
      </c>
      <c r="B2099">
        <v>92.762</v>
      </c>
      <c r="C2099">
        <v>-43.1</v>
      </c>
      <c r="D2099">
        <v>-0.33308100000000002</v>
      </c>
    </row>
    <row r="2100" spans="1:4" x14ac:dyDescent="0.25">
      <c r="A2100">
        <v>16.782</v>
      </c>
      <c r="B2100">
        <v>93.263999999999996</v>
      </c>
      <c r="C2100">
        <v>-56.05</v>
      </c>
      <c r="D2100">
        <v>-0.33308300000000002</v>
      </c>
    </row>
    <row r="2101" spans="1:4" x14ac:dyDescent="0.25">
      <c r="A2101">
        <v>16.782</v>
      </c>
      <c r="B2101">
        <v>93.762</v>
      </c>
      <c r="C2101">
        <v>-73.849999999999994</v>
      </c>
      <c r="D2101">
        <v>-0.33308300000000002</v>
      </c>
    </row>
    <row r="2102" spans="1:4" x14ac:dyDescent="0.25">
      <c r="A2102">
        <v>16.782</v>
      </c>
      <c r="B2102">
        <v>94.263999999999996</v>
      </c>
      <c r="C2102">
        <v>-99.05</v>
      </c>
      <c r="D2102">
        <v>-0.33308100000000002</v>
      </c>
    </row>
    <row r="2103" spans="1:4" x14ac:dyDescent="0.25">
      <c r="A2103">
        <v>16.782</v>
      </c>
      <c r="B2103">
        <v>94.763999999999996</v>
      </c>
      <c r="C2103">
        <v>-134.9</v>
      </c>
      <c r="D2103">
        <v>-0.33308599999999999</v>
      </c>
    </row>
    <row r="2104" spans="1:4" x14ac:dyDescent="0.25">
      <c r="A2104">
        <v>16.782</v>
      </c>
      <c r="B2104">
        <v>95.260999999999996</v>
      </c>
      <c r="C2104">
        <v>-186.2</v>
      </c>
      <c r="D2104">
        <v>-0.33308399999999999</v>
      </c>
    </row>
    <row r="2105" spans="1:4" x14ac:dyDescent="0.25">
      <c r="A2105">
        <v>16.782</v>
      </c>
      <c r="B2105">
        <v>95.763999999999996</v>
      </c>
      <c r="C2105">
        <v>-260.95</v>
      </c>
      <c r="D2105">
        <v>-0.33308500000000002</v>
      </c>
    </row>
    <row r="2106" spans="1:4" x14ac:dyDescent="0.25">
      <c r="A2106">
        <v>16.782</v>
      </c>
      <c r="B2106">
        <v>96.263000000000005</v>
      </c>
      <c r="C2106">
        <v>-366.7</v>
      </c>
      <c r="D2106">
        <v>-0.33308199999999999</v>
      </c>
    </row>
    <row r="2107" spans="1:4" x14ac:dyDescent="0.25">
      <c r="A2107">
        <v>16.782</v>
      </c>
      <c r="B2107">
        <v>96.762</v>
      </c>
      <c r="C2107">
        <v>-514.04999999999995</v>
      </c>
      <c r="D2107">
        <v>-0.33308100000000002</v>
      </c>
    </row>
    <row r="2108" spans="1:4" x14ac:dyDescent="0.25">
      <c r="A2108">
        <v>16.782</v>
      </c>
      <c r="B2108">
        <v>97.263999999999996</v>
      </c>
      <c r="C2108">
        <v>-715.05</v>
      </c>
      <c r="D2108">
        <v>-0.33308100000000002</v>
      </c>
    </row>
    <row r="2109" spans="1:4" x14ac:dyDescent="0.25">
      <c r="A2109">
        <v>16.782</v>
      </c>
      <c r="B2109">
        <v>97.762</v>
      </c>
      <c r="C2109">
        <v>-976.65</v>
      </c>
      <c r="D2109">
        <v>-0.33308399999999999</v>
      </c>
    </row>
    <row r="2110" spans="1:4" x14ac:dyDescent="0.25">
      <c r="A2110">
        <v>16.782</v>
      </c>
      <c r="B2110">
        <v>98.263000000000005</v>
      </c>
      <c r="C2110">
        <v>-1288.8</v>
      </c>
      <c r="D2110">
        <v>-0.33308100000000002</v>
      </c>
    </row>
    <row r="2111" spans="1:4" x14ac:dyDescent="0.25">
      <c r="A2111">
        <v>16.782</v>
      </c>
      <c r="B2111">
        <v>98.763000000000005</v>
      </c>
      <c r="C2111">
        <v>-1575.4</v>
      </c>
      <c r="D2111">
        <v>-0.33308500000000002</v>
      </c>
    </row>
    <row r="2112" spans="1:4" x14ac:dyDescent="0.25">
      <c r="A2112">
        <v>16.782</v>
      </c>
      <c r="B2112">
        <v>99.262</v>
      </c>
      <c r="C2112">
        <v>-1750.45</v>
      </c>
      <c r="D2112">
        <v>-0.33308300000000002</v>
      </c>
    </row>
    <row r="2113" spans="1:4" x14ac:dyDescent="0.25">
      <c r="A2113">
        <v>16.782</v>
      </c>
      <c r="B2113">
        <v>99.763999999999996</v>
      </c>
      <c r="C2113">
        <v>-1824.1</v>
      </c>
      <c r="D2113">
        <v>-0.33307999999999999</v>
      </c>
    </row>
    <row r="2114" spans="1:4" x14ac:dyDescent="0.25">
      <c r="A2114">
        <v>16.782</v>
      </c>
      <c r="B2114">
        <v>100.26300000000001</v>
      </c>
      <c r="C2114">
        <v>-1848.95</v>
      </c>
      <c r="D2114">
        <v>-0.33308300000000002</v>
      </c>
    </row>
    <row r="2115" spans="1:4" x14ac:dyDescent="0.25">
      <c r="A2115">
        <v>16.782</v>
      </c>
      <c r="B2115">
        <v>100.761</v>
      </c>
      <c r="C2115">
        <v>-1856.75</v>
      </c>
      <c r="D2115">
        <v>-0.33308500000000002</v>
      </c>
    </row>
    <row r="2116" spans="1:4" x14ac:dyDescent="0.25">
      <c r="A2116">
        <v>16.782</v>
      </c>
      <c r="B2116">
        <v>101.264</v>
      </c>
      <c r="C2116">
        <v>-1859.1</v>
      </c>
      <c r="D2116">
        <v>-0.33308300000000002</v>
      </c>
    </row>
    <row r="2117" spans="1:4" x14ac:dyDescent="0.25">
      <c r="A2117">
        <v>16.782</v>
      </c>
      <c r="B2117">
        <v>101.762</v>
      </c>
      <c r="C2117">
        <v>-1859.8</v>
      </c>
      <c r="D2117">
        <v>-0.33307999999999999</v>
      </c>
    </row>
    <row r="2118" spans="1:4" x14ac:dyDescent="0.25">
      <c r="A2118">
        <v>16.782</v>
      </c>
      <c r="B2118">
        <v>102.26300000000001</v>
      </c>
      <c r="C2118">
        <v>-1860</v>
      </c>
      <c r="D2118">
        <v>-0.33308100000000002</v>
      </c>
    </row>
    <row r="2119" spans="1:4" x14ac:dyDescent="0.25">
      <c r="A2119">
        <v>16.782</v>
      </c>
      <c r="B2119">
        <v>102.76300000000001</v>
      </c>
      <c r="C2119">
        <v>-1860.05</v>
      </c>
      <c r="D2119">
        <v>-0.33307900000000001</v>
      </c>
    </row>
    <row r="2120" spans="1:4" x14ac:dyDescent="0.25">
      <c r="A2120">
        <v>16.782</v>
      </c>
      <c r="B2120">
        <v>103.261</v>
      </c>
      <c r="C2120">
        <v>-1860.05</v>
      </c>
      <c r="D2120">
        <v>-0.33308199999999999</v>
      </c>
    </row>
    <row r="2121" spans="1:4" x14ac:dyDescent="0.25">
      <c r="A2121">
        <v>16.782</v>
      </c>
      <c r="B2121">
        <v>103.76300000000001</v>
      </c>
      <c r="C2121">
        <v>-1860.05</v>
      </c>
      <c r="D2121">
        <v>-0.33308199999999999</v>
      </c>
    </row>
    <row r="2122" spans="1:4" x14ac:dyDescent="0.25">
      <c r="A2122">
        <v>16.782</v>
      </c>
      <c r="B2122">
        <v>104.26300000000001</v>
      </c>
      <c r="C2122">
        <v>-1860.1</v>
      </c>
      <c r="D2122">
        <v>-0.33308300000000002</v>
      </c>
    </row>
    <row r="2123" spans="1:4" x14ac:dyDescent="0.25">
      <c r="A2123">
        <v>16.782</v>
      </c>
      <c r="B2123">
        <v>104.761</v>
      </c>
      <c r="C2123">
        <v>-1860.15</v>
      </c>
      <c r="D2123">
        <v>-0.33308199999999999</v>
      </c>
    </row>
    <row r="2124" spans="1:4" x14ac:dyDescent="0.25">
      <c r="A2124">
        <v>16.782</v>
      </c>
      <c r="B2124">
        <v>105.264</v>
      </c>
      <c r="C2124">
        <v>-1860.1</v>
      </c>
      <c r="D2124">
        <v>-0.33308100000000002</v>
      </c>
    </row>
    <row r="2125" spans="1:4" x14ac:dyDescent="0.25">
      <c r="A2125">
        <v>16.782</v>
      </c>
      <c r="B2125">
        <v>105.762</v>
      </c>
      <c r="C2125">
        <v>-1859.95</v>
      </c>
      <c r="D2125">
        <v>-0.33308100000000002</v>
      </c>
    </row>
    <row r="2126" spans="1:4" x14ac:dyDescent="0.25">
      <c r="A2126">
        <v>16.782</v>
      </c>
      <c r="B2126">
        <v>106.262</v>
      </c>
      <c r="C2126">
        <v>-1859.25</v>
      </c>
      <c r="D2126">
        <v>-0.33308300000000002</v>
      </c>
    </row>
    <row r="2127" spans="1:4" x14ac:dyDescent="0.25">
      <c r="A2127">
        <v>16.782</v>
      </c>
      <c r="B2127">
        <v>106.76300000000001</v>
      </c>
      <c r="C2127">
        <v>-1856.75</v>
      </c>
      <c r="D2127">
        <v>-0.33308199999999999</v>
      </c>
    </row>
    <row r="2128" spans="1:4" x14ac:dyDescent="0.25">
      <c r="A2128">
        <v>16.782</v>
      </c>
      <c r="B2128">
        <v>107.261</v>
      </c>
      <c r="C2128">
        <v>-1848.55</v>
      </c>
      <c r="D2128">
        <v>-0.33307900000000001</v>
      </c>
    </row>
    <row r="2129" spans="1:4" x14ac:dyDescent="0.25">
      <c r="A2129">
        <v>16.782</v>
      </c>
      <c r="B2129">
        <v>107.764</v>
      </c>
      <c r="C2129">
        <v>-1822.15</v>
      </c>
      <c r="D2129">
        <v>-0.33308199999999999</v>
      </c>
    </row>
    <row r="2130" spans="1:4" x14ac:dyDescent="0.25">
      <c r="A2130">
        <v>16.782</v>
      </c>
      <c r="B2130">
        <v>108.262</v>
      </c>
      <c r="C2130">
        <v>-1745.65</v>
      </c>
      <c r="D2130">
        <v>-0.33308100000000002</v>
      </c>
    </row>
    <row r="2131" spans="1:4" x14ac:dyDescent="0.25">
      <c r="A2131">
        <v>16.782</v>
      </c>
      <c r="B2131">
        <v>108.76</v>
      </c>
      <c r="C2131">
        <v>-1566</v>
      </c>
      <c r="D2131">
        <v>-0.33307999999999999</v>
      </c>
    </row>
    <row r="2132" spans="1:4" x14ac:dyDescent="0.25">
      <c r="A2132">
        <v>16.782</v>
      </c>
      <c r="B2132">
        <v>109.264</v>
      </c>
      <c r="C2132">
        <v>-1274.0999999999999</v>
      </c>
      <c r="D2132">
        <v>-0.33307799999999999</v>
      </c>
    </row>
    <row r="2133" spans="1:4" x14ac:dyDescent="0.25">
      <c r="A2133">
        <v>16.782</v>
      </c>
      <c r="B2133">
        <v>109.761</v>
      </c>
      <c r="C2133">
        <v>-965.65</v>
      </c>
      <c r="D2133">
        <v>-0.33308300000000002</v>
      </c>
    </row>
    <row r="2134" spans="1:4" x14ac:dyDescent="0.25">
      <c r="A2134">
        <v>16.782</v>
      </c>
      <c r="B2134">
        <v>110.262</v>
      </c>
      <c r="C2134">
        <v>-706.1</v>
      </c>
      <c r="D2134">
        <v>-0.33308100000000002</v>
      </c>
    </row>
    <row r="2135" spans="1:4" x14ac:dyDescent="0.25">
      <c r="A2135">
        <v>16.782</v>
      </c>
      <c r="B2135">
        <v>110.76300000000001</v>
      </c>
      <c r="C2135">
        <v>-508.25</v>
      </c>
      <c r="D2135">
        <v>-0.33308100000000002</v>
      </c>
    </row>
    <row r="2136" spans="1:4" x14ac:dyDescent="0.25">
      <c r="A2136">
        <v>16.782</v>
      </c>
      <c r="B2136">
        <v>111.26</v>
      </c>
      <c r="C2136">
        <v>-363.45</v>
      </c>
      <c r="D2136">
        <v>-0.33307999999999999</v>
      </c>
    </row>
    <row r="2137" spans="1:4" x14ac:dyDescent="0.25">
      <c r="A2137">
        <v>16.782</v>
      </c>
      <c r="B2137">
        <v>111.76300000000001</v>
      </c>
      <c r="C2137">
        <v>-257.89999999999998</v>
      </c>
      <c r="D2137">
        <v>-0.33308100000000002</v>
      </c>
    </row>
    <row r="2138" spans="1:4" x14ac:dyDescent="0.25">
      <c r="A2138">
        <v>16.782</v>
      </c>
      <c r="B2138">
        <v>112.262</v>
      </c>
      <c r="C2138">
        <v>-184.5</v>
      </c>
      <c r="D2138">
        <v>-0.33308100000000002</v>
      </c>
    </row>
    <row r="2139" spans="1:4" x14ac:dyDescent="0.25">
      <c r="A2139">
        <v>16.782</v>
      </c>
      <c r="B2139">
        <v>112.76</v>
      </c>
      <c r="C2139">
        <v>-133.55000000000001</v>
      </c>
      <c r="D2139">
        <v>-0.33308100000000002</v>
      </c>
    </row>
    <row r="2140" spans="1:4" x14ac:dyDescent="0.25">
      <c r="A2140">
        <v>16.782</v>
      </c>
      <c r="B2140">
        <v>113.262</v>
      </c>
      <c r="C2140">
        <v>-98</v>
      </c>
      <c r="D2140">
        <v>-0.33308199999999999</v>
      </c>
    </row>
    <row r="2141" spans="1:4" x14ac:dyDescent="0.25">
      <c r="A2141">
        <v>16.782</v>
      </c>
      <c r="B2141">
        <v>113.759</v>
      </c>
      <c r="C2141">
        <v>-73.25</v>
      </c>
      <c r="D2141">
        <v>-0.33307999999999999</v>
      </c>
    </row>
    <row r="2142" spans="1:4" x14ac:dyDescent="0.25">
      <c r="A2142">
        <v>16.782</v>
      </c>
      <c r="B2142">
        <v>114.261</v>
      </c>
      <c r="C2142">
        <v>-55.55</v>
      </c>
      <c r="D2142">
        <v>-0.33308399999999999</v>
      </c>
    </row>
    <row r="2143" spans="1:4" x14ac:dyDescent="0.25">
      <c r="A2143">
        <v>16.782</v>
      </c>
      <c r="B2143">
        <v>114.762</v>
      </c>
      <c r="C2143">
        <v>-42.7</v>
      </c>
      <c r="D2143">
        <v>-0.33308100000000002</v>
      </c>
    </row>
    <row r="2144" spans="1:4" x14ac:dyDescent="0.25">
      <c r="A2144">
        <v>16.782</v>
      </c>
      <c r="B2144">
        <v>115.259</v>
      </c>
      <c r="C2144">
        <v>-33.4</v>
      </c>
      <c r="D2144">
        <v>-0.33308100000000002</v>
      </c>
    </row>
    <row r="2145" spans="1:4" x14ac:dyDescent="0.25">
      <c r="A2145">
        <v>16.782</v>
      </c>
      <c r="B2145">
        <v>115.762</v>
      </c>
      <c r="C2145">
        <v>-26.35</v>
      </c>
      <c r="D2145">
        <v>-0.33307999999999999</v>
      </c>
    </row>
    <row r="2146" spans="1:4" x14ac:dyDescent="0.25">
      <c r="A2146">
        <v>16.782</v>
      </c>
      <c r="B2146">
        <v>116.759</v>
      </c>
      <c r="C2146">
        <v>-16.95</v>
      </c>
      <c r="D2146">
        <v>-0.33308199999999999</v>
      </c>
    </row>
    <row r="2147" spans="1:4" x14ac:dyDescent="0.25">
      <c r="A2147">
        <v>16.782</v>
      </c>
      <c r="B2147">
        <v>117.76</v>
      </c>
      <c r="C2147">
        <v>-11.3</v>
      </c>
      <c r="D2147">
        <v>-0.33308300000000002</v>
      </c>
    </row>
    <row r="2148" spans="1:4" x14ac:dyDescent="0.25">
      <c r="A2148">
        <v>16.782</v>
      </c>
      <c r="B2148">
        <v>118.761</v>
      </c>
      <c r="C2148">
        <v>-7.8</v>
      </c>
      <c r="D2148">
        <v>-0.33308100000000002</v>
      </c>
    </row>
    <row r="2149" spans="1:4" x14ac:dyDescent="0.25">
      <c r="A2149">
        <v>16.782</v>
      </c>
      <c r="B2149">
        <v>119.762</v>
      </c>
      <c r="C2149">
        <v>-5.5</v>
      </c>
      <c r="D2149">
        <v>-0.33308300000000002</v>
      </c>
    </row>
    <row r="2150" spans="1:4" x14ac:dyDescent="0.25">
      <c r="A2150">
        <v>16.782</v>
      </c>
      <c r="B2150">
        <v>120.759</v>
      </c>
      <c r="C2150">
        <v>-3.9</v>
      </c>
      <c r="D2150">
        <v>-0.33308199999999999</v>
      </c>
    </row>
    <row r="2151" spans="1:4" x14ac:dyDescent="0.25">
      <c r="A2151">
        <v>16.782</v>
      </c>
      <c r="B2151">
        <v>121.76</v>
      </c>
      <c r="C2151">
        <v>-2.8</v>
      </c>
      <c r="D2151">
        <v>-0.33308199999999999</v>
      </c>
    </row>
    <row r="2152" spans="1:4" x14ac:dyDescent="0.25">
      <c r="A2152">
        <v>16.782</v>
      </c>
      <c r="B2152">
        <v>122.762</v>
      </c>
      <c r="C2152">
        <v>-2.0499999999999998</v>
      </c>
      <c r="D2152">
        <v>-0.33308199999999999</v>
      </c>
    </row>
    <row r="2153" spans="1:4" x14ac:dyDescent="0.25">
      <c r="A2153">
        <v>16.782</v>
      </c>
      <c r="B2153">
        <v>123.762</v>
      </c>
      <c r="C2153">
        <v>-1.5</v>
      </c>
      <c r="D2153">
        <v>-0.33308399999999999</v>
      </c>
    </row>
    <row r="2154" spans="1:4" x14ac:dyDescent="0.25">
      <c r="A2154">
        <v>16.782</v>
      </c>
      <c r="B2154">
        <v>124.76</v>
      </c>
      <c r="C2154">
        <v>-1.05</v>
      </c>
      <c r="D2154">
        <v>-0.33308500000000002</v>
      </c>
    </row>
    <row r="2155" spans="1:4" x14ac:dyDescent="0.25">
      <c r="A2155">
        <v>16.782</v>
      </c>
      <c r="B2155">
        <v>125.76</v>
      </c>
      <c r="C2155">
        <v>-0.7</v>
      </c>
      <c r="D2155">
        <v>-0.33308300000000002</v>
      </c>
    </row>
    <row r="2156" spans="1:4" x14ac:dyDescent="0.25">
      <c r="A2156">
        <v>16.782</v>
      </c>
      <c r="B2156">
        <v>126.76300000000001</v>
      </c>
      <c r="C2156">
        <v>-0.5</v>
      </c>
      <c r="D2156">
        <v>-0.33308100000000002</v>
      </c>
    </row>
    <row r="2157" spans="1:4" x14ac:dyDescent="0.25">
      <c r="A2157">
        <v>16.782</v>
      </c>
      <c r="B2157">
        <v>127.762</v>
      </c>
      <c r="C2157">
        <v>-0.3</v>
      </c>
      <c r="D2157">
        <v>-0.33308599999999999</v>
      </c>
    </row>
    <row r="2158" spans="1:4" x14ac:dyDescent="0.25">
      <c r="A2158">
        <v>16.782</v>
      </c>
      <c r="B2158">
        <v>128.76</v>
      </c>
      <c r="C2158">
        <v>-0.2</v>
      </c>
      <c r="D2158">
        <v>-0.33308399999999999</v>
      </c>
    </row>
    <row r="2159" spans="1:4" x14ac:dyDescent="0.25">
      <c r="A2159">
        <v>16.782</v>
      </c>
      <c r="B2159">
        <v>129.761</v>
      </c>
      <c r="C2159">
        <v>-0.05</v>
      </c>
      <c r="D2159">
        <v>-0.33308100000000002</v>
      </c>
    </row>
    <row r="2160" spans="1:4" x14ac:dyDescent="0.25">
      <c r="A2160">
        <v>16.782</v>
      </c>
      <c r="B2160">
        <v>130.762</v>
      </c>
      <c r="C2160">
        <v>0</v>
      </c>
      <c r="D2160">
        <v>-0.33308199999999999</v>
      </c>
    </row>
    <row r="2161" spans="1:4" x14ac:dyDescent="0.25">
      <c r="A2161">
        <v>16.782</v>
      </c>
      <c r="B2161">
        <v>131.76300000000001</v>
      </c>
      <c r="C2161">
        <v>0.1</v>
      </c>
      <c r="D2161">
        <v>-0.33308100000000002</v>
      </c>
    </row>
    <row r="2162" spans="1:4" x14ac:dyDescent="0.25">
      <c r="A2162">
        <v>16.782</v>
      </c>
      <c r="B2162">
        <v>132.76</v>
      </c>
      <c r="C2162">
        <v>0.15</v>
      </c>
      <c r="D2162">
        <v>-0.33308100000000002</v>
      </c>
    </row>
    <row r="2163" spans="1:4" x14ac:dyDescent="0.25">
      <c r="A2163">
        <v>16.782</v>
      </c>
      <c r="B2163">
        <v>133.762</v>
      </c>
      <c r="C2163">
        <v>0.2</v>
      </c>
      <c r="D2163">
        <v>-0.33308100000000002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Setup and Temperatures</vt:lpstr>
      <vt:lpstr>Center BdL Summary</vt:lpstr>
      <vt:lpstr>Full Grid 5.5A Summary</vt:lpstr>
      <vt:lpstr>NMR Transverse (Pre-Split)</vt:lpstr>
      <vt:lpstr>NMR Transverse (Post-Split)</vt:lpstr>
      <vt:lpstr>Field Map</vt:lpstr>
      <vt:lpstr>NMR Calibration</vt:lpstr>
      <vt:lpstr>X-Transverse Data</vt:lpstr>
      <vt:lpstr>Center BdL Data</vt:lpstr>
      <vt:lpstr>Full Grid 5.5A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Meyers</dc:creator>
  <cp:lastModifiedBy>magtest1</cp:lastModifiedBy>
  <dcterms:created xsi:type="dcterms:W3CDTF">2014-09-04T13:00:40Z</dcterms:created>
  <dcterms:modified xsi:type="dcterms:W3CDTF">2014-09-12T18:16:13Z</dcterms:modified>
</cp:coreProperties>
</file>