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mmf 8_01\"/>
    </mc:Choice>
  </mc:AlternateContent>
  <bookViews>
    <workbookView xWindow="0" yWindow="0" windowWidth="24000" windowHeight="97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G9" i="1"/>
  <c r="G10" i="1"/>
  <c r="G11" i="1"/>
  <c r="C9" i="1"/>
  <c r="C10" i="1"/>
  <c r="Q10" i="1" s="1"/>
  <c r="C11" i="1"/>
  <c r="Q11" i="1" l="1"/>
  <c r="O11" i="1"/>
  <c r="O10" i="1"/>
  <c r="Q9" i="1"/>
  <c r="O9" i="1"/>
  <c r="Y4" i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O6" i="1" l="1"/>
  <c r="Q8" i="1"/>
  <c r="O8" i="1"/>
  <c r="O7" i="1"/>
  <c r="Q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<sst xmlns="http://schemas.openxmlformats.org/spreadsheetml/2006/main" count="18" uniqueCount="17">
  <si>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</si>
  <si>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</si>
  <si>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</si>
  <si>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</si>
  <si>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</si>
  <si>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</si>
  <si>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</si>
  <si>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</si>
  <si>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</si>
  <si>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</si>
  <si>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</si>
  <si>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E k deg</t>
  </si>
  <si>
    <t xml:space="preserve"> </t>
  </si>
  <si>
    <t>10.75 mm is center</t>
  </si>
  <si>
    <t xml:space="preserve"> at 9.30 mm</t>
  </si>
  <si>
    <t>pre stage adjustments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</si>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</sst>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  <xf numFmtId="3" fontId="0" fillId="0" borderId="0" xfId="0" applyNumberForma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Kerr</a:t>
            </a:r>
            <a:r>
              <a:rPr lang="en-US" baseline="0"/>
              <a:t> </a:t>
            </a:r>
            <a:r>
              <a:rPr lang="az-Cyrl-AZ" baseline="0">
                <a:latin typeface="Calibri" panose="020F0502020204030204" pitchFamily="34" charset="0"/>
              </a:rPr>
              <a:t>Ө</a:t>
            </a:r>
            <a:r>
              <a:rPr lang="en-US" baseline="0">
                <a:latin typeface="Calibri" panose="020F0502020204030204" pitchFamily="34" charset="0"/>
              </a:rPr>
              <a:t> vs I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5901574803149603E-2"/>
                  <c:y val="-0.372347987751531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Sheet1!$A$3:$A$11</c:f>
              <c:numCache>
                <c:formatCode>General</c:formatCode>
                <c:ptCount val="9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Sheet1!$O$3:$O$11</c:f>
              <c:numCache>
                <c:formatCode>General</c:formatCode>
                <c:ptCount val="9"/>
                <c:pt idx="0">
                  <c:v>9.6516677823615688E-4</c:v>
                </c:pt>
                <c:pt idx="1">
                  <c:v>1.07340251886764E-3</c:v>
                </c:pt>
                <c:pt idx="2">
                  <c:v>1.3461295382095713E-3</c:v>
                </c:pt>
                <c:pt idx="3">
                  <c:v>1.5941798560457265E-3</c:v>
                </c:pt>
                <c:pt idx="4">
                  <c:v>1.4468735943337838E-3</c:v>
                </c:pt>
                <c:pt idx="5">
                  <c:v>7.8293892280715811E-4</c:v>
                </c:pt>
                <c:pt idx="6">
                  <c:v>1.116833456603355E-4</c:v>
                </c:pt>
                <c:pt idx="7">
                  <c:v>4.8359481217887505E-4</c:v>
                </c:pt>
                <c:pt idx="8">
                  <c:v>1.5106242287983389E-4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59312"/>
        <c:axId val="348260488"/>
      </c:scatterChart>
      <c:valAx>
        <c:axId val="34825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Current</a:t>
                </a:r>
                <a:r>
                  <a:rPr lang="en-US" sz="1200" baseline="0"/>
                  <a:t> (Amps)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260488"/>
        <c:crosses val="autoZero"/>
        <c:crossBetween val="midCat"/>
      </c:valAx>
      <c:valAx>
        <c:axId val="34826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Kerr </a:t>
                </a:r>
                <a:r>
                  <a:rPr lang="az-Cyrl-AZ" sz="1200">
                    <a:latin typeface="Calibri" panose="020F0502020204030204" pitchFamily="34" charset="0"/>
                  </a:rPr>
                  <a:t>Ө</a:t>
                </a:r>
                <a:r>
                  <a:rPr lang="en-US" sz="1200">
                    <a:latin typeface="Calibri" panose="020F0502020204030204" pitchFamily="34" charset="0"/>
                  </a:rPr>
                  <a:t> (rad)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25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13</xdr:row>
      <xdr:rowOff>57150</xdr:rowOff>
    </xdr:from>
    <xdr:to>
      <xdr:col>10</xdr:col>
      <xdr:colOff>409575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16</xdr:row>
      <xdr:rowOff>0</xdr:rowOff>
    </xdr:from>
    <xdr:to>
      <xdr:col>20</xdr:col>
      <xdr:colOff>317389</xdr:colOff>
      <xdr:row>30</xdr:row>
      <xdr:rowOff>88631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34325" y="3352800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V13" sqref="V13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14</v>
      </c>
      <c r="H1" t="s">
        <v>13</v>
      </c>
      <c r="K1" t="s">
        <v>15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11</v>
      </c>
    </row>
    <row r="3" spans="1:25" x14ac:dyDescent="0.25">
      <c r="A3">
        <v>0</v>
      </c>
      <c r="C3">
        <f>AVERAGE(D3:F3)</f>
        <v>7.583333333333333</v>
      </c>
      <c r="D3">
        <v>7.6</v>
      </c>
      <c r="E3">
        <v>7.57</v>
      </c>
      <c r="F3">
        <v>7.58</v>
      </c>
      <c r="G3">
        <f>AVERAGE(H3:J3)</f>
        <v>10.255000000000001</v>
      </c>
      <c r="H3">
        <v>10.24</v>
      </c>
      <c r="I3">
        <v>10.275</v>
      </c>
      <c r="J3">
        <v>10.25</v>
      </c>
      <c r="K3">
        <f>AVERAGE(L3:N3)</f>
        <v>8.9386666666666681</v>
      </c>
      <c r="L3">
        <v>8.9420000000000002</v>
      </c>
      <c r="M3">
        <v>8.9190000000000005</v>
      </c>
      <c r="N3">
        <v>8.9550000000000001</v>
      </c>
      <c r="O3">
        <f>(($K3)/($C3*1000))*((SQRT(2))/(4*0.4317827))</f>
        <v>9.6516677823615688E-4</v>
      </c>
      <c r="Q3">
        <f>(($G3)/($C3*1000))*((SQRT(2))/(4*0.51910983))</f>
        <v>9.2102468901571416E-4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50</v>
      </c>
      <c r="C4">
        <f>AVERAGE(D4:F4)</f>
        <v>7.5466666666666669</v>
      </c>
      <c r="D4">
        <v>7.55</v>
      </c>
      <c r="E4">
        <v>7.53</v>
      </c>
      <c r="F4">
        <v>7.56</v>
      </c>
      <c r="G4">
        <f t="shared" ref="G4:G11" si="0">AVERAGE(H4:J4)</f>
        <v>9.8166666666666682</v>
      </c>
      <c r="H4">
        <v>9.7690000000000001</v>
      </c>
      <c r="I4" s="5">
        <v>9.8480000000000008</v>
      </c>
      <c r="J4">
        <v>9.8330000000000002</v>
      </c>
      <c r="K4">
        <f t="shared" ref="K4:K11" si="1">AVERAGE(L4:N4)</f>
        <v>9.8930000000000007</v>
      </c>
      <c r="L4">
        <v>9.9280000000000008</v>
      </c>
      <c r="M4">
        <v>9.8800000000000008</v>
      </c>
      <c r="N4">
        <v>9.8710000000000004</v>
      </c>
      <c r="O4">
        <f t="shared" ref="O4:O11" si="2">(($K4)/($C4*1000))*((SQRT(2))/(4*0.4317827))</f>
        <v>1.07340251886764E-3</v>
      </c>
      <c r="Q4">
        <f t="shared" ref="Q4:Q11" si="3">(($G4)/($C4*1000))*((SQRT(2))/(4*0.51910983))</f>
        <v>8.8594065239788766E-4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100</v>
      </c>
      <c r="C5">
        <f t="shared" ref="C5:C11" si="6">AVERAGE(D5:F5)</f>
        <v>7.45</v>
      </c>
      <c r="D5">
        <v>7.46</v>
      </c>
      <c r="E5">
        <v>7.44</v>
      </c>
      <c r="F5">
        <v>7.45</v>
      </c>
      <c r="G5">
        <f t="shared" si="0"/>
        <v>7.7016666666666671</v>
      </c>
      <c r="H5">
        <v>7.6710000000000003</v>
      </c>
      <c r="I5">
        <v>7.7149999999999999</v>
      </c>
      <c r="J5">
        <v>7.7190000000000003</v>
      </c>
      <c r="K5">
        <f t="shared" si="1"/>
        <v>12.247666666666667</v>
      </c>
      <c r="L5">
        <v>12.250999999999999</v>
      </c>
      <c r="M5">
        <v>12.239000000000001</v>
      </c>
      <c r="N5">
        <v>12.253</v>
      </c>
      <c r="O5">
        <f t="shared" si="2"/>
        <v>1.3461295382095713E-3</v>
      </c>
      <c r="Q5">
        <f t="shared" si="3"/>
        <v>7.040835521252923E-4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150</v>
      </c>
      <c r="C6">
        <f t="shared" si="6"/>
        <v>7.3533333333333326</v>
      </c>
      <c r="D6">
        <v>7.39</v>
      </c>
      <c r="E6">
        <v>7.33</v>
      </c>
      <c r="F6">
        <v>7.34</v>
      </c>
      <c r="G6">
        <f t="shared" si="0"/>
        <v>2.8453333333333339</v>
      </c>
      <c r="H6">
        <v>2.798</v>
      </c>
      <c r="I6">
        <v>2.8580000000000001</v>
      </c>
      <c r="J6">
        <v>2.88</v>
      </c>
      <c r="K6">
        <f t="shared" si="1"/>
        <v>14.316333333333333</v>
      </c>
      <c r="L6">
        <v>14.326000000000001</v>
      </c>
      <c r="M6">
        <v>14.32</v>
      </c>
      <c r="N6">
        <v>14.303000000000001</v>
      </c>
      <c r="O6">
        <f>(($K6)/($C6*1000))*((SQRT(2))/(4*0.4317827))</f>
        <v>1.5941798560457265E-3</v>
      </c>
      <c r="Q6">
        <f t="shared" si="3"/>
        <v>2.6353885331528297E-4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200</v>
      </c>
      <c r="C7">
        <f t="shared" si="6"/>
        <v>7.2866666666666662</v>
      </c>
      <c r="D7">
        <v>7.26</v>
      </c>
      <c r="E7">
        <v>7.29</v>
      </c>
      <c r="F7">
        <v>7.31</v>
      </c>
      <c r="G7">
        <f t="shared" si="0"/>
        <v>3.8546666666666667</v>
      </c>
      <c r="H7">
        <v>3.8460000000000001</v>
      </c>
      <c r="I7">
        <v>3.8740000000000001</v>
      </c>
      <c r="J7">
        <v>3.8439999999999999</v>
      </c>
      <c r="K7">
        <f t="shared" si="1"/>
        <v>12.875666666666667</v>
      </c>
      <c r="L7">
        <v>12.907</v>
      </c>
      <c r="M7">
        <v>12.878</v>
      </c>
      <c r="N7">
        <v>12.842000000000001</v>
      </c>
      <c r="O7">
        <f t="shared" si="2"/>
        <v>1.4468735943337838E-3</v>
      </c>
      <c r="Q7">
        <f t="shared" si="3"/>
        <v>3.6029122013680592E-4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250</v>
      </c>
      <c r="C8">
        <f t="shared" si="6"/>
        <v>7.0966666666666667</v>
      </c>
      <c r="D8">
        <v>7.09</v>
      </c>
      <c r="E8">
        <v>7.11</v>
      </c>
      <c r="F8">
        <v>7.09</v>
      </c>
      <c r="G8">
        <f t="shared" si="0"/>
        <v>7.9083333333333341</v>
      </c>
      <c r="H8">
        <v>7.9</v>
      </c>
      <c r="I8">
        <v>7.9109999999999996</v>
      </c>
      <c r="J8">
        <v>7.9139999999999997</v>
      </c>
      <c r="K8">
        <f t="shared" si="1"/>
        <v>6.7856666666666676</v>
      </c>
      <c r="L8">
        <v>6.8070000000000004</v>
      </c>
      <c r="M8">
        <v>6.7670000000000003</v>
      </c>
      <c r="N8">
        <v>6.7830000000000004</v>
      </c>
      <c r="O8">
        <f t="shared" si="2"/>
        <v>7.8293892280715811E-4</v>
      </c>
      <c r="Q8">
        <f t="shared" si="3"/>
        <v>7.5897297707873889E-4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A9">
        <v>300</v>
      </c>
      <c r="C9">
        <f t="shared" si="6"/>
        <v>6.75</v>
      </c>
      <c r="D9">
        <v>6.7</v>
      </c>
      <c r="E9">
        <v>6.79</v>
      </c>
      <c r="F9">
        <v>6.76</v>
      </c>
      <c r="G9">
        <f t="shared" si="0"/>
        <v>6.0836666666666668</v>
      </c>
      <c r="H9">
        <v>6.1130000000000004</v>
      </c>
      <c r="I9">
        <v>6.0750000000000002</v>
      </c>
      <c r="J9">
        <v>6.0629999999999997</v>
      </c>
      <c r="K9">
        <f t="shared" si="1"/>
        <v>0.92066666666666663</v>
      </c>
      <c r="L9">
        <v>0.92100000000000004</v>
      </c>
      <c r="M9">
        <v>0.92700000000000005</v>
      </c>
      <c r="N9">
        <v>0.91400000000000003</v>
      </c>
      <c r="O9">
        <f t="shared" si="2"/>
        <v>1.116833456603355E-4</v>
      </c>
      <c r="Q9">
        <f t="shared" si="3"/>
        <v>6.138431179930488E-4</v>
      </c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A10">
        <v>350</v>
      </c>
      <c r="C10">
        <f t="shared" si="6"/>
        <v>6.5233333333333334</v>
      </c>
      <c r="D10">
        <v>6.58</v>
      </c>
      <c r="E10">
        <v>6.46</v>
      </c>
      <c r="F10">
        <v>6.53</v>
      </c>
      <c r="G10">
        <f t="shared" si="0"/>
        <v>0.93699999999999994</v>
      </c>
      <c r="H10">
        <v>0.879</v>
      </c>
      <c r="I10">
        <v>0.94399999999999995</v>
      </c>
      <c r="J10">
        <v>0.98799999999999999</v>
      </c>
      <c r="K10">
        <f t="shared" si="1"/>
        <v>3.8526666666666665</v>
      </c>
      <c r="L10">
        <v>3.843</v>
      </c>
      <c r="M10">
        <v>3.855</v>
      </c>
      <c r="N10">
        <v>3.86</v>
      </c>
      <c r="O10">
        <f t="shared" si="2"/>
        <v>4.8359481217887505E-4</v>
      </c>
      <c r="Q10">
        <f t="shared" si="3"/>
        <v>9.7828585378299069E-5</v>
      </c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  <row r="11" spans="1:25" x14ac:dyDescent="0.25">
      <c r="A11">
        <v>400</v>
      </c>
      <c r="C11">
        <f t="shared" si="6"/>
        <v>6.21</v>
      </c>
      <c r="D11">
        <v>6.19</v>
      </c>
      <c r="E11">
        <v>6.26</v>
      </c>
      <c r="F11">
        <v>6.18</v>
      </c>
      <c r="G11">
        <f t="shared" si="0"/>
        <v>7.1753333333333336</v>
      </c>
      <c r="H11">
        <v>7.1429999999999998</v>
      </c>
      <c r="I11">
        <v>7.1840000000000002</v>
      </c>
      <c r="J11">
        <v>7.1989999999999998</v>
      </c>
      <c r="K11">
        <f t="shared" si="1"/>
        <v>1.1456666666666666</v>
      </c>
      <c r="L11">
        <v>1.125</v>
      </c>
      <c r="M11">
        <v>1.1499999999999999</v>
      </c>
      <c r="N11">
        <v>1.1619999999999999</v>
      </c>
      <c r="O11">
        <f t="shared" si="2"/>
        <v>1.5106242287983389E-4</v>
      </c>
      <c r="Q11">
        <f t="shared" si="3"/>
        <v>7.869483600611739E-4</v>
      </c>
      <c r="S11" t="s">
        <v>12</v>
      </c>
    </row>
    <row r="19" spans="14:14" x14ac:dyDescent="0.25">
      <c r="N19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2016-08-01T16:27:01Z</dcterms:modified>
</cp:coreProperties>
</file>