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gTest\DataBase\FX\Thermal_FX solenoid\"/>
    </mc:Choice>
  </mc:AlternateContent>
  <bookViews>
    <workbookView xWindow="0" yWindow="0" windowWidth="19200" windowHeight="7050" activeTab="1"/>
  </bookViews>
  <sheets>
    <sheet name="B vs I" sheetId="4" r:id="rId1"/>
    <sheet name="FX Temperatures 8A max w LCW" sheetId="3" r:id="rId2"/>
    <sheet name="FX Temperatures 4A" sheetId="2" r:id="rId3"/>
    <sheet name="data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2" i="4"/>
  <c r="G15" i="4"/>
  <c r="G16" i="4"/>
  <c r="G17" i="4"/>
  <c r="G18" i="4"/>
  <c r="G3" i="4"/>
  <c r="G4" i="4"/>
  <c r="G5" i="4"/>
  <c r="G6" i="4"/>
  <c r="G7" i="4"/>
  <c r="G8" i="4"/>
  <c r="G9" i="4"/>
  <c r="G10" i="4"/>
  <c r="G11" i="4"/>
  <c r="G12" i="4"/>
  <c r="G13" i="4"/>
  <c r="G14" i="4"/>
  <c r="G2" i="4"/>
  <c r="B30" i="3" l="1"/>
  <c r="B29" i="3" l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1" i="3"/>
  <c r="B12" i="3"/>
  <c r="B10" i="3"/>
  <c r="B9" i="3"/>
  <c r="B19" i="2"/>
  <c r="B18" i="2"/>
  <c r="B20" i="2"/>
  <c r="B9" i="2"/>
  <c r="B10" i="2"/>
  <c r="B11" i="2"/>
  <c r="B12" i="2"/>
  <c r="B8" i="2"/>
</calcChain>
</file>

<file path=xl/sharedStrings.xml><?xml version="1.0" encoding="utf-8"?>
<sst xmlns="http://schemas.openxmlformats.org/spreadsheetml/2006/main" count="380" uniqueCount="43">
  <si>
    <t>FX #005 SOLENOID THERMAL DATA WITH AND WITHOUT LCW</t>
  </si>
  <si>
    <t>Staff: Mike Beck</t>
  </si>
  <si>
    <t>Flow: 2.6 gpm @ 110PSI</t>
  </si>
  <si>
    <t>**NO LCW**</t>
  </si>
  <si>
    <t>Date-Time</t>
  </si>
  <si>
    <t>Elapsed Time (hrs)</t>
  </si>
  <si>
    <t>RTD 102 (UP)</t>
  </si>
  <si>
    <t>RTD 103 (DOWN)</t>
  </si>
  <si>
    <t>RTD 104 (BORE)</t>
  </si>
  <si>
    <t>I (A)</t>
  </si>
  <si>
    <t>Voltage</t>
  </si>
  <si>
    <t>**WITH LCW**House LCW Pressure: Supply=110PSI / Return=50PSI</t>
  </si>
  <si>
    <t>Date: Sept. 23/2021</t>
  </si>
  <si>
    <t>*Note: Left magnet powered over a weekend.</t>
  </si>
  <si>
    <t>FX-005 SOLENOID THERMAL DATA WITH AND WITHOUT LCW</t>
  </si>
  <si>
    <t>IR GUN (UP)</t>
  </si>
  <si>
    <t>IR GUN (DOWN)</t>
  </si>
  <si>
    <t>IR GUN (BORE)</t>
  </si>
  <si>
    <t>**WITH LCW**House LCW Pressure-Return=110PSI/Supply=50PSI</t>
  </si>
  <si>
    <t>! begin File Header</t>
  </si>
  <si>
    <t>MFX005001.stp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</si>
  <si>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</si>
  <si>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</si>
  <si>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</si>
  <si>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</si>
  <si>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</si>
  <si>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</si>
  <si>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</si>
  <si>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</si>
  <si>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position [z]</t>
  </si>
  <si>
    <t>! position [x]</t>
  </si>
  <si>
    <t>! hall probe 1 offset</t>
  </si>
  <si>
    <t>Note: FX005-B v I, 0-8A (.5A increments)</t>
  </si>
  <si>
    <t>! end File Header</t>
  </si>
  <si>
    <t>! set curr</t>
  </si>
  <si>
    <t xml:space="preserve"> actual curr</t>
  </si>
  <si>
    <t>Hall Probe #1</t>
  </si>
  <si>
    <t>Voltmeter</t>
  </si>
  <si>
    <t>Index</t>
  </si>
  <si>
    <t>Current (A)</t>
  </si>
  <si>
    <t>Field (G)</t>
  </si>
  <si>
    <t>FX #005 SOLENOID THERMAL DATA at 8A MAX WITH LCW</t>
  </si>
  <si>
    <t>Date: Sept. 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</si>
</sst>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0" fillId="0" borderId="0" xfId="0" quotePrefix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FX B</a:t>
            </a:r>
            <a:r>
              <a:rPr lang="en-US" baseline="0"/>
              <a:t> vs I at 8A 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 vs I'!$H$1</c:f>
              <c:strCache>
                <c:ptCount val="1"/>
                <c:pt idx="0">
                  <c:v>Field (G)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10864183427848721"/>
                  <c:y val="0.17184198719659102"/>
                </c:manualLayout>
              </c:layout>
              <c:numFmt formatCode="General" sourceLinked="0"/>
            </c:trendlineLbl>
          </c:trendline>
          <c:xVal>
            <c:numRef>
              <c:f>'B vs I'!$G$2:$G$18</c:f>
              <c:numCache>
                <c:formatCode>0.0</c:formatCode>
                <c:ptCount val="17"/>
                <c:pt idx="0">
                  <c:v>8.6000000000000009E-4</c:v>
                </c:pt>
                <c:pt idx="1">
                  <c:v>0.50168000000000001</c:v>
                </c:pt>
                <c:pt idx="2">
                  <c:v>1.00193</c:v>
                </c:pt>
                <c:pt idx="3">
                  <c:v>1.5021499999999999</c:v>
                </c:pt>
                <c:pt idx="4">
                  <c:v>2.0024700000000002</c:v>
                </c:pt>
                <c:pt idx="5">
                  <c:v>2.50224</c:v>
                </c:pt>
                <c:pt idx="6">
                  <c:v>3.00319</c:v>
                </c:pt>
                <c:pt idx="7">
                  <c:v>3.5033700000000003</c:v>
                </c:pt>
                <c:pt idx="8">
                  <c:v>4.0033600000000007</c:v>
                </c:pt>
                <c:pt idx="9">
                  <c:v>4.5036199999999997</c:v>
                </c:pt>
                <c:pt idx="10">
                  <c:v>5.00359</c:v>
                </c:pt>
                <c:pt idx="11">
                  <c:v>5.5046799999999996</c:v>
                </c:pt>
                <c:pt idx="12">
                  <c:v>6.0048500000000002</c:v>
                </c:pt>
                <c:pt idx="13">
                  <c:v>6.5049599999999996</c:v>
                </c:pt>
                <c:pt idx="14">
                  <c:v>7.0051699999999997</c:v>
                </c:pt>
                <c:pt idx="15">
                  <c:v>7.5053000000000001</c:v>
                </c:pt>
                <c:pt idx="16">
                  <c:v>8.0065200000000001</c:v>
                </c:pt>
              </c:numCache>
            </c:numRef>
          </c:xVal>
          <c:yVal>
            <c:numRef>
              <c:f>'B vs I'!$H$2:$H$18</c:f>
              <c:numCache>
                <c:formatCode>General</c:formatCode>
                <c:ptCount val="17"/>
                <c:pt idx="0">
                  <c:v>5.47</c:v>
                </c:pt>
                <c:pt idx="1">
                  <c:v>62.49</c:v>
                </c:pt>
                <c:pt idx="2">
                  <c:v>120.22</c:v>
                </c:pt>
                <c:pt idx="3">
                  <c:v>178.31</c:v>
                </c:pt>
                <c:pt idx="4">
                  <c:v>236.68</c:v>
                </c:pt>
                <c:pt idx="5">
                  <c:v>295.19</c:v>
                </c:pt>
                <c:pt idx="6">
                  <c:v>353.95</c:v>
                </c:pt>
                <c:pt idx="7">
                  <c:v>412.72</c:v>
                </c:pt>
                <c:pt idx="8">
                  <c:v>471.61</c:v>
                </c:pt>
                <c:pt idx="9">
                  <c:v>530.51</c:v>
                </c:pt>
                <c:pt idx="10">
                  <c:v>589.38</c:v>
                </c:pt>
                <c:pt idx="11">
                  <c:v>648.45000000000005</c:v>
                </c:pt>
                <c:pt idx="12">
                  <c:v>707.45</c:v>
                </c:pt>
                <c:pt idx="13">
                  <c:v>766.43</c:v>
                </c:pt>
                <c:pt idx="14">
                  <c:v>825.37</c:v>
                </c:pt>
                <c:pt idx="15">
                  <c:v>884.41</c:v>
                </c:pt>
                <c:pt idx="16">
                  <c:v>943.57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AB-4BD6-BBB4-C5301C710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22816"/>
        <c:axId val="130296448"/>
      </c:scatterChart>
      <c:valAx>
        <c:axId val="13032281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0296448"/>
        <c:crosses val="autoZero"/>
        <c:crossBetween val="midCat"/>
      </c:valAx>
      <c:valAx>
        <c:axId val="130296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0322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FX Temperatures</a:t>
            </a:r>
            <a:r>
              <a:rPr lang="en-US" baseline="0"/>
              <a:t> with LCW</a:t>
            </a:r>
            <a:r>
              <a:rPr lang="en-US"/>
              <a:t>  </a:t>
            </a:r>
          </a:p>
        </c:rich>
      </c:tx>
      <c:layout/>
      <c:overlay val="0"/>
      <c:spPr>
        <a:noFill/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291838520185"/>
          <c:y val="8.8600282458550172E-2"/>
          <c:w val="0.80625046869141359"/>
          <c:h val="0.80795372322931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'FX Temperatures 8A max w LCW'!$C$7</c:f>
              <c:strCache>
                <c:ptCount val="1"/>
                <c:pt idx="0">
                  <c:v>RTD 102 (UP)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'FX Temperatures 8A max w LCW'!$B$8:$B$30</c:f>
              <c:numCache>
                <c:formatCode>0.0</c:formatCode>
                <c:ptCount val="23"/>
                <c:pt idx="0">
                  <c:v>0</c:v>
                </c:pt>
                <c:pt idx="1">
                  <c:v>0.49999999988358468</c:v>
                </c:pt>
                <c:pt idx="2">
                  <c:v>0.99999999994179234</c:v>
                </c:pt>
                <c:pt idx="3">
                  <c:v>1.5</c:v>
                </c:pt>
                <c:pt idx="4">
                  <c:v>3.4999999998835847</c:v>
                </c:pt>
                <c:pt idx="5">
                  <c:v>3.9999999999417923</c:v>
                </c:pt>
                <c:pt idx="6">
                  <c:v>4.9999999998835847</c:v>
                </c:pt>
                <c:pt idx="7">
                  <c:v>22.416666666569654</c:v>
                </c:pt>
                <c:pt idx="8">
                  <c:v>23.916666666569654</c:v>
                </c:pt>
                <c:pt idx="9">
                  <c:v>25.916666666627862</c:v>
                </c:pt>
                <c:pt idx="10">
                  <c:v>26.916666666569654</c:v>
                </c:pt>
                <c:pt idx="11">
                  <c:v>27.916666666686069</c:v>
                </c:pt>
                <c:pt idx="12">
                  <c:v>28.916666666627862</c:v>
                </c:pt>
                <c:pt idx="13">
                  <c:v>29.416666666686069</c:v>
                </c:pt>
                <c:pt idx="14">
                  <c:v>29.916666666569654</c:v>
                </c:pt>
                <c:pt idx="15">
                  <c:v>46.416666666569654</c:v>
                </c:pt>
                <c:pt idx="16">
                  <c:v>47.416666666686069</c:v>
                </c:pt>
                <c:pt idx="17">
                  <c:v>48.416666666627862</c:v>
                </c:pt>
                <c:pt idx="18">
                  <c:v>49.416666666569654</c:v>
                </c:pt>
                <c:pt idx="19">
                  <c:v>51.416666666627862</c:v>
                </c:pt>
                <c:pt idx="20">
                  <c:v>52.416666666569654</c:v>
                </c:pt>
                <c:pt idx="21">
                  <c:v>53.416666666686069</c:v>
                </c:pt>
                <c:pt idx="22">
                  <c:v>70.416666666569654</c:v>
                </c:pt>
              </c:numCache>
            </c:numRef>
          </c:xVal>
          <c:yVal>
            <c:numRef>
              <c:f>'FX Temperatures 8A max w LCW'!$C$8:$C$30</c:f>
              <c:numCache>
                <c:formatCode>General</c:formatCode>
                <c:ptCount val="23"/>
                <c:pt idx="0">
                  <c:v>32.799999999999997</c:v>
                </c:pt>
                <c:pt idx="1">
                  <c:v>34.299999999999997</c:v>
                </c:pt>
                <c:pt idx="2">
                  <c:v>34.6</c:v>
                </c:pt>
                <c:pt idx="3">
                  <c:v>36.299999999999997</c:v>
                </c:pt>
                <c:pt idx="4">
                  <c:v>36.5</c:v>
                </c:pt>
                <c:pt idx="5">
                  <c:v>37.6</c:v>
                </c:pt>
                <c:pt idx="6">
                  <c:v>38.6</c:v>
                </c:pt>
                <c:pt idx="7">
                  <c:v>38</c:v>
                </c:pt>
                <c:pt idx="8">
                  <c:v>39.6</c:v>
                </c:pt>
                <c:pt idx="9">
                  <c:v>39.799999999999997</c:v>
                </c:pt>
                <c:pt idx="10">
                  <c:v>42</c:v>
                </c:pt>
                <c:pt idx="11">
                  <c:v>42.6</c:v>
                </c:pt>
                <c:pt idx="12">
                  <c:v>43</c:v>
                </c:pt>
                <c:pt idx="13">
                  <c:v>44.8</c:v>
                </c:pt>
                <c:pt idx="14">
                  <c:v>45.4</c:v>
                </c:pt>
                <c:pt idx="15">
                  <c:v>44.7</c:v>
                </c:pt>
                <c:pt idx="16" formatCode="0.0">
                  <c:v>46.2</c:v>
                </c:pt>
                <c:pt idx="17">
                  <c:v>46.4</c:v>
                </c:pt>
                <c:pt idx="18">
                  <c:v>49.1</c:v>
                </c:pt>
                <c:pt idx="19">
                  <c:v>49.9</c:v>
                </c:pt>
                <c:pt idx="20" formatCode="0.0">
                  <c:v>50</c:v>
                </c:pt>
                <c:pt idx="21">
                  <c:v>50.5</c:v>
                </c:pt>
                <c:pt idx="22">
                  <c:v>48.7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BA-4885-B9CC-1B45C108A10C}"/>
            </c:ext>
          </c:extLst>
        </c:ser>
        <c:ser>
          <c:idx val="1"/>
          <c:order val="1"/>
          <c:tx>
            <c:strRef>
              <c:f>'FX Temperatures 8A max w LCW'!$D$7</c:f>
              <c:strCache>
                <c:ptCount val="1"/>
                <c:pt idx="0">
                  <c:v>RTD 103 (DOWN)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'FX Temperatures 8A max w LCW'!$B$8:$B$30</c:f>
              <c:numCache>
                <c:formatCode>0.0</c:formatCode>
                <c:ptCount val="23"/>
                <c:pt idx="0">
                  <c:v>0</c:v>
                </c:pt>
                <c:pt idx="1">
                  <c:v>0.49999999988358468</c:v>
                </c:pt>
                <c:pt idx="2">
                  <c:v>0.99999999994179234</c:v>
                </c:pt>
                <c:pt idx="3">
                  <c:v>1.5</c:v>
                </c:pt>
                <c:pt idx="4">
                  <c:v>3.4999999998835847</c:v>
                </c:pt>
                <c:pt idx="5">
                  <c:v>3.9999999999417923</c:v>
                </c:pt>
                <c:pt idx="6">
                  <c:v>4.9999999998835847</c:v>
                </c:pt>
                <c:pt idx="7">
                  <c:v>22.416666666569654</c:v>
                </c:pt>
                <c:pt idx="8">
                  <c:v>23.916666666569654</c:v>
                </c:pt>
                <c:pt idx="9">
                  <c:v>25.916666666627862</c:v>
                </c:pt>
                <c:pt idx="10">
                  <c:v>26.916666666569654</c:v>
                </c:pt>
                <c:pt idx="11">
                  <c:v>27.916666666686069</c:v>
                </c:pt>
                <c:pt idx="12">
                  <c:v>28.916666666627862</c:v>
                </c:pt>
                <c:pt idx="13">
                  <c:v>29.416666666686069</c:v>
                </c:pt>
                <c:pt idx="14">
                  <c:v>29.916666666569654</c:v>
                </c:pt>
                <c:pt idx="15">
                  <c:v>46.416666666569654</c:v>
                </c:pt>
                <c:pt idx="16">
                  <c:v>47.416666666686069</c:v>
                </c:pt>
                <c:pt idx="17">
                  <c:v>48.416666666627862</c:v>
                </c:pt>
                <c:pt idx="18">
                  <c:v>49.416666666569654</c:v>
                </c:pt>
                <c:pt idx="19">
                  <c:v>51.416666666627862</c:v>
                </c:pt>
                <c:pt idx="20">
                  <c:v>52.416666666569654</c:v>
                </c:pt>
                <c:pt idx="21">
                  <c:v>53.416666666686069</c:v>
                </c:pt>
                <c:pt idx="22">
                  <c:v>70.416666666569654</c:v>
                </c:pt>
              </c:numCache>
            </c:numRef>
          </c:xVal>
          <c:yVal>
            <c:numRef>
              <c:f>'FX Temperatures 8A max w LCW'!$D$8:$D$30</c:f>
              <c:numCache>
                <c:formatCode>General</c:formatCode>
                <c:ptCount val="23"/>
                <c:pt idx="0">
                  <c:v>31.6</c:v>
                </c:pt>
                <c:pt idx="1">
                  <c:v>33.1</c:v>
                </c:pt>
                <c:pt idx="2">
                  <c:v>33.200000000000003</c:v>
                </c:pt>
                <c:pt idx="3">
                  <c:v>34.9</c:v>
                </c:pt>
                <c:pt idx="4">
                  <c:v>34.9</c:v>
                </c:pt>
                <c:pt idx="5">
                  <c:v>36.200000000000003</c:v>
                </c:pt>
                <c:pt idx="6">
                  <c:v>37.1</c:v>
                </c:pt>
                <c:pt idx="7">
                  <c:v>36.5</c:v>
                </c:pt>
                <c:pt idx="8">
                  <c:v>37.6</c:v>
                </c:pt>
                <c:pt idx="9">
                  <c:v>37.700000000000003</c:v>
                </c:pt>
                <c:pt idx="10">
                  <c:v>40</c:v>
                </c:pt>
                <c:pt idx="11">
                  <c:v>40.6</c:v>
                </c:pt>
                <c:pt idx="12">
                  <c:v>40.799999999999997</c:v>
                </c:pt>
                <c:pt idx="13">
                  <c:v>42.5</c:v>
                </c:pt>
                <c:pt idx="14">
                  <c:v>43.5</c:v>
                </c:pt>
                <c:pt idx="15">
                  <c:v>41.9</c:v>
                </c:pt>
                <c:pt idx="16">
                  <c:v>43.6</c:v>
                </c:pt>
                <c:pt idx="17">
                  <c:v>43.6</c:v>
                </c:pt>
                <c:pt idx="18">
                  <c:v>45.8</c:v>
                </c:pt>
                <c:pt idx="19">
                  <c:v>46.7</c:v>
                </c:pt>
                <c:pt idx="20">
                  <c:v>46.7</c:v>
                </c:pt>
                <c:pt idx="21">
                  <c:v>47.2</c:v>
                </c:pt>
                <c:pt idx="22">
                  <c:v>45.7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BA-4885-B9CC-1B45C108A10C}"/>
            </c:ext>
          </c:extLst>
        </c:ser>
        <c:ser>
          <c:idx val="2"/>
          <c:order val="2"/>
          <c:tx>
            <c:strRef>
              <c:f>'FX Temperatures 8A max w LCW'!$E$7</c:f>
              <c:strCache>
                <c:ptCount val="1"/>
                <c:pt idx="0">
                  <c:v>RTD 104 (BORE)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'FX Temperatures 8A max w LCW'!$B$8:$B$30</c:f>
              <c:numCache>
                <c:formatCode>0.0</c:formatCode>
                <c:ptCount val="23"/>
                <c:pt idx="0">
                  <c:v>0</c:v>
                </c:pt>
                <c:pt idx="1">
                  <c:v>0.49999999988358468</c:v>
                </c:pt>
                <c:pt idx="2">
                  <c:v>0.99999999994179234</c:v>
                </c:pt>
                <c:pt idx="3">
                  <c:v>1.5</c:v>
                </c:pt>
                <c:pt idx="4">
                  <c:v>3.4999999998835847</c:v>
                </c:pt>
                <c:pt idx="5">
                  <c:v>3.9999999999417923</c:v>
                </c:pt>
                <c:pt idx="6">
                  <c:v>4.9999999998835847</c:v>
                </c:pt>
                <c:pt idx="7">
                  <c:v>22.416666666569654</c:v>
                </c:pt>
                <c:pt idx="8">
                  <c:v>23.916666666569654</c:v>
                </c:pt>
                <c:pt idx="9">
                  <c:v>25.916666666627862</c:v>
                </c:pt>
                <c:pt idx="10">
                  <c:v>26.916666666569654</c:v>
                </c:pt>
                <c:pt idx="11">
                  <c:v>27.916666666686069</c:v>
                </c:pt>
                <c:pt idx="12">
                  <c:v>28.916666666627862</c:v>
                </c:pt>
                <c:pt idx="13">
                  <c:v>29.416666666686069</c:v>
                </c:pt>
                <c:pt idx="14">
                  <c:v>29.916666666569654</c:v>
                </c:pt>
                <c:pt idx="15">
                  <c:v>46.416666666569654</c:v>
                </c:pt>
                <c:pt idx="16">
                  <c:v>47.416666666686069</c:v>
                </c:pt>
                <c:pt idx="17">
                  <c:v>48.416666666627862</c:v>
                </c:pt>
                <c:pt idx="18">
                  <c:v>49.416666666569654</c:v>
                </c:pt>
                <c:pt idx="19">
                  <c:v>51.416666666627862</c:v>
                </c:pt>
                <c:pt idx="20">
                  <c:v>52.416666666569654</c:v>
                </c:pt>
                <c:pt idx="21">
                  <c:v>53.416666666686069</c:v>
                </c:pt>
                <c:pt idx="22">
                  <c:v>70.416666666569654</c:v>
                </c:pt>
              </c:numCache>
            </c:numRef>
          </c:xVal>
          <c:yVal>
            <c:numRef>
              <c:f>'FX Temperatures 8A max w LCW'!$E$8:$E$30</c:f>
              <c:numCache>
                <c:formatCode>General</c:formatCode>
                <c:ptCount val="23"/>
                <c:pt idx="0">
                  <c:v>29.8</c:v>
                </c:pt>
                <c:pt idx="1">
                  <c:v>29.8</c:v>
                </c:pt>
                <c:pt idx="2">
                  <c:v>29.9</c:v>
                </c:pt>
                <c:pt idx="3">
                  <c:v>30.8</c:v>
                </c:pt>
                <c:pt idx="4">
                  <c:v>30.4</c:v>
                </c:pt>
                <c:pt idx="5">
                  <c:v>31.1</c:v>
                </c:pt>
                <c:pt idx="6">
                  <c:v>31.5</c:v>
                </c:pt>
                <c:pt idx="7">
                  <c:v>30.7</c:v>
                </c:pt>
                <c:pt idx="8">
                  <c:v>31</c:v>
                </c:pt>
                <c:pt idx="9">
                  <c:v>31.4</c:v>
                </c:pt>
                <c:pt idx="10">
                  <c:v>32.5</c:v>
                </c:pt>
                <c:pt idx="11">
                  <c:v>33.1</c:v>
                </c:pt>
                <c:pt idx="12">
                  <c:v>33.299999999999997</c:v>
                </c:pt>
                <c:pt idx="13">
                  <c:v>34.200000000000003</c:v>
                </c:pt>
                <c:pt idx="14">
                  <c:v>34.700000000000003</c:v>
                </c:pt>
                <c:pt idx="15">
                  <c:v>33.200000000000003</c:v>
                </c:pt>
                <c:pt idx="16">
                  <c:v>32.9</c:v>
                </c:pt>
                <c:pt idx="17">
                  <c:v>32.9</c:v>
                </c:pt>
                <c:pt idx="18">
                  <c:v>33.5</c:v>
                </c:pt>
                <c:pt idx="19">
                  <c:v>34.200000000000003</c:v>
                </c:pt>
                <c:pt idx="20">
                  <c:v>34.5</c:v>
                </c:pt>
                <c:pt idx="21">
                  <c:v>35.1</c:v>
                </c:pt>
                <c:pt idx="22">
                  <c:v>33.9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BA-4885-B9CC-1B45C108A10C}"/>
            </c:ext>
          </c:extLst>
        </c:ser>
        <c:ser>
          <c:idx val="3"/>
          <c:order val="3"/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2B5B-4093-86B9-F80B91D97070}"/>
              </c:ext>
            </c:extLst>
          </c:dPt>
          <c:xVal>
            <c:numRef>
              <c:f>'FX Temperatures 8A max w LCW'!$J$18:$J$19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5B-4093-86B9-F80B91D97070}"/>
            </c:ext>
          </c:extLst>
        </c:ser>
        <c:ser>
          <c:idx val="4"/>
          <c:order val="4"/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2B5B-4093-86B9-F80B91D97070}"/>
              </c:ext>
            </c:extLst>
          </c:dPt>
          <c:xVal>
            <c:numRef>
              <c:f>'FX Temperatures 8A max w LCW'!$K$18:$K$19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5B-4093-86B9-F80B91D97070}"/>
            </c:ext>
          </c:extLst>
        </c:ser>
        <c:ser>
          <c:idx val="5"/>
          <c:order val="5"/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5B-4093-86B9-F80B91D97070}"/>
              </c:ext>
            </c:extLst>
          </c:dPt>
          <c:xVal>
            <c:numRef>
              <c:f>'FX Temperatures 8A max w LCW'!$L$18:$L$19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5B-4093-86B9-F80B91D97070}"/>
            </c:ext>
          </c:extLst>
        </c:ser>
        <c:ser>
          <c:idx val="6"/>
          <c:order val="6"/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'FX Temperatures 8A max w LCW'!$M$18:$M$19</c:f>
              <c:numCache>
                <c:formatCode>General</c:formatCode>
                <c:ptCount val="2"/>
                <c:pt idx="0">
                  <c:v>23.9</c:v>
                </c:pt>
                <c:pt idx="1">
                  <c:v>23.9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B5B-4093-86B9-F80B91D97070}"/>
            </c:ext>
          </c:extLst>
        </c:ser>
        <c:ser>
          <c:idx val="7"/>
          <c:order val="7"/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'FX Temperatures 8A max w LCW'!$N$18:$N$19</c:f>
              <c:numCache>
                <c:formatCode>General</c:formatCode>
                <c:ptCount val="2"/>
                <c:pt idx="0">
                  <c:v>26.9</c:v>
                </c:pt>
                <c:pt idx="1">
                  <c:v>26.9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B5B-4093-86B9-F80B91D97070}"/>
            </c:ext>
          </c:extLst>
        </c:ser>
        <c:ser>
          <c:idx val="8"/>
          <c:order val="8"/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'FX Temperatures 8A max w LCW'!$O$18:$O$19</c:f>
              <c:numCache>
                <c:formatCode>General</c:formatCode>
                <c:ptCount val="2"/>
                <c:pt idx="0">
                  <c:v>29.4</c:v>
                </c:pt>
                <c:pt idx="1">
                  <c:v>29.4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B5B-4093-86B9-F80B91D97070}"/>
            </c:ext>
          </c:extLst>
        </c:ser>
        <c:ser>
          <c:idx val="9"/>
          <c:order val="9"/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'FX Temperatures 8A max w LCW'!$P$18:$P$19</c:f>
              <c:numCache>
                <c:formatCode>General</c:formatCode>
                <c:ptCount val="2"/>
                <c:pt idx="0">
                  <c:v>47.4</c:v>
                </c:pt>
                <c:pt idx="1">
                  <c:v>47.4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B5B-4093-86B9-F80B91D97070}"/>
            </c:ext>
          </c:extLst>
        </c:ser>
        <c:ser>
          <c:idx val="10"/>
          <c:order val="10"/>
          <c:spPr>
            <a:ln w="127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5">
                    <a:lumMod val="60000"/>
                  </a:schemeClr>
                </a:solidFill>
                <a:ln w="9525">
                  <a:solidFill>
                    <a:schemeClr val="accent5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5B-4093-86B9-F80B91D97070}"/>
              </c:ext>
            </c:extLst>
          </c:dPt>
          <c:xVal>
            <c:numRef>
              <c:f>'FX Temperatures 8A max w LCW'!$Q$18:$Q$19</c:f>
              <c:numCache>
                <c:formatCode>General</c:formatCode>
                <c:ptCount val="2"/>
                <c:pt idx="0">
                  <c:v>49.4</c:v>
                </c:pt>
                <c:pt idx="1">
                  <c:v>49.4</c:v>
                </c:pt>
              </c:numCache>
            </c:numRef>
          </c:xVal>
          <c:yVal>
            <c:numRef>
              <c:f>'FX Temperatures 8A max w LCW'!$I$18:$I$19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B5B-4093-86B9-F80B91D97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9424"/>
        <c:axId val="32201728"/>
      </c:scatterChart>
      <c:valAx>
        <c:axId val="3219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Elapsed Time (hrs)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01728"/>
        <c:crosses val="autoZero"/>
        <c:crossBetween val="midCat"/>
      </c:valAx>
      <c:valAx>
        <c:axId val="32201728"/>
        <c:scaling>
          <c:orientation val="minMax"/>
          <c:max val="5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5.3872515935508063E-2"/>
              <c:y val="0.35878938041869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9424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4075353080864892"/>
          <c:y val="0.66887538934783031"/>
          <c:w val="0.14813535808023998"/>
          <c:h val="0.12438661997717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FX Temperatures without</a:t>
            </a:r>
            <a:r>
              <a:rPr lang="en-US" baseline="0"/>
              <a:t> LCW</a:t>
            </a:r>
            <a:endParaRPr lang="en-US"/>
          </a:p>
        </c:rich>
      </c:tx>
      <c:overlay val="1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'FX Temperatures 4A'!$C$6</c:f>
              <c:strCache>
                <c:ptCount val="1"/>
                <c:pt idx="0">
                  <c:v>RTD 102 (UP)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'FX Temperatures 4A'!$B$7:$B$12</c:f>
              <c:numCache>
                <c:formatCode>General</c:formatCode>
                <c:ptCount val="6"/>
                <c:pt idx="0">
                  <c:v>0</c:v>
                </c:pt>
                <c:pt idx="1">
                  <c:v>0.49999999988358468</c:v>
                </c:pt>
                <c:pt idx="2">
                  <c:v>1.5</c:v>
                </c:pt>
                <c:pt idx="3">
                  <c:v>1.9999999998835847</c:v>
                </c:pt>
                <c:pt idx="4">
                  <c:v>4.9999999998835847</c:v>
                </c:pt>
                <c:pt idx="5">
                  <c:v>7.5</c:v>
                </c:pt>
              </c:numCache>
            </c:numRef>
          </c:xVal>
          <c:yVal>
            <c:numRef>
              <c:f>'FX Temperatures 4A'!$C$7:$C$12</c:f>
              <c:numCache>
                <c:formatCode>General</c:formatCode>
                <c:ptCount val="6"/>
                <c:pt idx="0">
                  <c:v>23.2</c:v>
                </c:pt>
                <c:pt idx="1">
                  <c:v>24.7</c:v>
                </c:pt>
                <c:pt idx="2">
                  <c:v>36.1</c:v>
                </c:pt>
                <c:pt idx="3">
                  <c:v>40.6</c:v>
                </c:pt>
                <c:pt idx="4">
                  <c:v>50</c:v>
                </c:pt>
                <c:pt idx="5">
                  <c:v>50.2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6-4A29-8004-82CDA1D5B5F2}"/>
            </c:ext>
          </c:extLst>
        </c:ser>
        <c:ser>
          <c:idx val="1"/>
          <c:order val="1"/>
          <c:tx>
            <c:strRef>
              <c:f>'FX Temperatures 4A'!$D$6</c:f>
              <c:strCache>
                <c:ptCount val="1"/>
                <c:pt idx="0">
                  <c:v>RTD 103 (DOWN)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'FX Temperatures 4A'!$B$7:$B$12</c:f>
              <c:numCache>
                <c:formatCode>General</c:formatCode>
                <c:ptCount val="6"/>
                <c:pt idx="0">
                  <c:v>0</c:v>
                </c:pt>
                <c:pt idx="1">
                  <c:v>0.49999999988358468</c:v>
                </c:pt>
                <c:pt idx="2">
                  <c:v>1.5</c:v>
                </c:pt>
                <c:pt idx="3">
                  <c:v>1.9999999998835847</c:v>
                </c:pt>
                <c:pt idx="4">
                  <c:v>4.9999999998835847</c:v>
                </c:pt>
                <c:pt idx="5">
                  <c:v>7.5</c:v>
                </c:pt>
              </c:numCache>
            </c:numRef>
          </c:xVal>
          <c:yVal>
            <c:numRef>
              <c:f>'FX Temperatures 4A'!$D$7:$D$12</c:f>
              <c:numCache>
                <c:formatCode>General</c:formatCode>
                <c:ptCount val="6"/>
                <c:pt idx="0">
                  <c:v>22.8</c:v>
                </c:pt>
                <c:pt idx="1">
                  <c:v>24.2</c:v>
                </c:pt>
                <c:pt idx="2">
                  <c:v>34.9</c:v>
                </c:pt>
                <c:pt idx="3">
                  <c:v>38.9</c:v>
                </c:pt>
                <c:pt idx="4">
                  <c:v>47.2</c:v>
                </c:pt>
                <c:pt idx="5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06-4A29-8004-82CDA1D5B5F2}"/>
            </c:ext>
          </c:extLst>
        </c:ser>
        <c:ser>
          <c:idx val="2"/>
          <c:order val="2"/>
          <c:tx>
            <c:strRef>
              <c:f>'FX Temperatures 4A'!$E$6</c:f>
              <c:strCache>
                <c:ptCount val="1"/>
                <c:pt idx="0">
                  <c:v>RTD 104 (BORE)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'FX Temperatures 4A'!$B$7:$B$12</c:f>
              <c:numCache>
                <c:formatCode>General</c:formatCode>
                <c:ptCount val="6"/>
                <c:pt idx="0">
                  <c:v>0</c:v>
                </c:pt>
                <c:pt idx="1">
                  <c:v>0.49999999988358468</c:v>
                </c:pt>
                <c:pt idx="2">
                  <c:v>1.5</c:v>
                </c:pt>
                <c:pt idx="3">
                  <c:v>1.9999999998835847</c:v>
                </c:pt>
                <c:pt idx="4">
                  <c:v>4.9999999998835847</c:v>
                </c:pt>
                <c:pt idx="5">
                  <c:v>7.5</c:v>
                </c:pt>
              </c:numCache>
            </c:numRef>
          </c:xVal>
          <c:yVal>
            <c:numRef>
              <c:f>'FX Temperatures 4A'!$E$7:$E$12</c:f>
              <c:numCache>
                <c:formatCode>General</c:formatCode>
                <c:ptCount val="6"/>
                <c:pt idx="0">
                  <c:v>22.8</c:v>
                </c:pt>
                <c:pt idx="1">
                  <c:v>24.2</c:v>
                </c:pt>
                <c:pt idx="2">
                  <c:v>34.200000000000003</c:v>
                </c:pt>
                <c:pt idx="3">
                  <c:v>38.200000000000003</c:v>
                </c:pt>
                <c:pt idx="4">
                  <c:v>46.5</c:v>
                </c:pt>
                <c:pt idx="5">
                  <c:v>46.3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06-4A29-8004-82CDA1D5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0048"/>
        <c:axId val="31412608"/>
      </c:scatterChart>
      <c:valAx>
        <c:axId val="3141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Elapsed</a:t>
                </a:r>
                <a:r>
                  <a:rPr lang="en-US" baseline="0"/>
                  <a:t> Time (hrs)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2608"/>
        <c:crosses val="autoZero"/>
        <c:crossBetween val="midCat"/>
      </c:valAx>
      <c:valAx>
        <c:axId val="31412608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10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FX</a:t>
            </a:r>
            <a:r>
              <a:rPr lang="en-US" baseline="0"/>
              <a:t> Temperatures with LCW</a:t>
            </a:r>
            <a:endParaRPr lang="en-US"/>
          </a:p>
        </c:rich>
      </c:tx>
      <c:layout>
        <c:manualLayout>
          <c:xMode val="edge"/>
          <c:yMode val="edge"/>
          <c:x val="0.26851442098118949"/>
          <c:y val="0.04"/>
        </c:manualLayout>
      </c:layout>
      <c:overlay val="1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'FX Temperatures 4A'!$C$16</c:f>
              <c:strCache>
                <c:ptCount val="1"/>
                <c:pt idx="0">
                  <c:v>RTD 102 (UP)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'FX Temperatures 4A'!$B$17:$B$20</c:f>
              <c:numCache>
                <c:formatCode>General</c:formatCode>
                <c:ptCount val="4"/>
                <c:pt idx="0">
                  <c:v>0</c:v>
                </c:pt>
                <c:pt idx="1">
                  <c:v>3.5000000000582077</c:v>
                </c:pt>
                <c:pt idx="2">
                  <c:v>5.5000000001164153</c:v>
                </c:pt>
                <c:pt idx="3">
                  <c:v>70.5</c:v>
                </c:pt>
              </c:numCache>
            </c:numRef>
          </c:xVal>
          <c:yVal>
            <c:numRef>
              <c:f>'FX Temperatures 4A'!$C$17:$C$20</c:f>
              <c:numCache>
                <c:formatCode>General</c:formatCode>
                <c:ptCount val="4"/>
                <c:pt idx="0">
                  <c:v>31.3</c:v>
                </c:pt>
                <c:pt idx="1">
                  <c:v>35.200000000000003</c:v>
                </c:pt>
                <c:pt idx="2">
                  <c:v>35.5</c:v>
                </c:pt>
                <c:pt idx="3">
                  <c:v>34.4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2A-4E2A-B218-B925034FBB8C}"/>
            </c:ext>
          </c:extLst>
        </c:ser>
        <c:ser>
          <c:idx val="1"/>
          <c:order val="1"/>
          <c:tx>
            <c:strRef>
              <c:f>'FX Temperatures 4A'!$D$16</c:f>
              <c:strCache>
                <c:ptCount val="1"/>
                <c:pt idx="0">
                  <c:v>RTD 103 (DOWN)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'FX Temperatures 4A'!$B$17:$B$20</c:f>
              <c:numCache>
                <c:formatCode>General</c:formatCode>
                <c:ptCount val="4"/>
                <c:pt idx="0">
                  <c:v>0</c:v>
                </c:pt>
                <c:pt idx="1">
                  <c:v>3.5000000000582077</c:v>
                </c:pt>
                <c:pt idx="2">
                  <c:v>5.5000000001164153</c:v>
                </c:pt>
                <c:pt idx="3">
                  <c:v>70.5</c:v>
                </c:pt>
              </c:numCache>
            </c:numRef>
          </c:xVal>
          <c:yVal>
            <c:numRef>
              <c:f>'FX Temperatures 4A'!$D$17:$D$20</c:f>
              <c:numCache>
                <c:formatCode>General</c:formatCode>
                <c:ptCount val="4"/>
                <c:pt idx="0">
                  <c:v>30.1</c:v>
                </c:pt>
                <c:pt idx="1">
                  <c:v>33.6</c:v>
                </c:pt>
                <c:pt idx="2">
                  <c:v>33.9</c:v>
                </c:pt>
                <c:pt idx="3">
                  <c:v>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2A-4E2A-B218-B925034FBB8C}"/>
            </c:ext>
          </c:extLst>
        </c:ser>
        <c:ser>
          <c:idx val="2"/>
          <c:order val="2"/>
          <c:tx>
            <c:strRef>
              <c:f>'FX Temperatures 4A'!$E$16</c:f>
              <c:strCache>
                <c:ptCount val="1"/>
                <c:pt idx="0">
                  <c:v>RTD 104 (BORE)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'FX Temperatures 4A'!$B$17:$B$20</c:f>
              <c:numCache>
                <c:formatCode>General</c:formatCode>
                <c:ptCount val="4"/>
                <c:pt idx="0">
                  <c:v>0</c:v>
                </c:pt>
                <c:pt idx="1">
                  <c:v>3.5000000000582077</c:v>
                </c:pt>
                <c:pt idx="2">
                  <c:v>5.5000000001164153</c:v>
                </c:pt>
                <c:pt idx="3">
                  <c:v>70.5</c:v>
                </c:pt>
              </c:numCache>
            </c:numRef>
          </c:xVal>
          <c:yVal>
            <c:numRef>
              <c:f>'FX Temperatures 4A'!$E$17:$E$20</c:f>
              <c:numCache>
                <c:formatCode>General</c:formatCode>
                <c:ptCount val="4"/>
                <c:pt idx="0">
                  <c:v>30</c:v>
                </c:pt>
                <c:pt idx="1">
                  <c:v>31.7</c:v>
                </c:pt>
                <c:pt idx="2">
                  <c:v>31.9</c:v>
                </c:pt>
                <c:pt idx="3">
                  <c:v>30.7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2A-4E2A-B218-B925034FB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56256"/>
        <c:axId val="31483392"/>
      </c:scatterChart>
      <c:valAx>
        <c:axId val="3145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Elapsed</a:t>
                </a:r>
                <a:r>
                  <a:rPr lang="en-US" baseline="0"/>
                  <a:t> Time (hrs)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3392"/>
        <c:crosses val="autoZero"/>
        <c:crossBetween val="midCat"/>
      </c:valAx>
      <c:valAx>
        <c:axId val="3148339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6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3.jpg"/><Relationship Id="rId5" Type="http://schemas.openxmlformats.org/officeDocument/2006/relationships/image" Target="../media/image2.jpg"/><Relationship Id="rId4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19</xdr:row>
      <xdr:rowOff>52386</xdr:rowOff>
    </xdr:from>
    <xdr:to>
      <xdr:col>13</xdr:col>
      <xdr:colOff>285750</xdr:colOff>
      <xdr:row>38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177800</xdr:colOff>
      <xdr:row>13</xdr:row>
      <xdr:rowOff>31750</xdr:rowOff>
    </xdr:from>
    <xdr:to>
      <xdr:col>11</xdr:col>
      <xdr:colOff>546100</xdr:colOff>
      <xdr:row>16</xdr:row>
      <xdr:rowOff>19050</xdr:rowOff>
    </xdr:to>
    <xdr:sp macro="" textlink="">
      <xdr:nvSpPr>
        <xdr:cNvPr id="3" name="TextBox 2"/>
        <xdr:cNvSpPr txBox="1"/>
      </xdr:nvSpPr>
      <xdr:spPr>
        <a:xfrm>
          <a:off x="5969000" y="2425700"/>
          <a:ext cx="1587500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solidFill>
                <a:srgbClr val="FF0000"/>
              </a:solidFill>
            </a:rPr>
            <a:t>No</a:t>
          </a:r>
          <a:r>
            <a:rPr lang="en-US" sz="1400" baseline="0">
              <a:solidFill>
                <a:srgbClr val="FF0000"/>
              </a:solidFill>
            </a:rPr>
            <a:t> field saturation found at 8A!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5</xdr:row>
      <xdr:rowOff>165100</xdr:rowOff>
    </xdr:from>
    <xdr:to>
      <xdr:col>19</xdr:col>
      <xdr:colOff>419100</xdr:colOff>
      <xdr:row>33</xdr:row>
      <xdr:rowOff>177800</xdr:rowOff>
    </xdr:to>
    <xdr:grpSp>
      <xdr:nvGrpSpPr>
        <xdr:cNvPr id="33" name="Group 32"/>
        <xdr:cNvGrpSpPr/>
      </xdr:nvGrpSpPr>
      <xdr:grpSpPr>
        <a:xfrm>
          <a:off x="8775700" y="1241425"/>
          <a:ext cx="7950200" cy="5346700"/>
          <a:chOff x="9309100" y="1092200"/>
          <a:chExt cx="8001000" cy="5168900"/>
        </a:xfrm>
      </xdr:grpSpPr>
      <xdr:graphicFrame macro="">
        <xdr:nvGraphicFramePr>
          <xdr:cNvPr id="18" name="Chart 17"/>
          <xdr:cNvGraphicFramePr/>
        </xdr:nvGraphicFramePr>
        <xdr:xfrm>
          <a:off x="9309100" y="1092200"/>
          <a:ext cx="8001000" cy="5168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9" name="TextBox 18"/>
          <xdr:cNvSpPr txBox="1"/>
        </xdr:nvSpPr>
        <xdr:spPr>
          <a:xfrm>
            <a:off x="15322550" y="1647031"/>
            <a:ext cx="349250" cy="234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8A</a:t>
            </a:r>
          </a:p>
        </xdr:txBody>
      </xdr:sp>
      <xdr:sp macro="" textlink="">
        <xdr:nvSpPr>
          <xdr:cNvPr id="31" name="TextBox 30"/>
          <xdr:cNvSpPr txBox="1"/>
        </xdr:nvSpPr>
        <xdr:spPr>
          <a:xfrm>
            <a:off x="13208000" y="1647031"/>
            <a:ext cx="349250" cy="234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7A</a:t>
            </a:r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11099800" y="1650206"/>
            <a:ext cx="463550" cy="228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5.5A</a:t>
            </a:r>
          </a:p>
        </xdr:txBody>
      </xdr:sp>
    </xdr:grpSp>
    <xdr:clientData/>
  </xdr:twoCellAnchor>
  <xdr:twoCellAnchor>
    <xdr:from>
      <xdr:col>0</xdr:col>
      <xdr:colOff>615950</xdr:colOff>
      <xdr:row>34</xdr:row>
      <xdr:rowOff>88900</xdr:rowOff>
    </xdr:from>
    <xdr:to>
      <xdr:col>5</xdr:col>
      <xdr:colOff>301625</xdr:colOff>
      <xdr:row>63</xdr:row>
      <xdr:rowOff>28575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615950" y="6689725"/>
          <a:ext cx="6505575" cy="5464175"/>
          <a:chOff x="4654551" y="3879850"/>
          <a:chExt cx="6829425" cy="5280025"/>
        </a:xfrm>
      </xdr:grpSpPr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54551" y="3879850"/>
            <a:ext cx="6829425" cy="5280025"/>
          </a:xfrm>
          <a:prstGeom prst="rect">
            <a:avLst/>
          </a:prstGeom>
        </xdr:spPr>
      </xdr:pic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6470650" y="6102350"/>
            <a:ext cx="1574800" cy="419100"/>
            <a:chOff x="6470650" y="6102350"/>
            <a:chExt cx="1574800" cy="419100"/>
          </a:xfrm>
        </xdr:grpSpPr>
        <xdr:sp macro="" textlink="">
          <xdr:nvSpPr>
            <xdr:cNvPr id="37" name="Text Box 2">
              <a:extLs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70650" y="6102350"/>
              <a:ext cx="984250" cy="228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0" anchor="t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RTD 104 (BORE)</a:t>
              </a:r>
            </a:p>
          </xdr:txBody>
        </xdr:sp>
        <xdr:cxnSp macro="">
          <xdr:nvCxnSpPr>
            <xdr:cNvPr id="38" name="Straight Arrow Connector 3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>
              <a:stCxn id="37" idx="3"/>
            </xdr:cNvCxnSpPr>
          </xdr:nvCxnSpPr>
          <xdr:spPr>
            <a:xfrm>
              <a:off x="7454900" y="6216650"/>
              <a:ext cx="590550" cy="304800"/>
            </a:xfrm>
            <a:prstGeom prst="straightConnector1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615949</xdr:colOff>
      <xdr:row>34</xdr:row>
      <xdr:rowOff>69850</xdr:rowOff>
    </xdr:from>
    <xdr:to>
      <xdr:col>10</xdr:col>
      <xdr:colOff>609599</xdr:colOff>
      <xdr:row>63</xdr:row>
      <xdr:rowOff>52041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7435849" y="6670675"/>
          <a:ext cx="3994150" cy="5506691"/>
          <a:chOff x="11798300" y="3860800"/>
          <a:chExt cx="4133850" cy="5322541"/>
        </a:xfrm>
      </xdr:grpSpPr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98300" y="3860800"/>
            <a:ext cx="4133850" cy="5322541"/>
          </a:xfrm>
          <a:prstGeom prst="rect">
            <a:avLst/>
          </a:prstGeom>
        </xdr:spPr>
      </xdr:pic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944350" y="4286250"/>
            <a:ext cx="1193800" cy="850900"/>
            <a:chOff x="11944350" y="4286250"/>
            <a:chExt cx="1193800" cy="850900"/>
          </a:xfrm>
        </xdr:grpSpPr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1944350" y="4286250"/>
              <a:ext cx="1193800" cy="266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RTD</a:t>
              </a:r>
              <a:r>
                <a:rPr lang="en-US" sz="1100" baseline="0"/>
                <a:t> 103 (DOWN)</a:t>
              </a:r>
              <a:endParaRPr lang="en-US" sz="1100"/>
            </a:p>
          </xdr:txBody>
        </xdr:sp>
        <xdr:cxnSp macro="">
          <xdr:nvCxnSpPr>
            <xdr:cNvPr id="46" name="Straight Arrow Connector 45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>
              <a:stCxn id="45" idx="2"/>
            </xdr:cNvCxnSpPr>
          </xdr:nvCxnSpPr>
          <xdr:spPr>
            <a:xfrm>
              <a:off x="12541250" y="4552950"/>
              <a:ext cx="355600" cy="584200"/>
            </a:xfrm>
            <a:prstGeom prst="straightConnector1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Group 4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14281150" y="4152900"/>
            <a:ext cx="831850" cy="1047750"/>
            <a:chOff x="14281150" y="4152900"/>
            <a:chExt cx="831850" cy="1047750"/>
          </a:xfrm>
        </xdr:grpSpPr>
        <xdr:sp macro="" textlink="">
          <xdr:nvSpPr>
            <xdr:cNvPr id="43" name="Text Box 1">
              <a:extLs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81150" y="4152900"/>
              <a:ext cx="831850" cy="2476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0" anchor="t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RTD 102 (UP)</a:t>
              </a:r>
            </a:p>
          </xdr:txBody>
        </xdr:sp>
        <xdr:cxnSp macro="">
          <xdr:nvCxnSpPr>
            <xdr:cNvPr id="44" name="Straight Arrow Connector 43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>
              <a:stCxn id="43" idx="2"/>
            </xdr:cNvCxnSpPr>
          </xdr:nvCxnSpPr>
          <xdr:spPr>
            <a:xfrm flipH="1">
              <a:off x="14331950" y="4400550"/>
              <a:ext cx="365125" cy="800100"/>
            </a:xfrm>
            <a:prstGeom prst="straightConnector1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21</xdr:row>
      <xdr:rowOff>31752</xdr:rowOff>
    </xdr:from>
    <xdr:to>
      <xdr:col>2</xdr:col>
      <xdr:colOff>284166</xdr:colOff>
      <xdr:row>49</xdr:row>
      <xdr:rowOff>127005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294481" y="4034634"/>
          <a:ext cx="5251453" cy="4243390"/>
        </a:xfrm>
        <a:prstGeom prst="rect">
          <a:avLst/>
        </a:prstGeom>
      </xdr:spPr>
    </xdr:pic>
    <xdr:clientData/>
  </xdr:twoCellAnchor>
  <xdr:twoCellAnchor>
    <xdr:from>
      <xdr:col>13</xdr:col>
      <xdr:colOff>558799</xdr:colOff>
      <xdr:row>1</xdr:row>
      <xdr:rowOff>6350</xdr:rowOff>
    </xdr:from>
    <xdr:to>
      <xdr:col>21</xdr:col>
      <xdr:colOff>419100</xdr:colOff>
      <xdr:row>20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60325</xdr:colOff>
      <xdr:row>1</xdr:row>
      <xdr:rowOff>0</xdr:rowOff>
    </xdr:from>
    <xdr:to>
      <xdr:col>13</xdr:col>
      <xdr:colOff>520700</xdr:colOff>
      <xdr:row>20</xdr:row>
      <xdr:rowOff>31750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438151</xdr:colOff>
      <xdr:row>21</xdr:row>
      <xdr:rowOff>12700</xdr:rowOff>
    </xdr:from>
    <xdr:to>
      <xdr:col>13</xdr:col>
      <xdr:colOff>282576</xdr:colOff>
      <xdr:row>49</xdr:row>
      <xdr:rowOff>136525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6565901" y="4064000"/>
          <a:ext cx="6829425" cy="5280025"/>
          <a:chOff x="4654551" y="3879850"/>
          <a:chExt cx="6829425" cy="52800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54551" y="3879850"/>
            <a:ext cx="6829425" cy="5280025"/>
          </a:xfrm>
          <a:prstGeom prst="rect">
            <a:avLst/>
          </a:prstGeom>
        </xdr:spPr>
      </xdr:pic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6470650" y="6102350"/>
            <a:ext cx="1574800" cy="419100"/>
            <a:chOff x="6470650" y="6102350"/>
            <a:chExt cx="1574800" cy="419100"/>
          </a:xfrm>
        </xdr:grpSpPr>
        <xdr:sp macro="" textlink="">
          <xdr:nvSpPr>
            <xdr:cNvPr id="2050" name="Text Box 2">
              <a:extLs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70650" y="6102350"/>
              <a:ext cx="984250" cy="228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0" anchor="t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RTD 104 (BORE)</a:t>
              </a:r>
            </a:p>
          </xdr:txBody>
        </xdr:sp>
        <xdr:cxnSp macro="">
          <xdr:nvCxnSpPr>
            <xdr:cNvPr id="11" name="Straight Arrow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>
              <a:stCxn id="2050" idx="3"/>
            </xdr:cNvCxnSpPr>
          </xdr:nvCxnSpPr>
          <xdr:spPr>
            <a:xfrm>
              <a:off x="7454900" y="6216650"/>
              <a:ext cx="590550" cy="304800"/>
            </a:xfrm>
            <a:prstGeom prst="straightConnector1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13</xdr:col>
      <xdr:colOff>596900</xdr:colOff>
      <xdr:row>20</xdr:row>
      <xdr:rowOff>177800</xdr:rowOff>
    </xdr:from>
    <xdr:to>
      <xdr:col>20</xdr:col>
      <xdr:colOff>463550</xdr:colOff>
      <xdr:row>49</xdr:row>
      <xdr:rowOff>159991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709650" y="4044950"/>
          <a:ext cx="4133850" cy="5322541"/>
          <a:chOff x="11798300" y="3860800"/>
          <a:chExt cx="4133850" cy="532254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98300" y="3860800"/>
            <a:ext cx="4133850" cy="5322541"/>
          </a:xfrm>
          <a:prstGeom prst="rect">
            <a:avLst/>
          </a:prstGeom>
        </xdr:spPr>
      </xdr:pic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944350" y="4286250"/>
            <a:ext cx="1193800" cy="850900"/>
            <a:chOff x="11944350" y="4286250"/>
            <a:chExt cx="1193800" cy="850900"/>
          </a:xfrm>
        </xdr:grpSpPr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1944350" y="4286250"/>
              <a:ext cx="1193800" cy="266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RTD</a:t>
              </a:r>
              <a:r>
                <a:rPr lang="en-US" sz="1100" baseline="0"/>
                <a:t> 103 (DOWN)</a:t>
              </a:r>
              <a:endParaRPr lang="en-US" sz="1100"/>
            </a:p>
          </xdr:txBody>
        </xdr:sp>
        <xdr:cxnSp macro="">
          <xdr:nvCxnSpPr>
            <xdr:cNvPr id="14" name="Straight Arrow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>
              <a:stCxn id="9" idx="2"/>
            </xdr:cNvCxnSpPr>
          </xdr:nvCxnSpPr>
          <xdr:spPr>
            <a:xfrm>
              <a:off x="12541250" y="4552950"/>
              <a:ext cx="355600" cy="584200"/>
            </a:xfrm>
            <a:prstGeom prst="straightConnector1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14281150" y="4152900"/>
            <a:ext cx="831850" cy="1047750"/>
            <a:chOff x="14281150" y="4152900"/>
            <a:chExt cx="831850" cy="1047750"/>
          </a:xfrm>
        </xdr:grpSpPr>
        <xdr:sp macro="" textlink="">
          <xdr:nvSpPr>
            <xdr:cNvPr id="2049" name="Text Box 1">
              <a:extLs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81150" y="4152900"/>
              <a:ext cx="831850" cy="2476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0" anchor="t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RTD 102 (UP)</a:t>
              </a:r>
            </a:p>
          </xdr:txBody>
        </xdr:sp>
        <xdr:cxnSp macro="">
          <xdr:nvCxnSpPr>
            <xdr:cNvPr id="16" name="Straight Arrow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>
              <a:stCxn id="2049" idx="2"/>
            </xdr:cNvCxnSpPr>
          </xdr:nvCxnSpPr>
          <xdr:spPr>
            <a:xfrm flipH="1">
              <a:off x="14331950" y="4400550"/>
              <a:ext cx="365125" cy="800100"/>
            </a:xfrm>
            <a:prstGeom prst="straightConnector1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4</xdr:col>
      <xdr:colOff>471491</xdr:colOff>
      <xdr:row>48</xdr:row>
      <xdr:rowOff>95253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04031" y="4187032"/>
          <a:ext cx="5251453" cy="4243390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20</xdr:row>
      <xdr:rowOff>0</xdr:rowOff>
    </xdr:from>
    <xdr:to>
      <xdr:col>14</xdr:col>
      <xdr:colOff>257176</xdr:colOff>
      <xdr:row>48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3810000"/>
          <a:ext cx="6724650" cy="54578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20</xdr:row>
      <xdr:rowOff>0</xdr:rowOff>
    </xdr:from>
    <xdr:to>
      <xdr:col>21</xdr:col>
      <xdr:colOff>476250</xdr:colOff>
      <xdr:row>48</xdr:row>
      <xdr:rowOff>166341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5" y="3810000"/>
          <a:ext cx="4133850" cy="5500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workbookViewId="0">
      <selection activeCell="P32" sqref="P32"/>
    </sheetView>
  </sheetViews>
  <sheetFormatPr defaultRowHeight="15" x14ac:dyDescent="0.25"/>
  <cols>
    <col min="7" max="7" width="10.85546875" bestFit="1" customWidth="1"/>
    <col min="8" max="8" width="11" bestFit="1" customWidth="1"/>
  </cols>
  <sheetData>
    <row r="1" spans="1:8" x14ac:dyDescent="0.25">
      <c r="A1" t="s">
        <v>19</v>
      </c>
      <c r="F1" t="s">
        <v>38</v>
      </c>
      <c r="G1" s="8" t="s">
        <v>39</v>
      </c>
      <c r="H1" s="8" t="s">
        <v>40</v>
      </c>
    </row>
    <row r="2" spans="1:8" x14ac:dyDescent="0.25">
      <c r="A2" t="s">
        <v>20</v>
      </c>
      <c r="B2" t="s">
        <v>21</v>
      </c>
      <c r="F2" s="15">
        <v>0</v>
      </c>
      <c r="G2" s="11">
        <f ca="1">OFFSET($D$16,F2,0)*10</f>
        <v>8.6000000000000009E-4</v>
      </c>
      <c r="H2" s="8">
        <f ca="1">OFFSET($C$16,F2,0)*-1</f>
        <v>5.47</v>
      </c>
    </row>
    <row r="3" spans="1:8" x14ac:dyDescent="0.25">
      <c r="A3" s="12">
        <v>44469</v>
      </c>
      <c r="B3" t="s">
        <v>22</v>
      </c>
      <c r="F3" s="15">
        <v>16</v>
      </c>
      <c r="G3" s="11">
        <f t="shared" ref="G3:G18" ca="1" si="0">OFFSET($D$16,F3,0)*10</f>
        <v>0.50168000000000001</v>
      </c>
      <c r="H3" s="8">
        <f t="shared" ref="H3:H17" ca="1" si="1">OFFSET($C$16,F3,0)*-1</f>
        <v>62.49</v>
      </c>
    </row>
    <row r="4" spans="1:8" x14ac:dyDescent="0.25">
      <c r="A4" s="13">
        <v>0.38459490740740737</v>
      </c>
      <c r="B4" t="s">
        <v>23</v>
      </c>
      <c r="F4" s="15">
        <v>32</v>
      </c>
      <c r="G4" s="11">
        <f t="shared" ca="1" si="0"/>
        <v>1.00193</v>
      </c>
      <c r="H4" s="8">
        <f t="shared" ca="1" si="1"/>
        <v>120.22</v>
      </c>
    </row>
    <row r="5" spans="1:8" x14ac:dyDescent="0.25">
      <c r="A5">
        <v>5.0999999999999996</v>
      </c>
      <c r="B5" t="s">
        <v>24</v>
      </c>
      <c r="F5" s="15">
        <v>48</v>
      </c>
      <c r="G5" s="11">
        <f t="shared" ca="1" si="0"/>
        <v>1.5021499999999999</v>
      </c>
      <c r="H5" s="8">
        <f t="shared" ca="1" si="1"/>
        <v>178.31</v>
      </c>
    </row>
    <row r="6" spans="1:8" x14ac:dyDescent="0.25">
      <c r="A6">
        <v>1</v>
      </c>
      <c r="B6" t="s">
        <v>25</v>
      </c>
      <c r="F6" s="15">
        <v>64</v>
      </c>
      <c r="G6" s="11">
        <f t="shared" ca="1" si="0"/>
        <v>2.0024700000000002</v>
      </c>
      <c r="H6" s="8">
        <f t="shared" ca="1" si="1"/>
        <v>236.68</v>
      </c>
    </row>
    <row r="7" spans="1:8" x14ac:dyDescent="0.25">
      <c r="A7">
        <v>1</v>
      </c>
      <c r="B7" t="s">
        <v>26</v>
      </c>
      <c r="F7" s="15">
        <v>80</v>
      </c>
      <c r="G7" s="11">
        <f t="shared" ca="1" si="0"/>
        <v>2.50224</v>
      </c>
      <c r="H7" s="8">
        <f t="shared" ca="1" si="1"/>
        <v>295.19</v>
      </c>
    </row>
    <row r="8" spans="1:8" x14ac:dyDescent="0.25">
      <c r="A8">
        <v>1</v>
      </c>
      <c r="B8" t="s">
        <v>27</v>
      </c>
      <c r="F8" s="15">
        <v>96</v>
      </c>
      <c r="G8" s="11">
        <f t="shared" ca="1" si="0"/>
        <v>3.00319</v>
      </c>
      <c r="H8" s="8">
        <f t="shared" ca="1" si="1"/>
        <v>353.95</v>
      </c>
    </row>
    <row r="9" spans="1:8" x14ac:dyDescent="0.25">
      <c r="A9">
        <v>2</v>
      </c>
      <c r="B9" t="s">
        <v>28</v>
      </c>
      <c r="F9" s="15">
        <v>112</v>
      </c>
      <c r="G9" s="11">
        <f t="shared" ca="1" si="0"/>
        <v>3.5033700000000003</v>
      </c>
      <c r="H9" s="8">
        <f t="shared" ca="1" si="1"/>
        <v>412.72</v>
      </c>
    </row>
    <row r="10" spans="1:8" x14ac:dyDescent="0.25">
      <c r="A10">
        <v>44.82</v>
      </c>
      <c r="B10" t="s">
        <v>29</v>
      </c>
      <c r="F10" s="15">
        <v>128</v>
      </c>
      <c r="G10" s="11">
        <f t="shared" ca="1" si="0"/>
        <v>4.0033600000000007</v>
      </c>
      <c r="H10" s="8">
        <f t="shared" ca="1" si="1"/>
        <v>471.61</v>
      </c>
    </row>
    <row r="11" spans="1:8" x14ac:dyDescent="0.25">
      <c r="A11">
        <v>5.2</v>
      </c>
      <c r="B11" t="s">
        <v>30</v>
      </c>
      <c r="F11" s="15">
        <v>144</v>
      </c>
      <c r="G11" s="11">
        <f t="shared" ca="1" si="0"/>
        <v>4.5036199999999997</v>
      </c>
      <c r="H11" s="8">
        <f t="shared" ca="1" si="1"/>
        <v>530.51</v>
      </c>
    </row>
    <row r="12" spans="1:8" x14ac:dyDescent="0.25">
      <c r="A12">
        <v>0</v>
      </c>
      <c r="B12" t="s">
        <v>31</v>
      </c>
      <c r="F12" s="15">
        <v>160</v>
      </c>
      <c r="G12" s="11">
        <f t="shared" ca="1" si="0"/>
        <v>5.00359</v>
      </c>
      <c r="H12" s="8">
        <f t="shared" ca="1" si="1"/>
        <v>589.38</v>
      </c>
    </row>
    <row r="13" spans="1:8" x14ac:dyDescent="0.25">
      <c r="A13" t="s">
        <v>32</v>
      </c>
      <c r="F13" s="15">
        <v>176</v>
      </c>
      <c r="G13" s="11">
        <f t="shared" ca="1" si="0"/>
        <v>5.5046799999999996</v>
      </c>
      <c r="H13" s="8">
        <f t="shared" ca="1" si="1"/>
        <v>648.45000000000005</v>
      </c>
    </row>
    <row r="14" spans="1:8" x14ac:dyDescent="0.25">
      <c r="A14" t="s">
        <v>33</v>
      </c>
      <c r="F14" s="15">
        <v>192</v>
      </c>
      <c r="G14" s="11">
        <f t="shared" ca="1" si="0"/>
        <v>6.0048500000000002</v>
      </c>
      <c r="H14" s="8">
        <f t="shared" ca="1" si="1"/>
        <v>707.45</v>
      </c>
    </row>
    <row r="15" spans="1:8" x14ac:dyDescent="0.25">
      <c r="A15" t="s">
        <v>34</v>
      </c>
      <c r="B15" t="s">
        <v>35</v>
      </c>
      <c r="C15" t="s">
        <v>36</v>
      </c>
      <c r="D15" t="s">
        <v>37</v>
      </c>
      <c r="F15" s="15">
        <v>208</v>
      </c>
      <c r="G15" s="11">
        <f t="shared" ca="1" si="0"/>
        <v>6.5049599999999996</v>
      </c>
      <c r="H15" s="8">
        <f t="shared" ca="1" si="1"/>
        <v>766.43</v>
      </c>
    </row>
    <row r="16" spans="1:8" x14ac:dyDescent="0.25">
      <c r="A16">
        <v>0</v>
      </c>
      <c r="B16">
        <v>0</v>
      </c>
      <c r="C16">
        <v>-5.47</v>
      </c>
      <c r="D16">
        <v>8.6000000000000003E-5</v>
      </c>
      <c r="F16" s="15">
        <v>224</v>
      </c>
      <c r="G16" s="11">
        <f t="shared" ca="1" si="0"/>
        <v>7.0051699999999997</v>
      </c>
      <c r="H16" s="8">
        <f t="shared" ca="1" si="1"/>
        <v>825.37</v>
      </c>
    </row>
    <row r="17" spans="1:8" x14ac:dyDescent="0.25">
      <c r="A17" t="s">
        <v>19</v>
      </c>
      <c r="F17" s="15">
        <v>240</v>
      </c>
      <c r="G17" s="11">
        <f t="shared" ca="1" si="0"/>
        <v>7.5053000000000001</v>
      </c>
      <c r="H17" s="8">
        <f t="shared" ca="1" si="1"/>
        <v>884.41</v>
      </c>
    </row>
    <row r="18" spans="1:8" x14ac:dyDescent="0.25">
      <c r="A18" t="s">
        <v>20</v>
      </c>
      <c r="B18" t="s">
        <v>21</v>
      </c>
      <c r="F18" s="15">
        <v>256</v>
      </c>
      <c r="G18" s="11">
        <f t="shared" ca="1" si="0"/>
        <v>8.0065200000000001</v>
      </c>
      <c r="H18" s="8">
        <f ca="1">OFFSET($C$16,F18,0)*-1</f>
        <v>943.57</v>
      </c>
    </row>
    <row r="19" spans="1:8" x14ac:dyDescent="0.25">
      <c r="A19" s="12">
        <v>44469</v>
      </c>
      <c r="B19" t="s">
        <v>22</v>
      </c>
    </row>
    <row r="20" spans="1:8" x14ac:dyDescent="0.25">
      <c r="A20" s="13">
        <v>0.38534722222222223</v>
      </c>
      <c r="B20" t="s">
        <v>23</v>
      </c>
    </row>
    <row r="21" spans="1:8" x14ac:dyDescent="0.25">
      <c r="A21">
        <v>5.0999999999999996</v>
      </c>
      <c r="B21" t="s">
        <v>24</v>
      </c>
    </row>
    <row r="22" spans="1:8" x14ac:dyDescent="0.25">
      <c r="A22">
        <v>1</v>
      </c>
      <c r="B22" t="s">
        <v>25</v>
      </c>
    </row>
    <row r="23" spans="1:8" x14ac:dyDescent="0.25">
      <c r="A23">
        <v>1</v>
      </c>
      <c r="B23" t="s">
        <v>26</v>
      </c>
    </row>
    <row r="24" spans="1:8" x14ac:dyDescent="0.25">
      <c r="A24">
        <v>1</v>
      </c>
      <c r="B24" t="s">
        <v>27</v>
      </c>
    </row>
    <row r="25" spans="1:8" x14ac:dyDescent="0.25">
      <c r="A25">
        <v>2</v>
      </c>
      <c r="B25" t="s">
        <v>28</v>
      </c>
    </row>
    <row r="26" spans="1:8" x14ac:dyDescent="0.25">
      <c r="A26">
        <v>44.82</v>
      </c>
      <c r="B26" t="s">
        <v>29</v>
      </c>
    </row>
    <row r="27" spans="1:8" x14ac:dyDescent="0.25">
      <c r="A27">
        <v>5.2</v>
      </c>
      <c r="B27" t="s">
        <v>30</v>
      </c>
    </row>
    <row r="28" spans="1:8" x14ac:dyDescent="0.25">
      <c r="A28">
        <v>0</v>
      </c>
      <c r="B28" t="s">
        <v>31</v>
      </c>
    </row>
    <row r="29" spans="1:8" x14ac:dyDescent="0.25">
      <c r="A29" t="s">
        <v>32</v>
      </c>
    </row>
    <row r="30" spans="1:8" x14ac:dyDescent="0.25">
      <c r="A30" t="s">
        <v>33</v>
      </c>
    </row>
    <row r="31" spans="1:8" x14ac:dyDescent="0.25">
      <c r="A31" t="s">
        <v>34</v>
      </c>
      <c r="B31" t="s">
        <v>35</v>
      </c>
      <c r="C31" t="s">
        <v>36</v>
      </c>
      <c r="D31" t="s">
        <v>37</v>
      </c>
    </row>
    <row r="32" spans="1:8" x14ac:dyDescent="0.25">
      <c r="A32">
        <v>0</v>
      </c>
      <c r="B32">
        <v>0</v>
      </c>
      <c r="C32">
        <v>-62.49</v>
      </c>
      <c r="D32">
        <v>5.0167999999999997E-2</v>
      </c>
    </row>
    <row r="33" spans="1:4" x14ac:dyDescent="0.25">
      <c r="A33" t="s">
        <v>19</v>
      </c>
    </row>
    <row r="34" spans="1:4" x14ac:dyDescent="0.25">
      <c r="A34" t="s">
        <v>20</v>
      </c>
      <c r="B34" t="s">
        <v>21</v>
      </c>
    </row>
    <row r="35" spans="1:4" x14ac:dyDescent="0.25">
      <c r="A35" s="12">
        <v>44469</v>
      </c>
      <c r="B35" t="s">
        <v>22</v>
      </c>
    </row>
    <row r="36" spans="1:4" x14ac:dyDescent="0.25">
      <c r="A36" s="13">
        <v>0.38570601851851855</v>
      </c>
      <c r="B36" t="s">
        <v>23</v>
      </c>
    </row>
    <row r="37" spans="1:4" x14ac:dyDescent="0.25">
      <c r="A37">
        <v>5.0999999999999996</v>
      </c>
      <c r="B37" t="s">
        <v>24</v>
      </c>
    </row>
    <row r="38" spans="1:4" x14ac:dyDescent="0.25">
      <c r="A38">
        <v>1</v>
      </c>
      <c r="B38" t="s">
        <v>25</v>
      </c>
    </row>
    <row r="39" spans="1:4" x14ac:dyDescent="0.25">
      <c r="A39">
        <v>1</v>
      </c>
      <c r="B39" t="s">
        <v>26</v>
      </c>
    </row>
    <row r="40" spans="1:4" x14ac:dyDescent="0.25">
      <c r="A40">
        <v>1</v>
      </c>
      <c r="B40" t="s">
        <v>27</v>
      </c>
    </row>
    <row r="41" spans="1:4" x14ac:dyDescent="0.25">
      <c r="A41">
        <v>2</v>
      </c>
      <c r="B41" t="s">
        <v>28</v>
      </c>
    </row>
    <row r="42" spans="1:4" x14ac:dyDescent="0.25">
      <c r="A42">
        <v>44.82</v>
      </c>
      <c r="B42" t="s">
        <v>29</v>
      </c>
    </row>
    <row r="43" spans="1:4" x14ac:dyDescent="0.25">
      <c r="A43">
        <v>5.2</v>
      </c>
      <c r="B43" t="s">
        <v>30</v>
      </c>
    </row>
    <row r="44" spans="1:4" x14ac:dyDescent="0.25">
      <c r="A44">
        <v>0</v>
      </c>
      <c r="B44" t="s">
        <v>31</v>
      </c>
    </row>
    <row r="45" spans="1:4" x14ac:dyDescent="0.25">
      <c r="A45" t="s">
        <v>32</v>
      </c>
    </row>
    <row r="46" spans="1:4" x14ac:dyDescent="0.25">
      <c r="A46" t="s">
        <v>33</v>
      </c>
    </row>
    <row r="47" spans="1:4" x14ac:dyDescent="0.25">
      <c r="A47" t="s">
        <v>34</v>
      </c>
      <c r="B47" t="s">
        <v>35</v>
      </c>
      <c r="C47" t="s">
        <v>36</v>
      </c>
      <c r="D47" t="s">
        <v>37</v>
      </c>
    </row>
    <row r="48" spans="1:4" x14ac:dyDescent="0.25">
      <c r="A48">
        <v>0</v>
      </c>
      <c r="B48">
        <v>0</v>
      </c>
      <c r="C48">
        <v>-120.22</v>
      </c>
      <c r="D48">
        <v>0.100193</v>
      </c>
    </row>
    <row r="49" spans="1:4" x14ac:dyDescent="0.25">
      <c r="A49" t="s">
        <v>19</v>
      </c>
    </row>
    <row r="50" spans="1:4" x14ac:dyDescent="0.25">
      <c r="A50" t="s">
        <v>20</v>
      </c>
      <c r="B50" t="s">
        <v>21</v>
      </c>
    </row>
    <row r="51" spans="1:4" x14ac:dyDescent="0.25">
      <c r="A51" s="12">
        <v>44469</v>
      </c>
      <c r="B51" t="s">
        <v>22</v>
      </c>
    </row>
    <row r="52" spans="1:4" x14ac:dyDescent="0.25">
      <c r="A52" s="13">
        <v>0.38600694444444444</v>
      </c>
      <c r="B52" t="s">
        <v>23</v>
      </c>
    </row>
    <row r="53" spans="1:4" x14ac:dyDescent="0.25">
      <c r="A53">
        <v>5.0999999999999996</v>
      </c>
      <c r="B53" t="s">
        <v>24</v>
      </c>
    </row>
    <row r="54" spans="1:4" x14ac:dyDescent="0.25">
      <c r="A54">
        <v>1</v>
      </c>
      <c r="B54" t="s">
        <v>25</v>
      </c>
    </row>
    <row r="55" spans="1:4" x14ac:dyDescent="0.25">
      <c r="A55">
        <v>1</v>
      </c>
      <c r="B55" t="s">
        <v>26</v>
      </c>
    </row>
    <row r="56" spans="1:4" x14ac:dyDescent="0.25">
      <c r="A56">
        <v>1</v>
      </c>
      <c r="B56" t="s">
        <v>27</v>
      </c>
    </row>
    <row r="57" spans="1:4" x14ac:dyDescent="0.25">
      <c r="A57">
        <v>2</v>
      </c>
      <c r="B57" t="s">
        <v>28</v>
      </c>
    </row>
    <row r="58" spans="1:4" x14ac:dyDescent="0.25">
      <c r="A58">
        <v>44.82</v>
      </c>
      <c r="B58" t="s">
        <v>29</v>
      </c>
    </row>
    <row r="59" spans="1:4" x14ac:dyDescent="0.25">
      <c r="A59">
        <v>5.2</v>
      </c>
      <c r="B59" t="s">
        <v>30</v>
      </c>
    </row>
    <row r="60" spans="1:4" x14ac:dyDescent="0.25">
      <c r="A60">
        <v>0</v>
      </c>
      <c r="B60" t="s">
        <v>31</v>
      </c>
    </row>
    <row r="61" spans="1:4" x14ac:dyDescent="0.25">
      <c r="A61" t="s">
        <v>32</v>
      </c>
    </row>
    <row r="62" spans="1:4" x14ac:dyDescent="0.25">
      <c r="A62" t="s">
        <v>33</v>
      </c>
    </row>
    <row r="63" spans="1:4" x14ac:dyDescent="0.25">
      <c r="A63" t="s">
        <v>34</v>
      </c>
      <c r="B63" t="s">
        <v>35</v>
      </c>
      <c r="C63" t="s">
        <v>36</v>
      </c>
      <c r="D63" t="s">
        <v>37</v>
      </c>
    </row>
    <row r="64" spans="1:4" x14ac:dyDescent="0.25">
      <c r="A64">
        <v>0</v>
      </c>
      <c r="B64">
        <v>0</v>
      </c>
      <c r="C64">
        <v>-178.31</v>
      </c>
      <c r="D64">
        <v>0.15021499999999999</v>
      </c>
    </row>
    <row r="65" spans="1:7" x14ac:dyDescent="0.25">
      <c r="A65" t="s">
        <v>19</v>
      </c>
    </row>
    <row r="66" spans="1:7" x14ac:dyDescent="0.25">
      <c r="A66" t="s">
        <v>20</v>
      </c>
      <c r="B66" t="s">
        <v>21</v>
      </c>
    </row>
    <row r="67" spans="1:7" x14ac:dyDescent="0.25">
      <c r="A67" s="12">
        <v>44469</v>
      </c>
      <c r="B67" t="s">
        <v>22</v>
      </c>
    </row>
    <row r="68" spans="1:7" x14ac:dyDescent="0.25">
      <c r="A68" s="13">
        <v>0.38624999999999998</v>
      </c>
      <c r="B68" t="s">
        <v>23</v>
      </c>
      <c r="G68" s="14"/>
    </row>
    <row r="69" spans="1:7" x14ac:dyDescent="0.25">
      <c r="A69">
        <v>5.0999999999999996</v>
      </c>
      <c r="B69" t="s">
        <v>24</v>
      </c>
    </row>
    <row r="70" spans="1:7" x14ac:dyDescent="0.25">
      <c r="A70">
        <v>1</v>
      </c>
      <c r="B70" t="s">
        <v>25</v>
      </c>
    </row>
    <row r="71" spans="1:7" x14ac:dyDescent="0.25">
      <c r="A71">
        <v>1</v>
      </c>
      <c r="B71" t="s">
        <v>26</v>
      </c>
    </row>
    <row r="72" spans="1:7" x14ac:dyDescent="0.25">
      <c r="A72">
        <v>1</v>
      </c>
      <c r="B72" t="s">
        <v>27</v>
      </c>
    </row>
    <row r="73" spans="1:7" x14ac:dyDescent="0.25">
      <c r="A73">
        <v>2</v>
      </c>
      <c r="B73" t="s">
        <v>28</v>
      </c>
    </row>
    <row r="74" spans="1:7" x14ac:dyDescent="0.25">
      <c r="A74">
        <v>44.82</v>
      </c>
      <c r="B74" t="s">
        <v>29</v>
      </c>
    </row>
    <row r="75" spans="1:7" x14ac:dyDescent="0.25">
      <c r="A75">
        <v>5.2</v>
      </c>
      <c r="B75" t="s">
        <v>30</v>
      </c>
    </row>
    <row r="76" spans="1:7" x14ac:dyDescent="0.25">
      <c r="A76">
        <v>0</v>
      </c>
      <c r="B76" t="s">
        <v>31</v>
      </c>
    </row>
    <row r="77" spans="1:7" x14ac:dyDescent="0.25">
      <c r="A77" t="s">
        <v>32</v>
      </c>
    </row>
    <row r="78" spans="1:7" x14ac:dyDescent="0.25">
      <c r="A78" t="s">
        <v>33</v>
      </c>
    </row>
    <row r="79" spans="1:7" x14ac:dyDescent="0.25">
      <c r="A79" t="s">
        <v>34</v>
      </c>
      <c r="B79" t="s">
        <v>35</v>
      </c>
      <c r="C79" t="s">
        <v>36</v>
      </c>
      <c r="D79" t="s">
        <v>37</v>
      </c>
    </row>
    <row r="80" spans="1:7" x14ac:dyDescent="0.25">
      <c r="A80">
        <v>0</v>
      </c>
      <c r="B80">
        <v>0</v>
      </c>
      <c r="C80">
        <v>-236.68</v>
      </c>
      <c r="D80">
        <v>0.20024700000000001</v>
      </c>
    </row>
    <row r="81" spans="1:4" x14ac:dyDescent="0.25">
      <c r="A81" t="s">
        <v>19</v>
      </c>
    </row>
    <row r="82" spans="1:4" x14ac:dyDescent="0.25">
      <c r="A82" t="s">
        <v>20</v>
      </c>
      <c r="B82" t="s">
        <v>21</v>
      </c>
    </row>
    <row r="83" spans="1:4" x14ac:dyDescent="0.25">
      <c r="A83" s="12">
        <v>44469</v>
      </c>
      <c r="B83" t="s">
        <v>22</v>
      </c>
    </row>
    <row r="84" spans="1:4" x14ac:dyDescent="0.25">
      <c r="A84" s="13">
        <v>0.38649305555555552</v>
      </c>
      <c r="B84" t="s">
        <v>23</v>
      </c>
    </row>
    <row r="85" spans="1:4" x14ac:dyDescent="0.25">
      <c r="A85">
        <v>5.0999999999999996</v>
      </c>
      <c r="B85" t="s">
        <v>24</v>
      </c>
    </row>
    <row r="86" spans="1:4" x14ac:dyDescent="0.25">
      <c r="A86">
        <v>1</v>
      </c>
      <c r="B86" t="s">
        <v>25</v>
      </c>
    </row>
    <row r="87" spans="1:4" x14ac:dyDescent="0.25">
      <c r="A87">
        <v>1</v>
      </c>
      <c r="B87" t="s">
        <v>26</v>
      </c>
    </row>
    <row r="88" spans="1:4" x14ac:dyDescent="0.25">
      <c r="A88">
        <v>1</v>
      </c>
      <c r="B88" t="s">
        <v>27</v>
      </c>
    </row>
    <row r="89" spans="1:4" x14ac:dyDescent="0.25">
      <c r="A89">
        <v>2</v>
      </c>
      <c r="B89" t="s">
        <v>28</v>
      </c>
    </row>
    <row r="90" spans="1:4" x14ac:dyDescent="0.25">
      <c r="A90">
        <v>44.82</v>
      </c>
      <c r="B90" t="s">
        <v>29</v>
      </c>
    </row>
    <row r="91" spans="1:4" x14ac:dyDescent="0.25">
      <c r="A91">
        <v>5.2</v>
      </c>
      <c r="B91" t="s">
        <v>30</v>
      </c>
    </row>
    <row r="92" spans="1:4" x14ac:dyDescent="0.25">
      <c r="A92">
        <v>0</v>
      </c>
      <c r="B92" t="s">
        <v>31</v>
      </c>
    </row>
    <row r="93" spans="1:4" x14ac:dyDescent="0.25">
      <c r="A93" t="s">
        <v>32</v>
      </c>
    </row>
    <row r="94" spans="1:4" x14ac:dyDescent="0.25">
      <c r="A94" t="s">
        <v>33</v>
      </c>
    </row>
    <row r="95" spans="1:4" x14ac:dyDescent="0.25">
      <c r="A95" t="s">
        <v>34</v>
      </c>
      <c r="B95" t="s">
        <v>35</v>
      </c>
      <c r="C95" t="s">
        <v>36</v>
      </c>
      <c r="D95" t="s">
        <v>37</v>
      </c>
    </row>
    <row r="96" spans="1:4" x14ac:dyDescent="0.25">
      <c r="A96">
        <v>0</v>
      </c>
      <c r="B96">
        <v>0</v>
      </c>
      <c r="C96">
        <v>-295.19</v>
      </c>
      <c r="D96">
        <v>0.250224</v>
      </c>
    </row>
    <row r="97" spans="1:4" x14ac:dyDescent="0.25">
      <c r="A97" t="s">
        <v>19</v>
      </c>
    </row>
    <row r="98" spans="1:4" x14ac:dyDescent="0.25">
      <c r="A98" t="s">
        <v>20</v>
      </c>
      <c r="B98" t="s">
        <v>21</v>
      </c>
    </row>
    <row r="99" spans="1:4" x14ac:dyDescent="0.25">
      <c r="A99" s="12">
        <v>44469</v>
      </c>
      <c r="B99" t="s">
        <v>22</v>
      </c>
    </row>
    <row r="100" spans="1:4" x14ac:dyDescent="0.25">
      <c r="A100" s="13">
        <v>0.38672453703703707</v>
      </c>
      <c r="B100" t="s">
        <v>23</v>
      </c>
    </row>
    <row r="101" spans="1:4" x14ac:dyDescent="0.25">
      <c r="A101">
        <v>5.0999999999999996</v>
      </c>
      <c r="B101" t="s">
        <v>24</v>
      </c>
    </row>
    <row r="102" spans="1:4" x14ac:dyDescent="0.25">
      <c r="A102">
        <v>1</v>
      </c>
      <c r="B102" t="s">
        <v>25</v>
      </c>
    </row>
    <row r="103" spans="1:4" x14ac:dyDescent="0.25">
      <c r="A103">
        <v>1</v>
      </c>
      <c r="B103" t="s">
        <v>26</v>
      </c>
    </row>
    <row r="104" spans="1:4" x14ac:dyDescent="0.25">
      <c r="A104">
        <v>1</v>
      </c>
      <c r="B104" t="s">
        <v>27</v>
      </c>
    </row>
    <row r="105" spans="1:4" x14ac:dyDescent="0.25">
      <c r="A105">
        <v>2</v>
      </c>
      <c r="B105" t="s">
        <v>28</v>
      </c>
    </row>
    <row r="106" spans="1:4" x14ac:dyDescent="0.25">
      <c r="A106">
        <v>44.82</v>
      </c>
      <c r="B106" t="s">
        <v>29</v>
      </c>
    </row>
    <row r="107" spans="1:4" x14ac:dyDescent="0.25">
      <c r="A107">
        <v>5.2</v>
      </c>
      <c r="B107" t="s">
        <v>30</v>
      </c>
    </row>
    <row r="108" spans="1:4" x14ac:dyDescent="0.25">
      <c r="A108">
        <v>0</v>
      </c>
      <c r="B108" t="s">
        <v>31</v>
      </c>
    </row>
    <row r="109" spans="1:4" x14ac:dyDescent="0.25">
      <c r="A109" t="s">
        <v>32</v>
      </c>
    </row>
    <row r="110" spans="1:4" x14ac:dyDescent="0.25">
      <c r="A110" t="s">
        <v>33</v>
      </c>
    </row>
    <row r="111" spans="1:4" x14ac:dyDescent="0.25">
      <c r="A111" t="s">
        <v>34</v>
      </c>
      <c r="B111" t="s">
        <v>35</v>
      </c>
      <c r="C111" t="s">
        <v>36</v>
      </c>
      <c r="D111" t="s">
        <v>37</v>
      </c>
    </row>
    <row r="112" spans="1:4" x14ac:dyDescent="0.25">
      <c r="A112">
        <v>0</v>
      </c>
      <c r="B112">
        <v>0</v>
      </c>
      <c r="C112">
        <v>-353.95</v>
      </c>
      <c r="D112">
        <v>0.300319</v>
      </c>
    </row>
    <row r="113" spans="1:4" x14ac:dyDescent="0.25">
      <c r="A113" t="s">
        <v>19</v>
      </c>
    </row>
    <row r="114" spans="1:4" x14ac:dyDescent="0.25">
      <c r="A114" t="s">
        <v>20</v>
      </c>
      <c r="B114" t="s">
        <v>21</v>
      </c>
    </row>
    <row r="115" spans="1:4" x14ac:dyDescent="0.25">
      <c r="A115" s="12">
        <v>44469</v>
      </c>
      <c r="B115" t="s">
        <v>22</v>
      </c>
    </row>
    <row r="116" spans="1:4" x14ac:dyDescent="0.25">
      <c r="A116" s="13">
        <v>0.38694444444444448</v>
      </c>
      <c r="B116" t="s">
        <v>23</v>
      </c>
    </row>
    <row r="117" spans="1:4" x14ac:dyDescent="0.25">
      <c r="A117">
        <v>5.0999999999999996</v>
      </c>
      <c r="B117" t="s">
        <v>24</v>
      </c>
    </row>
    <row r="118" spans="1:4" x14ac:dyDescent="0.25">
      <c r="A118">
        <v>1</v>
      </c>
      <c r="B118" t="s">
        <v>25</v>
      </c>
    </row>
    <row r="119" spans="1:4" x14ac:dyDescent="0.25">
      <c r="A119">
        <v>1</v>
      </c>
      <c r="B119" t="s">
        <v>26</v>
      </c>
    </row>
    <row r="120" spans="1:4" x14ac:dyDescent="0.25">
      <c r="A120">
        <v>1</v>
      </c>
      <c r="B120" t="s">
        <v>27</v>
      </c>
    </row>
    <row r="121" spans="1:4" x14ac:dyDescent="0.25">
      <c r="A121">
        <v>2</v>
      </c>
      <c r="B121" t="s">
        <v>28</v>
      </c>
    </row>
    <row r="122" spans="1:4" x14ac:dyDescent="0.25">
      <c r="A122">
        <v>44.82</v>
      </c>
      <c r="B122" t="s">
        <v>29</v>
      </c>
    </row>
    <row r="123" spans="1:4" x14ac:dyDescent="0.25">
      <c r="A123">
        <v>5.2</v>
      </c>
      <c r="B123" t="s">
        <v>30</v>
      </c>
    </row>
    <row r="124" spans="1:4" x14ac:dyDescent="0.25">
      <c r="A124">
        <v>0</v>
      </c>
      <c r="B124" t="s">
        <v>31</v>
      </c>
    </row>
    <row r="125" spans="1:4" x14ac:dyDescent="0.25">
      <c r="A125" t="s">
        <v>32</v>
      </c>
    </row>
    <row r="126" spans="1:4" x14ac:dyDescent="0.25">
      <c r="A126" t="s">
        <v>33</v>
      </c>
    </row>
    <row r="127" spans="1:4" x14ac:dyDescent="0.25">
      <c r="A127" t="s">
        <v>34</v>
      </c>
      <c r="B127" t="s">
        <v>35</v>
      </c>
      <c r="C127" t="s">
        <v>36</v>
      </c>
      <c r="D127" t="s">
        <v>37</v>
      </c>
    </row>
    <row r="128" spans="1:4" x14ac:dyDescent="0.25">
      <c r="A128">
        <v>0</v>
      </c>
      <c r="B128">
        <v>0</v>
      </c>
      <c r="C128">
        <v>-412.72</v>
      </c>
      <c r="D128">
        <v>0.35033700000000001</v>
      </c>
    </row>
    <row r="129" spans="1:4" x14ac:dyDescent="0.25">
      <c r="A129" t="s">
        <v>19</v>
      </c>
    </row>
    <row r="130" spans="1:4" x14ac:dyDescent="0.25">
      <c r="A130" t="s">
        <v>20</v>
      </c>
      <c r="B130" t="s">
        <v>21</v>
      </c>
    </row>
    <row r="131" spans="1:4" x14ac:dyDescent="0.25">
      <c r="A131" s="12">
        <v>44469</v>
      </c>
      <c r="B131" t="s">
        <v>22</v>
      </c>
    </row>
    <row r="132" spans="1:4" x14ac:dyDescent="0.25">
      <c r="A132" s="13">
        <v>0.3871412037037037</v>
      </c>
      <c r="B132" t="s">
        <v>23</v>
      </c>
    </row>
    <row r="133" spans="1:4" x14ac:dyDescent="0.25">
      <c r="A133">
        <v>5.0999999999999996</v>
      </c>
      <c r="B133" t="s">
        <v>24</v>
      </c>
    </row>
    <row r="134" spans="1:4" x14ac:dyDescent="0.25">
      <c r="A134">
        <v>1</v>
      </c>
      <c r="B134" t="s">
        <v>25</v>
      </c>
    </row>
    <row r="135" spans="1:4" x14ac:dyDescent="0.25">
      <c r="A135">
        <v>1</v>
      </c>
      <c r="B135" t="s">
        <v>26</v>
      </c>
    </row>
    <row r="136" spans="1:4" x14ac:dyDescent="0.25">
      <c r="A136">
        <v>1</v>
      </c>
      <c r="B136" t="s">
        <v>27</v>
      </c>
    </row>
    <row r="137" spans="1:4" x14ac:dyDescent="0.25">
      <c r="A137">
        <v>2</v>
      </c>
      <c r="B137" t="s">
        <v>28</v>
      </c>
    </row>
    <row r="138" spans="1:4" x14ac:dyDescent="0.25">
      <c r="A138">
        <v>44.82</v>
      </c>
      <c r="B138" t="s">
        <v>29</v>
      </c>
    </row>
    <row r="139" spans="1:4" x14ac:dyDescent="0.25">
      <c r="A139">
        <v>5.2</v>
      </c>
      <c r="B139" t="s">
        <v>30</v>
      </c>
    </row>
    <row r="140" spans="1:4" x14ac:dyDescent="0.25">
      <c r="A140">
        <v>0</v>
      </c>
      <c r="B140" t="s">
        <v>31</v>
      </c>
    </row>
    <row r="141" spans="1:4" x14ac:dyDescent="0.25">
      <c r="A141" t="s">
        <v>32</v>
      </c>
    </row>
    <row r="142" spans="1:4" x14ac:dyDescent="0.25">
      <c r="A142" t="s">
        <v>33</v>
      </c>
    </row>
    <row r="143" spans="1:4" x14ac:dyDescent="0.25">
      <c r="A143" t="s">
        <v>34</v>
      </c>
      <c r="B143" t="s">
        <v>35</v>
      </c>
      <c r="C143" t="s">
        <v>36</v>
      </c>
      <c r="D143" t="s">
        <v>37</v>
      </c>
    </row>
    <row r="144" spans="1:4" x14ac:dyDescent="0.25">
      <c r="A144">
        <v>0</v>
      </c>
      <c r="B144">
        <v>0</v>
      </c>
      <c r="C144">
        <v>-471.61</v>
      </c>
      <c r="D144">
        <v>0.40033600000000003</v>
      </c>
    </row>
    <row r="145" spans="1:4" x14ac:dyDescent="0.25">
      <c r="A145" t="s">
        <v>19</v>
      </c>
    </row>
    <row r="146" spans="1:4" x14ac:dyDescent="0.25">
      <c r="A146" t="s">
        <v>20</v>
      </c>
      <c r="B146" t="s">
        <v>21</v>
      </c>
    </row>
    <row r="147" spans="1:4" x14ac:dyDescent="0.25">
      <c r="A147" s="12">
        <v>44469</v>
      </c>
      <c r="B147" t="s">
        <v>22</v>
      </c>
    </row>
    <row r="148" spans="1:4" x14ac:dyDescent="0.25">
      <c r="A148" s="13">
        <v>0.38739583333333333</v>
      </c>
      <c r="B148" t="s">
        <v>23</v>
      </c>
    </row>
    <row r="149" spans="1:4" x14ac:dyDescent="0.25">
      <c r="A149">
        <v>5.0999999999999996</v>
      </c>
      <c r="B149" t="s">
        <v>24</v>
      </c>
    </row>
    <row r="150" spans="1:4" x14ac:dyDescent="0.25">
      <c r="A150">
        <v>1</v>
      </c>
      <c r="B150" t="s">
        <v>25</v>
      </c>
    </row>
    <row r="151" spans="1:4" x14ac:dyDescent="0.25">
      <c r="A151">
        <v>1</v>
      </c>
      <c r="B151" t="s">
        <v>26</v>
      </c>
    </row>
    <row r="152" spans="1:4" x14ac:dyDescent="0.25">
      <c r="A152">
        <v>1</v>
      </c>
      <c r="B152" t="s">
        <v>27</v>
      </c>
    </row>
    <row r="153" spans="1:4" x14ac:dyDescent="0.25">
      <c r="A153">
        <v>2</v>
      </c>
      <c r="B153" t="s">
        <v>28</v>
      </c>
    </row>
    <row r="154" spans="1:4" x14ac:dyDescent="0.25">
      <c r="A154">
        <v>44.82</v>
      </c>
      <c r="B154" t="s">
        <v>29</v>
      </c>
    </row>
    <row r="155" spans="1:4" x14ac:dyDescent="0.25">
      <c r="A155">
        <v>5.2</v>
      </c>
      <c r="B155" t="s">
        <v>30</v>
      </c>
    </row>
    <row r="156" spans="1:4" x14ac:dyDescent="0.25">
      <c r="A156">
        <v>0</v>
      </c>
      <c r="B156" t="s">
        <v>31</v>
      </c>
    </row>
    <row r="157" spans="1:4" x14ac:dyDescent="0.25">
      <c r="A157" t="s">
        <v>32</v>
      </c>
    </row>
    <row r="158" spans="1:4" x14ac:dyDescent="0.25">
      <c r="A158" t="s">
        <v>33</v>
      </c>
    </row>
    <row r="159" spans="1:4" x14ac:dyDescent="0.25">
      <c r="A159" t="s">
        <v>34</v>
      </c>
      <c r="B159" t="s">
        <v>35</v>
      </c>
      <c r="C159" t="s">
        <v>36</v>
      </c>
      <c r="D159" t="s">
        <v>37</v>
      </c>
    </row>
    <row r="160" spans="1:4" x14ac:dyDescent="0.25">
      <c r="A160">
        <v>0</v>
      </c>
      <c r="B160">
        <v>0</v>
      </c>
      <c r="C160">
        <v>-530.51</v>
      </c>
      <c r="D160">
        <v>0.45036199999999998</v>
      </c>
    </row>
    <row r="161" spans="1:4" x14ac:dyDescent="0.25">
      <c r="A161" t="s">
        <v>19</v>
      </c>
    </row>
    <row r="162" spans="1:4" x14ac:dyDescent="0.25">
      <c r="A162" t="s">
        <v>20</v>
      </c>
      <c r="B162" t="s">
        <v>21</v>
      </c>
    </row>
    <row r="163" spans="1:4" x14ac:dyDescent="0.25">
      <c r="A163" s="12">
        <v>44469</v>
      </c>
      <c r="B163" t="s">
        <v>22</v>
      </c>
    </row>
    <row r="164" spans="1:4" x14ac:dyDescent="0.25">
      <c r="A164" s="13">
        <v>0.38760416666666669</v>
      </c>
      <c r="B164" t="s">
        <v>23</v>
      </c>
    </row>
    <row r="165" spans="1:4" x14ac:dyDescent="0.25">
      <c r="A165">
        <v>5.0999999999999996</v>
      </c>
      <c r="B165" t="s">
        <v>24</v>
      </c>
    </row>
    <row r="166" spans="1:4" x14ac:dyDescent="0.25">
      <c r="A166">
        <v>1</v>
      </c>
      <c r="B166" t="s">
        <v>25</v>
      </c>
    </row>
    <row r="167" spans="1:4" x14ac:dyDescent="0.25">
      <c r="A167">
        <v>1</v>
      </c>
      <c r="B167" t="s">
        <v>26</v>
      </c>
    </row>
    <row r="168" spans="1:4" x14ac:dyDescent="0.25">
      <c r="A168">
        <v>1</v>
      </c>
      <c r="B168" t="s">
        <v>27</v>
      </c>
    </row>
    <row r="169" spans="1:4" x14ac:dyDescent="0.25">
      <c r="A169">
        <v>2</v>
      </c>
      <c r="B169" t="s">
        <v>28</v>
      </c>
    </row>
    <row r="170" spans="1:4" x14ac:dyDescent="0.25">
      <c r="A170">
        <v>44.82</v>
      </c>
      <c r="B170" t="s">
        <v>29</v>
      </c>
    </row>
    <row r="171" spans="1:4" x14ac:dyDescent="0.25">
      <c r="A171">
        <v>5.2</v>
      </c>
      <c r="B171" t="s">
        <v>30</v>
      </c>
    </row>
    <row r="172" spans="1:4" x14ac:dyDescent="0.25">
      <c r="A172">
        <v>0</v>
      </c>
      <c r="B172" t="s">
        <v>31</v>
      </c>
    </row>
    <row r="173" spans="1:4" x14ac:dyDescent="0.25">
      <c r="A173" t="s">
        <v>32</v>
      </c>
    </row>
    <row r="174" spans="1:4" x14ac:dyDescent="0.25">
      <c r="A174" t="s">
        <v>33</v>
      </c>
    </row>
    <row r="175" spans="1:4" x14ac:dyDescent="0.25">
      <c r="A175" t="s">
        <v>34</v>
      </c>
      <c r="B175" t="s">
        <v>35</v>
      </c>
      <c r="C175" t="s">
        <v>36</v>
      </c>
      <c r="D175" t="s">
        <v>37</v>
      </c>
    </row>
    <row r="176" spans="1:4" x14ac:dyDescent="0.25">
      <c r="A176">
        <v>0</v>
      </c>
      <c r="B176">
        <v>0</v>
      </c>
      <c r="C176">
        <v>-589.38</v>
      </c>
      <c r="D176">
        <v>0.500359</v>
      </c>
    </row>
    <row r="177" spans="1:4" x14ac:dyDescent="0.25">
      <c r="A177" t="s">
        <v>19</v>
      </c>
    </row>
    <row r="178" spans="1:4" x14ac:dyDescent="0.25">
      <c r="A178" t="s">
        <v>20</v>
      </c>
      <c r="B178" t="s">
        <v>21</v>
      </c>
    </row>
    <row r="179" spans="1:4" x14ac:dyDescent="0.25">
      <c r="A179" s="12">
        <v>44469</v>
      </c>
      <c r="B179" t="s">
        <v>22</v>
      </c>
    </row>
    <row r="180" spans="1:4" x14ac:dyDescent="0.25">
      <c r="A180" s="13">
        <v>0.38780092592592591</v>
      </c>
      <c r="B180" t="s">
        <v>23</v>
      </c>
    </row>
    <row r="181" spans="1:4" x14ac:dyDescent="0.25">
      <c r="A181">
        <v>5.0999999999999996</v>
      </c>
      <c r="B181" t="s">
        <v>24</v>
      </c>
    </row>
    <row r="182" spans="1:4" x14ac:dyDescent="0.25">
      <c r="A182">
        <v>1</v>
      </c>
      <c r="B182" t="s">
        <v>25</v>
      </c>
    </row>
    <row r="183" spans="1:4" x14ac:dyDescent="0.25">
      <c r="A183">
        <v>1</v>
      </c>
      <c r="B183" t="s">
        <v>26</v>
      </c>
    </row>
    <row r="184" spans="1:4" x14ac:dyDescent="0.25">
      <c r="A184">
        <v>1</v>
      </c>
      <c r="B184" t="s">
        <v>27</v>
      </c>
    </row>
    <row r="185" spans="1:4" x14ac:dyDescent="0.25">
      <c r="A185">
        <v>2</v>
      </c>
      <c r="B185" t="s">
        <v>28</v>
      </c>
    </row>
    <row r="186" spans="1:4" x14ac:dyDescent="0.25">
      <c r="A186">
        <v>44.82</v>
      </c>
      <c r="B186" t="s">
        <v>29</v>
      </c>
    </row>
    <row r="187" spans="1:4" x14ac:dyDescent="0.25">
      <c r="A187">
        <v>5.2</v>
      </c>
      <c r="B187" t="s">
        <v>30</v>
      </c>
    </row>
    <row r="188" spans="1:4" x14ac:dyDescent="0.25">
      <c r="A188">
        <v>0</v>
      </c>
      <c r="B188" t="s">
        <v>31</v>
      </c>
    </row>
    <row r="189" spans="1:4" x14ac:dyDescent="0.25">
      <c r="A189" t="s">
        <v>32</v>
      </c>
    </row>
    <row r="190" spans="1:4" x14ac:dyDescent="0.25">
      <c r="A190" t="s">
        <v>33</v>
      </c>
    </row>
    <row r="191" spans="1:4" x14ac:dyDescent="0.25">
      <c r="A191" t="s">
        <v>34</v>
      </c>
      <c r="B191" t="s">
        <v>35</v>
      </c>
      <c r="C191" t="s">
        <v>36</v>
      </c>
      <c r="D191" t="s">
        <v>37</v>
      </c>
    </row>
    <row r="192" spans="1:4" x14ac:dyDescent="0.25">
      <c r="A192">
        <v>0</v>
      </c>
      <c r="B192">
        <v>0</v>
      </c>
      <c r="C192">
        <v>-648.45000000000005</v>
      </c>
      <c r="D192">
        <v>0.55046799999999996</v>
      </c>
    </row>
    <row r="193" spans="1:4" x14ac:dyDescent="0.25">
      <c r="A193" t="s">
        <v>19</v>
      </c>
    </row>
    <row r="194" spans="1:4" x14ac:dyDescent="0.25">
      <c r="A194" t="s">
        <v>20</v>
      </c>
      <c r="B194" t="s">
        <v>21</v>
      </c>
    </row>
    <row r="195" spans="1:4" x14ac:dyDescent="0.25">
      <c r="A195" s="12">
        <v>44469</v>
      </c>
      <c r="B195" t="s">
        <v>22</v>
      </c>
    </row>
    <row r="196" spans="1:4" x14ac:dyDescent="0.25">
      <c r="A196" s="13">
        <v>0.3880439814814815</v>
      </c>
      <c r="B196" t="s">
        <v>23</v>
      </c>
    </row>
    <row r="197" spans="1:4" x14ac:dyDescent="0.25">
      <c r="A197">
        <v>5.0999999999999996</v>
      </c>
      <c r="B197" t="s">
        <v>24</v>
      </c>
    </row>
    <row r="198" spans="1:4" x14ac:dyDescent="0.25">
      <c r="A198">
        <v>1</v>
      </c>
      <c r="B198" t="s">
        <v>25</v>
      </c>
    </row>
    <row r="199" spans="1:4" x14ac:dyDescent="0.25">
      <c r="A199">
        <v>1</v>
      </c>
      <c r="B199" t="s">
        <v>26</v>
      </c>
    </row>
    <row r="200" spans="1:4" x14ac:dyDescent="0.25">
      <c r="A200">
        <v>1</v>
      </c>
      <c r="B200" t="s">
        <v>27</v>
      </c>
    </row>
    <row r="201" spans="1:4" x14ac:dyDescent="0.25">
      <c r="A201">
        <v>2</v>
      </c>
      <c r="B201" t="s">
        <v>28</v>
      </c>
    </row>
    <row r="202" spans="1:4" x14ac:dyDescent="0.25">
      <c r="A202">
        <v>44.82</v>
      </c>
      <c r="B202" t="s">
        <v>29</v>
      </c>
    </row>
    <row r="203" spans="1:4" x14ac:dyDescent="0.25">
      <c r="A203">
        <v>5.2</v>
      </c>
      <c r="B203" t="s">
        <v>30</v>
      </c>
    </row>
    <row r="204" spans="1:4" x14ac:dyDescent="0.25">
      <c r="A204">
        <v>0</v>
      </c>
      <c r="B204" t="s">
        <v>31</v>
      </c>
    </row>
    <row r="205" spans="1:4" x14ac:dyDescent="0.25">
      <c r="A205" t="s">
        <v>32</v>
      </c>
    </row>
    <row r="206" spans="1:4" x14ac:dyDescent="0.25">
      <c r="A206" t="s">
        <v>33</v>
      </c>
    </row>
    <row r="207" spans="1:4" x14ac:dyDescent="0.25">
      <c r="A207" t="s">
        <v>34</v>
      </c>
      <c r="B207" t="s">
        <v>35</v>
      </c>
      <c r="C207" t="s">
        <v>36</v>
      </c>
      <c r="D207" t="s">
        <v>37</v>
      </c>
    </row>
    <row r="208" spans="1:4" x14ac:dyDescent="0.25">
      <c r="A208">
        <v>0</v>
      </c>
      <c r="B208">
        <v>0</v>
      </c>
      <c r="C208">
        <v>-707.45</v>
      </c>
      <c r="D208">
        <v>0.60048500000000005</v>
      </c>
    </row>
    <row r="209" spans="1:4" x14ac:dyDescent="0.25">
      <c r="A209" t="s">
        <v>19</v>
      </c>
    </row>
    <row r="210" spans="1:4" x14ac:dyDescent="0.25">
      <c r="A210" t="s">
        <v>20</v>
      </c>
      <c r="B210" t="s">
        <v>21</v>
      </c>
    </row>
    <row r="211" spans="1:4" x14ac:dyDescent="0.25">
      <c r="A211" s="12">
        <v>44469</v>
      </c>
      <c r="B211" t="s">
        <v>22</v>
      </c>
    </row>
    <row r="212" spans="1:4" x14ac:dyDescent="0.25">
      <c r="A212" s="13">
        <v>0.38825231481481487</v>
      </c>
      <c r="B212" t="s">
        <v>23</v>
      </c>
    </row>
    <row r="213" spans="1:4" x14ac:dyDescent="0.25">
      <c r="A213">
        <v>5.0999999999999996</v>
      </c>
      <c r="B213" t="s">
        <v>24</v>
      </c>
    </row>
    <row r="214" spans="1:4" x14ac:dyDescent="0.25">
      <c r="A214">
        <v>1</v>
      </c>
      <c r="B214" t="s">
        <v>25</v>
      </c>
    </row>
    <row r="215" spans="1:4" x14ac:dyDescent="0.25">
      <c r="A215">
        <v>1</v>
      </c>
      <c r="B215" t="s">
        <v>26</v>
      </c>
    </row>
    <row r="216" spans="1:4" x14ac:dyDescent="0.25">
      <c r="A216">
        <v>1</v>
      </c>
      <c r="B216" t="s">
        <v>27</v>
      </c>
    </row>
    <row r="217" spans="1:4" x14ac:dyDescent="0.25">
      <c r="A217">
        <v>2</v>
      </c>
      <c r="B217" t="s">
        <v>28</v>
      </c>
    </row>
    <row r="218" spans="1:4" x14ac:dyDescent="0.25">
      <c r="A218">
        <v>44.82</v>
      </c>
      <c r="B218" t="s">
        <v>29</v>
      </c>
    </row>
    <row r="219" spans="1:4" x14ac:dyDescent="0.25">
      <c r="A219">
        <v>5.2</v>
      </c>
      <c r="B219" t="s">
        <v>30</v>
      </c>
    </row>
    <row r="220" spans="1:4" x14ac:dyDescent="0.25">
      <c r="A220">
        <v>0</v>
      </c>
      <c r="B220" t="s">
        <v>31</v>
      </c>
    </row>
    <row r="221" spans="1:4" x14ac:dyDescent="0.25">
      <c r="A221" t="s">
        <v>32</v>
      </c>
    </row>
    <row r="222" spans="1:4" x14ac:dyDescent="0.25">
      <c r="A222" t="s">
        <v>33</v>
      </c>
    </row>
    <row r="223" spans="1:4" x14ac:dyDescent="0.25">
      <c r="A223" t="s">
        <v>34</v>
      </c>
      <c r="B223" t="s">
        <v>35</v>
      </c>
      <c r="C223" t="s">
        <v>36</v>
      </c>
      <c r="D223" t="s">
        <v>37</v>
      </c>
    </row>
    <row r="224" spans="1:4" x14ac:dyDescent="0.25">
      <c r="A224">
        <v>0</v>
      </c>
      <c r="B224">
        <v>0</v>
      </c>
      <c r="C224">
        <v>-766.43</v>
      </c>
      <c r="D224">
        <v>0.65049599999999996</v>
      </c>
    </row>
    <row r="225" spans="1:4" x14ac:dyDescent="0.25">
      <c r="A225" t="s">
        <v>19</v>
      </c>
    </row>
    <row r="226" spans="1:4" x14ac:dyDescent="0.25">
      <c r="A226" t="s">
        <v>20</v>
      </c>
      <c r="B226" t="s">
        <v>21</v>
      </c>
    </row>
    <row r="227" spans="1:4" x14ac:dyDescent="0.25">
      <c r="A227" s="12">
        <v>44469</v>
      </c>
      <c r="B227" t="s">
        <v>22</v>
      </c>
    </row>
    <row r="228" spans="1:4" x14ac:dyDescent="0.25">
      <c r="A228" s="13">
        <v>0.38844907407407409</v>
      </c>
      <c r="B228" t="s">
        <v>23</v>
      </c>
    </row>
    <row r="229" spans="1:4" x14ac:dyDescent="0.25">
      <c r="A229">
        <v>5.0999999999999996</v>
      </c>
      <c r="B229" t="s">
        <v>24</v>
      </c>
    </row>
    <row r="230" spans="1:4" x14ac:dyDescent="0.25">
      <c r="A230">
        <v>1</v>
      </c>
      <c r="B230" t="s">
        <v>25</v>
      </c>
    </row>
    <row r="231" spans="1:4" x14ac:dyDescent="0.25">
      <c r="A231">
        <v>1</v>
      </c>
      <c r="B231" t="s">
        <v>26</v>
      </c>
    </row>
    <row r="232" spans="1:4" x14ac:dyDescent="0.25">
      <c r="A232">
        <v>1</v>
      </c>
      <c r="B232" t="s">
        <v>27</v>
      </c>
    </row>
    <row r="233" spans="1:4" x14ac:dyDescent="0.25">
      <c r="A233">
        <v>2</v>
      </c>
      <c r="B233" t="s">
        <v>28</v>
      </c>
    </row>
    <row r="234" spans="1:4" x14ac:dyDescent="0.25">
      <c r="A234">
        <v>44.82</v>
      </c>
      <c r="B234" t="s">
        <v>29</v>
      </c>
    </row>
    <row r="235" spans="1:4" x14ac:dyDescent="0.25">
      <c r="A235">
        <v>5.2</v>
      </c>
      <c r="B235" t="s">
        <v>30</v>
      </c>
    </row>
    <row r="236" spans="1:4" x14ac:dyDescent="0.25">
      <c r="A236">
        <v>0</v>
      </c>
      <c r="B236" t="s">
        <v>31</v>
      </c>
    </row>
    <row r="237" spans="1:4" x14ac:dyDescent="0.25">
      <c r="A237" t="s">
        <v>32</v>
      </c>
    </row>
    <row r="238" spans="1:4" x14ac:dyDescent="0.25">
      <c r="A238" t="s">
        <v>33</v>
      </c>
    </row>
    <row r="239" spans="1:4" x14ac:dyDescent="0.25">
      <c r="A239" t="s">
        <v>34</v>
      </c>
      <c r="B239" t="s">
        <v>35</v>
      </c>
      <c r="C239" t="s">
        <v>36</v>
      </c>
      <c r="D239" t="s">
        <v>37</v>
      </c>
    </row>
    <row r="240" spans="1:4" x14ac:dyDescent="0.25">
      <c r="A240">
        <v>0</v>
      </c>
      <c r="B240">
        <v>0</v>
      </c>
      <c r="C240">
        <v>-825.37</v>
      </c>
      <c r="D240">
        <v>0.70051699999999995</v>
      </c>
    </row>
    <row r="241" spans="1:4" x14ac:dyDescent="0.25">
      <c r="A241" t="s">
        <v>19</v>
      </c>
    </row>
    <row r="242" spans="1:4" x14ac:dyDescent="0.25">
      <c r="A242" t="s">
        <v>20</v>
      </c>
      <c r="B242" t="s">
        <v>21</v>
      </c>
    </row>
    <row r="243" spans="1:4" x14ac:dyDescent="0.25">
      <c r="A243" s="12">
        <v>44469</v>
      </c>
      <c r="B243" t="s">
        <v>22</v>
      </c>
    </row>
    <row r="244" spans="1:4" x14ac:dyDescent="0.25">
      <c r="A244" s="13">
        <v>0.38873842592592595</v>
      </c>
      <c r="B244" t="s">
        <v>23</v>
      </c>
    </row>
    <row r="245" spans="1:4" x14ac:dyDescent="0.25">
      <c r="A245">
        <v>5.0999999999999996</v>
      </c>
      <c r="B245" t="s">
        <v>24</v>
      </c>
    </row>
    <row r="246" spans="1:4" x14ac:dyDescent="0.25">
      <c r="A246">
        <v>1</v>
      </c>
      <c r="B246" t="s">
        <v>25</v>
      </c>
    </row>
    <row r="247" spans="1:4" x14ac:dyDescent="0.25">
      <c r="A247">
        <v>1</v>
      </c>
      <c r="B247" t="s">
        <v>26</v>
      </c>
    </row>
    <row r="248" spans="1:4" x14ac:dyDescent="0.25">
      <c r="A248">
        <v>1</v>
      </c>
      <c r="B248" t="s">
        <v>27</v>
      </c>
    </row>
    <row r="249" spans="1:4" x14ac:dyDescent="0.25">
      <c r="A249">
        <v>2</v>
      </c>
      <c r="B249" t="s">
        <v>28</v>
      </c>
    </row>
    <row r="250" spans="1:4" x14ac:dyDescent="0.25">
      <c r="A250">
        <v>44.82</v>
      </c>
      <c r="B250" t="s">
        <v>29</v>
      </c>
    </row>
    <row r="251" spans="1:4" x14ac:dyDescent="0.25">
      <c r="A251">
        <v>5.2</v>
      </c>
      <c r="B251" t="s">
        <v>30</v>
      </c>
    </row>
    <row r="252" spans="1:4" x14ac:dyDescent="0.25">
      <c r="A252">
        <v>0</v>
      </c>
      <c r="B252" t="s">
        <v>31</v>
      </c>
    </row>
    <row r="253" spans="1:4" x14ac:dyDescent="0.25">
      <c r="A253" t="s">
        <v>32</v>
      </c>
    </row>
    <row r="254" spans="1:4" x14ac:dyDescent="0.25">
      <c r="A254" t="s">
        <v>33</v>
      </c>
    </row>
    <row r="255" spans="1:4" x14ac:dyDescent="0.25">
      <c r="A255" t="s">
        <v>34</v>
      </c>
      <c r="B255" t="s">
        <v>35</v>
      </c>
      <c r="C255" t="s">
        <v>36</v>
      </c>
      <c r="D255" t="s">
        <v>37</v>
      </c>
    </row>
    <row r="256" spans="1:4" x14ac:dyDescent="0.25">
      <c r="A256">
        <v>0</v>
      </c>
      <c r="B256">
        <v>0</v>
      </c>
      <c r="C256">
        <v>-884.41</v>
      </c>
      <c r="D256">
        <v>0.75053000000000003</v>
      </c>
    </row>
    <row r="257" spans="1:4" x14ac:dyDescent="0.25">
      <c r="A257" t="s">
        <v>19</v>
      </c>
    </row>
    <row r="258" spans="1:4" x14ac:dyDescent="0.25">
      <c r="A258" t="s">
        <v>20</v>
      </c>
      <c r="B258" t="s">
        <v>21</v>
      </c>
    </row>
    <row r="259" spans="1:4" x14ac:dyDescent="0.25">
      <c r="A259" s="12">
        <v>44469</v>
      </c>
      <c r="B259" t="s">
        <v>22</v>
      </c>
    </row>
    <row r="260" spans="1:4" x14ac:dyDescent="0.25">
      <c r="A260" s="13">
        <v>0.38895833333333335</v>
      </c>
      <c r="B260" t="s">
        <v>23</v>
      </c>
    </row>
    <row r="261" spans="1:4" x14ac:dyDescent="0.25">
      <c r="A261">
        <v>5.0999999999999996</v>
      </c>
      <c r="B261" t="s">
        <v>24</v>
      </c>
    </row>
    <row r="262" spans="1:4" x14ac:dyDescent="0.25">
      <c r="A262">
        <v>1</v>
      </c>
      <c r="B262" t="s">
        <v>25</v>
      </c>
    </row>
    <row r="263" spans="1:4" x14ac:dyDescent="0.25">
      <c r="A263">
        <v>1</v>
      </c>
      <c r="B263" t="s">
        <v>26</v>
      </c>
    </row>
    <row r="264" spans="1:4" x14ac:dyDescent="0.25">
      <c r="A264">
        <v>1</v>
      </c>
      <c r="B264" t="s">
        <v>27</v>
      </c>
    </row>
    <row r="265" spans="1:4" x14ac:dyDescent="0.25">
      <c r="A265">
        <v>2</v>
      </c>
      <c r="B265" t="s">
        <v>28</v>
      </c>
    </row>
    <row r="266" spans="1:4" x14ac:dyDescent="0.25">
      <c r="A266">
        <v>44.82</v>
      </c>
      <c r="B266" t="s">
        <v>29</v>
      </c>
    </row>
    <row r="267" spans="1:4" x14ac:dyDescent="0.25">
      <c r="A267">
        <v>5.2</v>
      </c>
      <c r="B267" t="s">
        <v>30</v>
      </c>
    </row>
    <row r="268" spans="1:4" x14ac:dyDescent="0.25">
      <c r="A268">
        <v>0</v>
      </c>
      <c r="B268" t="s">
        <v>31</v>
      </c>
    </row>
    <row r="269" spans="1:4" x14ac:dyDescent="0.25">
      <c r="A269" t="s">
        <v>32</v>
      </c>
    </row>
    <row r="270" spans="1:4" x14ac:dyDescent="0.25">
      <c r="A270" t="s">
        <v>33</v>
      </c>
    </row>
    <row r="271" spans="1:4" x14ac:dyDescent="0.25">
      <c r="A271" t="s">
        <v>34</v>
      </c>
      <c r="B271" t="s">
        <v>35</v>
      </c>
      <c r="C271" t="s">
        <v>36</v>
      </c>
      <c r="D271" t="s">
        <v>37</v>
      </c>
    </row>
    <row r="272" spans="1:4" x14ac:dyDescent="0.25">
      <c r="A272">
        <v>0</v>
      </c>
      <c r="B272">
        <v>0</v>
      </c>
      <c r="C272">
        <v>-943.57</v>
      </c>
      <c r="D272">
        <v>0.80065200000000003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A3" sqref="A3"/>
    </sheetView>
  </sheetViews>
  <sheetFormatPr defaultRowHeight="15" x14ac:dyDescent="0.25"/>
  <cols>
    <col min="1" max="1" width="41.28515625" customWidth="1"/>
    <col min="2" max="2" width="18.42578125" bestFit="1" customWidth="1"/>
    <col min="3" max="3" width="12.140625" bestFit="1" customWidth="1"/>
    <col min="4" max="4" width="15.85546875" bestFit="1" customWidth="1"/>
    <col min="5" max="5" width="14.5703125" bestFit="1" customWidth="1"/>
    <col min="6" max="6" width="11.42578125" bestFit="1" customWidth="1"/>
    <col min="7" max="8" width="15.140625" bestFit="1" customWidth="1"/>
  </cols>
  <sheetData>
    <row r="1" spans="1:8" ht="24.95" customHeight="1" x14ac:dyDescent="0.25">
      <c r="A1" s="19" t="s">
        <v>41</v>
      </c>
      <c r="B1" s="19"/>
      <c r="D1" s="1"/>
      <c r="E1" s="1"/>
      <c r="F1" s="1"/>
      <c r="G1" s="1"/>
      <c r="H1" s="1"/>
    </row>
    <row r="2" spans="1:8" x14ac:dyDescent="0.25">
      <c r="A2" s="1" t="s">
        <v>1</v>
      </c>
      <c r="D2" s="1"/>
      <c r="E2" s="1"/>
      <c r="F2" s="1"/>
      <c r="G2" s="1"/>
      <c r="H2" s="1"/>
    </row>
    <row r="3" spans="1:8" x14ac:dyDescent="0.25">
      <c r="A3" s="1" t="s">
        <v>42</v>
      </c>
      <c r="B3" s="1"/>
      <c r="D3" s="1"/>
      <c r="E3" s="1"/>
      <c r="F3" s="1"/>
      <c r="G3" s="1"/>
      <c r="H3" s="1"/>
    </row>
    <row r="4" spans="1:8" x14ac:dyDescent="0.25">
      <c r="A4" s="1" t="s">
        <v>2</v>
      </c>
      <c r="B4" s="1"/>
    </row>
    <row r="6" spans="1:8" x14ac:dyDescent="0.25">
      <c r="A6" s="1" t="s">
        <v>11</v>
      </c>
      <c r="D6" s="1"/>
      <c r="E6" s="1"/>
    </row>
    <row r="7" spans="1:8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16" t="s">
        <v>9</v>
      </c>
      <c r="G7" s="6" t="s">
        <v>10</v>
      </c>
    </row>
    <row r="8" spans="1:8" x14ac:dyDescent="0.25">
      <c r="A8" s="7">
        <v>44466.420138888891</v>
      </c>
      <c r="B8" s="11">
        <v>0</v>
      </c>
      <c r="C8" s="8">
        <v>32.799999999999997</v>
      </c>
      <c r="D8" s="8">
        <v>31.6</v>
      </c>
      <c r="E8" s="8">
        <v>29.8</v>
      </c>
      <c r="F8" s="17">
        <v>4</v>
      </c>
      <c r="G8" s="9">
        <v>16.03</v>
      </c>
    </row>
    <row r="9" spans="1:8" x14ac:dyDescent="0.25">
      <c r="A9" s="7">
        <v>44466.440972222219</v>
      </c>
      <c r="B9" s="11">
        <f t="shared" ref="B9:B30" si="0">(A9-A$8)*24</f>
        <v>0.49999999988358468</v>
      </c>
      <c r="C9" s="8">
        <v>34.299999999999997</v>
      </c>
      <c r="D9" s="8">
        <v>33.1</v>
      </c>
      <c r="E9" s="8">
        <v>29.8</v>
      </c>
      <c r="F9" s="17">
        <v>4.5</v>
      </c>
      <c r="G9" s="9">
        <v>18.72</v>
      </c>
    </row>
    <row r="10" spans="1:8" x14ac:dyDescent="0.25">
      <c r="A10" s="7">
        <v>44466.461805555555</v>
      </c>
      <c r="B10" s="11">
        <f t="shared" si="0"/>
        <v>0.99999999994179234</v>
      </c>
      <c r="C10" s="8">
        <v>34.6</v>
      </c>
      <c r="D10" s="8">
        <v>33.200000000000003</v>
      </c>
      <c r="E10" s="8">
        <v>29.9</v>
      </c>
      <c r="F10" s="17">
        <v>4.5</v>
      </c>
      <c r="G10" s="9">
        <v>18.774999999999999</v>
      </c>
    </row>
    <row r="11" spans="1:8" x14ac:dyDescent="0.25">
      <c r="A11" s="7">
        <v>44466.482638888891</v>
      </c>
      <c r="B11" s="11">
        <f t="shared" si="0"/>
        <v>1.5</v>
      </c>
      <c r="C11" s="8">
        <v>36.299999999999997</v>
      </c>
      <c r="D11" s="8">
        <v>34.9</v>
      </c>
      <c r="E11" s="8">
        <v>30.8</v>
      </c>
      <c r="F11" s="17">
        <v>5</v>
      </c>
      <c r="G11" s="9">
        <v>21.143000000000001</v>
      </c>
    </row>
    <row r="12" spans="1:8" x14ac:dyDescent="0.25">
      <c r="A12" s="7">
        <v>44466.565972222219</v>
      </c>
      <c r="B12" s="11">
        <f t="shared" si="0"/>
        <v>3.4999999998835847</v>
      </c>
      <c r="C12" s="8">
        <v>36.5</v>
      </c>
      <c r="D12" s="8">
        <v>34.9</v>
      </c>
      <c r="E12" s="8">
        <v>30.4</v>
      </c>
      <c r="F12" s="17">
        <v>5</v>
      </c>
      <c r="G12" s="9">
        <v>21.207000000000001</v>
      </c>
    </row>
    <row r="13" spans="1:8" x14ac:dyDescent="0.25">
      <c r="A13" s="7">
        <v>44466.586805555555</v>
      </c>
      <c r="B13" s="11">
        <f t="shared" si="0"/>
        <v>3.9999999999417923</v>
      </c>
      <c r="C13" s="8">
        <v>37.6</v>
      </c>
      <c r="D13" s="8">
        <v>36.200000000000003</v>
      </c>
      <c r="E13" s="8">
        <v>31.1</v>
      </c>
      <c r="F13" s="17">
        <v>5.5</v>
      </c>
      <c r="G13" s="9">
        <v>23.608000000000001</v>
      </c>
    </row>
    <row r="14" spans="1:8" x14ac:dyDescent="0.25">
      <c r="A14" s="7">
        <v>44466.628472222219</v>
      </c>
      <c r="B14" s="11">
        <f t="shared" si="0"/>
        <v>4.9999999998835847</v>
      </c>
      <c r="C14" s="8">
        <v>38.6</v>
      </c>
      <c r="D14" s="8">
        <v>37.1</v>
      </c>
      <c r="E14" s="8">
        <v>31.5</v>
      </c>
      <c r="F14" s="17">
        <v>5.5</v>
      </c>
      <c r="G14" s="9">
        <v>23.748000000000001</v>
      </c>
    </row>
    <row r="15" spans="1:8" x14ac:dyDescent="0.25">
      <c r="A15" s="7">
        <v>44467.354166666664</v>
      </c>
      <c r="B15" s="11">
        <f t="shared" si="0"/>
        <v>22.416666666569654</v>
      </c>
      <c r="C15" s="8">
        <v>38</v>
      </c>
      <c r="D15" s="8">
        <v>36.5</v>
      </c>
      <c r="E15" s="8">
        <v>30.7</v>
      </c>
      <c r="F15" s="17">
        <v>5.5</v>
      </c>
      <c r="G15" s="9">
        <v>23.725999999999999</v>
      </c>
    </row>
    <row r="16" spans="1:8" x14ac:dyDescent="0.25">
      <c r="A16" s="7">
        <v>44467.416666666664</v>
      </c>
      <c r="B16" s="11">
        <f t="shared" si="0"/>
        <v>23.916666666569654</v>
      </c>
      <c r="C16" s="8">
        <v>39.6</v>
      </c>
      <c r="D16" s="8">
        <v>37.6</v>
      </c>
      <c r="E16" s="8">
        <v>31</v>
      </c>
      <c r="F16" s="17">
        <v>6</v>
      </c>
      <c r="G16" s="9">
        <v>26.318999999999999</v>
      </c>
    </row>
    <row r="17" spans="1:17" x14ac:dyDescent="0.25">
      <c r="A17" s="7">
        <v>44467.5</v>
      </c>
      <c r="B17" s="11">
        <f t="shared" si="0"/>
        <v>25.916666666627862</v>
      </c>
      <c r="C17" s="8">
        <v>39.799999999999997</v>
      </c>
      <c r="D17" s="8">
        <v>37.700000000000003</v>
      </c>
      <c r="E17" s="8">
        <v>31.4</v>
      </c>
      <c r="F17" s="17">
        <v>6</v>
      </c>
      <c r="G17" s="9">
        <v>26.33</v>
      </c>
      <c r="J17">
        <v>4.5</v>
      </c>
      <c r="K17">
        <v>5</v>
      </c>
      <c r="L17">
        <v>5.5</v>
      </c>
      <c r="M17">
        <v>6</v>
      </c>
      <c r="N17">
        <v>6.5</v>
      </c>
      <c r="O17">
        <v>7</v>
      </c>
      <c r="P17">
        <v>7.5</v>
      </c>
      <c r="Q17">
        <v>8</v>
      </c>
    </row>
    <row r="18" spans="1:17" x14ac:dyDescent="0.25">
      <c r="A18" s="7">
        <v>44467.541666666664</v>
      </c>
      <c r="B18" s="11">
        <f t="shared" si="0"/>
        <v>26.916666666569654</v>
      </c>
      <c r="C18" s="8">
        <v>42</v>
      </c>
      <c r="D18" s="8">
        <v>40</v>
      </c>
      <c r="E18" s="8">
        <v>32.5</v>
      </c>
      <c r="F18" s="18">
        <v>6.5</v>
      </c>
      <c r="G18" s="9">
        <v>29.077000000000002</v>
      </c>
      <c r="I18">
        <v>0</v>
      </c>
      <c r="J18">
        <v>0.5</v>
      </c>
      <c r="K18">
        <v>1.5</v>
      </c>
      <c r="L18">
        <v>4</v>
      </c>
      <c r="M18">
        <v>23.9</v>
      </c>
      <c r="N18">
        <v>26.9</v>
      </c>
      <c r="O18">
        <v>29.4</v>
      </c>
      <c r="P18">
        <v>47.4</v>
      </c>
      <c r="Q18">
        <v>49.4</v>
      </c>
    </row>
    <row r="19" spans="1:17" x14ac:dyDescent="0.25">
      <c r="A19" s="7">
        <v>44467.583333333336</v>
      </c>
      <c r="B19" s="11">
        <f t="shared" si="0"/>
        <v>27.916666666686069</v>
      </c>
      <c r="C19" s="8">
        <v>42.6</v>
      </c>
      <c r="D19" s="8">
        <v>40.6</v>
      </c>
      <c r="E19" s="8">
        <v>33.1</v>
      </c>
      <c r="F19" s="18">
        <v>6.5</v>
      </c>
      <c r="G19" s="9">
        <v>29.138000000000002</v>
      </c>
      <c r="I19">
        <v>60</v>
      </c>
      <c r="J19">
        <v>0.5</v>
      </c>
      <c r="K19">
        <v>1.5</v>
      </c>
      <c r="L19">
        <v>4</v>
      </c>
      <c r="M19">
        <v>23.9</v>
      </c>
      <c r="N19">
        <v>26.9</v>
      </c>
      <c r="O19">
        <v>29.4</v>
      </c>
      <c r="P19">
        <v>47.4</v>
      </c>
      <c r="Q19">
        <v>49.4</v>
      </c>
    </row>
    <row r="20" spans="1:17" x14ac:dyDescent="0.25">
      <c r="A20" s="7">
        <v>44467.625</v>
      </c>
      <c r="B20" s="11">
        <f t="shared" si="0"/>
        <v>28.916666666627862</v>
      </c>
      <c r="C20" s="8">
        <v>43</v>
      </c>
      <c r="D20" s="8">
        <v>40.799999999999997</v>
      </c>
      <c r="E20" s="8">
        <v>33.299999999999997</v>
      </c>
      <c r="F20" s="18">
        <v>6.5</v>
      </c>
      <c r="G20" s="9">
        <v>29.17</v>
      </c>
    </row>
    <row r="21" spans="1:17" x14ac:dyDescent="0.25">
      <c r="A21" s="7">
        <v>44467.645833333336</v>
      </c>
      <c r="B21" s="11">
        <f t="shared" si="0"/>
        <v>29.416666666686069</v>
      </c>
      <c r="C21" s="8">
        <v>44.8</v>
      </c>
      <c r="D21" s="8">
        <v>42.5</v>
      </c>
      <c r="E21" s="8">
        <v>34.200000000000003</v>
      </c>
      <c r="F21" s="18">
        <v>7</v>
      </c>
      <c r="G21" s="9">
        <v>31.942</v>
      </c>
    </row>
    <row r="22" spans="1:17" x14ac:dyDescent="0.25">
      <c r="A22" s="7">
        <v>44467.666666666664</v>
      </c>
      <c r="B22" s="11">
        <f t="shared" si="0"/>
        <v>29.916666666569654</v>
      </c>
      <c r="C22" s="8">
        <v>45.4</v>
      </c>
      <c r="D22" s="8">
        <v>43.5</v>
      </c>
      <c r="E22" s="8">
        <v>34.700000000000003</v>
      </c>
      <c r="F22" s="18">
        <v>7</v>
      </c>
      <c r="G22" s="9">
        <v>32.090000000000003</v>
      </c>
    </row>
    <row r="23" spans="1:17" x14ac:dyDescent="0.25">
      <c r="A23" s="7">
        <v>44468.354166666664</v>
      </c>
      <c r="B23" s="11">
        <f t="shared" si="0"/>
        <v>46.416666666569654</v>
      </c>
      <c r="C23" s="8">
        <v>44.7</v>
      </c>
      <c r="D23" s="8">
        <v>41.9</v>
      </c>
      <c r="E23" s="8">
        <v>33.200000000000003</v>
      </c>
      <c r="F23" s="18">
        <v>7</v>
      </c>
      <c r="G23" s="9">
        <v>32.01</v>
      </c>
    </row>
    <row r="24" spans="1:17" x14ac:dyDescent="0.25">
      <c r="A24" s="7">
        <v>44468.395833333336</v>
      </c>
      <c r="B24" s="11">
        <f t="shared" si="0"/>
        <v>47.416666666686069</v>
      </c>
      <c r="C24" s="11">
        <v>46.2</v>
      </c>
      <c r="D24" s="8">
        <v>43.6</v>
      </c>
      <c r="E24" s="8">
        <v>32.9</v>
      </c>
      <c r="F24" s="18">
        <v>7.5</v>
      </c>
      <c r="G24" s="9">
        <v>34.99</v>
      </c>
    </row>
    <row r="25" spans="1:17" x14ac:dyDescent="0.25">
      <c r="A25" s="7">
        <v>44468.4375</v>
      </c>
      <c r="B25" s="11">
        <f t="shared" si="0"/>
        <v>48.416666666627862</v>
      </c>
      <c r="C25" s="8">
        <v>46.4</v>
      </c>
      <c r="D25" s="8">
        <v>43.6</v>
      </c>
      <c r="E25" s="8">
        <v>32.9</v>
      </c>
      <c r="F25" s="18">
        <v>7.5</v>
      </c>
      <c r="G25" s="9">
        <v>35.03</v>
      </c>
    </row>
    <row r="26" spans="1:17" x14ac:dyDescent="0.25">
      <c r="A26" s="7">
        <v>44468.479166666664</v>
      </c>
      <c r="B26" s="11">
        <f t="shared" si="0"/>
        <v>49.416666666569654</v>
      </c>
      <c r="C26" s="8">
        <v>49.1</v>
      </c>
      <c r="D26" s="8">
        <v>45.8</v>
      </c>
      <c r="E26" s="8">
        <v>33.5</v>
      </c>
      <c r="F26" s="18">
        <v>8</v>
      </c>
      <c r="G26" s="9">
        <v>38.225000000000001</v>
      </c>
    </row>
    <row r="27" spans="1:17" x14ac:dyDescent="0.25">
      <c r="A27" s="7">
        <v>44468.5625</v>
      </c>
      <c r="B27" s="11">
        <f t="shared" si="0"/>
        <v>51.416666666627862</v>
      </c>
      <c r="C27" s="8">
        <v>49.9</v>
      </c>
      <c r="D27" s="8">
        <v>46.7</v>
      </c>
      <c r="E27" s="8">
        <v>34.200000000000003</v>
      </c>
      <c r="F27" s="18">
        <v>8</v>
      </c>
      <c r="G27" s="9">
        <v>38.299999999999997</v>
      </c>
    </row>
    <row r="28" spans="1:17" x14ac:dyDescent="0.25">
      <c r="A28" s="7">
        <v>44468.604166666664</v>
      </c>
      <c r="B28" s="11">
        <f t="shared" si="0"/>
        <v>52.416666666569654</v>
      </c>
      <c r="C28" s="11">
        <v>50</v>
      </c>
      <c r="D28" s="8">
        <v>46.7</v>
      </c>
      <c r="E28" s="8">
        <v>34.5</v>
      </c>
      <c r="F28" s="18">
        <v>8</v>
      </c>
      <c r="G28" s="9">
        <v>38.369999999999997</v>
      </c>
    </row>
    <row r="29" spans="1:17" x14ac:dyDescent="0.25">
      <c r="A29" s="7">
        <v>44468.645833333336</v>
      </c>
      <c r="B29" s="11">
        <f t="shared" si="0"/>
        <v>53.416666666686069</v>
      </c>
      <c r="C29" s="8">
        <v>50.5</v>
      </c>
      <c r="D29" s="8">
        <v>47.2</v>
      </c>
      <c r="E29" s="8">
        <v>35.1</v>
      </c>
      <c r="F29" s="18">
        <v>8</v>
      </c>
      <c r="G29" s="9">
        <v>38.402000000000001</v>
      </c>
    </row>
    <row r="30" spans="1:17" x14ac:dyDescent="0.25">
      <c r="A30" s="7">
        <v>44469.354166666664</v>
      </c>
      <c r="B30" s="11">
        <f t="shared" si="0"/>
        <v>70.416666666569654</v>
      </c>
      <c r="C30" s="8">
        <v>48.7</v>
      </c>
      <c r="D30" s="8">
        <v>45.7</v>
      </c>
      <c r="E30" s="8">
        <v>33.9</v>
      </c>
      <c r="F30" s="18">
        <v>8</v>
      </c>
      <c r="G30" s="9">
        <v>38.24</v>
      </c>
    </row>
  </sheetData>
  <mergeCells count="1">
    <mergeCell ref="A1:B1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9" workbookViewId="0">
      <selection activeCell="B5" sqref="B5"/>
    </sheetView>
  </sheetViews>
  <sheetFormatPr defaultRowHeight="15" x14ac:dyDescent="0.25"/>
  <cols>
    <col min="1" max="1" width="41.28515625" customWidth="1"/>
    <col min="2" max="2" width="18.42578125" bestFit="1" customWidth="1"/>
    <col min="3" max="3" width="12.140625" bestFit="1" customWidth="1"/>
    <col min="4" max="4" width="15.85546875" bestFit="1" customWidth="1"/>
    <col min="5" max="5" width="14.5703125" bestFit="1" customWidth="1"/>
    <col min="6" max="6" width="11.42578125" bestFit="1" customWidth="1"/>
    <col min="7" max="8" width="15.140625" bestFit="1" customWidth="1"/>
  </cols>
  <sheetData>
    <row r="1" spans="1:8" ht="30" x14ac:dyDescent="0.25">
      <c r="A1" s="10" t="s">
        <v>0</v>
      </c>
      <c r="D1" s="1"/>
      <c r="E1" s="1"/>
      <c r="F1" s="1"/>
      <c r="G1" s="1"/>
      <c r="H1" s="1"/>
    </row>
    <row r="2" spans="1:8" x14ac:dyDescent="0.25">
      <c r="A2" s="1" t="s">
        <v>1</v>
      </c>
      <c r="D2" s="1"/>
      <c r="E2" s="1"/>
      <c r="F2" s="1"/>
      <c r="G2" s="1"/>
      <c r="H2" s="1"/>
    </row>
    <row r="3" spans="1:8" x14ac:dyDescent="0.25">
      <c r="A3" s="1" t="s">
        <v>12</v>
      </c>
      <c r="B3" s="1"/>
      <c r="D3" s="1"/>
      <c r="E3" s="1"/>
      <c r="F3" s="1"/>
      <c r="G3" s="1"/>
      <c r="H3" s="1"/>
    </row>
    <row r="4" spans="1:8" x14ac:dyDescent="0.25">
      <c r="A4" s="1" t="s">
        <v>2</v>
      </c>
      <c r="B4" s="1"/>
    </row>
    <row r="5" spans="1:8" x14ac:dyDescent="0.25">
      <c r="A5" s="2" t="s">
        <v>3</v>
      </c>
    </row>
    <row r="6" spans="1:8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8" x14ac:dyDescent="0.25">
      <c r="A7" s="7">
        <v>44455.380555555559</v>
      </c>
      <c r="B7" s="8">
        <v>0</v>
      </c>
      <c r="C7" s="8">
        <v>23.2</v>
      </c>
      <c r="D7" s="8">
        <v>22.8</v>
      </c>
      <c r="E7" s="8">
        <v>22.8</v>
      </c>
      <c r="F7" s="8">
        <v>4</v>
      </c>
      <c r="G7" s="9">
        <v>15.4</v>
      </c>
    </row>
    <row r="8" spans="1:8" x14ac:dyDescent="0.25">
      <c r="A8" s="7">
        <v>44455.401388888888</v>
      </c>
      <c r="B8" s="8">
        <f>(A8-A$7)*24</f>
        <v>0.49999999988358468</v>
      </c>
      <c r="C8" s="8">
        <v>24.7</v>
      </c>
      <c r="D8" s="8">
        <v>24.2</v>
      </c>
      <c r="E8" s="8">
        <v>24.2</v>
      </c>
      <c r="F8" s="8">
        <v>4</v>
      </c>
      <c r="G8" s="9">
        <v>16.096</v>
      </c>
    </row>
    <row r="9" spans="1:8" x14ac:dyDescent="0.25">
      <c r="A9" s="7">
        <v>44455.443055555559</v>
      </c>
      <c r="B9" s="8">
        <f t="shared" ref="B9:B12" si="0">(A9-A$7)*24</f>
        <v>1.5</v>
      </c>
      <c r="C9" s="8">
        <v>36.1</v>
      </c>
      <c r="D9" s="8">
        <v>34.9</v>
      </c>
      <c r="E9" s="8">
        <v>34.200000000000003</v>
      </c>
      <c r="F9" s="8">
        <v>4</v>
      </c>
      <c r="G9" s="9">
        <v>16.579000000000001</v>
      </c>
    </row>
    <row r="10" spans="1:8" x14ac:dyDescent="0.25">
      <c r="A10" s="7">
        <v>44455.463888888888</v>
      </c>
      <c r="B10" s="8">
        <f t="shared" si="0"/>
        <v>1.9999999998835847</v>
      </c>
      <c r="C10" s="8">
        <v>40.6</v>
      </c>
      <c r="D10" s="8">
        <v>38.9</v>
      </c>
      <c r="E10" s="8">
        <v>38.200000000000003</v>
      </c>
      <c r="F10" s="8">
        <v>4</v>
      </c>
      <c r="G10" s="9">
        <v>16.925000000000001</v>
      </c>
    </row>
    <row r="11" spans="1:8" x14ac:dyDescent="0.25">
      <c r="A11" s="7">
        <v>44455.588888888888</v>
      </c>
      <c r="B11" s="8">
        <f t="shared" si="0"/>
        <v>4.9999999998835847</v>
      </c>
      <c r="C11" s="8">
        <v>50</v>
      </c>
      <c r="D11" s="8">
        <v>47.2</v>
      </c>
      <c r="E11" s="8">
        <v>46.5</v>
      </c>
      <c r="F11" s="8">
        <v>4</v>
      </c>
      <c r="G11" s="9">
        <v>17.634</v>
      </c>
    </row>
    <row r="12" spans="1:8" x14ac:dyDescent="0.25">
      <c r="A12" s="7">
        <v>44455.693055555559</v>
      </c>
      <c r="B12" s="8">
        <f t="shared" si="0"/>
        <v>7.5</v>
      </c>
      <c r="C12" s="8">
        <v>50.2</v>
      </c>
      <c r="D12" s="8">
        <v>47</v>
      </c>
      <c r="E12" s="8">
        <v>46.3</v>
      </c>
      <c r="F12" s="8">
        <v>4</v>
      </c>
      <c r="G12" s="9">
        <v>17.689</v>
      </c>
    </row>
    <row r="15" spans="1:8" x14ac:dyDescent="0.25">
      <c r="A15" s="1" t="s">
        <v>11</v>
      </c>
      <c r="D15" s="1"/>
      <c r="E15" s="1"/>
    </row>
    <row r="16" spans="1:8" x14ac:dyDescent="0.25">
      <c r="A16" s="6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6" t="s">
        <v>10</v>
      </c>
    </row>
    <row r="17" spans="1:9" x14ac:dyDescent="0.25">
      <c r="A17" s="7">
        <v>44456.416666666664</v>
      </c>
      <c r="B17" s="8">
        <v>0</v>
      </c>
      <c r="C17" s="8">
        <v>31.3</v>
      </c>
      <c r="D17" s="8">
        <v>30.1</v>
      </c>
      <c r="E17" s="8">
        <v>30</v>
      </c>
      <c r="F17" s="8">
        <v>4</v>
      </c>
      <c r="G17" s="9">
        <v>15.888</v>
      </c>
    </row>
    <row r="18" spans="1:9" x14ac:dyDescent="0.25">
      <c r="A18" s="7">
        <v>44456.5625</v>
      </c>
      <c r="B18" s="8">
        <f>(A18-A$17)*24</f>
        <v>3.5000000000582077</v>
      </c>
      <c r="C18" s="8">
        <v>35.200000000000003</v>
      </c>
      <c r="D18" s="8">
        <v>33.6</v>
      </c>
      <c r="E18" s="8">
        <v>31.7</v>
      </c>
      <c r="F18" s="8">
        <v>4</v>
      </c>
      <c r="G18" s="9">
        <v>16.582999999999998</v>
      </c>
    </row>
    <row r="19" spans="1:9" x14ac:dyDescent="0.25">
      <c r="A19" s="7">
        <v>44456.645833333336</v>
      </c>
      <c r="B19" s="8">
        <f>(A19-A$17)*24</f>
        <v>5.5000000001164153</v>
      </c>
      <c r="C19" s="8">
        <v>35.5</v>
      </c>
      <c r="D19" s="8">
        <v>33.9</v>
      </c>
      <c r="E19" s="8">
        <v>31.9</v>
      </c>
      <c r="F19" s="8">
        <v>4</v>
      </c>
      <c r="G19" s="9">
        <v>16.602</v>
      </c>
    </row>
    <row r="20" spans="1:9" x14ac:dyDescent="0.25">
      <c r="A20" s="7">
        <v>44459.354166666664</v>
      </c>
      <c r="B20" s="8">
        <f>(A20-A$17)*24</f>
        <v>70.5</v>
      </c>
      <c r="C20" s="8">
        <v>34.4</v>
      </c>
      <c r="D20" s="8">
        <v>33</v>
      </c>
      <c r="E20" s="8">
        <v>30.7</v>
      </c>
      <c r="F20" s="8">
        <v>4</v>
      </c>
      <c r="G20" s="9">
        <v>16.544</v>
      </c>
    </row>
    <row r="21" spans="1:9" x14ac:dyDescent="0.25">
      <c r="A21" t="s">
        <v>13</v>
      </c>
      <c r="I21" s="3"/>
    </row>
    <row r="37" spans="7:7" x14ac:dyDescent="0.25">
      <c r="G37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K15" sqref="K15"/>
    </sheetView>
  </sheetViews>
  <sheetFormatPr defaultRowHeight="15" x14ac:dyDescent="0.25"/>
  <cols>
    <col min="1" max="1" width="12.140625" bestFit="1" customWidth="1"/>
    <col min="2" max="2" width="15.85546875" bestFit="1" customWidth="1"/>
    <col min="3" max="3" width="14.5703125" bestFit="1" customWidth="1"/>
    <col min="4" max="4" width="11.42578125" bestFit="1" customWidth="1"/>
    <col min="5" max="6" width="15.140625" bestFit="1" customWidth="1"/>
    <col min="7" max="7" width="17.85546875" bestFit="1" customWidth="1"/>
  </cols>
  <sheetData>
    <row r="1" spans="1:9" x14ac:dyDescent="0.25">
      <c r="A1" s="1" t="s">
        <v>14</v>
      </c>
      <c r="B1" s="1"/>
      <c r="C1" s="1"/>
      <c r="D1" s="1"/>
      <c r="E1" s="1"/>
      <c r="F1" s="1"/>
    </row>
    <row r="3" spans="1:9" x14ac:dyDescent="0.25">
      <c r="A3" s="2" t="s">
        <v>3</v>
      </c>
    </row>
    <row r="4" spans="1:9" x14ac:dyDescent="0.25">
      <c r="A4" s="2" t="s">
        <v>6</v>
      </c>
      <c r="B4" s="2" t="s">
        <v>7</v>
      </c>
      <c r="C4" s="2" t="s">
        <v>8</v>
      </c>
      <c r="D4" s="2" t="s">
        <v>15</v>
      </c>
      <c r="E4" s="2" t="s">
        <v>16</v>
      </c>
      <c r="F4" s="2" t="s">
        <v>17</v>
      </c>
      <c r="G4" s="2" t="s">
        <v>4</v>
      </c>
      <c r="H4" s="2" t="s">
        <v>9</v>
      </c>
      <c r="I4" s="2" t="s">
        <v>10</v>
      </c>
    </row>
    <row r="5" spans="1:9" x14ac:dyDescent="0.25">
      <c r="A5" s="3">
        <v>23.2</v>
      </c>
      <c r="B5" s="3">
        <v>22.8</v>
      </c>
      <c r="C5" s="3">
        <v>22.8</v>
      </c>
      <c r="D5" s="3">
        <v>22.4</v>
      </c>
      <c r="E5" s="3">
        <v>23</v>
      </c>
      <c r="F5" s="3">
        <v>22.9</v>
      </c>
      <c r="G5" s="4">
        <v>44455.380555555559</v>
      </c>
      <c r="H5" s="3">
        <v>4</v>
      </c>
      <c r="I5" s="5">
        <v>15.4</v>
      </c>
    </row>
    <row r="6" spans="1:9" x14ac:dyDescent="0.25">
      <c r="A6" s="3">
        <v>24.7</v>
      </c>
      <c r="B6" s="3">
        <v>24.2</v>
      </c>
      <c r="C6" s="3">
        <v>24.2</v>
      </c>
      <c r="D6" s="3">
        <v>24.2</v>
      </c>
      <c r="E6" s="3">
        <v>24.7</v>
      </c>
      <c r="F6" s="3">
        <v>24</v>
      </c>
      <c r="G6" s="4">
        <v>44455.401388888888</v>
      </c>
      <c r="H6" s="3">
        <v>4</v>
      </c>
      <c r="I6" s="5">
        <v>16.096</v>
      </c>
    </row>
    <row r="7" spans="1:9" x14ac:dyDescent="0.25">
      <c r="A7" s="3">
        <v>36.1</v>
      </c>
      <c r="B7" s="3">
        <v>34.9</v>
      </c>
      <c r="C7" s="3">
        <v>34.200000000000003</v>
      </c>
      <c r="D7" s="3">
        <v>36.5</v>
      </c>
      <c r="E7" s="3">
        <v>36.200000000000003</v>
      </c>
      <c r="F7" s="3">
        <v>32.6</v>
      </c>
      <c r="G7" s="4">
        <v>44455.443055555559</v>
      </c>
      <c r="H7" s="3">
        <v>4</v>
      </c>
      <c r="I7" s="5">
        <v>16.579000000000001</v>
      </c>
    </row>
    <row r="8" spans="1:9" x14ac:dyDescent="0.25">
      <c r="A8" s="3">
        <v>40.6</v>
      </c>
      <c r="B8" s="3">
        <v>38.9</v>
      </c>
      <c r="C8" s="3">
        <v>38.200000000000003</v>
      </c>
      <c r="D8" s="3">
        <v>41.5</v>
      </c>
      <c r="E8" s="3">
        <v>41.1</v>
      </c>
      <c r="F8" s="3">
        <v>37.9</v>
      </c>
      <c r="G8" s="4">
        <v>44455.463888888888</v>
      </c>
      <c r="H8" s="3">
        <v>4</v>
      </c>
      <c r="I8" s="5">
        <v>16.925000000000001</v>
      </c>
    </row>
    <row r="9" spans="1:9" x14ac:dyDescent="0.25">
      <c r="A9" s="3">
        <v>50</v>
      </c>
      <c r="B9" s="3">
        <v>47.2</v>
      </c>
      <c r="C9" s="3">
        <v>46.5</v>
      </c>
      <c r="D9" s="3">
        <v>51</v>
      </c>
      <c r="E9" s="3">
        <v>51.2</v>
      </c>
      <c r="F9" s="3">
        <v>42.5</v>
      </c>
      <c r="G9" s="4">
        <v>44455.588888888888</v>
      </c>
      <c r="H9" s="3">
        <v>4</v>
      </c>
      <c r="I9" s="5">
        <v>17.634</v>
      </c>
    </row>
    <row r="13" spans="1:9" x14ac:dyDescent="0.25">
      <c r="A13" s="1" t="s">
        <v>18</v>
      </c>
      <c r="B13" s="1"/>
      <c r="C13" s="1"/>
      <c r="D13" s="1"/>
      <c r="E13" s="1"/>
    </row>
    <row r="14" spans="1:9" x14ac:dyDescent="0.25">
      <c r="A14" s="2" t="s">
        <v>6</v>
      </c>
      <c r="B14" s="2" t="s">
        <v>7</v>
      </c>
      <c r="C14" s="2" t="s">
        <v>8</v>
      </c>
      <c r="D14" s="2" t="s">
        <v>15</v>
      </c>
      <c r="E14" s="2" t="s">
        <v>16</v>
      </c>
      <c r="F14" s="2" t="s">
        <v>17</v>
      </c>
      <c r="G14" s="2" t="s">
        <v>4</v>
      </c>
      <c r="H14" s="2" t="s">
        <v>9</v>
      </c>
      <c r="I14" s="2" t="s">
        <v>10</v>
      </c>
    </row>
    <row r="15" spans="1:9" x14ac:dyDescent="0.25">
      <c r="A15" s="3">
        <v>31.3</v>
      </c>
      <c r="B15" s="3">
        <v>30.1</v>
      </c>
      <c r="C15" s="3">
        <v>30</v>
      </c>
      <c r="D15" s="3">
        <v>30.7</v>
      </c>
      <c r="E15" s="3">
        <v>30.6</v>
      </c>
      <c r="F15" s="3">
        <v>30.3</v>
      </c>
      <c r="G15" s="4">
        <v>44456.416666666664</v>
      </c>
      <c r="H15" s="3">
        <v>4</v>
      </c>
      <c r="I15" s="5">
        <v>15.888</v>
      </c>
    </row>
    <row r="16" spans="1:9" x14ac:dyDescent="0.25">
      <c r="A16" s="3">
        <v>35.200000000000003</v>
      </c>
      <c r="B16" s="3">
        <v>33.6</v>
      </c>
      <c r="C16" s="3">
        <v>31.7</v>
      </c>
      <c r="D16" s="3">
        <v>35.4</v>
      </c>
      <c r="E16" s="3">
        <v>34.9</v>
      </c>
      <c r="F16" s="3">
        <v>30.8</v>
      </c>
      <c r="G16" s="4">
        <v>44456.5625</v>
      </c>
      <c r="H16" s="3">
        <v>4</v>
      </c>
      <c r="I16" s="5">
        <v>16.582999999999998</v>
      </c>
    </row>
    <row r="17" spans="1:9" x14ac:dyDescent="0.25">
      <c r="A17" s="3">
        <v>35.5</v>
      </c>
      <c r="B17" s="3">
        <v>33.9</v>
      </c>
      <c r="C17" s="3">
        <v>31.9</v>
      </c>
      <c r="D17" s="3">
        <v>35.9</v>
      </c>
      <c r="E17" s="3">
        <v>35.6</v>
      </c>
      <c r="F17" s="3">
        <v>33.1</v>
      </c>
      <c r="G17" s="4">
        <v>44456.645833333336</v>
      </c>
      <c r="H17" s="3">
        <v>4</v>
      </c>
      <c r="I17" s="5">
        <v>16.602</v>
      </c>
    </row>
    <row r="18" spans="1:9" x14ac:dyDescent="0.25">
      <c r="A18" s="3">
        <v>34.4</v>
      </c>
      <c r="B18" s="3">
        <v>33</v>
      </c>
      <c r="C18" s="3">
        <v>30.7</v>
      </c>
      <c r="D18" s="3">
        <v>34.6</v>
      </c>
      <c r="E18" s="3">
        <v>33.5</v>
      </c>
      <c r="F18" s="3">
        <v>32.1</v>
      </c>
      <c r="G18" s="4">
        <v>44459.354166666664</v>
      </c>
      <c r="H18" s="3">
        <v>4</v>
      </c>
      <c r="I18" s="5">
        <v>16.544</v>
      </c>
    </row>
    <row r="19" spans="1:9" x14ac:dyDescent="0.25">
      <c r="G19" s="4"/>
      <c r="H19" s="3"/>
    </row>
    <row r="35" spans="5:5" x14ac:dyDescent="0.25">
      <c r="E35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B1D514388CB41A0EEF7AB490ED85B" ma:contentTypeVersion="8" ma:contentTypeDescription="Create a new document." ma:contentTypeScope="" ma:versionID="5e7c06b72780aca769de2acc4559eedf">
  <xsd:schema xmlns:xsd="http://www.w3.org/2001/XMLSchema" xmlns:xs="http://www.w3.org/2001/XMLSchema" xmlns:p="http://schemas.microsoft.com/office/2006/metadata/properties" xmlns:ns3="426b74de-0581-4e94-90c0-1abf6215444e" targetNamespace="http://schemas.microsoft.com/office/2006/metadata/properties" ma:root="true" ma:fieldsID="ccda82ae9a047c03266f6dcd12305495" ns3:_="">
    <xsd:import namespace="426b74de-0581-4e94-90c0-1abf621544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b74de-0581-4e94-90c0-1abf62154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97BFA4-60DD-4313-B8D3-9BFFB2C06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b74de-0581-4e94-90c0-1abf62154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47608E-45EE-4A7C-BCAB-8B45B539875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26b74de-0581-4e94-90c0-1abf6215444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85E8AA-5281-4E5A-AA32-C80270DD78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 vs I</vt:lpstr>
      <vt:lpstr>FX Temperatures 8A max w LCW</vt:lpstr>
      <vt:lpstr>FX Temperatures 4A</vt:lpstr>
      <vt:lpstr>data</vt:lpstr>
    </vt:vector>
  </TitlesOfParts>
  <Company>JLAB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Beck</dc:creator>
  <cp:lastModifiedBy>Mike Beck</cp:lastModifiedBy>
  <cp:revision/>
  <dcterms:created xsi:type="dcterms:W3CDTF">2021-09-21T17:58:20Z</dcterms:created>
  <dcterms:modified xsi:type="dcterms:W3CDTF">2021-09-30T15:54:32Z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0x010100C41B1D514388CB41A0EEF7AB490ED85B</vt:lpwstr>
  </property>
</Properties>
</file>