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gTest\DataBase\FX\Analysis\"/>
    </mc:Choice>
  </mc:AlternateContent>
  <bookViews>
    <workbookView xWindow="360" yWindow="90" windowWidth="13400" windowHeight="11570" tabRatio="598" firstSheet="8"/>
  </bookViews>
  <sheets>
    <sheet name="Summary" sheetId="16" r:id="rId1"/>
    <sheet name="CW Run3A (Null &lt;------&gt;)" sheetId="67" r:id="rId2"/>
    <sheet name="CW-Background" sheetId="74" r:id="rId3"/>
    <sheet name="CW-Background (Degauss)" sheetId="70" r:id="rId4"/>
    <sheet name="SW Run 4A" sheetId="75" r:id="rId5"/>
    <sheet name="SW Run 3A" sheetId="54" r:id="rId6"/>
    <sheet name="SW Run 2.8A" sheetId="62" r:id="rId7"/>
    <sheet name="SW Run 2A" sheetId="63" r:id="rId8"/>
    <sheet name="SW Run 1A" sheetId="41" r:id="rId9"/>
    <sheet name="SW Run 0A" sheetId="42" r:id="rId10"/>
    <sheet name="SW Run -1A" sheetId="43" r:id="rId11"/>
    <sheet name="SW Run -2A" sheetId="44" r:id="rId12"/>
    <sheet name="SW Run -2.8A" sheetId="45" r:id="rId13"/>
    <sheet name="SW Run -3A" sheetId="46" r:id="rId14"/>
    <sheet name="SW Run -4A" sheetId="64" r:id="rId15"/>
    <sheet name="SW-Background" sheetId="47" r:id="rId16"/>
    <sheet name="SW-Background (Degauss)" sheetId="65" r:id="rId17"/>
    <sheet name="B v I" sheetId="55" r:id="rId18"/>
    <sheet name="B v I (Null .2A inc)" sheetId="57" r:id="rId19"/>
    <sheet name="B v I (SW .2A inc)" sheetId="56" r:id="rId20"/>
  </sheets>
  <calcPr calcId="162913"/>
</workbook>
</file>

<file path=xl/calcChain.xml><?xml version="1.0" encoding="utf-8"?>
<calcChain xmlns="http://schemas.openxmlformats.org/spreadsheetml/2006/main">
  <c r="D45" i="16" l="1"/>
  <c r="I179" i="75" l="1"/>
  <c r="H179" i="75"/>
  <c r="I178" i="75"/>
  <c r="H178" i="75"/>
  <c r="G179" i="75" s="1"/>
  <c r="I177" i="75"/>
  <c r="H177" i="75"/>
  <c r="G178" i="75" s="1"/>
  <c r="I176" i="75"/>
  <c r="H176" i="75"/>
  <c r="I175" i="75"/>
  <c r="H175" i="75"/>
  <c r="G175" i="75"/>
  <c r="I174" i="75"/>
  <c r="H174" i="75"/>
  <c r="G173" i="75" s="1"/>
  <c r="I173" i="75"/>
  <c r="H173" i="75"/>
  <c r="I172" i="75"/>
  <c r="H172" i="75"/>
  <c r="I171" i="75"/>
  <c r="H171" i="75"/>
  <c r="I170" i="75"/>
  <c r="H170" i="75"/>
  <c r="I169" i="75"/>
  <c r="H169" i="75"/>
  <c r="I168" i="75"/>
  <c r="H168" i="75"/>
  <c r="I167" i="75"/>
  <c r="H167" i="75"/>
  <c r="I166" i="75"/>
  <c r="H166" i="75"/>
  <c r="G165" i="75" s="1"/>
  <c r="I165" i="75"/>
  <c r="H165" i="75"/>
  <c r="I164" i="75"/>
  <c r="H164" i="75"/>
  <c r="I163" i="75"/>
  <c r="H163" i="75"/>
  <c r="G162" i="75" s="1"/>
  <c r="I162" i="75"/>
  <c r="H162" i="75"/>
  <c r="I161" i="75"/>
  <c r="H161" i="75"/>
  <c r="I160" i="75"/>
  <c r="H160" i="75"/>
  <c r="I159" i="75"/>
  <c r="H159" i="75"/>
  <c r="I158" i="75"/>
  <c r="H158" i="75"/>
  <c r="G157" i="75" s="1"/>
  <c r="I157" i="75"/>
  <c r="H157" i="75"/>
  <c r="I156" i="75"/>
  <c r="H156" i="75"/>
  <c r="I155" i="75"/>
  <c r="H155" i="75"/>
  <c r="I154" i="75"/>
  <c r="H154" i="75"/>
  <c r="G153" i="75" s="1"/>
  <c r="I153" i="75"/>
  <c r="H153" i="75"/>
  <c r="I152" i="75"/>
  <c r="H152" i="75"/>
  <c r="I151" i="75"/>
  <c r="H151" i="75"/>
  <c r="G150" i="75" s="1"/>
  <c r="I150" i="75"/>
  <c r="H150" i="75"/>
  <c r="G149" i="75" s="1"/>
  <c r="I149" i="75"/>
  <c r="H149" i="75"/>
  <c r="I148" i="75"/>
  <c r="H148" i="75"/>
  <c r="I147" i="75"/>
  <c r="H147" i="75"/>
  <c r="G146" i="75" s="1"/>
  <c r="I146" i="75"/>
  <c r="H146" i="75"/>
  <c r="I145" i="75"/>
  <c r="H145" i="75"/>
  <c r="I144" i="75"/>
  <c r="H144" i="75"/>
  <c r="I143" i="75"/>
  <c r="H143" i="75"/>
  <c r="I142" i="75"/>
  <c r="H142" i="75"/>
  <c r="G141" i="75" s="1"/>
  <c r="I141" i="75"/>
  <c r="H141" i="75"/>
  <c r="I140" i="75"/>
  <c r="H140" i="75"/>
  <c r="I139" i="75"/>
  <c r="H139" i="75"/>
  <c r="G138" i="75" s="1"/>
  <c r="I138" i="75"/>
  <c r="H138" i="75"/>
  <c r="I137" i="75"/>
  <c r="H137" i="75"/>
  <c r="I136" i="75"/>
  <c r="H136" i="75"/>
  <c r="I135" i="75"/>
  <c r="H135" i="75"/>
  <c r="I134" i="75"/>
  <c r="H134" i="75"/>
  <c r="I133" i="75"/>
  <c r="H133" i="75"/>
  <c r="I132" i="75"/>
  <c r="H132" i="75"/>
  <c r="I131" i="75"/>
  <c r="H131" i="75"/>
  <c r="G130" i="75" s="1"/>
  <c r="I130" i="75"/>
  <c r="H130" i="75"/>
  <c r="I129" i="75"/>
  <c r="H129" i="75"/>
  <c r="I128" i="75"/>
  <c r="H128" i="75"/>
  <c r="I127" i="75"/>
  <c r="H127" i="75"/>
  <c r="G126" i="75" s="1"/>
  <c r="I126" i="75"/>
  <c r="H126" i="75"/>
  <c r="I125" i="75"/>
  <c r="H125" i="75"/>
  <c r="I124" i="75"/>
  <c r="H124" i="75"/>
  <c r="I123" i="75"/>
  <c r="H123" i="75"/>
  <c r="G122" i="75" s="1"/>
  <c r="I122" i="75"/>
  <c r="H122" i="75"/>
  <c r="I121" i="75"/>
  <c r="H121" i="75"/>
  <c r="I120" i="75"/>
  <c r="H120" i="75"/>
  <c r="I119" i="75"/>
  <c r="H119" i="75"/>
  <c r="I118" i="75"/>
  <c r="H118" i="75"/>
  <c r="I117" i="75"/>
  <c r="H117" i="75"/>
  <c r="I116" i="75"/>
  <c r="H116" i="75"/>
  <c r="I115" i="75"/>
  <c r="H115" i="75"/>
  <c r="G114" i="75" s="1"/>
  <c r="I114" i="75"/>
  <c r="H114" i="75"/>
  <c r="I113" i="75"/>
  <c r="H113" i="75"/>
  <c r="I112" i="75"/>
  <c r="H112" i="75"/>
  <c r="I111" i="75"/>
  <c r="H111" i="75"/>
  <c r="I110" i="75"/>
  <c r="H110" i="75"/>
  <c r="I109" i="75"/>
  <c r="H109" i="75"/>
  <c r="I108" i="75"/>
  <c r="H108" i="75"/>
  <c r="I107" i="75"/>
  <c r="H107" i="75"/>
  <c r="I106" i="75"/>
  <c r="H106" i="75"/>
  <c r="I105" i="75"/>
  <c r="H105" i="75"/>
  <c r="I104" i="75"/>
  <c r="H104" i="75"/>
  <c r="I103" i="75"/>
  <c r="H103" i="75"/>
  <c r="I102" i="75"/>
  <c r="H102" i="75"/>
  <c r="G101" i="75" s="1"/>
  <c r="I101" i="75"/>
  <c r="H101" i="75"/>
  <c r="I100" i="75"/>
  <c r="H100" i="75"/>
  <c r="I99" i="75"/>
  <c r="H99" i="75"/>
  <c r="I98" i="75"/>
  <c r="H98" i="75"/>
  <c r="I97" i="75"/>
  <c r="H97" i="75"/>
  <c r="I96" i="75"/>
  <c r="H96" i="75"/>
  <c r="I95" i="75"/>
  <c r="H95" i="75"/>
  <c r="I94" i="75"/>
  <c r="H94" i="75"/>
  <c r="G93" i="75" s="1"/>
  <c r="I93" i="75"/>
  <c r="H93" i="75"/>
  <c r="I92" i="75"/>
  <c r="H92" i="75"/>
  <c r="I91" i="75"/>
  <c r="H91" i="75"/>
  <c r="I90" i="75"/>
  <c r="H90" i="75"/>
  <c r="G89" i="75" s="1"/>
  <c r="I89" i="75"/>
  <c r="H89" i="75"/>
  <c r="I88" i="75"/>
  <c r="H88" i="75"/>
  <c r="I87" i="75"/>
  <c r="H87" i="75"/>
  <c r="I86" i="75"/>
  <c r="H86" i="75"/>
  <c r="G85" i="75" s="1"/>
  <c r="I85" i="75"/>
  <c r="H85" i="75"/>
  <c r="I84" i="75"/>
  <c r="H84" i="75"/>
  <c r="I83" i="75"/>
  <c r="H83" i="75"/>
  <c r="I82" i="75"/>
  <c r="H82" i="75"/>
  <c r="I81" i="75"/>
  <c r="H81" i="75"/>
  <c r="I80" i="75"/>
  <c r="H80" i="75"/>
  <c r="I79" i="75"/>
  <c r="H79" i="75"/>
  <c r="I78" i="75"/>
  <c r="H78" i="75"/>
  <c r="G77" i="75" s="1"/>
  <c r="I77" i="75"/>
  <c r="H77" i="75"/>
  <c r="I76" i="75"/>
  <c r="H76" i="75"/>
  <c r="I75" i="75"/>
  <c r="H75" i="75"/>
  <c r="G74" i="75" s="1"/>
  <c r="I74" i="75"/>
  <c r="H74" i="75"/>
  <c r="I73" i="75"/>
  <c r="H73" i="75"/>
  <c r="I72" i="75"/>
  <c r="H72" i="75"/>
  <c r="I71" i="75"/>
  <c r="H71" i="75"/>
  <c r="I70" i="75"/>
  <c r="H70" i="75"/>
  <c r="G69" i="75" s="1"/>
  <c r="I69" i="75"/>
  <c r="H69" i="75"/>
  <c r="I68" i="75"/>
  <c r="H68" i="75"/>
  <c r="I67" i="75"/>
  <c r="H67" i="75"/>
  <c r="G66" i="75" s="1"/>
  <c r="I66" i="75"/>
  <c r="H66" i="75"/>
  <c r="G65" i="75" s="1"/>
  <c r="I65" i="75"/>
  <c r="H65" i="75"/>
  <c r="I64" i="75"/>
  <c r="H64" i="75"/>
  <c r="I63" i="75"/>
  <c r="H63" i="75"/>
  <c r="G62" i="75" s="1"/>
  <c r="I62" i="75"/>
  <c r="H62" i="75"/>
  <c r="G61" i="75" s="1"/>
  <c r="I61" i="75"/>
  <c r="H61" i="75"/>
  <c r="I60" i="75"/>
  <c r="H60" i="75"/>
  <c r="I59" i="75"/>
  <c r="H59" i="75"/>
  <c r="G58" i="75" s="1"/>
  <c r="I58" i="75"/>
  <c r="H58" i="75"/>
  <c r="I57" i="75"/>
  <c r="H57" i="75"/>
  <c r="I56" i="75"/>
  <c r="H56" i="75"/>
  <c r="I55" i="75"/>
  <c r="H55" i="75"/>
  <c r="I54" i="75"/>
  <c r="H54" i="75"/>
  <c r="I53" i="75"/>
  <c r="H53" i="75"/>
  <c r="I52" i="75"/>
  <c r="H52" i="75"/>
  <c r="I51" i="75"/>
  <c r="H51" i="75"/>
  <c r="G50" i="75" s="1"/>
  <c r="I50" i="75"/>
  <c r="H50" i="75"/>
  <c r="I49" i="75"/>
  <c r="H49" i="75"/>
  <c r="I48" i="75"/>
  <c r="H48" i="75"/>
  <c r="I47" i="75"/>
  <c r="H47" i="75"/>
  <c r="I46" i="75"/>
  <c r="H46" i="75"/>
  <c r="I45" i="75"/>
  <c r="H45" i="75"/>
  <c r="I44" i="75"/>
  <c r="H44" i="75"/>
  <c r="I43" i="75"/>
  <c r="H43" i="75"/>
  <c r="G42" i="75" s="1"/>
  <c r="I42" i="75"/>
  <c r="H42" i="75"/>
  <c r="I41" i="75"/>
  <c r="H41" i="75"/>
  <c r="I40" i="75"/>
  <c r="H40" i="75"/>
  <c r="I39" i="75"/>
  <c r="H39" i="75"/>
  <c r="G38" i="75" s="1"/>
  <c r="I38" i="75"/>
  <c r="H38" i="75"/>
  <c r="G37" i="75" s="1"/>
  <c r="I37" i="75"/>
  <c r="H37" i="75"/>
  <c r="I36" i="75"/>
  <c r="H36" i="75"/>
  <c r="G35" i="75" s="1"/>
  <c r="I35" i="75"/>
  <c r="H35" i="75"/>
  <c r="I34" i="75"/>
  <c r="H34" i="75"/>
  <c r="I33" i="75"/>
  <c r="H33" i="75"/>
  <c r="I32" i="75"/>
  <c r="H32" i="75"/>
  <c r="G31" i="75" s="1"/>
  <c r="I31" i="75"/>
  <c r="H31" i="75"/>
  <c r="I30" i="75"/>
  <c r="H30" i="75"/>
  <c r="I29" i="75"/>
  <c r="H29" i="75"/>
  <c r="I28" i="75"/>
  <c r="H28" i="75"/>
  <c r="I27" i="75"/>
  <c r="H27" i="75"/>
  <c r="I26" i="75"/>
  <c r="H26" i="75"/>
  <c r="I25" i="75"/>
  <c r="H25" i="75"/>
  <c r="I24" i="75"/>
  <c r="H24" i="75"/>
  <c r="G23" i="75" s="1"/>
  <c r="I23" i="75"/>
  <c r="H23" i="75"/>
  <c r="I22" i="75"/>
  <c r="H22" i="75"/>
  <c r="I21" i="75"/>
  <c r="H21" i="75"/>
  <c r="I20" i="75"/>
  <c r="H20" i="75"/>
  <c r="G19" i="75" s="1"/>
  <c r="I19" i="75"/>
  <c r="H19" i="75"/>
  <c r="I14" i="75"/>
  <c r="C7" i="16" s="1"/>
  <c r="I12" i="75"/>
  <c r="A7" i="16" s="1"/>
  <c r="I179" i="74"/>
  <c r="H179" i="74"/>
  <c r="I178" i="74"/>
  <c r="H178" i="74"/>
  <c r="I177" i="74"/>
  <c r="H177" i="74"/>
  <c r="I176" i="74"/>
  <c r="H176" i="74"/>
  <c r="I175" i="74"/>
  <c r="H175" i="74"/>
  <c r="I174" i="74"/>
  <c r="H174" i="74"/>
  <c r="I173" i="74"/>
  <c r="H173" i="74"/>
  <c r="I172" i="74"/>
  <c r="H172" i="74"/>
  <c r="I171" i="74"/>
  <c r="H171" i="74"/>
  <c r="I170" i="74"/>
  <c r="H170" i="74"/>
  <c r="G169" i="74" s="1"/>
  <c r="I169" i="74"/>
  <c r="H169" i="74"/>
  <c r="I168" i="74"/>
  <c r="H168" i="74"/>
  <c r="I167" i="74"/>
  <c r="H167" i="74"/>
  <c r="I166" i="74"/>
  <c r="H166" i="74"/>
  <c r="I165" i="74"/>
  <c r="H165" i="74"/>
  <c r="I164" i="74"/>
  <c r="H164" i="74"/>
  <c r="I163" i="74"/>
  <c r="H163" i="74"/>
  <c r="I162" i="74"/>
  <c r="H162" i="74"/>
  <c r="I161" i="74"/>
  <c r="H161" i="74"/>
  <c r="I160" i="74"/>
  <c r="H160" i="74"/>
  <c r="I159" i="74"/>
  <c r="H159" i="74"/>
  <c r="I158" i="74"/>
  <c r="H158" i="74"/>
  <c r="G157" i="74" s="1"/>
  <c r="I157" i="74"/>
  <c r="H157" i="74"/>
  <c r="I156" i="74"/>
  <c r="H156" i="74"/>
  <c r="I155" i="74"/>
  <c r="H155" i="74"/>
  <c r="I154" i="74"/>
  <c r="H154" i="74"/>
  <c r="I153" i="74"/>
  <c r="H153" i="74"/>
  <c r="I152" i="74"/>
  <c r="H152" i="74"/>
  <c r="I151" i="74"/>
  <c r="H151" i="74"/>
  <c r="I150" i="74"/>
  <c r="H150" i="74"/>
  <c r="I149" i="74"/>
  <c r="H149" i="74"/>
  <c r="I148" i="74"/>
  <c r="H148" i="74"/>
  <c r="G147" i="74" s="1"/>
  <c r="I147" i="74"/>
  <c r="H147" i="74"/>
  <c r="I146" i="74"/>
  <c r="H146" i="74"/>
  <c r="I145" i="74"/>
  <c r="H145" i="74"/>
  <c r="I144" i="74"/>
  <c r="H144" i="74"/>
  <c r="I143" i="74"/>
  <c r="H143" i="74"/>
  <c r="I142" i="74"/>
  <c r="H142" i="74"/>
  <c r="I141" i="74"/>
  <c r="H141" i="74"/>
  <c r="I140" i="74"/>
  <c r="H140" i="74"/>
  <c r="I139" i="74"/>
  <c r="H139" i="74"/>
  <c r="I138" i="74"/>
  <c r="H138" i="74"/>
  <c r="I137" i="74"/>
  <c r="H137" i="74"/>
  <c r="I136" i="74"/>
  <c r="H136" i="74"/>
  <c r="I135" i="74"/>
  <c r="H135" i="74"/>
  <c r="I134" i="74"/>
  <c r="H134" i="74"/>
  <c r="I133" i="74"/>
  <c r="H133" i="74"/>
  <c r="G132" i="74" s="1"/>
  <c r="I132" i="74"/>
  <c r="H132" i="74"/>
  <c r="I131" i="74"/>
  <c r="H131" i="74"/>
  <c r="I130" i="74"/>
  <c r="H130" i="74"/>
  <c r="I129" i="74"/>
  <c r="H129" i="74"/>
  <c r="I128" i="74"/>
  <c r="H128" i="74"/>
  <c r="I127" i="74"/>
  <c r="H127" i="74"/>
  <c r="I126" i="74"/>
  <c r="H126" i="74"/>
  <c r="I125" i="74"/>
  <c r="H125" i="74"/>
  <c r="I124" i="74"/>
  <c r="H124" i="74"/>
  <c r="I123" i="74"/>
  <c r="H123" i="74"/>
  <c r="I122" i="74"/>
  <c r="H122" i="74"/>
  <c r="I121" i="74"/>
  <c r="H121" i="74"/>
  <c r="G120" i="74" s="1"/>
  <c r="I120" i="74"/>
  <c r="H120" i="74"/>
  <c r="I119" i="74"/>
  <c r="H119" i="74"/>
  <c r="I118" i="74"/>
  <c r="H118" i="74"/>
  <c r="I117" i="74"/>
  <c r="H117" i="74"/>
  <c r="G116" i="74" s="1"/>
  <c r="I116" i="74"/>
  <c r="H116" i="74"/>
  <c r="I115" i="74"/>
  <c r="H115" i="74"/>
  <c r="I114" i="74"/>
  <c r="H114" i="74"/>
  <c r="G113" i="74" s="1"/>
  <c r="I113" i="74"/>
  <c r="H113" i="74"/>
  <c r="G112" i="74" s="1"/>
  <c r="I112" i="74"/>
  <c r="H112" i="74"/>
  <c r="I111" i="74"/>
  <c r="H111" i="74"/>
  <c r="I110" i="74"/>
  <c r="H110" i="74"/>
  <c r="G109" i="74" s="1"/>
  <c r="I109" i="74"/>
  <c r="H109" i="74"/>
  <c r="G108" i="74" s="1"/>
  <c r="I108" i="74"/>
  <c r="H108" i="74"/>
  <c r="I107" i="74"/>
  <c r="H107" i="74"/>
  <c r="I106" i="74"/>
  <c r="H106" i="74"/>
  <c r="G105" i="74" s="1"/>
  <c r="I105" i="74"/>
  <c r="H105" i="74"/>
  <c r="I104" i="74"/>
  <c r="H104" i="74"/>
  <c r="I103" i="74"/>
  <c r="H103" i="74"/>
  <c r="I102" i="74"/>
  <c r="H102" i="74"/>
  <c r="I101" i="74"/>
  <c r="H101" i="74"/>
  <c r="I100" i="74"/>
  <c r="H100" i="74"/>
  <c r="I99" i="74"/>
  <c r="H99" i="74"/>
  <c r="I98" i="74"/>
  <c r="H98" i="74"/>
  <c r="I97" i="74"/>
  <c r="H97" i="74"/>
  <c r="G96" i="74" s="1"/>
  <c r="I96" i="74"/>
  <c r="H96" i="74"/>
  <c r="I95" i="74"/>
  <c r="H95" i="74"/>
  <c r="I94" i="74"/>
  <c r="H94" i="74"/>
  <c r="G93" i="74" s="1"/>
  <c r="I93" i="74"/>
  <c r="H93" i="74"/>
  <c r="G92" i="74" s="1"/>
  <c r="I92" i="74"/>
  <c r="H92" i="74"/>
  <c r="I91" i="74"/>
  <c r="H91" i="74"/>
  <c r="I90" i="74"/>
  <c r="H90" i="74"/>
  <c r="G89" i="74" s="1"/>
  <c r="I89" i="74"/>
  <c r="H89" i="74"/>
  <c r="I88" i="74"/>
  <c r="H88" i="74"/>
  <c r="I87" i="74"/>
  <c r="H87" i="74"/>
  <c r="I86" i="74"/>
  <c r="H86" i="74"/>
  <c r="G85" i="74" s="1"/>
  <c r="I85" i="74"/>
  <c r="H85" i="74"/>
  <c r="I84" i="74"/>
  <c r="H84" i="74"/>
  <c r="I83" i="74"/>
  <c r="H83" i="74"/>
  <c r="I82" i="74"/>
  <c r="H82" i="74"/>
  <c r="G83" i="74" s="1"/>
  <c r="I81" i="74"/>
  <c r="H81" i="74"/>
  <c r="I80" i="74"/>
  <c r="H80" i="74"/>
  <c r="I79" i="74"/>
  <c r="H79" i="74"/>
  <c r="I78" i="74"/>
  <c r="H78" i="74"/>
  <c r="I77" i="74"/>
  <c r="H77" i="74"/>
  <c r="I76" i="74"/>
  <c r="H76" i="74"/>
  <c r="I75" i="74"/>
  <c r="H75" i="74"/>
  <c r="I74" i="74"/>
  <c r="H74" i="74"/>
  <c r="I73" i="74"/>
  <c r="H73" i="74"/>
  <c r="I72" i="74"/>
  <c r="H72" i="74"/>
  <c r="I71" i="74"/>
  <c r="H71" i="74"/>
  <c r="I70" i="74"/>
  <c r="H70" i="74"/>
  <c r="G69" i="74" s="1"/>
  <c r="I69" i="74"/>
  <c r="H69" i="74"/>
  <c r="I68" i="74"/>
  <c r="H68" i="74"/>
  <c r="I67" i="74"/>
  <c r="H67" i="74"/>
  <c r="I66" i="74"/>
  <c r="H66" i="74"/>
  <c r="I65" i="74"/>
  <c r="H65" i="74"/>
  <c r="I64" i="74"/>
  <c r="H64" i="74"/>
  <c r="I63" i="74"/>
  <c r="H63" i="74"/>
  <c r="I62" i="74"/>
  <c r="H62" i="74"/>
  <c r="I61" i="74"/>
  <c r="H61" i="74"/>
  <c r="I60" i="74"/>
  <c r="H60" i="74"/>
  <c r="I59" i="74"/>
  <c r="H59" i="74"/>
  <c r="G59" i="74"/>
  <c r="I58" i="74"/>
  <c r="H58" i="74"/>
  <c r="I57" i="74"/>
  <c r="H57" i="74"/>
  <c r="G56" i="74" s="1"/>
  <c r="I56" i="74"/>
  <c r="H56" i="74"/>
  <c r="I55" i="74"/>
  <c r="H55" i="74"/>
  <c r="I54" i="74"/>
  <c r="H54" i="74"/>
  <c r="I53" i="74"/>
  <c r="H53" i="74"/>
  <c r="I52" i="74"/>
  <c r="H52" i="74"/>
  <c r="I51" i="74"/>
  <c r="H51" i="74"/>
  <c r="I50" i="74"/>
  <c r="H50" i="74"/>
  <c r="I49" i="74"/>
  <c r="H49" i="74"/>
  <c r="I48" i="74"/>
  <c r="H48" i="74"/>
  <c r="I47" i="74"/>
  <c r="H47" i="74"/>
  <c r="I46" i="74"/>
  <c r="H46" i="74"/>
  <c r="I45" i="74"/>
  <c r="H45" i="74"/>
  <c r="I44" i="74"/>
  <c r="H44" i="74"/>
  <c r="I43" i="74"/>
  <c r="H43" i="74"/>
  <c r="I42" i="74"/>
  <c r="H42" i="74"/>
  <c r="I41" i="74"/>
  <c r="H41" i="74"/>
  <c r="I40" i="74"/>
  <c r="H40" i="74"/>
  <c r="I39" i="74"/>
  <c r="H39" i="74"/>
  <c r="I38" i="74"/>
  <c r="H38" i="74"/>
  <c r="I37" i="74"/>
  <c r="H37" i="74"/>
  <c r="I36" i="74"/>
  <c r="H36" i="74"/>
  <c r="I35" i="74"/>
  <c r="H35" i="74"/>
  <c r="I34" i="74"/>
  <c r="H34" i="74"/>
  <c r="I33" i="74"/>
  <c r="H33" i="74"/>
  <c r="I32" i="74"/>
  <c r="H32" i="74"/>
  <c r="G32" i="74"/>
  <c r="I31" i="74"/>
  <c r="H31" i="74"/>
  <c r="I30" i="74"/>
  <c r="H30" i="74"/>
  <c r="G29" i="74" s="1"/>
  <c r="I29" i="74"/>
  <c r="H29" i="74"/>
  <c r="I28" i="74"/>
  <c r="H28" i="74"/>
  <c r="I27" i="74"/>
  <c r="H27" i="74"/>
  <c r="I26" i="74"/>
  <c r="H26" i="74"/>
  <c r="I25" i="74"/>
  <c r="H25" i="74"/>
  <c r="I24" i="74"/>
  <c r="H24" i="74"/>
  <c r="I23" i="74"/>
  <c r="H23" i="74"/>
  <c r="I22" i="74"/>
  <c r="H22" i="74"/>
  <c r="I21" i="74"/>
  <c r="H21" i="74"/>
  <c r="I20" i="74"/>
  <c r="H20" i="74"/>
  <c r="I19" i="74"/>
  <c r="H19" i="74"/>
  <c r="G19" i="74"/>
  <c r="I14" i="74"/>
  <c r="I12" i="74"/>
  <c r="G87" i="75" l="1"/>
  <c r="G173" i="74"/>
  <c r="G177" i="74"/>
  <c r="G24" i="74"/>
  <c r="G31" i="74"/>
  <c r="G35" i="74"/>
  <c r="G39" i="74"/>
  <c r="G51" i="74"/>
  <c r="G58" i="74"/>
  <c r="G64" i="74"/>
  <c r="G66" i="74"/>
  <c r="G80" i="74"/>
  <c r="G82" i="74"/>
  <c r="G144" i="74"/>
  <c r="G39" i="75"/>
  <c r="G47" i="75"/>
  <c r="G146" i="74"/>
  <c r="G160" i="74"/>
  <c r="G162" i="74"/>
  <c r="G168" i="74"/>
  <c r="G170" i="74"/>
  <c r="G26" i="75"/>
  <c r="G28" i="75"/>
  <c r="G103" i="75"/>
  <c r="G111" i="75"/>
  <c r="G115" i="75"/>
  <c r="G119" i="75"/>
  <c r="G123" i="75"/>
  <c r="G135" i="75"/>
  <c r="G139" i="75"/>
  <c r="G28" i="74"/>
  <c r="G55" i="74"/>
  <c r="G21" i="74"/>
  <c r="G25" i="74"/>
  <c r="G44" i="74"/>
  <c r="G48" i="74"/>
  <c r="G52" i="74"/>
  <c r="G119" i="74"/>
  <c r="G123" i="74"/>
  <c r="G133" i="74"/>
  <c r="G135" i="74"/>
  <c r="G139" i="74"/>
  <c r="G143" i="74"/>
  <c r="G90" i="75"/>
  <c r="G92" i="75"/>
  <c r="G49" i="75"/>
  <c r="G76" i="75"/>
  <c r="G151" i="75"/>
  <c r="G21" i="75"/>
  <c r="G51" i="75"/>
  <c r="G116" i="75"/>
  <c r="G25" i="75"/>
  <c r="G29" i="75"/>
  <c r="G75" i="75"/>
  <c r="G86" i="75"/>
  <c r="G98" i="75"/>
  <c r="G159" i="75"/>
  <c r="G163" i="75"/>
  <c r="G55" i="75"/>
  <c r="G143" i="75"/>
  <c r="G166" i="75"/>
  <c r="G170" i="75"/>
  <c r="G45" i="75"/>
  <c r="G52" i="75"/>
  <c r="G79" i="75"/>
  <c r="G102" i="75"/>
  <c r="G106" i="75"/>
  <c r="G113" i="75"/>
  <c r="G125" i="75"/>
  <c r="G129" i="75"/>
  <c r="G133" i="75"/>
  <c r="G140" i="75"/>
  <c r="G167" i="75"/>
  <c r="G59" i="75"/>
  <c r="G71" i="75"/>
  <c r="G82" i="75"/>
  <c r="G109" i="75"/>
  <c r="G22" i="75"/>
  <c r="G34" i="75"/>
  <c r="G95" i="75"/>
  <c r="G99" i="75"/>
  <c r="G154" i="75"/>
  <c r="G156" i="75"/>
  <c r="G44" i="75"/>
  <c r="G54" i="75"/>
  <c r="G81" i="75"/>
  <c r="G108" i="75"/>
  <c r="G118" i="75"/>
  <c r="G145" i="75"/>
  <c r="G172" i="75"/>
  <c r="G41" i="75"/>
  <c r="G68" i="75"/>
  <c r="G78" i="75"/>
  <c r="G105" i="75"/>
  <c r="G132" i="75"/>
  <c r="G142" i="75"/>
  <c r="G169" i="75"/>
  <c r="G53" i="75"/>
  <c r="G63" i="75"/>
  <c r="G117" i="75"/>
  <c r="G127" i="75"/>
  <c r="G83" i="75"/>
  <c r="G36" i="75"/>
  <c r="G43" i="75"/>
  <c r="G46" i="75"/>
  <c r="G73" i="75"/>
  <c r="G100" i="75"/>
  <c r="G107" i="75"/>
  <c r="G110" i="75"/>
  <c r="G137" i="75"/>
  <c r="G164" i="75"/>
  <c r="G171" i="75"/>
  <c r="G174" i="75"/>
  <c r="G147" i="75"/>
  <c r="G33" i="75"/>
  <c r="G60" i="75"/>
  <c r="G67" i="75"/>
  <c r="G72" i="75"/>
  <c r="G97" i="75"/>
  <c r="G124" i="75"/>
  <c r="G131" i="75"/>
  <c r="G134" i="75"/>
  <c r="G161" i="75"/>
  <c r="G20" i="75"/>
  <c r="G27" i="75"/>
  <c r="G30" i="75"/>
  <c r="G57" i="75"/>
  <c r="G84" i="75"/>
  <c r="G91" i="75"/>
  <c r="G96" i="75"/>
  <c r="G121" i="75"/>
  <c r="G148" i="75"/>
  <c r="G155" i="75"/>
  <c r="G158" i="75"/>
  <c r="G40" i="75"/>
  <c r="G80" i="75"/>
  <c r="G24" i="75"/>
  <c r="G32" i="75"/>
  <c r="G48" i="75"/>
  <c r="G56" i="75"/>
  <c r="G64" i="75"/>
  <c r="G88" i="75"/>
  <c r="G104" i="75"/>
  <c r="G112" i="75"/>
  <c r="G120" i="75"/>
  <c r="G128" i="75"/>
  <c r="G136" i="75"/>
  <c r="G144" i="75"/>
  <c r="G152" i="75"/>
  <c r="G160" i="75"/>
  <c r="G168" i="75"/>
  <c r="G176" i="75"/>
  <c r="G70" i="75"/>
  <c r="G94" i="75"/>
  <c r="G177" i="75"/>
  <c r="G75" i="74"/>
  <c r="G136" i="74"/>
  <c r="G140" i="74"/>
  <c r="G41" i="74"/>
  <c r="G45" i="74"/>
  <c r="G49" i="74"/>
  <c r="G98" i="74"/>
  <c r="G104" i="74"/>
  <c r="G106" i="74"/>
  <c r="G125" i="74"/>
  <c r="G129" i="74"/>
  <c r="G152" i="74"/>
  <c r="G159" i="74"/>
  <c r="G163" i="74"/>
  <c r="G167" i="74"/>
  <c r="G71" i="74"/>
  <c r="G79" i="74"/>
  <c r="G68" i="74"/>
  <c r="G72" i="74"/>
  <c r="G76" i="74"/>
  <c r="G156" i="74"/>
  <c r="G34" i="74"/>
  <c r="G40" i="74"/>
  <c r="G42" i="74"/>
  <c r="G61" i="74"/>
  <c r="G65" i="74"/>
  <c r="G88" i="74"/>
  <c r="G95" i="74"/>
  <c r="G99" i="74"/>
  <c r="G103" i="74"/>
  <c r="G117" i="74"/>
  <c r="G122" i="74"/>
  <c r="G128" i="74"/>
  <c r="G130" i="74"/>
  <c r="G149" i="74"/>
  <c r="G153" i="74"/>
  <c r="G172" i="74"/>
  <c r="G176" i="74"/>
  <c r="G53" i="74"/>
  <c r="G107" i="74"/>
  <c r="G67" i="74"/>
  <c r="G77" i="74"/>
  <c r="G131" i="74"/>
  <c r="G141" i="74"/>
  <c r="G27" i="74"/>
  <c r="G37" i="74"/>
  <c r="G73" i="74"/>
  <c r="G91" i="74"/>
  <c r="G101" i="74"/>
  <c r="G137" i="74"/>
  <c r="G155" i="74"/>
  <c r="G165" i="74"/>
  <c r="G26" i="74"/>
  <c r="G33" i="74"/>
  <c r="G36" i="74"/>
  <c r="G63" i="74"/>
  <c r="G90" i="74"/>
  <c r="G97" i="74"/>
  <c r="G100" i="74"/>
  <c r="G115" i="74"/>
  <c r="G127" i="74"/>
  <c r="G154" i="74"/>
  <c r="G161" i="74"/>
  <c r="G164" i="74"/>
  <c r="G179" i="74"/>
  <c r="G43" i="74"/>
  <c r="G171" i="74"/>
  <c r="G23" i="74"/>
  <c r="G50" i="74"/>
  <c r="G57" i="74"/>
  <c r="G60" i="74"/>
  <c r="G87" i="74"/>
  <c r="G114" i="74"/>
  <c r="G121" i="74"/>
  <c r="G124" i="74"/>
  <c r="G151" i="74"/>
  <c r="G178" i="74"/>
  <c r="G20" i="74"/>
  <c r="G47" i="74"/>
  <c r="G74" i="74"/>
  <c r="G81" i="74"/>
  <c r="G84" i="74"/>
  <c r="G111" i="74"/>
  <c r="G138" i="74"/>
  <c r="G145" i="74"/>
  <c r="G148" i="74"/>
  <c r="G175" i="74"/>
  <c r="G22" i="74"/>
  <c r="G30" i="74"/>
  <c r="G38" i="74"/>
  <c r="G46" i="74"/>
  <c r="G54" i="74"/>
  <c r="G62" i="74"/>
  <c r="G70" i="74"/>
  <c r="G78" i="74"/>
  <c r="G86" i="74"/>
  <c r="G94" i="74"/>
  <c r="G102" i="74"/>
  <c r="G110" i="74"/>
  <c r="G118" i="74"/>
  <c r="G126" i="74"/>
  <c r="G134" i="74"/>
  <c r="G142" i="74"/>
  <c r="G150" i="74"/>
  <c r="G158" i="74"/>
  <c r="G166" i="74"/>
  <c r="G174" i="74"/>
  <c r="G180" i="75" l="1"/>
  <c r="I13" i="75"/>
  <c r="B7" i="16" s="1"/>
  <c r="I13" i="74"/>
  <c r="G180" i="74"/>
  <c r="I179" i="70"/>
  <c r="H179" i="70"/>
  <c r="I178" i="70"/>
  <c r="H178" i="70"/>
  <c r="I177" i="70"/>
  <c r="H177" i="70"/>
  <c r="I176" i="70"/>
  <c r="H176" i="70"/>
  <c r="I175" i="70"/>
  <c r="H175" i="70"/>
  <c r="I174" i="70"/>
  <c r="H174" i="70"/>
  <c r="I173" i="70"/>
  <c r="H173" i="70"/>
  <c r="I172" i="70"/>
  <c r="H172" i="70"/>
  <c r="I171" i="70"/>
  <c r="H171" i="70"/>
  <c r="I170" i="70"/>
  <c r="H170" i="70"/>
  <c r="I169" i="70"/>
  <c r="H169" i="70"/>
  <c r="I168" i="70"/>
  <c r="H168" i="70"/>
  <c r="I167" i="70"/>
  <c r="H167" i="70"/>
  <c r="I166" i="70"/>
  <c r="H166" i="70"/>
  <c r="I165" i="70"/>
  <c r="H165" i="70"/>
  <c r="I164" i="70"/>
  <c r="H164" i="70"/>
  <c r="I163" i="70"/>
  <c r="H163" i="70"/>
  <c r="I162" i="70"/>
  <c r="H162" i="70"/>
  <c r="I161" i="70"/>
  <c r="H161" i="70"/>
  <c r="I160" i="70"/>
  <c r="H160" i="70"/>
  <c r="I159" i="70"/>
  <c r="H159" i="70"/>
  <c r="I158" i="70"/>
  <c r="H158" i="70"/>
  <c r="I157" i="70"/>
  <c r="H157" i="70"/>
  <c r="I156" i="70"/>
  <c r="H156" i="70"/>
  <c r="I155" i="70"/>
  <c r="H155" i="70"/>
  <c r="I154" i="70"/>
  <c r="H154" i="70"/>
  <c r="I153" i="70"/>
  <c r="H153" i="70"/>
  <c r="I152" i="70"/>
  <c r="H152" i="70"/>
  <c r="I151" i="70"/>
  <c r="H151" i="70"/>
  <c r="I150" i="70"/>
  <c r="H150" i="70"/>
  <c r="I149" i="70"/>
  <c r="H149" i="70"/>
  <c r="I148" i="70"/>
  <c r="H148" i="70"/>
  <c r="I147" i="70"/>
  <c r="H147" i="70"/>
  <c r="I146" i="70"/>
  <c r="H146" i="70"/>
  <c r="I145" i="70"/>
  <c r="H145" i="70"/>
  <c r="I144" i="70"/>
  <c r="H144" i="70"/>
  <c r="I143" i="70"/>
  <c r="H143" i="70"/>
  <c r="I142" i="70"/>
  <c r="H142" i="70"/>
  <c r="I141" i="70"/>
  <c r="H141" i="70"/>
  <c r="I140" i="70"/>
  <c r="H140" i="70"/>
  <c r="I139" i="70"/>
  <c r="H139" i="70"/>
  <c r="I138" i="70"/>
  <c r="H138" i="70"/>
  <c r="I137" i="70"/>
  <c r="H137" i="70"/>
  <c r="I136" i="70"/>
  <c r="H136" i="70"/>
  <c r="I135" i="70"/>
  <c r="H135" i="70"/>
  <c r="I134" i="70"/>
  <c r="H134" i="70"/>
  <c r="I133" i="70"/>
  <c r="H133" i="70"/>
  <c r="I132" i="70"/>
  <c r="H132" i="70"/>
  <c r="I131" i="70"/>
  <c r="H131" i="70"/>
  <c r="I130" i="70"/>
  <c r="H130" i="70"/>
  <c r="I129" i="70"/>
  <c r="H129" i="70"/>
  <c r="I128" i="70"/>
  <c r="H128" i="70"/>
  <c r="I127" i="70"/>
  <c r="H127" i="70"/>
  <c r="I126" i="70"/>
  <c r="H126" i="70"/>
  <c r="I125" i="70"/>
  <c r="H125" i="70"/>
  <c r="I124" i="70"/>
  <c r="H124" i="70"/>
  <c r="I123" i="70"/>
  <c r="H123" i="70"/>
  <c r="I122" i="70"/>
  <c r="H122" i="70"/>
  <c r="I121" i="70"/>
  <c r="H121" i="70"/>
  <c r="I120" i="70"/>
  <c r="H120" i="70"/>
  <c r="I119" i="70"/>
  <c r="H119" i="70"/>
  <c r="I118" i="70"/>
  <c r="H118" i="70"/>
  <c r="I117" i="70"/>
  <c r="H117" i="70"/>
  <c r="I116" i="70"/>
  <c r="H116" i="70"/>
  <c r="I115" i="70"/>
  <c r="H115" i="70"/>
  <c r="I114" i="70"/>
  <c r="H114" i="70"/>
  <c r="I113" i="70"/>
  <c r="H113" i="70"/>
  <c r="I112" i="70"/>
  <c r="H112" i="70"/>
  <c r="I111" i="70"/>
  <c r="H111" i="70"/>
  <c r="I110" i="70"/>
  <c r="H110" i="70"/>
  <c r="I109" i="70"/>
  <c r="H109" i="70"/>
  <c r="I108" i="70"/>
  <c r="H108" i="70"/>
  <c r="I107" i="70"/>
  <c r="H107" i="70"/>
  <c r="I106" i="70"/>
  <c r="H106" i="70"/>
  <c r="I105" i="70"/>
  <c r="H105" i="70"/>
  <c r="I104" i="70"/>
  <c r="H104" i="70"/>
  <c r="I103" i="70"/>
  <c r="H103" i="70"/>
  <c r="I102" i="70"/>
  <c r="H102" i="70"/>
  <c r="I101" i="70"/>
  <c r="H101" i="70"/>
  <c r="I100" i="70"/>
  <c r="H100" i="70"/>
  <c r="I99" i="70"/>
  <c r="H99" i="70"/>
  <c r="I98" i="70"/>
  <c r="H98" i="70"/>
  <c r="I97" i="70"/>
  <c r="H97" i="70"/>
  <c r="I96" i="70"/>
  <c r="H96" i="70"/>
  <c r="I95" i="70"/>
  <c r="H95" i="70"/>
  <c r="I94" i="70"/>
  <c r="H94" i="70"/>
  <c r="I93" i="70"/>
  <c r="H93" i="70"/>
  <c r="I92" i="70"/>
  <c r="H92" i="70"/>
  <c r="I91" i="70"/>
  <c r="H91" i="70"/>
  <c r="I90" i="70"/>
  <c r="H90" i="70"/>
  <c r="I89" i="70"/>
  <c r="H89" i="70"/>
  <c r="I88" i="70"/>
  <c r="H88" i="70"/>
  <c r="I87" i="70"/>
  <c r="H87" i="70"/>
  <c r="I86" i="70"/>
  <c r="H86" i="70"/>
  <c r="I85" i="70"/>
  <c r="H85" i="70"/>
  <c r="I84" i="70"/>
  <c r="H84" i="70"/>
  <c r="I83" i="70"/>
  <c r="H83" i="70"/>
  <c r="I82" i="70"/>
  <c r="H82" i="70"/>
  <c r="I81" i="70"/>
  <c r="H81" i="70"/>
  <c r="I80" i="70"/>
  <c r="H80" i="70"/>
  <c r="I79" i="70"/>
  <c r="H79" i="70"/>
  <c r="I78" i="70"/>
  <c r="H78" i="70"/>
  <c r="I77" i="70"/>
  <c r="H77" i="70"/>
  <c r="I76" i="70"/>
  <c r="H76" i="70"/>
  <c r="I75" i="70"/>
  <c r="H75" i="70"/>
  <c r="I74" i="70"/>
  <c r="H74" i="70"/>
  <c r="I73" i="70"/>
  <c r="H73" i="70"/>
  <c r="I72" i="70"/>
  <c r="H72" i="70"/>
  <c r="I71" i="70"/>
  <c r="H71" i="70"/>
  <c r="I70" i="70"/>
  <c r="H70" i="70"/>
  <c r="I69" i="70"/>
  <c r="H69" i="70"/>
  <c r="I68" i="70"/>
  <c r="H68" i="70"/>
  <c r="I67" i="70"/>
  <c r="H67" i="70"/>
  <c r="I66" i="70"/>
  <c r="H66" i="70"/>
  <c r="I65" i="70"/>
  <c r="H65" i="70"/>
  <c r="I64" i="70"/>
  <c r="H64" i="70"/>
  <c r="I63" i="70"/>
  <c r="H63" i="70"/>
  <c r="I62" i="70"/>
  <c r="H62" i="70"/>
  <c r="I61" i="70"/>
  <c r="H61" i="70"/>
  <c r="I60" i="70"/>
  <c r="H60" i="70"/>
  <c r="I59" i="70"/>
  <c r="H59" i="70"/>
  <c r="I58" i="70"/>
  <c r="H58" i="70"/>
  <c r="I57" i="70"/>
  <c r="H57" i="70"/>
  <c r="I56" i="70"/>
  <c r="H56" i="70"/>
  <c r="I55" i="70"/>
  <c r="H55" i="70"/>
  <c r="I54" i="70"/>
  <c r="H54" i="70"/>
  <c r="I53" i="70"/>
  <c r="H53" i="70"/>
  <c r="I52" i="70"/>
  <c r="H52" i="70"/>
  <c r="I51" i="70"/>
  <c r="H51" i="70"/>
  <c r="I50" i="70"/>
  <c r="H50" i="70"/>
  <c r="I49" i="70"/>
  <c r="H49" i="70"/>
  <c r="I48" i="70"/>
  <c r="H48" i="70"/>
  <c r="I47" i="70"/>
  <c r="H47" i="70"/>
  <c r="I46" i="70"/>
  <c r="H46" i="70"/>
  <c r="I45" i="70"/>
  <c r="H45" i="70"/>
  <c r="I44" i="70"/>
  <c r="H44" i="70"/>
  <c r="I43" i="70"/>
  <c r="H43" i="70"/>
  <c r="I42" i="70"/>
  <c r="H42" i="70"/>
  <c r="I41" i="70"/>
  <c r="H41" i="70"/>
  <c r="I40" i="70"/>
  <c r="H40" i="70"/>
  <c r="I39" i="70"/>
  <c r="H39" i="70"/>
  <c r="I38" i="70"/>
  <c r="H38" i="70"/>
  <c r="I37" i="70"/>
  <c r="H37" i="70"/>
  <c r="I36" i="70"/>
  <c r="H36" i="70"/>
  <c r="I35" i="70"/>
  <c r="H35" i="70"/>
  <c r="I34" i="70"/>
  <c r="H34" i="70"/>
  <c r="I33" i="70"/>
  <c r="H33" i="70"/>
  <c r="I32" i="70"/>
  <c r="H32" i="70"/>
  <c r="I31" i="70"/>
  <c r="H31" i="70"/>
  <c r="I30" i="70"/>
  <c r="H30" i="70"/>
  <c r="I29" i="70"/>
  <c r="H29" i="70"/>
  <c r="I28" i="70"/>
  <c r="H28" i="70"/>
  <c r="I27" i="70"/>
  <c r="H27" i="70"/>
  <c r="I26" i="70"/>
  <c r="H26" i="70"/>
  <c r="I25" i="70"/>
  <c r="H25" i="70"/>
  <c r="I24" i="70"/>
  <c r="H24" i="70"/>
  <c r="I23" i="70"/>
  <c r="H23" i="70"/>
  <c r="I22" i="70"/>
  <c r="H22" i="70"/>
  <c r="I21" i="70"/>
  <c r="H21" i="70"/>
  <c r="I20" i="70"/>
  <c r="H20" i="70"/>
  <c r="I19" i="70"/>
  <c r="H19" i="70"/>
  <c r="I14" i="70"/>
  <c r="I12" i="70"/>
  <c r="G38" i="70" l="1"/>
  <c r="G36" i="70"/>
  <c r="G171" i="70"/>
  <c r="G37" i="70"/>
  <c r="G115" i="70"/>
  <c r="G123" i="70"/>
  <c r="G132" i="70"/>
  <c r="G160" i="70"/>
  <c r="G164" i="70"/>
  <c r="G100" i="70"/>
  <c r="G156" i="70"/>
  <c r="I15" i="75"/>
  <c r="D7" i="16" s="1"/>
  <c r="G43" i="70"/>
  <c r="G53" i="70"/>
  <c r="G55" i="70"/>
  <c r="G59" i="70"/>
  <c r="G63" i="70"/>
  <c r="G75" i="70"/>
  <c r="G83" i="70"/>
  <c r="G140" i="70"/>
  <c r="G142" i="70"/>
  <c r="G179" i="70"/>
  <c r="G68" i="70"/>
  <c r="G72" i="70"/>
  <c r="G76" i="70"/>
  <c r="G80" i="70"/>
  <c r="G92" i="70"/>
  <c r="G147" i="70"/>
  <c r="G169" i="70"/>
  <c r="G116" i="70"/>
  <c r="G124" i="70"/>
  <c r="G128" i="70"/>
  <c r="G173" i="70"/>
  <c r="G35" i="70"/>
  <c r="G108" i="70"/>
  <c r="G110" i="70"/>
  <c r="G117" i="70"/>
  <c r="G125" i="70"/>
  <c r="G148" i="70"/>
  <c r="G99" i="70"/>
  <c r="G149" i="70"/>
  <c r="G153" i="70"/>
  <c r="G44" i="70"/>
  <c r="G96" i="70"/>
  <c r="G20" i="70"/>
  <c r="G22" i="70"/>
  <c r="G45" i="70"/>
  <c r="G49" i="70"/>
  <c r="G69" i="70"/>
  <c r="G19" i="70"/>
  <c r="G60" i="70"/>
  <c r="G52" i="70"/>
  <c r="G56" i="70"/>
  <c r="G105" i="70"/>
  <c r="G107" i="70"/>
  <c r="G113" i="70"/>
  <c r="G118" i="70"/>
  <c r="G168" i="70"/>
  <c r="G61" i="70"/>
  <c r="G104" i="70"/>
  <c r="G28" i="70"/>
  <c r="G32" i="70"/>
  <c r="G39" i="70"/>
  <c r="G46" i="70"/>
  <c r="G51" i="70"/>
  <c r="G73" i="70"/>
  <c r="G77" i="70"/>
  <c r="G85" i="70"/>
  <c r="G89" i="70"/>
  <c r="G93" i="70"/>
  <c r="G131" i="70"/>
  <c r="G137" i="70"/>
  <c r="G139" i="70"/>
  <c r="G145" i="70"/>
  <c r="G177" i="70"/>
  <c r="G21" i="70"/>
  <c r="G25" i="70"/>
  <c r="G29" i="70"/>
  <c r="G33" i="70"/>
  <c r="G84" i="70"/>
  <c r="G86" i="70"/>
  <c r="G136" i="70"/>
  <c r="G161" i="70"/>
  <c r="G172" i="70"/>
  <c r="G174" i="70"/>
  <c r="G163" i="70"/>
  <c r="G23" i="70"/>
  <c r="G40" i="70"/>
  <c r="G57" i="70"/>
  <c r="G70" i="70"/>
  <c r="G87" i="70"/>
  <c r="G94" i="70"/>
  <c r="G101" i="70"/>
  <c r="G112" i="70"/>
  <c r="G121" i="70"/>
  <c r="G126" i="70"/>
  <c r="G133" i="70"/>
  <c r="G144" i="70"/>
  <c r="G151" i="70"/>
  <c r="G158" i="70"/>
  <c r="G165" i="70"/>
  <c r="G176" i="70"/>
  <c r="G30" i="70"/>
  <c r="G47" i="70"/>
  <c r="G64" i="70"/>
  <c r="G81" i="70"/>
  <c r="G24" i="70"/>
  <c r="G41" i="70"/>
  <c r="G54" i="70"/>
  <c r="G71" i="70"/>
  <c r="G88" i="70"/>
  <c r="G97" i="70"/>
  <c r="G102" i="70"/>
  <c r="G109" i="70"/>
  <c r="G120" i="70"/>
  <c r="G129" i="70"/>
  <c r="G134" i="70"/>
  <c r="G141" i="70"/>
  <c r="G152" i="70"/>
  <c r="G166" i="70"/>
  <c r="G31" i="70"/>
  <c r="G48" i="70"/>
  <c r="G65" i="70"/>
  <c r="G78" i="70"/>
  <c r="G62" i="70"/>
  <c r="G67" i="70"/>
  <c r="G79" i="70"/>
  <c r="G27" i="70"/>
  <c r="G91" i="70"/>
  <c r="G150" i="70"/>
  <c r="G155" i="70"/>
  <c r="G157" i="70"/>
  <c r="G175" i="70"/>
  <c r="G95" i="70"/>
  <c r="G103" i="70"/>
  <c r="G111" i="70"/>
  <c r="G119" i="70"/>
  <c r="G127" i="70"/>
  <c r="G135" i="70"/>
  <c r="G143" i="70"/>
  <c r="G159" i="70"/>
  <c r="G167" i="70"/>
  <c r="G178" i="70"/>
  <c r="G26" i="70"/>
  <c r="G34" i="70"/>
  <c r="G42" i="70"/>
  <c r="G50" i="70"/>
  <c r="G58" i="70"/>
  <c r="G66" i="70"/>
  <c r="G74" i="70"/>
  <c r="G82" i="70"/>
  <c r="G90" i="70"/>
  <c r="G98" i="70"/>
  <c r="G106" i="70"/>
  <c r="G114" i="70"/>
  <c r="G122" i="70"/>
  <c r="G130" i="70"/>
  <c r="G138" i="70"/>
  <c r="G146" i="70"/>
  <c r="G154" i="70"/>
  <c r="G162" i="70"/>
  <c r="G170" i="70"/>
  <c r="I12" i="67"/>
  <c r="A45" i="16" s="1"/>
  <c r="H19" i="67"/>
  <c r="I19" i="67"/>
  <c r="H20" i="67"/>
  <c r="I20" i="67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H28" i="67"/>
  <c r="I28" i="67"/>
  <c r="H29" i="67"/>
  <c r="I29" i="67"/>
  <c r="H30" i="67"/>
  <c r="I30" i="67"/>
  <c r="H31" i="67"/>
  <c r="I31" i="67"/>
  <c r="H32" i="67"/>
  <c r="I32" i="67"/>
  <c r="H33" i="67"/>
  <c r="I33" i="67"/>
  <c r="H34" i="67"/>
  <c r="I34" i="67"/>
  <c r="H35" i="67"/>
  <c r="I35" i="67"/>
  <c r="H36" i="67"/>
  <c r="I36" i="67"/>
  <c r="H37" i="67"/>
  <c r="I37" i="67"/>
  <c r="H38" i="67"/>
  <c r="I38" i="67"/>
  <c r="H39" i="67"/>
  <c r="I39" i="67"/>
  <c r="H40" i="67"/>
  <c r="I40" i="67"/>
  <c r="H41" i="67"/>
  <c r="I41" i="67"/>
  <c r="H42" i="67"/>
  <c r="I42" i="67"/>
  <c r="H43" i="67"/>
  <c r="I43" i="67"/>
  <c r="H44" i="67"/>
  <c r="I44" i="67"/>
  <c r="H45" i="67"/>
  <c r="I45" i="67"/>
  <c r="H46" i="67"/>
  <c r="I46" i="67"/>
  <c r="H47" i="67"/>
  <c r="I47" i="67"/>
  <c r="H48" i="67"/>
  <c r="I48" i="67"/>
  <c r="H49" i="67"/>
  <c r="I49" i="67"/>
  <c r="H50" i="67"/>
  <c r="I50" i="67"/>
  <c r="H51" i="67"/>
  <c r="I51" i="67"/>
  <c r="H52" i="67"/>
  <c r="I52" i="67"/>
  <c r="H53" i="67"/>
  <c r="I53" i="67"/>
  <c r="H54" i="67"/>
  <c r="I54" i="67"/>
  <c r="H55" i="67"/>
  <c r="I55" i="67"/>
  <c r="H56" i="67"/>
  <c r="I56" i="67"/>
  <c r="H57" i="67"/>
  <c r="I57" i="67"/>
  <c r="H58" i="67"/>
  <c r="I58" i="67"/>
  <c r="H59" i="67"/>
  <c r="I59" i="67"/>
  <c r="H60" i="67"/>
  <c r="I60" i="67"/>
  <c r="H61" i="67"/>
  <c r="I61" i="67"/>
  <c r="H62" i="67"/>
  <c r="I62" i="67"/>
  <c r="H63" i="67"/>
  <c r="I63" i="67"/>
  <c r="H64" i="67"/>
  <c r="I64" i="67"/>
  <c r="H65" i="67"/>
  <c r="I65" i="67"/>
  <c r="H66" i="67"/>
  <c r="I66" i="67"/>
  <c r="H67" i="67"/>
  <c r="I67" i="67"/>
  <c r="H68" i="67"/>
  <c r="I68" i="67"/>
  <c r="H69" i="67"/>
  <c r="I69" i="67"/>
  <c r="H70" i="67"/>
  <c r="I70" i="67"/>
  <c r="H71" i="67"/>
  <c r="I71" i="67"/>
  <c r="H72" i="67"/>
  <c r="I72" i="67"/>
  <c r="H73" i="67"/>
  <c r="I73" i="67"/>
  <c r="H74" i="67"/>
  <c r="I74" i="67"/>
  <c r="H75" i="67"/>
  <c r="I75" i="67"/>
  <c r="H76" i="67"/>
  <c r="I76" i="67"/>
  <c r="H77" i="67"/>
  <c r="I77" i="67"/>
  <c r="H78" i="67"/>
  <c r="I78" i="67"/>
  <c r="H79" i="67"/>
  <c r="I79" i="67"/>
  <c r="H80" i="67"/>
  <c r="I80" i="67"/>
  <c r="H81" i="67"/>
  <c r="I81" i="67"/>
  <c r="H82" i="67"/>
  <c r="I82" i="67"/>
  <c r="H83" i="67"/>
  <c r="I83" i="67"/>
  <c r="H84" i="67"/>
  <c r="I84" i="67"/>
  <c r="H85" i="67"/>
  <c r="I85" i="67"/>
  <c r="H86" i="67"/>
  <c r="I86" i="67"/>
  <c r="H87" i="67"/>
  <c r="I87" i="67"/>
  <c r="H88" i="67"/>
  <c r="I88" i="67"/>
  <c r="H89" i="67"/>
  <c r="I89" i="67"/>
  <c r="H90" i="67"/>
  <c r="I90" i="67"/>
  <c r="H91" i="67"/>
  <c r="I91" i="67"/>
  <c r="H92" i="67"/>
  <c r="I92" i="67"/>
  <c r="H93" i="67"/>
  <c r="I93" i="67"/>
  <c r="H94" i="67"/>
  <c r="I94" i="67"/>
  <c r="H95" i="67"/>
  <c r="I95" i="67"/>
  <c r="H96" i="67"/>
  <c r="I96" i="67"/>
  <c r="H97" i="67"/>
  <c r="I97" i="67"/>
  <c r="H98" i="67"/>
  <c r="I98" i="67"/>
  <c r="H99" i="67"/>
  <c r="I99" i="67"/>
  <c r="I14" i="67" s="1"/>
  <c r="C45" i="16" s="1"/>
  <c r="H100" i="67"/>
  <c r="I100" i="67"/>
  <c r="H101" i="67"/>
  <c r="I101" i="67"/>
  <c r="H102" i="67"/>
  <c r="I102" i="67"/>
  <c r="H103" i="67"/>
  <c r="I103" i="67"/>
  <c r="H104" i="67"/>
  <c r="I104" i="67"/>
  <c r="H105" i="67"/>
  <c r="I105" i="67"/>
  <c r="H106" i="67"/>
  <c r="I106" i="67"/>
  <c r="H107" i="67"/>
  <c r="I107" i="67"/>
  <c r="H108" i="67"/>
  <c r="I108" i="67"/>
  <c r="H109" i="67"/>
  <c r="I109" i="67"/>
  <c r="H110" i="67"/>
  <c r="I110" i="67"/>
  <c r="H111" i="67"/>
  <c r="I111" i="67"/>
  <c r="H112" i="67"/>
  <c r="I112" i="67"/>
  <c r="H113" i="67"/>
  <c r="I113" i="67"/>
  <c r="H114" i="67"/>
  <c r="I114" i="67"/>
  <c r="H115" i="67"/>
  <c r="I115" i="67"/>
  <c r="H116" i="67"/>
  <c r="I116" i="67"/>
  <c r="H117" i="67"/>
  <c r="I117" i="67"/>
  <c r="H118" i="67"/>
  <c r="I118" i="67"/>
  <c r="H119" i="67"/>
  <c r="I119" i="67"/>
  <c r="H120" i="67"/>
  <c r="I120" i="67"/>
  <c r="H121" i="67"/>
  <c r="I121" i="67"/>
  <c r="H122" i="67"/>
  <c r="I122" i="67"/>
  <c r="H123" i="67"/>
  <c r="I123" i="67"/>
  <c r="H124" i="67"/>
  <c r="I124" i="67"/>
  <c r="H125" i="67"/>
  <c r="I125" i="67"/>
  <c r="H126" i="67"/>
  <c r="I126" i="67"/>
  <c r="H127" i="67"/>
  <c r="I127" i="67"/>
  <c r="H128" i="67"/>
  <c r="I128" i="67"/>
  <c r="H129" i="67"/>
  <c r="I129" i="67"/>
  <c r="H130" i="67"/>
  <c r="I130" i="67"/>
  <c r="H131" i="67"/>
  <c r="I131" i="67"/>
  <c r="H132" i="67"/>
  <c r="I132" i="67"/>
  <c r="H133" i="67"/>
  <c r="I133" i="67"/>
  <c r="H134" i="67"/>
  <c r="I134" i="67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I158" i="67"/>
  <c r="H159" i="67"/>
  <c r="I159" i="67"/>
  <c r="H160" i="67"/>
  <c r="I160" i="67"/>
  <c r="H161" i="67"/>
  <c r="I161" i="67"/>
  <c r="H162" i="67"/>
  <c r="I162" i="67"/>
  <c r="H163" i="67"/>
  <c r="I163" i="67"/>
  <c r="H164" i="67"/>
  <c r="I164" i="67"/>
  <c r="H165" i="67"/>
  <c r="I165" i="67"/>
  <c r="H166" i="67"/>
  <c r="I166" i="67"/>
  <c r="H167" i="67"/>
  <c r="I167" i="67"/>
  <c r="H168" i="67"/>
  <c r="I168" i="67"/>
  <c r="H169" i="67"/>
  <c r="I169" i="67"/>
  <c r="H170" i="67"/>
  <c r="I170" i="67"/>
  <c r="H171" i="67"/>
  <c r="I171" i="67"/>
  <c r="H172" i="67"/>
  <c r="I172" i="67"/>
  <c r="H173" i="67"/>
  <c r="I173" i="67"/>
  <c r="H174" i="67"/>
  <c r="I174" i="67"/>
  <c r="H175" i="67"/>
  <c r="I175" i="67"/>
  <c r="H176" i="67"/>
  <c r="I176" i="67"/>
  <c r="H177" i="67"/>
  <c r="I177" i="67"/>
  <c r="H178" i="67"/>
  <c r="I178" i="67"/>
  <c r="H179" i="67"/>
  <c r="I179" i="67"/>
  <c r="G104" i="67" l="1"/>
  <c r="G19" i="67"/>
  <c r="G48" i="67"/>
  <c r="G46" i="67"/>
  <c r="G38" i="67"/>
  <c r="G22" i="67"/>
  <c r="G176" i="67"/>
  <c r="G172" i="67"/>
  <c r="G168" i="67"/>
  <c r="G164" i="67"/>
  <c r="G112" i="67"/>
  <c r="G177" i="67"/>
  <c r="G173" i="67"/>
  <c r="G169" i="67"/>
  <c r="G165" i="67"/>
  <c r="G161" i="67"/>
  <c r="G157" i="67"/>
  <c r="G153" i="67"/>
  <c r="G149" i="67"/>
  <c r="G145" i="67"/>
  <c r="G141" i="67"/>
  <c r="G137" i="67"/>
  <c r="G133" i="67"/>
  <c r="G129" i="67"/>
  <c r="G125" i="67"/>
  <c r="G117" i="67"/>
  <c r="G109" i="67"/>
  <c r="G105" i="67"/>
  <c r="G101" i="67"/>
  <c r="G97" i="67"/>
  <c r="G93" i="67"/>
  <c r="G85" i="67"/>
  <c r="G77" i="67"/>
  <c r="G69" i="67"/>
  <c r="G61" i="67"/>
  <c r="G53" i="67"/>
  <c r="G45" i="67"/>
  <c r="G37" i="67"/>
  <c r="G29" i="67"/>
  <c r="G21" i="67"/>
  <c r="G160" i="67"/>
  <c r="G156" i="67"/>
  <c r="G152" i="67"/>
  <c r="G148" i="67"/>
  <c r="G144" i="67"/>
  <c r="G140" i="67"/>
  <c r="G136" i="67"/>
  <c r="G132" i="67"/>
  <c r="G128" i="67"/>
  <c r="G124" i="67"/>
  <c r="G120" i="67"/>
  <c r="G116" i="67"/>
  <c r="G108" i="67"/>
  <c r="G100" i="67"/>
  <c r="G96" i="67"/>
  <c r="G92" i="67"/>
  <c r="G88" i="67"/>
  <c r="G84" i="67"/>
  <c r="G80" i="67"/>
  <c r="G76" i="67"/>
  <c r="G72" i="67"/>
  <c r="G68" i="67"/>
  <c r="G64" i="67"/>
  <c r="G60" i="67"/>
  <c r="G56" i="67"/>
  <c r="G52" i="67"/>
  <c r="G44" i="67"/>
  <c r="G40" i="67"/>
  <c r="G36" i="67"/>
  <c r="G32" i="67"/>
  <c r="G28" i="67"/>
  <c r="G24" i="67"/>
  <c r="G20" i="67"/>
  <c r="G180" i="70"/>
  <c r="I13" i="70"/>
  <c r="G175" i="67"/>
  <c r="G171" i="67"/>
  <c r="G167" i="67"/>
  <c r="G163" i="67"/>
  <c r="G159" i="67"/>
  <c r="G155" i="67"/>
  <c r="G151" i="67"/>
  <c r="G147" i="67"/>
  <c r="G143" i="67"/>
  <c r="G139" i="67"/>
  <c r="G135" i="67"/>
  <c r="G131" i="67"/>
  <c r="G127" i="67"/>
  <c r="G123" i="67"/>
  <c r="G121" i="67"/>
  <c r="G115" i="67"/>
  <c r="G113" i="67"/>
  <c r="G107" i="67"/>
  <c r="G103" i="67"/>
  <c r="G99" i="67"/>
  <c r="G95" i="67"/>
  <c r="G91" i="67"/>
  <c r="G89" i="67"/>
  <c r="G83" i="67"/>
  <c r="G79" i="67"/>
  <c r="G75" i="67"/>
  <c r="G71" i="67"/>
  <c r="G67" i="67"/>
  <c r="G65" i="67"/>
  <c r="G59" i="67"/>
  <c r="G57" i="67"/>
  <c r="G51" i="67"/>
  <c r="G49" i="67"/>
  <c r="G43" i="67"/>
  <c r="G39" i="67"/>
  <c r="G35" i="67"/>
  <c r="G33" i="67"/>
  <c r="G27" i="67"/>
  <c r="G25" i="67"/>
  <c r="G30" i="67"/>
  <c r="G179" i="67"/>
  <c r="G170" i="67"/>
  <c r="G162" i="67"/>
  <c r="G154" i="67"/>
  <c r="G146" i="67"/>
  <c r="G138" i="67"/>
  <c r="G130" i="67"/>
  <c r="G122" i="67"/>
  <c r="G114" i="67"/>
  <c r="G106" i="67"/>
  <c r="G98" i="67"/>
  <c r="G90" i="67"/>
  <c r="G82" i="67"/>
  <c r="G74" i="67"/>
  <c r="G66" i="67"/>
  <c r="G58" i="67"/>
  <c r="G50" i="67"/>
  <c r="G42" i="67"/>
  <c r="G34" i="67"/>
  <c r="G26" i="67"/>
  <c r="G111" i="67"/>
  <c r="G63" i="67"/>
  <c r="G31" i="67"/>
  <c r="G119" i="67"/>
  <c r="G87" i="67"/>
  <c r="G55" i="67"/>
  <c r="G23" i="67"/>
  <c r="G166" i="67"/>
  <c r="G178" i="67"/>
  <c r="G47" i="67"/>
  <c r="G81" i="67"/>
  <c r="G73" i="67"/>
  <c r="G41" i="67"/>
  <c r="G174" i="67"/>
  <c r="G150" i="67"/>
  <c r="G142" i="67"/>
  <c r="G134" i="67"/>
  <c r="G126" i="67"/>
  <c r="G110" i="67"/>
  <c r="G102" i="67"/>
  <c r="G94" i="67"/>
  <c r="G86" i="67"/>
  <c r="G78" i="67"/>
  <c r="G70" i="67"/>
  <c r="G62" i="67"/>
  <c r="G54" i="67"/>
  <c r="G158" i="67"/>
  <c r="G118" i="67"/>
  <c r="I15" i="67"/>
  <c r="E45" i="16" s="1"/>
  <c r="I16" i="67"/>
  <c r="F45" i="16" s="1"/>
  <c r="I179" i="65"/>
  <c r="H179" i="65"/>
  <c r="I178" i="65"/>
  <c r="H178" i="65"/>
  <c r="I177" i="65"/>
  <c r="H177" i="65"/>
  <c r="I176" i="65"/>
  <c r="H176" i="65"/>
  <c r="I175" i="65"/>
  <c r="H175" i="65"/>
  <c r="I174" i="65"/>
  <c r="H174" i="65"/>
  <c r="I173" i="65"/>
  <c r="H173" i="65"/>
  <c r="I172" i="65"/>
  <c r="H172" i="65"/>
  <c r="I171" i="65"/>
  <c r="H171" i="65"/>
  <c r="I170" i="65"/>
  <c r="H170" i="65"/>
  <c r="I169" i="65"/>
  <c r="H169" i="65"/>
  <c r="I168" i="65"/>
  <c r="H168" i="65"/>
  <c r="I167" i="65"/>
  <c r="H167" i="65"/>
  <c r="I166" i="65"/>
  <c r="H166" i="65"/>
  <c r="I165" i="65"/>
  <c r="H165" i="65"/>
  <c r="I164" i="65"/>
  <c r="H164" i="65"/>
  <c r="I163" i="65"/>
  <c r="H163" i="65"/>
  <c r="I162" i="65"/>
  <c r="H162" i="65"/>
  <c r="I161" i="65"/>
  <c r="H161" i="65"/>
  <c r="I160" i="65"/>
  <c r="H160" i="65"/>
  <c r="I159" i="65"/>
  <c r="H159" i="65"/>
  <c r="I158" i="65"/>
  <c r="H158" i="65"/>
  <c r="I157" i="65"/>
  <c r="H157" i="65"/>
  <c r="I156" i="65"/>
  <c r="H156" i="65"/>
  <c r="I155" i="65"/>
  <c r="H155" i="65"/>
  <c r="I154" i="65"/>
  <c r="H154" i="65"/>
  <c r="I153" i="65"/>
  <c r="H153" i="65"/>
  <c r="I152" i="65"/>
  <c r="H152" i="65"/>
  <c r="I151" i="65"/>
  <c r="H151" i="65"/>
  <c r="I150" i="65"/>
  <c r="H150" i="65"/>
  <c r="I149" i="65"/>
  <c r="H149" i="65"/>
  <c r="I148" i="65"/>
  <c r="H148" i="65"/>
  <c r="I147" i="65"/>
  <c r="H147" i="65"/>
  <c r="I146" i="65"/>
  <c r="H146" i="65"/>
  <c r="I145" i="65"/>
  <c r="H145" i="65"/>
  <c r="I144" i="65"/>
  <c r="H144" i="65"/>
  <c r="I143" i="65"/>
  <c r="H143" i="65"/>
  <c r="I142" i="65"/>
  <c r="H142" i="65"/>
  <c r="I141" i="65"/>
  <c r="H141" i="65"/>
  <c r="I140" i="65"/>
  <c r="H140" i="65"/>
  <c r="I139" i="65"/>
  <c r="H139" i="65"/>
  <c r="I138" i="65"/>
  <c r="H138" i="65"/>
  <c r="I137" i="65"/>
  <c r="H137" i="65"/>
  <c r="I136" i="65"/>
  <c r="H136" i="65"/>
  <c r="I135" i="65"/>
  <c r="H135" i="65"/>
  <c r="I134" i="65"/>
  <c r="H134" i="65"/>
  <c r="I133" i="65"/>
  <c r="H133" i="65"/>
  <c r="I132" i="65"/>
  <c r="H132" i="65"/>
  <c r="I131" i="65"/>
  <c r="H131" i="65"/>
  <c r="I130" i="65"/>
  <c r="H130" i="65"/>
  <c r="I129" i="65"/>
  <c r="H129" i="65"/>
  <c r="I128" i="65"/>
  <c r="H128" i="65"/>
  <c r="I127" i="65"/>
  <c r="H127" i="65"/>
  <c r="I126" i="65"/>
  <c r="H126" i="65"/>
  <c r="I125" i="65"/>
  <c r="H125" i="65"/>
  <c r="I124" i="65"/>
  <c r="H124" i="65"/>
  <c r="I123" i="65"/>
  <c r="H123" i="65"/>
  <c r="I122" i="65"/>
  <c r="H122" i="65"/>
  <c r="I121" i="65"/>
  <c r="H121" i="65"/>
  <c r="I120" i="65"/>
  <c r="H120" i="65"/>
  <c r="I119" i="65"/>
  <c r="H119" i="65"/>
  <c r="I118" i="65"/>
  <c r="H118" i="65"/>
  <c r="I117" i="65"/>
  <c r="H117" i="65"/>
  <c r="I116" i="65"/>
  <c r="H116" i="65"/>
  <c r="I115" i="65"/>
  <c r="H115" i="65"/>
  <c r="I114" i="65"/>
  <c r="H114" i="65"/>
  <c r="I113" i="65"/>
  <c r="H113" i="65"/>
  <c r="I112" i="65"/>
  <c r="H112" i="65"/>
  <c r="I111" i="65"/>
  <c r="H111" i="65"/>
  <c r="I110" i="65"/>
  <c r="H110" i="65"/>
  <c r="I109" i="65"/>
  <c r="H109" i="65"/>
  <c r="I108" i="65"/>
  <c r="H108" i="65"/>
  <c r="I107" i="65"/>
  <c r="H107" i="65"/>
  <c r="I106" i="65"/>
  <c r="H106" i="65"/>
  <c r="I105" i="65"/>
  <c r="H105" i="65"/>
  <c r="I104" i="65"/>
  <c r="H104" i="65"/>
  <c r="I103" i="65"/>
  <c r="H103" i="65"/>
  <c r="I102" i="65"/>
  <c r="H102" i="65"/>
  <c r="I101" i="65"/>
  <c r="H101" i="65"/>
  <c r="I100" i="65"/>
  <c r="H100" i="65"/>
  <c r="I99" i="65"/>
  <c r="I14" i="65" s="1"/>
  <c r="H99" i="65"/>
  <c r="I98" i="65"/>
  <c r="H98" i="65"/>
  <c r="I97" i="65"/>
  <c r="H97" i="65"/>
  <c r="I96" i="65"/>
  <c r="H96" i="65"/>
  <c r="I95" i="65"/>
  <c r="H95" i="65"/>
  <c r="I94" i="65"/>
  <c r="H94" i="65"/>
  <c r="I93" i="65"/>
  <c r="H93" i="65"/>
  <c r="I92" i="65"/>
  <c r="H92" i="65"/>
  <c r="I91" i="65"/>
  <c r="H91" i="65"/>
  <c r="I90" i="65"/>
  <c r="H90" i="65"/>
  <c r="I89" i="65"/>
  <c r="H89" i="65"/>
  <c r="I88" i="65"/>
  <c r="H88" i="65"/>
  <c r="I87" i="65"/>
  <c r="H87" i="65"/>
  <c r="I86" i="65"/>
  <c r="H86" i="65"/>
  <c r="I85" i="65"/>
  <c r="H85" i="65"/>
  <c r="I84" i="65"/>
  <c r="H84" i="65"/>
  <c r="I83" i="65"/>
  <c r="H83" i="65"/>
  <c r="I82" i="65"/>
  <c r="H82" i="65"/>
  <c r="I81" i="65"/>
  <c r="H81" i="65"/>
  <c r="I80" i="65"/>
  <c r="H80" i="65"/>
  <c r="I79" i="65"/>
  <c r="H79" i="65"/>
  <c r="I78" i="65"/>
  <c r="H78" i="65"/>
  <c r="I77" i="65"/>
  <c r="H77" i="65"/>
  <c r="I76" i="65"/>
  <c r="H76" i="65"/>
  <c r="I75" i="65"/>
  <c r="H75" i="65"/>
  <c r="I74" i="65"/>
  <c r="H74" i="65"/>
  <c r="I73" i="65"/>
  <c r="H73" i="65"/>
  <c r="I72" i="65"/>
  <c r="H72" i="65"/>
  <c r="I71" i="65"/>
  <c r="H71" i="65"/>
  <c r="I70" i="65"/>
  <c r="H70" i="65"/>
  <c r="I69" i="65"/>
  <c r="H69" i="65"/>
  <c r="I68" i="65"/>
  <c r="H68" i="65"/>
  <c r="I67" i="65"/>
  <c r="H67" i="65"/>
  <c r="I66" i="65"/>
  <c r="H66" i="65"/>
  <c r="I65" i="65"/>
  <c r="H65" i="65"/>
  <c r="I64" i="65"/>
  <c r="H64" i="65"/>
  <c r="I63" i="65"/>
  <c r="H63" i="65"/>
  <c r="I62" i="65"/>
  <c r="H62" i="65"/>
  <c r="I61" i="65"/>
  <c r="H61" i="65"/>
  <c r="I60" i="65"/>
  <c r="H60" i="65"/>
  <c r="I59" i="65"/>
  <c r="H59" i="65"/>
  <c r="I58" i="65"/>
  <c r="H58" i="65"/>
  <c r="I57" i="65"/>
  <c r="H57" i="65"/>
  <c r="I56" i="65"/>
  <c r="H56" i="65"/>
  <c r="I55" i="65"/>
  <c r="H55" i="65"/>
  <c r="I54" i="65"/>
  <c r="H54" i="65"/>
  <c r="I53" i="65"/>
  <c r="H53" i="65"/>
  <c r="I52" i="65"/>
  <c r="H52" i="65"/>
  <c r="I51" i="65"/>
  <c r="H51" i="65"/>
  <c r="I50" i="65"/>
  <c r="H50" i="65"/>
  <c r="I49" i="65"/>
  <c r="H49" i="65"/>
  <c r="I48" i="65"/>
  <c r="H48" i="65"/>
  <c r="I47" i="65"/>
  <c r="H47" i="65"/>
  <c r="I46" i="65"/>
  <c r="H46" i="65"/>
  <c r="I45" i="65"/>
  <c r="H45" i="65"/>
  <c r="I44" i="65"/>
  <c r="H44" i="65"/>
  <c r="I43" i="65"/>
  <c r="H43" i="65"/>
  <c r="I42" i="65"/>
  <c r="H42" i="65"/>
  <c r="I41" i="65"/>
  <c r="H41" i="65"/>
  <c r="I40" i="65"/>
  <c r="H40" i="65"/>
  <c r="I39" i="65"/>
  <c r="H39" i="65"/>
  <c r="I38" i="65"/>
  <c r="H38" i="65"/>
  <c r="I37" i="65"/>
  <c r="H37" i="65"/>
  <c r="I36" i="65"/>
  <c r="H36" i="65"/>
  <c r="I35" i="65"/>
  <c r="H35" i="65"/>
  <c r="I34" i="65"/>
  <c r="H34" i="65"/>
  <c r="I33" i="65"/>
  <c r="H33" i="65"/>
  <c r="I32" i="65"/>
  <c r="H32" i="65"/>
  <c r="I31" i="65"/>
  <c r="H31" i="65"/>
  <c r="I30" i="65"/>
  <c r="H30" i="65"/>
  <c r="I29" i="65"/>
  <c r="H29" i="65"/>
  <c r="I28" i="65"/>
  <c r="H28" i="65"/>
  <c r="I27" i="65"/>
  <c r="H27" i="65"/>
  <c r="I26" i="65"/>
  <c r="H26" i="65"/>
  <c r="I25" i="65"/>
  <c r="H25" i="65"/>
  <c r="I24" i="65"/>
  <c r="H24" i="65"/>
  <c r="I23" i="65"/>
  <c r="H23" i="65"/>
  <c r="I22" i="65"/>
  <c r="H22" i="65"/>
  <c r="I21" i="65"/>
  <c r="H21" i="65"/>
  <c r="I20" i="65"/>
  <c r="H20" i="65"/>
  <c r="I19" i="65"/>
  <c r="H19" i="65"/>
  <c r="I12" i="65"/>
  <c r="I12" i="64"/>
  <c r="G114" i="65" l="1"/>
  <c r="G116" i="65"/>
  <c r="G122" i="65"/>
  <c r="G124" i="65"/>
  <c r="G178" i="65"/>
  <c r="I13" i="67"/>
  <c r="I17" i="67" s="1"/>
  <c r="G37" i="65"/>
  <c r="G73" i="65"/>
  <c r="G77" i="65"/>
  <c r="G87" i="65"/>
  <c r="G89" i="65"/>
  <c r="G95" i="65"/>
  <c r="G97" i="65"/>
  <c r="G101" i="65"/>
  <c r="G109" i="65"/>
  <c r="G151" i="65"/>
  <c r="G153" i="65"/>
  <c r="G157" i="65"/>
  <c r="G161" i="65"/>
  <c r="G165" i="65"/>
  <c r="G173" i="65"/>
  <c r="G177" i="65"/>
  <c r="G46" i="65"/>
  <c r="G50" i="65"/>
  <c r="G62" i="65"/>
  <c r="G66" i="65"/>
  <c r="G70" i="65"/>
  <c r="G74" i="65"/>
  <c r="G82" i="65"/>
  <c r="G86" i="65"/>
  <c r="G150" i="65"/>
  <c r="G39" i="65"/>
  <c r="G55" i="65"/>
  <c r="G100" i="65"/>
  <c r="G23" i="65"/>
  <c r="G138" i="65"/>
  <c r="G146" i="65"/>
  <c r="G47" i="65"/>
  <c r="G59" i="65"/>
  <c r="G67" i="65"/>
  <c r="G34" i="65"/>
  <c r="G111" i="65"/>
  <c r="G123" i="65"/>
  <c r="G127" i="65"/>
  <c r="G131" i="65"/>
  <c r="G141" i="65"/>
  <c r="G143" i="65"/>
  <c r="G147" i="65"/>
  <c r="G43" i="65"/>
  <c r="G63" i="65"/>
  <c r="G154" i="65"/>
  <c r="G170" i="65"/>
  <c r="G174" i="65"/>
  <c r="G119" i="65"/>
  <c r="G36" i="65"/>
  <c r="G98" i="65"/>
  <c r="G175" i="65"/>
  <c r="G25" i="65"/>
  <c r="G31" i="65"/>
  <c r="G33" i="65"/>
  <c r="G90" i="65"/>
  <c r="G45" i="65"/>
  <c r="G52" i="65"/>
  <c r="G58" i="65"/>
  <c r="G60" i="65"/>
  <c r="G79" i="65"/>
  <c r="G83" i="65"/>
  <c r="G106" i="65"/>
  <c r="G113" i="65"/>
  <c r="G117" i="65"/>
  <c r="G135" i="65"/>
  <c r="G140" i="65"/>
  <c r="G167" i="65"/>
  <c r="G171" i="65"/>
  <c r="G22" i="65"/>
  <c r="G26" i="65"/>
  <c r="G110" i="65"/>
  <c r="G137" i="65"/>
  <c r="G162" i="65"/>
  <c r="G19" i="65"/>
  <c r="G42" i="65"/>
  <c r="G49" i="65"/>
  <c r="G53" i="65"/>
  <c r="G71" i="65"/>
  <c r="G76" i="65"/>
  <c r="G103" i="65"/>
  <c r="G107" i="65"/>
  <c r="G126" i="65"/>
  <c r="G130" i="65"/>
  <c r="G134" i="65"/>
  <c r="G164" i="65"/>
  <c r="G91" i="65"/>
  <c r="G158" i="65"/>
  <c r="G44" i="65"/>
  <c r="G51" i="65"/>
  <c r="G54" i="65"/>
  <c r="G69" i="65"/>
  <c r="G81" i="65"/>
  <c r="G108" i="65"/>
  <c r="G115" i="65"/>
  <c r="G118" i="65"/>
  <c r="G133" i="65"/>
  <c r="G145" i="65"/>
  <c r="G172" i="65"/>
  <c r="G61" i="65"/>
  <c r="G21" i="65"/>
  <c r="G149" i="65"/>
  <c r="G159" i="65"/>
  <c r="G20" i="65"/>
  <c r="G27" i="65"/>
  <c r="G30" i="65"/>
  <c r="G57" i="65"/>
  <c r="G84" i="65"/>
  <c r="G94" i="65"/>
  <c r="G121" i="65"/>
  <c r="G148" i="65"/>
  <c r="G155" i="65"/>
  <c r="G29" i="65"/>
  <c r="G41" i="65"/>
  <c r="G68" i="65"/>
  <c r="G75" i="65"/>
  <c r="G78" i="65"/>
  <c r="G93" i="65"/>
  <c r="G105" i="65"/>
  <c r="G132" i="65"/>
  <c r="G139" i="65"/>
  <c r="G142" i="65"/>
  <c r="G169" i="65"/>
  <c r="G28" i="65"/>
  <c r="G35" i="65"/>
  <c r="G38" i="65"/>
  <c r="G65" i="65"/>
  <c r="G92" i="65"/>
  <c r="G99" i="65"/>
  <c r="G102" i="65"/>
  <c r="G129" i="65"/>
  <c r="G156" i="65"/>
  <c r="G163" i="65"/>
  <c r="G166" i="65"/>
  <c r="G125" i="65"/>
  <c r="G85" i="65"/>
  <c r="G128" i="65"/>
  <c r="G136" i="65"/>
  <c r="G144" i="65"/>
  <c r="G152" i="65"/>
  <c r="G179" i="65"/>
  <c r="G24" i="65"/>
  <c r="G32" i="65"/>
  <c r="G40" i="65"/>
  <c r="G48" i="65"/>
  <c r="G56" i="65"/>
  <c r="G80" i="65"/>
  <c r="G88" i="65"/>
  <c r="G96" i="65"/>
  <c r="G104" i="65"/>
  <c r="G112" i="65"/>
  <c r="G120" i="65"/>
  <c r="G160" i="65"/>
  <c r="G64" i="65"/>
  <c r="G72" i="65"/>
  <c r="G168" i="65"/>
  <c r="G176" i="65"/>
  <c r="A17" i="16"/>
  <c r="I179" i="64"/>
  <c r="H179" i="64"/>
  <c r="G178" i="64" s="1"/>
  <c r="I178" i="64"/>
  <c r="H178" i="64"/>
  <c r="I177" i="64"/>
  <c r="H177" i="64"/>
  <c r="I176" i="64"/>
  <c r="H176" i="64"/>
  <c r="I175" i="64"/>
  <c r="H175" i="64"/>
  <c r="I174" i="64"/>
  <c r="H174" i="64"/>
  <c r="I173" i="64"/>
  <c r="H173" i="64"/>
  <c r="I172" i="64"/>
  <c r="H172" i="64"/>
  <c r="I171" i="64"/>
  <c r="H171" i="64"/>
  <c r="G170" i="64" s="1"/>
  <c r="I170" i="64"/>
  <c r="H170" i="64"/>
  <c r="I169" i="64"/>
  <c r="H169" i="64"/>
  <c r="I168" i="64"/>
  <c r="H168" i="64"/>
  <c r="I167" i="64"/>
  <c r="H167" i="64"/>
  <c r="I166" i="64"/>
  <c r="H166" i="64"/>
  <c r="I165" i="64"/>
  <c r="H165" i="64"/>
  <c r="I164" i="64"/>
  <c r="H164" i="64"/>
  <c r="I163" i="64"/>
  <c r="H163" i="64"/>
  <c r="G162" i="64" s="1"/>
  <c r="I162" i="64"/>
  <c r="H162" i="64"/>
  <c r="I161" i="64"/>
  <c r="H161" i="64"/>
  <c r="I160" i="64"/>
  <c r="H160" i="64"/>
  <c r="I159" i="64"/>
  <c r="H159" i="64"/>
  <c r="I158" i="64"/>
  <c r="H158" i="64"/>
  <c r="I157" i="64"/>
  <c r="H157" i="64"/>
  <c r="I156" i="64"/>
  <c r="H156" i="64"/>
  <c r="I155" i="64"/>
  <c r="H155" i="64"/>
  <c r="G154" i="64" s="1"/>
  <c r="I154" i="64"/>
  <c r="H154" i="64"/>
  <c r="I153" i="64"/>
  <c r="H153" i="64"/>
  <c r="I152" i="64"/>
  <c r="H152" i="64"/>
  <c r="I151" i="64"/>
  <c r="H151" i="64"/>
  <c r="I150" i="64"/>
  <c r="H150" i="64"/>
  <c r="I149" i="64"/>
  <c r="H149" i="64"/>
  <c r="I148" i="64"/>
  <c r="H148" i="64"/>
  <c r="I147" i="64"/>
  <c r="H147" i="64"/>
  <c r="G146" i="64" s="1"/>
  <c r="I146" i="64"/>
  <c r="H146" i="64"/>
  <c r="I145" i="64"/>
  <c r="H145" i="64"/>
  <c r="I144" i="64"/>
  <c r="H144" i="64"/>
  <c r="G143" i="64" s="1"/>
  <c r="I143" i="64"/>
  <c r="H143" i="64"/>
  <c r="I142" i="64"/>
  <c r="H142" i="64"/>
  <c r="I141" i="64"/>
  <c r="H141" i="64"/>
  <c r="I140" i="64"/>
  <c r="H140" i="64"/>
  <c r="G139" i="64" s="1"/>
  <c r="I139" i="64"/>
  <c r="H139" i="64"/>
  <c r="G138" i="64" s="1"/>
  <c r="I138" i="64"/>
  <c r="H138" i="64"/>
  <c r="I137" i="64"/>
  <c r="H137" i="64"/>
  <c r="I136" i="64"/>
  <c r="H136" i="64"/>
  <c r="I135" i="64"/>
  <c r="H135" i="64"/>
  <c r="I134" i="64"/>
  <c r="H134" i="64"/>
  <c r="I133" i="64"/>
  <c r="H133" i="64"/>
  <c r="I132" i="64"/>
  <c r="H132" i="64"/>
  <c r="G131" i="64" s="1"/>
  <c r="I131" i="64"/>
  <c r="H131" i="64"/>
  <c r="G130" i="64" s="1"/>
  <c r="I130" i="64"/>
  <c r="H130" i="64"/>
  <c r="I129" i="64"/>
  <c r="H129" i="64"/>
  <c r="I128" i="64"/>
  <c r="H128" i="64"/>
  <c r="G127" i="64" s="1"/>
  <c r="I127" i="64"/>
  <c r="H127" i="64"/>
  <c r="I126" i="64"/>
  <c r="H126" i="64"/>
  <c r="I125" i="64"/>
  <c r="H125" i="64"/>
  <c r="I124" i="64"/>
  <c r="H124" i="64"/>
  <c r="G123" i="64" s="1"/>
  <c r="I123" i="64"/>
  <c r="H123" i="64"/>
  <c r="G122" i="64" s="1"/>
  <c r="I122" i="64"/>
  <c r="H122" i="64"/>
  <c r="I121" i="64"/>
  <c r="H121" i="64"/>
  <c r="I120" i="64"/>
  <c r="H120" i="64"/>
  <c r="G119" i="64" s="1"/>
  <c r="I119" i="64"/>
  <c r="H119" i="64"/>
  <c r="I118" i="64"/>
  <c r="H118" i="64"/>
  <c r="I117" i="64"/>
  <c r="H117" i="64"/>
  <c r="I116" i="64"/>
  <c r="H116" i="64"/>
  <c r="I115" i="64"/>
  <c r="H115" i="64"/>
  <c r="G114" i="64" s="1"/>
  <c r="I114" i="64"/>
  <c r="H114" i="64"/>
  <c r="I113" i="64"/>
  <c r="H113" i="64"/>
  <c r="I112" i="64"/>
  <c r="H112" i="64"/>
  <c r="I111" i="64"/>
  <c r="H111" i="64"/>
  <c r="I110" i="64"/>
  <c r="H110" i="64"/>
  <c r="I109" i="64"/>
  <c r="H109" i="64"/>
  <c r="I108" i="64"/>
  <c r="H108" i="64"/>
  <c r="G107" i="64" s="1"/>
  <c r="I107" i="64"/>
  <c r="H107" i="64"/>
  <c r="G106" i="64" s="1"/>
  <c r="I106" i="64"/>
  <c r="H106" i="64"/>
  <c r="I105" i="64"/>
  <c r="H105" i="64"/>
  <c r="I104" i="64"/>
  <c r="H104" i="64"/>
  <c r="G103" i="64" s="1"/>
  <c r="I103" i="64"/>
  <c r="H103" i="64"/>
  <c r="I102" i="64"/>
  <c r="H102" i="64"/>
  <c r="I101" i="64"/>
  <c r="H101" i="64"/>
  <c r="I100" i="64"/>
  <c r="H100" i="64"/>
  <c r="G99" i="64" s="1"/>
  <c r="I99" i="64"/>
  <c r="I14" i="64" s="1"/>
  <c r="C17" i="16" s="1"/>
  <c r="H99" i="64"/>
  <c r="G98" i="64" s="1"/>
  <c r="I98" i="64"/>
  <c r="H98" i="64"/>
  <c r="I97" i="64"/>
  <c r="H97" i="64"/>
  <c r="I96" i="64"/>
  <c r="H96" i="64"/>
  <c r="G95" i="64" s="1"/>
  <c r="I95" i="64"/>
  <c r="H95" i="64"/>
  <c r="I94" i="64"/>
  <c r="H94" i="64"/>
  <c r="I93" i="64"/>
  <c r="H93" i="64"/>
  <c r="I92" i="64"/>
  <c r="H92" i="64"/>
  <c r="I91" i="64"/>
  <c r="H91" i="64"/>
  <c r="G90" i="64" s="1"/>
  <c r="I90" i="64"/>
  <c r="H90" i="64"/>
  <c r="I89" i="64"/>
  <c r="H89" i="64"/>
  <c r="I88" i="64"/>
  <c r="H88" i="64"/>
  <c r="G87" i="64" s="1"/>
  <c r="I87" i="64"/>
  <c r="H87" i="64"/>
  <c r="I86" i="64"/>
  <c r="H86" i="64"/>
  <c r="I85" i="64"/>
  <c r="H85" i="64"/>
  <c r="I84" i="64"/>
  <c r="H84" i="64"/>
  <c r="G83" i="64" s="1"/>
  <c r="I83" i="64"/>
  <c r="H83" i="64"/>
  <c r="G82" i="64" s="1"/>
  <c r="I82" i="64"/>
  <c r="H82" i="64"/>
  <c r="I81" i="64"/>
  <c r="H81" i="64"/>
  <c r="I80" i="64"/>
  <c r="H80" i="64"/>
  <c r="G79" i="64" s="1"/>
  <c r="I79" i="64"/>
  <c r="H79" i="64"/>
  <c r="I78" i="64"/>
  <c r="H78" i="64"/>
  <c r="I77" i="64"/>
  <c r="H77" i="64"/>
  <c r="I76" i="64"/>
  <c r="H76" i="64"/>
  <c r="G75" i="64" s="1"/>
  <c r="I75" i="64"/>
  <c r="H75" i="64"/>
  <c r="G74" i="64" s="1"/>
  <c r="I74" i="64"/>
  <c r="H74" i="64"/>
  <c r="I73" i="64"/>
  <c r="H73" i="64"/>
  <c r="I72" i="64"/>
  <c r="H72" i="64"/>
  <c r="I71" i="64"/>
  <c r="H71" i="64"/>
  <c r="I70" i="64"/>
  <c r="H70" i="64"/>
  <c r="I69" i="64"/>
  <c r="H69" i="64"/>
  <c r="I68" i="64"/>
  <c r="H68" i="64"/>
  <c r="G67" i="64" s="1"/>
  <c r="I67" i="64"/>
  <c r="H67" i="64"/>
  <c r="G66" i="64" s="1"/>
  <c r="I66" i="64"/>
  <c r="H66" i="64"/>
  <c r="I65" i="64"/>
  <c r="H65" i="64"/>
  <c r="I64" i="64"/>
  <c r="H64" i="64"/>
  <c r="G63" i="64" s="1"/>
  <c r="I63" i="64"/>
  <c r="H63" i="64"/>
  <c r="I62" i="64"/>
  <c r="H62" i="64"/>
  <c r="I61" i="64"/>
  <c r="H61" i="64"/>
  <c r="I60" i="64"/>
  <c r="H60" i="64"/>
  <c r="G59" i="64" s="1"/>
  <c r="I59" i="64"/>
  <c r="H59" i="64"/>
  <c r="G58" i="64" s="1"/>
  <c r="I58" i="64"/>
  <c r="H58" i="64"/>
  <c r="I57" i="64"/>
  <c r="H57" i="64"/>
  <c r="I56" i="64"/>
  <c r="H56" i="64"/>
  <c r="G55" i="64" s="1"/>
  <c r="I55" i="64"/>
  <c r="H55" i="64"/>
  <c r="I54" i="64"/>
  <c r="H54" i="64"/>
  <c r="I53" i="64"/>
  <c r="H53" i="64"/>
  <c r="I52" i="64"/>
  <c r="H52" i="64"/>
  <c r="I51" i="64"/>
  <c r="H51" i="64"/>
  <c r="G50" i="64" s="1"/>
  <c r="I50" i="64"/>
  <c r="H50" i="64"/>
  <c r="I49" i="64"/>
  <c r="H49" i="64"/>
  <c r="I48" i="64"/>
  <c r="H48" i="64"/>
  <c r="I47" i="64"/>
  <c r="H47" i="64"/>
  <c r="I46" i="64"/>
  <c r="H46" i="64"/>
  <c r="I45" i="64"/>
  <c r="H45" i="64"/>
  <c r="I44" i="64"/>
  <c r="H44" i="64"/>
  <c r="G43" i="64" s="1"/>
  <c r="I43" i="64"/>
  <c r="H43" i="64"/>
  <c r="G42" i="64" s="1"/>
  <c r="I42" i="64"/>
  <c r="H42" i="64"/>
  <c r="I41" i="64"/>
  <c r="H41" i="64"/>
  <c r="I40" i="64"/>
  <c r="H40" i="64"/>
  <c r="G39" i="64" s="1"/>
  <c r="I39" i="64"/>
  <c r="H39" i="64"/>
  <c r="I38" i="64"/>
  <c r="H38" i="64"/>
  <c r="I37" i="64"/>
  <c r="H37" i="64"/>
  <c r="I36" i="64"/>
  <c r="H36" i="64"/>
  <c r="I35" i="64"/>
  <c r="H35" i="64"/>
  <c r="G34" i="64" s="1"/>
  <c r="I34" i="64"/>
  <c r="H34" i="64"/>
  <c r="I33" i="64"/>
  <c r="H33" i="64"/>
  <c r="I32" i="64"/>
  <c r="H32" i="64"/>
  <c r="G31" i="64" s="1"/>
  <c r="I31" i="64"/>
  <c r="H31" i="64"/>
  <c r="I30" i="64"/>
  <c r="H30" i="64"/>
  <c r="I29" i="64"/>
  <c r="H29" i="64"/>
  <c r="I28" i="64"/>
  <c r="H28" i="64"/>
  <c r="I27" i="64"/>
  <c r="H27" i="64"/>
  <c r="G26" i="64" s="1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79" i="63"/>
  <c r="H179" i="63"/>
  <c r="I178" i="63"/>
  <c r="H178" i="63"/>
  <c r="I177" i="63"/>
  <c r="H177" i="63"/>
  <c r="I176" i="63"/>
  <c r="H176" i="63"/>
  <c r="I175" i="63"/>
  <c r="H175" i="63"/>
  <c r="I174" i="63"/>
  <c r="H174" i="63"/>
  <c r="I173" i="63"/>
  <c r="H173" i="63"/>
  <c r="G172" i="63" s="1"/>
  <c r="I172" i="63"/>
  <c r="H172" i="63"/>
  <c r="I171" i="63"/>
  <c r="H171" i="63"/>
  <c r="I170" i="63"/>
  <c r="H170" i="63"/>
  <c r="I169" i="63"/>
  <c r="H169" i="63"/>
  <c r="I168" i="63"/>
  <c r="H168" i="63"/>
  <c r="I167" i="63"/>
  <c r="H167" i="63"/>
  <c r="I166" i="63"/>
  <c r="H166" i="63"/>
  <c r="I165" i="63"/>
  <c r="H165" i="63"/>
  <c r="I164" i="63"/>
  <c r="H164" i="63"/>
  <c r="I163" i="63"/>
  <c r="H163" i="63"/>
  <c r="I162" i="63"/>
  <c r="H162" i="63"/>
  <c r="I161" i="63"/>
  <c r="H161" i="63"/>
  <c r="I160" i="63"/>
  <c r="H160" i="63"/>
  <c r="I159" i="63"/>
  <c r="H159" i="63"/>
  <c r="I158" i="63"/>
  <c r="H158" i="63"/>
  <c r="I157" i="63"/>
  <c r="H157" i="63"/>
  <c r="G156" i="63" s="1"/>
  <c r="I156" i="63"/>
  <c r="H156" i="63"/>
  <c r="I155" i="63"/>
  <c r="H155" i="63"/>
  <c r="I154" i="63"/>
  <c r="H154" i="63"/>
  <c r="I153" i="63"/>
  <c r="H153" i="63"/>
  <c r="I152" i="63"/>
  <c r="H152" i="63"/>
  <c r="I151" i="63"/>
  <c r="H151" i="63"/>
  <c r="I150" i="63"/>
  <c r="H150" i="63"/>
  <c r="I149" i="63"/>
  <c r="H149" i="63"/>
  <c r="I148" i="63"/>
  <c r="H148" i="63"/>
  <c r="I147" i="63"/>
  <c r="H147" i="63"/>
  <c r="I146" i="63"/>
  <c r="H146" i="63"/>
  <c r="I145" i="63"/>
  <c r="H145" i="63"/>
  <c r="I144" i="63"/>
  <c r="H144" i="63"/>
  <c r="I143" i="63"/>
  <c r="H143" i="63"/>
  <c r="I142" i="63"/>
  <c r="H142" i="63"/>
  <c r="I141" i="63"/>
  <c r="H141" i="63"/>
  <c r="I140" i="63"/>
  <c r="H140" i="63"/>
  <c r="I139" i="63"/>
  <c r="H139" i="63"/>
  <c r="I138" i="63"/>
  <c r="H138" i="63"/>
  <c r="I137" i="63"/>
  <c r="H137" i="63"/>
  <c r="I136" i="63"/>
  <c r="H136" i="63"/>
  <c r="I135" i="63"/>
  <c r="H135" i="63"/>
  <c r="I134" i="63"/>
  <c r="H134" i="63"/>
  <c r="I133" i="63"/>
  <c r="H133" i="63"/>
  <c r="I132" i="63"/>
  <c r="H132" i="63"/>
  <c r="I131" i="63"/>
  <c r="H131" i="63"/>
  <c r="I130" i="63"/>
  <c r="H130" i="63"/>
  <c r="I129" i="63"/>
  <c r="H129" i="63"/>
  <c r="I128" i="63"/>
  <c r="H128" i="63"/>
  <c r="I127" i="63"/>
  <c r="H127" i="63"/>
  <c r="I126" i="63"/>
  <c r="H126" i="63"/>
  <c r="I125" i="63"/>
  <c r="H125" i="63"/>
  <c r="I124" i="63"/>
  <c r="H124" i="63"/>
  <c r="I123" i="63"/>
  <c r="H123" i="63"/>
  <c r="I122" i="63"/>
  <c r="H122" i="63"/>
  <c r="I121" i="63"/>
  <c r="H121" i="63"/>
  <c r="I120" i="63"/>
  <c r="H120" i="63"/>
  <c r="I119" i="63"/>
  <c r="H119" i="63"/>
  <c r="I118" i="63"/>
  <c r="H118" i="63"/>
  <c r="I117" i="63"/>
  <c r="H117" i="63"/>
  <c r="G116" i="63" s="1"/>
  <c r="I116" i="63"/>
  <c r="H116" i="63"/>
  <c r="I115" i="63"/>
  <c r="H115" i="63"/>
  <c r="I114" i="63"/>
  <c r="H114" i="63"/>
  <c r="I113" i="63"/>
  <c r="H113" i="63"/>
  <c r="I112" i="63"/>
  <c r="H112" i="63"/>
  <c r="I111" i="63"/>
  <c r="H111" i="63"/>
  <c r="I110" i="63"/>
  <c r="H110" i="63"/>
  <c r="I109" i="63"/>
  <c r="H109" i="63"/>
  <c r="I108" i="63"/>
  <c r="H108" i="63"/>
  <c r="I107" i="63"/>
  <c r="H107" i="63"/>
  <c r="I106" i="63"/>
  <c r="H106" i="63"/>
  <c r="I105" i="63"/>
  <c r="H105" i="63"/>
  <c r="I104" i="63"/>
  <c r="H104" i="63"/>
  <c r="I103" i="63"/>
  <c r="H103" i="63"/>
  <c r="I102" i="63"/>
  <c r="H102" i="63"/>
  <c r="I101" i="63"/>
  <c r="H101" i="63"/>
  <c r="I100" i="63"/>
  <c r="H100" i="63"/>
  <c r="I99" i="63"/>
  <c r="I14" i="63" s="1"/>
  <c r="H99" i="63"/>
  <c r="I98" i="63"/>
  <c r="H98" i="63"/>
  <c r="I97" i="63"/>
  <c r="H97" i="63"/>
  <c r="I96" i="63"/>
  <c r="H96" i="63"/>
  <c r="I95" i="63"/>
  <c r="H95" i="63"/>
  <c r="I94" i="63"/>
  <c r="H94" i="63"/>
  <c r="I93" i="63"/>
  <c r="H93" i="63"/>
  <c r="I92" i="63"/>
  <c r="H92" i="63"/>
  <c r="I91" i="63"/>
  <c r="H91" i="63"/>
  <c r="I90" i="63"/>
  <c r="H90" i="63"/>
  <c r="I89" i="63"/>
  <c r="H89" i="63"/>
  <c r="I88" i="63"/>
  <c r="H88" i="63"/>
  <c r="I87" i="63"/>
  <c r="H87" i="63"/>
  <c r="I86" i="63"/>
  <c r="H86" i="63"/>
  <c r="I85" i="63"/>
  <c r="H85" i="63"/>
  <c r="I84" i="63"/>
  <c r="H84" i="63"/>
  <c r="I83" i="63"/>
  <c r="H83" i="63"/>
  <c r="I82" i="63"/>
  <c r="H82" i="63"/>
  <c r="I81" i="63"/>
  <c r="H81" i="63"/>
  <c r="I80" i="63"/>
  <c r="H80" i="63"/>
  <c r="I79" i="63"/>
  <c r="H79" i="63"/>
  <c r="I78" i="63"/>
  <c r="H78" i="63"/>
  <c r="I77" i="63"/>
  <c r="H77" i="63"/>
  <c r="I76" i="63"/>
  <c r="H76" i="63"/>
  <c r="I75" i="63"/>
  <c r="H75" i="63"/>
  <c r="I74" i="63"/>
  <c r="H74" i="63"/>
  <c r="I73" i="63"/>
  <c r="H73" i="63"/>
  <c r="I72" i="63"/>
  <c r="H72" i="63"/>
  <c r="I71" i="63"/>
  <c r="H71" i="63"/>
  <c r="I70" i="63"/>
  <c r="H70" i="63"/>
  <c r="I69" i="63"/>
  <c r="H69" i="63"/>
  <c r="G68" i="63" s="1"/>
  <c r="I68" i="63"/>
  <c r="H68" i="63"/>
  <c r="I67" i="63"/>
  <c r="H67" i="63"/>
  <c r="I66" i="63"/>
  <c r="H66" i="63"/>
  <c r="I65" i="63"/>
  <c r="H65" i="63"/>
  <c r="I64" i="63"/>
  <c r="H64" i="63"/>
  <c r="I63" i="63"/>
  <c r="H63" i="63"/>
  <c r="I62" i="63"/>
  <c r="H62" i="63"/>
  <c r="I61" i="63"/>
  <c r="H61" i="63"/>
  <c r="I60" i="63"/>
  <c r="H60" i="63"/>
  <c r="I59" i="63"/>
  <c r="H59" i="63"/>
  <c r="I58" i="63"/>
  <c r="H58" i="63"/>
  <c r="I57" i="63"/>
  <c r="H57" i="63"/>
  <c r="I56" i="63"/>
  <c r="H56" i="63"/>
  <c r="I55" i="63"/>
  <c r="H55" i="63"/>
  <c r="I54" i="63"/>
  <c r="H54" i="63"/>
  <c r="I53" i="63"/>
  <c r="H53" i="63"/>
  <c r="G52" i="63" s="1"/>
  <c r="I52" i="63"/>
  <c r="H52" i="63"/>
  <c r="I51" i="63"/>
  <c r="H51" i="63"/>
  <c r="I50" i="63"/>
  <c r="H50" i="63"/>
  <c r="I49" i="63"/>
  <c r="H49" i="63"/>
  <c r="I48" i="63"/>
  <c r="H48" i="63"/>
  <c r="I47" i="63"/>
  <c r="H47" i="63"/>
  <c r="I46" i="63"/>
  <c r="H46" i="63"/>
  <c r="I45" i="63"/>
  <c r="H45" i="63"/>
  <c r="G44" i="63" s="1"/>
  <c r="I44" i="63"/>
  <c r="H44" i="63"/>
  <c r="I43" i="63"/>
  <c r="H43" i="63"/>
  <c r="I42" i="63"/>
  <c r="H42" i="63"/>
  <c r="I41" i="63"/>
  <c r="H41" i="63"/>
  <c r="I40" i="63"/>
  <c r="H40" i="63"/>
  <c r="I39" i="63"/>
  <c r="H39" i="63"/>
  <c r="I38" i="63"/>
  <c r="H38" i="63"/>
  <c r="I37" i="63"/>
  <c r="H37" i="63"/>
  <c r="I36" i="63"/>
  <c r="H36" i="63"/>
  <c r="I35" i="63"/>
  <c r="H35" i="63"/>
  <c r="I34" i="63"/>
  <c r="H34" i="63"/>
  <c r="I33" i="63"/>
  <c r="H33" i="63"/>
  <c r="I32" i="63"/>
  <c r="H32" i="63"/>
  <c r="I31" i="63"/>
  <c r="H31" i="63"/>
  <c r="I30" i="63"/>
  <c r="H30" i="63"/>
  <c r="I29" i="63"/>
  <c r="H29" i="63"/>
  <c r="G28" i="63" s="1"/>
  <c r="I28" i="63"/>
  <c r="H28" i="63"/>
  <c r="I27" i="63"/>
  <c r="H27" i="63"/>
  <c r="I26" i="63"/>
  <c r="H26" i="63"/>
  <c r="I25" i="63"/>
  <c r="H25" i="63"/>
  <c r="I24" i="63"/>
  <c r="H24" i="63"/>
  <c r="I23" i="63"/>
  <c r="H23" i="63"/>
  <c r="I22" i="63"/>
  <c r="H22" i="63"/>
  <c r="I21" i="63"/>
  <c r="H21" i="63"/>
  <c r="I20" i="63"/>
  <c r="H20" i="63"/>
  <c r="G19" i="63" s="1"/>
  <c r="I19" i="63"/>
  <c r="H19" i="63"/>
  <c r="I12" i="63"/>
  <c r="I12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36" i="62"/>
  <c r="I37" i="62"/>
  <c r="I38" i="62"/>
  <c r="I39" i="62"/>
  <c r="I40" i="62"/>
  <c r="I41" i="62"/>
  <c r="I42" i="62"/>
  <c r="I43" i="62"/>
  <c r="I44" i="62"/>
  <c r="I45" i="62"/>
  <c r="I46" i="62"/>
  <c r="I47" i="62"/>
  <c r="I48" i="62"/>
  <c r="I49" i="62"/>
  <c r="I50" i="62"/>
  <c r="I51" i="62"/>
  <c r="I52" i="62"/>
  <c r="I53" i="62"/>
  <c r="I54" i="62"/>
  <c r="I55" i="62"/>
  <c r="I56" i="62"/>
  <c r="I57" i="62"/>
  <c r="I58" i="62"/>
  <c r="I59" i="62"/>
  <c r="I60" i="62"/>
  <c r="I61" i="62"/>
  <c r="I62" i="62"/>
  <c r="I63" i="62"/>
  <c r="I64" i="62"/>
  <c r="I65" i="62"/>
  <c r="I66" i="62"/>
  <c r="I67" i="62"/>
  <c r="I68" i="62"/>
  <c r="I69" i="62"/>
  <c r="I70" i="62"/>
  <c r="I71" i="62"/>
  <c r="I72" i="62"/>
  <c r="I73" i="62"/>
  <c r="I74" i="62"/>
  <c r="I75" i="62"/>
  <c r="I76" i="62"/>
  <c r="I77" i="62"/>
  <c r="I78" i="62"/>
  <c r="I79" i="62"/>
  <c r="I80" i="62"/>
  <c r="I81" i="62"/>
  <c r="I82" i="62"/>
  <c r="I83" i="62"/>
  <c r="I84" i="62"/>
  <c r="I85" i="62"/>
  <c r="I86" i="62"/>
  <c r="I87" i="62"/>
  <c r="I88" i="62"/>
  <c r="I89" i="62"/>
  <c r="I90" i="62"/>
  <c r="I91" i="62"/>
  <c r="I92" i="62"/>
  <c r="I93" i="62"/>
  <c r="I94" i="62"/>
  <c r="I95" i="62"/>
  <c r="I96" i="62"/>
  <c r="I97" i="62"/>
  <c r="I98" i="62"/>
  <c r="I99" i="62"/>
  <c r="I14" i="62" s="1"/>
  <c r="I100" i="62"/>
  <c r="I101" i="62"/>
  <c r="I102" i="62"/>
  <c r="I103" i="62"/>
  <c r="I104" i="62"/>
  <c r="I105" i="62"/>
  <c r="I106" i="62"/>
  <c r="I107" i="62"/>
  <c r="I108" i="62"/>
  <c r="I109" i="62"/>
  <c r="I110" i="62"/>
  <c r="I111" i="62"/>
  <c r="I112" i="62"/>
  <c r="I113" i="62"/>
  <c r="I114" i="62"/>
  <c r="I115" i="62"/>
  <c r="I116" i="62"/>
  <c r="I117" i="62"/>
  <c r="I118" i="62"/>
  <c r="I119" i="62"/>
  <c r="I120" i="62"/>
  <c r="I121" i="62"/>
  <c r="I122" i="62"/>
  <c r="I123" i="62"/>
  <c r="I124" i="62"/>
  <c r="I125" i="62"/>
  <c r="I126" i="62"/>
  <c r="I127" i="62"/>
  <c r="I128" i="62"/>
  <c r="I129" i="62"/>
  <c r="I130" i="62"/>
  <c r="I131" i="62"/>
  <c r="I132" i="62"/>
  <c r="I133" i="62"/>
  <c r="I134" i="62"/>
  <c r="I135" i="62"/>
  <c r="I136" i="62"/>
  <c r="I137" i="62"/>
  <c r="I138" i="62"/>
  <c r="I139" i="62"/>
  <c r="I140" i="62"/>
  <c r="I141" i="62"/>
  <c r="I142" i="62"/>
  <c r="I143" i="62"/>
  <c r="I144" i="62"/>
  <c r="I145" i="62"/>
  <c r="I146" i="62"/>
  <c r="I147" i="62"/>
  <c r="I148" i="62"/>
  <c r="I149" i="62"/>
  <c r="I150" i="62"/>
  <c r="I151" i="62"/>
  <c r="I152" i="62"/>
  <c r="I153" i="62"/>
  <c r="I154" i="62"/>
  <c r="I155" i="62"/>
  <c r="I156" i="62"/>
  <c r="I157" i="62"/>
  <c r="I158" i="62"/>
  <c r="I159" i="62"/>
  <c r="I160" i="62"/>
  <c r="I161" i="62"/>
  <c r="I162" i="62"/>
  <c r="I163" i="62"/>
  <c r="I164" i="62"/>
  <c r="I165" i="62"/>
  <c r="I166" i="62"/>
  <c r="I167" i="62"/>
  <c r="I168" i="62"/>
  <c r="I169" i="62"/>
  <c r="I170" i="62"/>
  <c r="I171" i="62"/>
  <c r="I172" i="62"/>
  <c r="I173" i="62"/>
  <c r="I174" i="62"/>
  <c r="I175" i="62"/>
  <c r="I176" i="62"/>
  <c r="I177" i="62"/>
  <c r="I178" i="62"/>
  <c r="I179" i="62"/>
  <c r="H179" i="62"/>
  <c r="H178" i="62"/>
  <c r="H177" i="62"/>
  <c r="H176" i="62"/>
  <c r="H175" i="62"/>
  <c r="H174" i="62"/>
  <c r="H173" i="62"/>
  <c r="H172" i="62"/>
  <c r="H171" i="62"/>
  <c r="H170" i="62"/>
  <c r="H169" i="62"/>
  <c r="H168" i="62"/>
  <c r="H167" i="62"/>
  <c r="H166" i="62"/>
  <c r="H165" i="62"/>
  <c r="H164" i="62"/>
  <c r="H163" i="62"/>
  <c r="H162" i="62"/>
  <c r="H161" i="62"/>
  <c r="H160" i="62"/>
  <c r="H159" i="62"/>
  <c r="H158" i="62"/>
  <c r="H157" i="62"/>
  <c r="H156" i="62"/>
  <c r="H155" i="62"/>
  <c r="H154" i="62"/>
  <c r="H153" i="62"/>
  <c r="H152" i="62"/>
  <c r="H151" i="62"/>
  <c r="H150" i="62"/>
  <c r="H149" i="62"/>
  <c r="H148" i="62"/>
  <c r="H147" i="62"/>
  <c r="H146" i="62"/>
  <c r="H145" i="62"/>
  <c r="H144" i="62"/>
  <c r="H143" i="62"/>
  <c r="H142" i="62"/>
  <c r="H141" i="62"/>
  <c r="H140" i="62"/>
  <c r="H139" i="62"/>
  <c r="H138" i="62"/>
  <c r="H137" i="62"/>
  <c r="H136" i="62"/>
  <c r="H135" i="62"/>
  <c r="H134" i="62"/>
  <c r="H133" i="62"/>
  <c r="H132" i="62"/>
  <c r="H131" i="62"/>
  <c r="H130" i="62"/>
  <c r="H129" i="62"/>
  <c r="H128" i="62"/>
  <c r="H127" i="62"/>
  <c r="H126" i="62"/>
  <c r="H125" i="62"/>
  <c r="H124" i="62"/>
  <c r="H123" i="62"/>
  <c r="H122" i="62"/>
  <c r="H121" i="62"/>
  <c r="H120" i="62"/>
  <c r="H119" i="62"/>
  <c r="H118" i="62"/>
  <c r="H117" i="62"/>
  <c r="H116" i="62"/>
  <c r="H115" i="62"/>
  <c r="H114" i="62"/>
  <c r="H113" i="62"/>
  <c r="H112" i="62"/>
  <c r="H111" i="62"/>
  <c r="H110" i="62"/>
  <c r="H109" i="62"/>
  <c r="H108" i="62"/>
  <c r="H107" i="62"/>
  <c r="H106" i="62"/>
  <c r="H105" i="62"/>
  <c r="H104" i="62"/>
  <c r="H103" i="62"/>
  <c r="H102" i="62"/>
  <c r="H101" i="62"/>
  <c r="H100" i="62"/>
  <c r="H99" i="62"/>
  <c r="H98" i="62"/>
  <c r="H97" i="62"/>
  <c r="H96" i="62"/>
  <c r="H95" i="62"/>
  <c r="H94" i="62"/>
  <c r="H93" i="62"/>
  <c r="H92" i="62"/>
  <c r="H91" i="62"/>
  <c r="H90" i="62"/>
  <c r="H89" i="62"/>
  <c r="H88" i="62"/>
  <c r="H87" i="62"/>
  <c r="H86" i="62"/>
  <c r="H85" i="62"/>
  <c r="H84" i="62"/>
  <c r="H83" i="62"/>
  <c r="H82" i="62"/>
  <c r="H81" i="62"/>
  <c r="H80" i="62"/>
  <c r="H79" i="62"/>
  <c r="H78" i="62"/>
  <c r="H77" i="62"/>
  <c r="H76" i="62"/>
  <c r="H75" i="62"/>
  <c r="H74" i="62"/>
  <c r="H73" i="62"/>
  <c r="H72" i="62"/>
  <c r="H71" i="62"/>
  <c r="H70" i="62"/>
  <c r="H69" i="62"/>
  <c r="H68" i="62"/>
  <c r="H67" i="62"/>
  <c r="H66" i="62"/>
  <c r="H65" i="62"/>
  <c r="H64" i="62"/>
  <c r="H63" i="62"/>
  <c r="H62" i="62"/>
  <c r="H61" i="62"/>
  <c r="H60" i="62"/>
  <c r="H59" i="62"/>
  <c r="H58" i="62"/>
  <c r="H57" i="62"/>
  <c r="H56" i="62"/>
  <c r="H55" i="62"/>
  <c r="H54" i="62"/>
  <c r="H53" i="62"/>
  <c r="H52" i="62"/>
  <c r="H51" i="62"/>
  <c r="H50" i="62"/>
  <c r="H49" i="62"/>
  <c r="H48" i="62"/>
  <c r="H47" i="62"/>
  <c r="H46" i="62"/>
  <c r="H45" i="62"/>
  <c r="H44" i="62"/>
  <c r="H43" i="62"/>
  <c r="H42" i="62"/>
  <c r="H41" i="62"/>
  <c r="H40" i="62"/>
  <c r="H39" i="62"/>
  <c r="H38" i="62"/>
  <c r="H37" i="62"/>
  <c r="H36" i="62"/>
  <c r="H35" i="62"/>
  <c r="H34" i="62"/>
  <c r="H33" i="62"/>
  <c r="H32" i="62"/>
  <c r="H31" i="62"/>
  <c r="H30" i="62"/>
  <c r="H29" i="62"/>
  <c r="H28" i="62"/>
  <c r="H27" i="62"/>
  <c r="H26" i="62"/>
  <c r="H25" i="62"/>
  <c r="H24" i="62"/>
  <c r="H23" i="62"/>
  <c r="H22" i="62"/>
  <c r="H21" i="62"/>
  <c r="H20" i="62"/>
  <c r="H19" i="62"/>
  <c r="G23" i="63" l="1"/>
  <c r="G27" i="63"/>
  <c r="G31" i="63"/>
  <c r="G36" i="63"/>
  <c r="G60" i="63"/>
  <c r="G76" i="63"/>
  <c r="G84" i="63"/>
  <c r="G92" i="63"/>
  <c r="G100" i="63"/>
  <c r="G108" i="63"/>
  <c r="G124" i="63"/>
  <c r="G132" i="63"/>
  <c r="G140" i="63"/>
  <c r="G148" i="63"/>
  <c r="G164" i="63"/>
  <c r="G23" i="64"/>
  <c r="G35" i="64"/>
  <c r="G147" i="64"/>
  <c r="G151" i="64"/>
  <c r="G159" i="64"/>
  <c r="G163" i="64"/>
  <c r="G167" i="64"/>
  <c r="G171" i="64"/>
  <c r="G35" i="63"/>
  <c r="G39" i="63"/>
  <c r="G43" i="63"/>
  <c r="G47" i="63"/>
  <c r="G51" i="63"/>
  <c r="G55" i="63"/>
  <c r="G59" i="63"/>
  <c r="G63" i="63"/>
  <c r="G67" i="63"/>
  <c r="G71" i="63"/>
  <c r="G75" i="63"/>
  <c r="G79" i="63"/>
  <c r="G83" i="63"/>
  <c r="G87" i="63"/>
  <c r="G91" i="63"/>
  <c r="G95" i="63"/>
  <c r="G99" i="63"/>
  <c r="G103" i="63"/>
  <c r="G107" i="63"/>
  <c r="G111" i="63"/>
  <c r="G115" i="63"/>
  <c r="G119" i="63"/>
  <c r="G123" i="63"/>
  <c r="G127" i="63"/>
  <c r="G131" i="63"/>
  <c r="G135" i="63"/>
  <c r="G139" i="63"/>
  <c r="G143" i="63"/>
  <c r="G147" i="63"/>
  <c r="G151" i="63"/>
  <c r="G155" i="63"/>
  <c r="G159" i="63"/>
  <c r="G163" i="63"/>
  <c r="G167" i="63"/>
  <c r="G171" i="63"/>
  <c r="G175" i="63"/>
  <c r="G57" i="62"/>
  <c r="G33" i="62"/>
  <c r="G105" i="62"/>
  <c r="G20" i="63"/>
  <c r="G24" i="63"/>
  <c r="G26" i="63"/>
  <c r="G32" i="63"/>
  <c r="G34" i="63"/>
  <c r="G40" i="63"/>
  <c r="G42" i="63"/>
  <c r="G48" i="63"/>
  <c r="G50" i="63"/>
  <c r="G56" i="63"/>
  <c r="G58" i="63"/>
  <c r="G64" i="63"/>
  <c r="G66" i="63"/>
  <c r="G72" i="63"/>
  <c r="G74" i="63"/>
  <c r="G80" i="63"/>
  <c r="G82" i="63"/>
  <c r="G88" i="63"/>
  <c r="G90" i="63"/>
  <c r="G96" i="63"/>
  <c r="G98" i="63"/>
  <c r="G104" i="63"/>
  <c r="G106" i="63"/>
  <c r="G112" i="63"/>
  <c r="G114" i="63"/>
  <c r="G120" i="63"/>
  <c r="G122" i="63"/>
  <c r="G128" i="63"/>
  <c r="G130" i="63"/>
  <c r="G136" i="63"/>
  <c r="G138" i="63"/>
  <c r="G144" i="63"/>
  <c r="G146" i="63"/>
  <c r="G152" i="63"/>
  <c r="G154" i="63"/>
  <c r="G160" i="63"/>
  <c r="G162" i="63"/>
  <c r="G168" i="63"/>
  <c r="G170" i="63"/>
  <c r="G176" i="63"/>
  <c r="G178" i="63"/>
  <c r="G179" i="63"/>
  <c r="G21" i="63"/>
  <c r="G29" i="63"/>
  <c r="G37" i="63"/>
  <c r="G45" i="63"/>
  <c r="G53" i="63"/>
  <c r="G61" i="63"/>
  <c r="G69" i="63"/>
  <c r="G77" i="63"/>
  <c r="G85" i="63"/>
  <c r="G93" i="63"/>
  <c r="G101" i="63"/>
  <c r="G109" i="63"/>
  <c r="G117" i="63"/>
  <c r="G125" i="63"/>
  <c r="G133" i="63"/>
  <c r="G141" i="63"/>
  <c r="G149" i="63"/>
  <c r="G157" i="63"/>
  <c r="G165" i="63"/>
  <c r="G21" i="64"/>
  <c r="G25" i="64"/>
  <c r="G29" i="64"/>
  <c r="G33" i="64"/>
  <c r="G37" i="64"/>
  <c r="G41" i="64"/>
  <c r="G45" i="64"/>
  <c r="G49" i="64"/>
  <c r="G53" i="64"/>
  <c r="G57" i="64"/>
  <c r="G61" i="64"/>
  <c r="G65" i="64"/>
  <c r="G71" i="64"/>
  <c r="G73" i="64"/>
  <c r="G77" i="64"/>
  <c r="G81" i="64"/>
  <c r="G85" i="64"/>
  <c r="G89" i="64"/>
  <c r="G93" i="64"/>
  <c r="G97" i="64"/>
  <c r="G101" i="64"/>
  <c r="G105" i="64"/>
  <c r="G109" i="64"/>
  <c r="G113" i="64"/>
  <c r="G117" i="64"/>
  <c r="G121" i="64"/>
  <c r="G125" i="64"/>
  <c r="G129" i="64"/>
  <c r="G133" i="64"/>
  <c r="G137" i="64"/>
  <c r="G141" i="64"/>
  <c r="G145" i="64"/>
  <c r="G149" i="64"/>
  <c r="G153" i="64"/>
  <c r="G157" i="64"/>
  <c r="G161" i="64"/>
  <c r="G165" i="64"/>
  <c r="G169" i="64"/>
  <c r="G175" i="64"/>
  <c r="G177" i="64"/>
  <c r="G173" i="63"/>
  <c r="B45" i="16"/>
  <c r="G180" i="65"/>
  <c r="I13" i="65"/>
  <c r="I15" i="65" s="1"/>
  <c r="G51" i="64"/>
  <c r="G115" i="64"/>
  <c r="G155" i="64"/>
  <c r="G111" i="64"/>
  <c r="G69" i="64"/>
  <c r="G47" i="64"/>
  <c r="G173" i="64"/>
  <c r="G135" i="64"/>
  <c r="G91" i="64"/>
  <c r="G27" i="64"/>
  <c r="G20" i="64"/>
  <c r="G24" i="64"/>
  <c r="G30" i="64"/>
  <c r="G32" i="64"/>
  <c r="G36" i="64"/>
  <c r="G40" i="64"/>
  <c r="G46" i="64"/>
  <c r="G48" i="64"/>
  <c r="G54" i="64"/>
  <c r="G56" i="64"/>
  <c r="G62" i="64"/>
  <c r="G64" i="64"/>
  <c r="G70" i="64"/>
  <c r="G72" i="64"/>
  <c r="G76" i="64"/>
  <c r="G80" i="64"/>
  <c r="G86" i="64"/>
  <c r="G88" i="64"/>
  <c r="G94" i="64"/>
  <c r="G96" i="64"/>
  <c r="G100" i="64"/>
  <c r="G104" i="64"/>
  <c r="G110" i="64"/>
  <c r="G112" i="64"/>
  <c r="G116" i="64"/>
  <c r="G120" i="64"/>
  <c r="G126" i="64"/>
  <c r="G128" i="64"/>
  <c r="G134" i="64"/>
  <c r="G136" i="64"/>
  <c r="G140" i="64"/>
  <c r="G144" i="64"/>
  <c r="G148" i="64"/>
  <c r="G152" i="64"/>
  <c r="G158" i="64"/>
  <c r="G160" i="64"/>
  <c r="G166" i="64"/>
  <c r="G168" i="64"/>
  <c r="G172" i="64"/>
  <c r="G176" i="64"/>
  <c r="G174" i="64"/>
  <c r="G150" i="64"/>
  <c r="G142" i="64"/>
  <c r="G118" i="64"/>
  <c r="G102" i="64"/>
  <c r="G78" i="64"/>
  <c r="G38" i="64"/>
  <c r="G164" i="64"/>
  <c r="G156" i="64"/>
  <c r="G132" i="64"/>
  <c r="G124" i="64"/>
  <c r="G108" i="64"/>
  <c r="G92" i="64"/>
  <c r="G84" i="64"/>
  <c r="G68" i="64"/>
  <c r="G60" i="64"/>
  <c r="G52" i="64"/>
  <c r="G44" i="64"/>
  <c r="G28" i="64"/>
  <c r="G179" i="64"/>
  <c r="G22" i="64"/>
  <c r="G22" i="63"/>
  <c r="G177" i="63"/>
  <c r="G161" i="63"/>
  <c r="G145" i="63"/>
  <c r="G129" i="63"/>
  <c r="G113" i="63"/>
  <c r="G97" i="63"/>
  <c r="G81" i="63"/>
  <c r="G65" i="63"/>
  <c r="G49" i="63"/>
  <c r="G33" i="63"/>
  <c r="G174" i="63"/>
  <c r="G166" i="63"/>
  <c r="G158" i="63"/>
  <c r="G150" i="63"/>
  <c r="G142" i="63"/>
  <c r="G134" i="63"/>
  <c r="G126" i="63"/>
  <c r="G118" i="63"/>
  <c r="G110" i="63"/>
  <c r="G102" i="63"/>
  <c r="G94" i="63"/>
  <c r="G86" i="63"/>
  <c r="G78" i="63"/>
  <c r="G70" i="63"/>
  <c r="G62" i="63"/>
  <c r="G54" i="63"/>
  <c r="G46" i="63"/>
  <c r="G38" i="63"/>
  <c r="G30" i="63"/>
  <c r="A10" i="16"/>
  <c r="C10" i="16"/>
  <c r="G169" i="63"/>
  <c r="G153" i="63"/>
  <c r="G137" i="63"/>
  <c r="G121" i="63"/>
  <c r="G105" i="63"/>
  <c r="G89" i="63"/>
  <c r="G73" i="63"/>
  <c r="G57" i="63"/>
  <c r="G41" i="63"/>
  <c r="G25" i="63"/>
  <c r="G24" i="62"/>
  <c r="G32" i="62"/>
  <c r="G40" i="62"/>
  <c r="G48" i="62"/>
  <c r="G64" i="62"/>
  <c r="G72" i="62"/>
  <c r="G80" i="62"/>
  <c r="G88" i="62"/>
  <c r="G96" i="62"/>
  <c r="G104" i="62"/>
  <c r="G112" i="62"/>
  <c r="G128" i="62"/>
  <c r="G136" i="62"/>
  <c r="G144" i="62"/>
  <c r="G152" i="62"/>
  <c r="G160" i="62"/>
  <c r="G168" i="62"/>
  <c r="G176" i="62"/>
  <c r="G27" i="62"/>
  <c r="G35" i="62"/>
  <c r="G43" i="62"/>
  <c r="G51" i="62"/>
  <c r="G59" i="62"/>
  <c r="G67" i="62"/>
  <c r="G75" i="62"/>
  <c r="G83" i="62"/>
  <c r="G91" i="62"/>
  <c r="G99" i="62"/>
  <c r="G107" i="62"/>
  <c r="G115" i="62"/>
  <c r="G123" i="62"/>
  <c r="G131" i="62"/>
  <c r="G139" i="62"/>
  <c r="G147" i="62"/>
  <c r="G155" i="62"/>
  <c r="G163" i="62"/>
  <c r="G171" i="62"/>
  <c r="G41" i="62"/>
  <c r="G65" i="62"/>
  <c r="G97" i="62"/>
  <c r="G121" i="62"/>
  <c r="G129" i="62"/>
  <c r="G161" i="62"/>
  <c r="G169" i="62"/>
  <c r="G26" i="62"/>
  <c r="G34" i="62"/>
  <c r="G42" i="62"/>
  <c r="G50" i="62"/>
  <c r="G58" i="62"/>
  <c r="G66" i="62"/>
  <c r="G74" i="62"/>
  <c r="G82" i="62"/>
  <c r="G90" i="62"/>
  <c r="G98" i="62"/>
  <c r="G106" i="62"/>
  <c r="G114" i="62"/>
  <c r="G122" i="62"/>
  <c r="G130" i="62"/>
  <c r="G138" i="62"/>
  <c r="G146" i="62"/>
  <c r="G154" i="62"/>
  <c r="G162" i="62"/>
  <c r="G170" i="62"/>
  <c r="G179" i="62"/>
  <c r="C9" i="16"/>
  <c r="A9" i="16"/>
  <c r="G23" i="62"/>
  <c r="G31" i="62"/>
  <c r="G39" i="62"/>
  <c r="G47" i="62"/>
  <c r="G55" i="62"/>
  <c r="G63" i="62"/>
  <c r="G71" i="62"/>
  <c r="G79" i="62"/>
  <c r="G87" i="62"/>
  <c r="G95" i="62"/>
  <c r="G103" i="62"/>
  <c r="G111" i="62"/>
  <c r="G119" i="62"/>
  <c r="G127" i="62"/>
  <c r="G135" i="62"/>
  <c r="G143" i="62"/>
  <c r="G151" i="62"/>
  <c r="G159" i="62"/>
  <c r="G167" i="62"/>
  <c r="G175" i="62"/>
  <c r="G22" i="62"/>
  <c r="G30" i="62"/>
  <c r="G38" i="62"/>
  <c r="G46" i="62"/>
  <c r="G54" i="62"/>
  <c r="G62" i="62"/>
  <c r="G70" i="62"/>
  <c r="G78" i="62"/>
  <c r="G86" i="62"/>
  <c r="G94" i="62"/>
  <c r="G102" i="62"/>
  <c r="G110" i="62"/>
  <c r="G118" i="62"/>
  <c r="G126" i="62"/>
  <c r="G134" i="62"/>
  <c r="G142" i="62"/>
  <c r="G150" i="62"/>
  <c r="G158" i="62"/>
  <c r="G166" i="62"/>
  <c r="G174" i="62"/>
  <c r="G25" i="62"/>
  <c r="G49" i="62"/>
  <c r="G73" i="62"/>
  <c r="G81" i="62"/>
  <c r="G89" i="62"/>
  <c r="G113" i="62"/>
  <c r="G137" i="62"/>
  <c r="G145" i="62"/>
  <c r="G153" i="62"/>
  <c r="G177" i="62"/>
  <c r="G19" i="62"/>
  <c r="G20" i="62"/>
  <c r="G28" i="62"/>
  <c r="G36" i="62"/>
  <c r="G44" i="62"/>
  <c r="G52" i="62"/>
  <c r="G60" i="62"/>
  <c r="G68" i="62"/>
  <c r="G76" i="62"/>
  <c r="G84" i="62"/>
  <c r="G92" i="62"/>
  <c r="G100" i="62"/>
  <c r="G108" i="62"/>
  <c r="G116" i="62"/>
  <c r="G124" i="62"/>
  <c r="G132" i="62"/>
  <c r="G140" i="62"/>
  <c r="G148" i="62"/>
  <c r="G156" i="62"/>
  <c r="G164" i="62"/>
  <c r="G172" i="62"/>
  <c r="G120" i="62"/>
  <c r="G56" i="62"/>
  <c r="G178" i="62"/>
  <c r="G85" i="62"/>
  <c r="G61" i="62"/>
  <c r="G45" i="62"/>
  <c r="G37" i="62"/>
  <c r="G21" i="62"/>
  <c r="G173" i="62"/>
  <c r="G165" i="62"/>
  <c r="G157" i="62"/>
  <c r="G149" i="62"/>
  <c r="G141" i="62"/>
  <c r="G133" i="62"/>
  <c r="G125" i="62"/>
  <c r="G117" i="62"/>
  <c r="G109" i="62"/>
  <c r="G101" i="62"/>
  <c r="G93" i="62"/>
  <c r="G77" i="62"/>
  <c r="G69" i="62"/>
  <c r="G53" i="62"/>
  <c r="G29" i="62"/>
  <c r="G19" i="64"/>
  <c r="J42" i="57"/>
  <c r="I42" i="57"/>
  <c r="J41" i="57"/>
  <c r="I41" i="57"/>
  <c r="J40" i="57"/>
  <c r="I40" i="57"/>
  <c r="J39" i="57"/>
  <c r="I39" i="57"/>
  <c r="J38" i="57"/>
  <c r="I38" i="57"/>
  <c r="J37" i="57"/>
  <c r="I37" i="57"/>
  <c r="J36" i="57"/>
  <c r="I36" i="57"/>
  <c r="J35" i="57"/>
  <c r="I35" i="57"/>
  <c r="J34" i="57"/>
  <c r="I34" i="57"/>
  <c r="J33" i="57"/>
  <c r="I33" i="57"/>
  <c r="J32" i="57"/>
  <c r="I32" i="57"/>
  <c r="J31" i="57"/>
  <c r="I31" i="57"/>
  <c r="J30" i="57"/>
  <c r="I30" i="57"/>
  <c r="J29" i="57"/>
  <c r="I29" i="57"/>
  <c r="J28" i="57"/>
  <c r="I28" i="57"/>
  <c r="J27" i="57"/>
  <c r="I27" i="57"/>
  <c r="J26" i="57"/>
  <c r="I26" i="57"/>
  <c r="J25" i="57"/>
  <c r="I25" i="57"/>
  <c r="J24" i="57"/>
  <c r="I24" i="57"/>
  <c r="J23" i="57"/>
  <c r="I23" i="57"/>
  <c r="J22" i="57"/>
  <c r="I22" i="57"/>
  <c r="J21" i="57"/>
  <c r="I21" i="57"/>
  <c r="J20" i="57"/>
  <c r="I20" i="57"/>
  <c r="J19" i="57"/>
  <c r="I19" i="57"/>
  <c r="J18" i="57"/>
  <c r="I18" i="57"/>
  <c r="J17" i="57"/>
  <c r="I17" i="57"/>
  <c r="J16" i="57"/>
  <c r="I16" i="57"/>
  <c r="J15" i="57"/>
  <c r="I15" i="57"/>
  <c r="J14" i="57"/>
  <c r="I14" i="57"/>
  <c r="J13" i="57"/>
  <c r="I13" i="57"/>
  <c r="J12" i="57"/>
  <c r="I12" i="57"/>
  <c r="J11" i="57"/>
  <c r="I11" i="57"/>
  <c r="J10" i="57"/>
  <c r="I10" i="57"/>
  <c r="J9" i="57"/>
  <c r="I9" i="57"/>
  <c r="J8" i="57"/>
  <c r="I8" i="57"/>
  <c r="J7" i="57"/>
  <c r="I7" i="57"/>
  <c r="J6" i="57"/>
  <c r="I6" i="57"/>
  <c r="J5" i="57"/>
  <c r="I5" i="57"/>
  <c r="J4" i="57"/>
  <c r="I4" i="57"/>
  <c r="J3" i="57"/>
  <c r="I3" i="57"/>
  <c r="J2" i="57"/>
  <c r="I2" i="57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J8" i="56"/>
  <c r="I8" i="56"/>
  <c r="J7" i="56"/>
  <c r="I7" i="56"/>
  <c r="J6" i="56"/>
  <c r="I6" i="56"/>
  <c r="J5" i="56"/>
  <c r="I5" i="56"/>
  <c r="J4" i="56"/>
  <c r="I4" i="56"/>
  <c r="J3" i="56"/>
  <c r="I3" i="56"/>
  <c r="J2" i="56"/>
  <c r="I2" i="56"/>
  <c r="K22" i="55"/>
  <c r="I22" i="55"/>
  <c r="K21" i="55"/>
  <c r="I21" i="55"/>
  <c r="K20" i="55"/>
  <c r="I20" i="55"/>
  <c r="K19" i="55"/>
  <c r="I19" i="55"/>
  <c r="K18" i="55"/>
  <c r="I18" i="55"/>
  <c r="K17" i="55"/>
  <c r="I17" i="55"/>
  <c r="K16" i="55"/>
  <c r="I16" i="55"/>
  <c r="K15" i="55"/>
  <c r="I15" i="55"/>
  <c r="K14" i="55"/>
  <c r="I14" i="55"/>
  <c r="K13" i="55"/>
  <c r="I13" i="55"/>
  <c r="K12" i="55"/>
  <c r="I12" i="55"/>
  <c r="K11" i="55"/>
  <c r="I11" i="55"/>
  <c r="K10" i="55"/>
  <c r="I10" i="55"/>
  <c r="K9" i="55"/>
  <c r="I9" i="55"/>
  <c r="K8" i="55"/>
  <c r="I8" i="55"/>
  <c r="K7" i="55"/>
  <c r="I7" i="55"/>
  <c r="K6" i="55"/>
  <c r="I6" i="55"/>
  <c r="K5" i="55"/>
  <c r="I5" i="55"/>
  <c r="K4" i="55"/>
  <c r="I4" i="55"/>
  <c r="K3" i="55"/>
  <c r="I3" i="55"/>
  <c r="K2" i="55"/>
  <c r="I2" i="55"/>
  <c r="I179" i="54"/>
  <c r="H179" i="54"/>
  <c r="I178" i="54"/>
  <c r="H178" i="54"/>
  <c r="I177" i="54"/>
  <c r="H177" i="54"/>
  <c r="I176" i="54"/>
  <c r="H176" i="54"/>
  <c r="I175" i="54"/>
  <c r="H175" i="54"/>
  <c r="I174" i="54"/>
  <c r="H174" i="54"/>
  <c r="I173" i="54"/>
  <c r="H173" i="54"/>
  <c r="I172" i="54"/>
  <c r="H172" i="54"/>
  <c r="I171" i="54"/>
  <c r="H171" i="54"/>
  <c r="I170" i="54"/>
  <c r="H170" i="54"/>
  <c r="I169" i="54"/>
  <c r="H169" i="54"/>
  <c r="I168" i="54"/>
  <c r="H168" i="54"/>
  <c r="I167" i="54"/>
  <c r="H167" i="54"/>
  <c r="I166" i="54"/>
  <c r="H166" i="54"/>
  <c r="I165" i="54"/>
  <c r="H165" i="54"/>
  <c r="I164" i="54"/>
  <c r="H164" i="54"/>
  <c r="I163" i="54"/>
  <c r="H163" i="54"/>
  <c r="I162" i="54"/>
  <c r="H162" i="54"/>
  <c r="I161" i="54"/>
  <c r="H161" i="54"/>
  <c r="I160" i="54"/>
  <c r="H160" i="54"/>
  <c r="I159" i="54"/>
  <c r="H159" i="54"/>
  <c r="I158" i="54"/>
  <c r="H158" i="54"/>
  <c r="I157" i="54"/>
  <c r="H157" i="54"/>
  <c r="I156" i="54"/>
  <c r="H156" i="54"/>
  <c r="I155" i="54"/>
  <c r="H155" i="54"/>
  <c r="I154" i="54"/>
  <c r="H154" i="54"/>
  <c r="I153" i="54"/>
  <c r="H153" i="54"/>
  <c r="I152" i="54"/>
  <c r="H152" i="54"/>
  <c r="I151" i="54"/>
  <c r="H151" i="54"/>
  <c r="I150" i="54"/>
  <c r="H150" i="54"/>
  <c r="I149" i="54"/>
  <c r="H149" i="54"/>
  <c r="I148" i="54"/>
  <c r="H148" i="54"/>
  <c r="I147" i="54"/>
  <c r="H147" i="54"/>
  <c r="I146" i="54"/>
  <c r="H146" i="54"/>
  <c r="I145" i="54"/>
  <c r="H145" i="54"/>
  <c r="I144" i="54"/>
  <c r="H144" i="54"/>
  <c r="I143" i="54"/>
  <c r="H143" i="54"/>
  <c r="I142" i="54"/>
  <c r="H142" i="54"/>
  <c r="I141" i="54"/>
  <c r="H141" i="54"/>
  <c r="I140" i="54"/>
  <c r="H140" i="54"/>
  <c r="I139" i="54"/>
  <c r="H139" i="54"/>
  <c r="I138" i="54"/>
  <c r="H138" i="54"/>
  <c r="I137" i="54"/>
  <c r="H137" i="54"/>
  <c r="I136" i="54"/>
  <c r="H136" i="54"/>
  <c r="I135" i="54"/>
  <c r="H135" i="54"/>
  <c r="I134" i="54"/>
  <c r="H134" i="54"/>
  <c r="I133" i="54"/>
  <c r="H133" i="54"/>
  <c r="I132" i="54"/>
  <c r="H132" i="54"/>
  <c r="I131" i="54"/>
  <c r="H131" i="54"/>
  <c r="I130" i="54"/>
  <c r="H130" i="54"/>
  <c r="I129" i="54"/>
  <c r="H129" i="54"/>
  <c r="I128" i="54"/>
  <c r="H128" i="54"/>
  <c r="I127" i="54"/>
  <c r="H127" i="54"/>
  <c r="I126" i="54"/>
  <c r="H126" i="54"/>
  <c r="I125" i="54"/>
  <c r="H125" i="54"/>
  <c r="I124" i="54"/>
  <c r="H124" i="54"/>
  <c r="I123" i="54"/>
  <c r="H123" i="54"/>
  <c r="I122" i="54"/>
  <c r="H122" i="54"/>
  <c r="I121" i="54"/>
  <c r="H121" i="54"/>
  <c r="I120" i="54"/>
  <c r="H120" i="54"/>
  <c r="I119" i="54"/>
  <c r="H119" i="54"/>
  <c r="I118" i="54"/>
  <c r="H118" i="54"/>
  <c r="I117" i="54"/>
  <c r="H117" i="54"/>
  <c r="I116" i="54"/>
  <c r="H116" i="54"/>
  <c r="I115" i="54"/>
  <c r="H115" i="54"/>
  <c r="I114" i="54"/>
  <c r="H114" i="54"/>
  <c r="I113" i="54"/>
  <c r="H113" i="54"/>
  <c r="I112" i="54"/>
  <c r="H112" i="54"/>
  <c r="I111" i="54"/>
  <c r="H111" i="54"/>
  <c r="I110" i="54"/>
  <c r="H110" i="54"/>
  <c r="I109" i="54"/>
  <c r="H109" i="54"/>
  <c r="I108" i="54"/>
  <c r="H108" i="54"/>
  <c r="I107" i="54"/>
  <c r="H107" i="54"/>
  <c r="I106" i="54"/>
  <c r="H106" i="54"/>
  <c r="I105" i="54"/>
  <c r="H105" i="54"/>
  <c r="I104" i="54"/>
  <c r="H104" i="54"/>
  <c r="I103" i="54"/>
  <c r="H103" i="54"/>
  <c r="I102" i="54"/>
  <c r="H102" i="54"/>
  <c r="I101" i="54"/>
  <c r="H101" i="54"/>
  <c r="I100" i="54"/>
  <c r="H100" i="54"/>
  <c r="I99" i="54"/>
  <c r="I14" i="54" s="1"/>
  <c r="H99" i="54"/>
  <c r="I98" i="54"/>
  <c r="H98" i="54"/>
  <c r="I97" i="54"/>
  <c r="H97" i="54"/>
  <c r="I96" i="54"/>
  <c r="H96" i="54"/>
  <c r="I95" i="54"/>
  <c r="H95" i="54"/>
  <c r="I94" i="54"/>
  <c r="H94" i="54"/>
  <c r="I93" i="54"/>
  <c r="H93" i="54"/>
  <c r="I92" i="54"/>
  <c r="H92" i="54"/>
  <c r="I91" i="54"/>
  <c r="H91" i="54"/>
  <c r="I90" i="54"/>
  <c r="H90" i="54"/>
  <c r="I89" i="54"/>
  <c r="H89" i="54"/>
  <c r="I88" i="54"/>
  <c r="H88" i="54"/>
  <c r="I87" i="54"/>
  <c r="H87" i="54"/>
  <c r="I86" i="54"/>
  <c r="H86" i="54"/>
  <c r="I85" i="54"/>
  <c r="H85" i="54"/>
  <c r="I84" i="54"/>
  <c r="H84" i="54"/>
  <c r="I83" i="54"/>
  <c r="H83" i="54"/>
  <c r="I82" i="54"/>
  <c r="H82" i="54"/>
  <c r="I81" i="54"/>
  <c r="H81" i="54"/>
  <c r="I80" i="54"/>
  <c r="H80" i="54"/>
  <c r="I79" i="54"/>
  <c r="H79" i="54"/>
  <c r="I78" i="54"/>
  <c r="H78" i="54"/>
  <c r="I77" i="54"/>
  <c r="H77" i="54"/>
  <c r="I76" i="54"/>
  <c r="H76" i="54"/>
  <c r="I75" i="54"/>
  <c r="H75" i="54"/>
  <c r="I74" i="54"/>
  <c r="H74" i="54"/>
  <c r="I73" i="54"/>
  <c r="H73" i="54"/>
  <c r="I72" i="54"/>
  <c r="H72" i="54"/>
  <c r="I71" i="54"/>
  <c r="H71" i="54"/>
  <c r="I70" i="54"/>
  <c r="H70" i="54"/>
  <c r="I69" i="54"/>
  <c r="H69" i="54"/>
  <c r="I68" i="54"/>
  <c r="H68" i="54"/>
  <c r="I67" i="54"/>
  <c r="H67" i="54"/>
  <c r="I66" i="54"/>
  <c r="H66" i="54"/>
  <c r="I65" i="54"/>
  <c r="H65" i="54"/>
  <c r="I64" i="54"/>
  <c r="H64" i="54"/>
  <c r="I63" i="54"/>
  <c r="H63" i="54"/>
  <c r="I62" i="54"/>
  <c r="H62" i="54"/>
  <c r="I61" i="54"/>
  <c r="H61" i="54"/>
  <c r="I60" i="54"/>
  <c r="H60" i="54"/>
  <c r="I59" i="54"/>
  <c r="H59" i="54"/>
  <c r="I58" i="54"/>
  <c r="H58" i="54"/>
  <c r="I57" i="54"/>
  <c r="H57" i="54"/>
  <c r="I56" i="54"/>
  <c r="H56" i="54"/>
  <c r="I55" i="54"/>
  <c r="H55" i="54"/>
  <c r="I54" i="54"/>
  <c r="H54" i="54"/>
  <c r="I53" i="54"/>
  <c r="H53" i="54"/>
  <c r="I52" i="54"/>
  <c r="H52" i="54"/>
  <c r="I51" i="54"/>
  <c r="H51" i="54"/>
  <c r="I50" i="54"/>
  <c r="H50" i="54"/>
  <c r="I49" i="54"/>
  <c r="H49" i="54"/>
  <c r="I48" i="54"/>
  <c r="H48" i="54"/>
  <c r="I47" i="54"/>
  <c r="H47" i="54"/>
  <c r="I46" i="54"/>
  <c r="H46" i="54"/>
  <c r="I45" i="54"/>
  <c r="H45" i="54"/>
  <c r="I44" i="54"/>
  <c r="H44" i="54"/>
  <c r="I43" i="54"/>
  <c r="H43" i="54"/>
  <c r="I42" i="54"/>
  <c r="H42" i="54"/>
  <c r="I41" i="54"/>
  <c r="H41" i="54"/>
  <c r="I40" i="54"/>
  <c r="H40" i="54"/>
  <c r="I39" i="54"/>
  <c r="H39" i="54"/>
  <c r="I38" i="54"/>
  <c r="H38" i="54"/>
  <c r="I37" i="54"/>
  <c r="H37" i="54"/>
  <c r="I36" i="54"/>
  <c r="H36" i="54"/>
  <c r="I35" i="54"/>
  <c r="H35" i="54"/>
  <c r="I34" i="54"/>
  <c r="H34" i="54"/>
  <c r="I33" i="54"/>
  <c r="H33" i="54"/>
  <c r="I32" i="54"/>
  <c r="H32" i="54"/>
  <c r="I31" i="54"/>
  <c r="H31" i="54"/>
  <c r="I30" i="54"/>
  <c r="H30" i="54"/>
  <c r="I29" i="54"/>
  <c r="H29" i="54"/>
  <c r="I28" i="54"/>
  <c r="H28" i="54"/>
  <c r="I27" i="54"/>
  <c r="H27" i="54"/>
  <c r="I26" i="54"/>
  <c r="H26" i="54"/>
  <c r="I25" i="54"/>
  <c r="H25" i="54"/>
  <c r="I24" i="54"/>
  <c r="H24" i="54"/>
  <c r="I23" i="54"/>
  <c r="H23" i="54"/>
  <c r="I22" i="54"/>
  <c r="H22" i="54"/>
  <c r="I21" i="54"/>
  <c r="H21" i="54"/>
  <c r="I20" i="54"/>
  <c r="H20" i="54"/>
  <c r="I19" i="54"/>
  <c r="H19" i="54"/>
  <c r="I12" i="54"/>
  <c r="G25" i="54" l="1"/>
  <c r="G41" i="54"/>
  <c r="G57" i="54"/>
  <c r="G77" i="54"/>
  <c r="G97" i="54"/>
  <c r="G109" i="54"/>
  <c r="G121" i="54"/>
  <c r="G125" i="54"/>
  <c r="G137" i="54"/>
  <c r="G145" i="54"/>
  <c r="G149" i="54"/>
  <c r="G153" i="54"/>
  <c r="G157" i="54"/>
  <c r="G161" i="54"/>
  <c r="G165" i="54"/>
  <c r="G169" i="54"/>
  <c r="G173" i="54"/>
  <c r="G177" i="54"/>
  <c r="G21" i="54"/>
  <c r="G37" i="54"/>
  <c r="G53" i="54"/>
  <c r="G65" i="54"/>
  <c r="G73" i="54"/>
  <c r="G85" i="54"/>
  <c r="G93" i="54"/>
  <c r="G105" i="54"/>
  <c r="G129" i="54"/>
  <c r="G29" i="54"/>
  <c r="G45" i="54"/>
  <c r="G61" i="54"/>
  <c r="G81" i="54"/>
  <c r="G101" i="54"/>
  <c r="G113" i="54"/>
  <c r="G133" i="54"/>
  <c r="G33" i="54"/>
  <c r="G49" i="54"/>
  <c r="G69" i="54"/>
  <c r="G89" i="54"/>
  <c r="G117" i="54"/>
  <c r="G141" i="54"/>
  <c r="G20" i="54"/>
  <c r="G24" i="54"/>
  <c r="G28" i="54"/>
  <c r="G32" i="54"/>
  <c r="G36" i="54"/>
  <c r="G40" i="54"/>
  <c r="G44" i="54"/>
  <c r="G48" i="54"/>
  <c r="G52" i="54"/>
  <c r="G56" i="54"/>
  <c r="G60" i="54"/>
  <c r="G64" i="54"/>
  <c r="G68" i="54"/>
  <c r="G72" i="54"/>
  <c r="G76" i="54"/>
  <c r="G80" i="54"/>
  <c r="G84" i="54"/>
  <c r="G88" i="54"/>
  <c r="G92" i="54"/>
  <c r="G96" i="54"/>
  <c r="G100" i="54"/>
  <c r="G104" i="54"/>
  <c r="G108" i="54"/>
  <c r="G112" i="54"/>
  <c r="G116" i="54"/>
  <c r="G120" i="54"/>
  <c r="G124" i="54"/>
  <c r="G128" i="54"/>
  <c r="G132" i="54"/>
  <c r="G136" i="54"/>
  <c r="G140" i="54"/>
  <c r="G144" i="54"/>
  <c r="G148" i="54"/>
  <c r="G152" i="54"/>
  <c r="G156" i="54"/>
  <c r="G160" i="54"/>
  <c r="G164" i="54"/>
  <c r="G168" i="54"/>
  <c r="G172" i="54"/>
  <c r="G176" i="54"/>
  <c r="G180" i="63"/>
  <c r="G180" i="64"/>
  <c r="G180" i="62"/>
  <c r="G23" i="54"/>
  <c r="G27" i="54"/>
  <c r="G31" i="54"/>
  <c r="G35" i="54"/>
  <c r="G39" i="54"/>
  <c r="G43" i="54"/>
  <c r="G47" i="54"/>
  <c r="G51" i="54"/>
  <c r="G55" i="54"/>
  <c r="G59" i="54"/>
  <c r="G63" i="54"/>
  <c r="G67" i="54"/>
  <c r="G71" i="54"/>
  <c r="G75" i="54"/>
  <c r="G79" i="54"/>
  <c r="G83" i="54"/>
  <c r="G87" i="54"/>
  <c r="G91" i="54"/>
  <c r="G95" i="54"/>
  <c r="G99" i="54"/>
  <c r="G103" i="54"/>
  <c r="G107" i="54"/>
  <c r="G111" i="54"/>
  <c r="G115" i="54"/>
  <c r="G119" i="54"/>
  <c r="G123" i="54"/>
  <c r="G127" i="54"/>
  <c r="G131" i="54"/>
  <c r="G135" i="54"/>
  <c r="G139" i="54"/>
  <c r="G143" i="54"/>
  <c r="G147" i="54"/>
  <c r="G151" i="54"/>
  <c r="G155" i="54"/>
  <c r="G159" i="54"/>
  <c r="G163" i="54"/>
  <c r="G167" i="54"/>
  <c r="G171" i="54"/>
  <c r="G175" i="54"/>
  <c r="A8" i="16"/>
  <c r="G22" i="54"/>
  <c r="G30" i="54"/>
  <c r="G42" i="54"/>
  <c r="G54" i="54"/>
  <c r="G62" i="54"/>
  <c r="G70" i="54"/>
  <c r="G78" i="54"/>
  <c r="G82" i="54"/>
  <c r="G90" i="54"/>
  <c r="G94" i="54"/>
  <c r="G98" i="54"/>
  <c r="G102" i="54"/>
  <c r="G110" i="54"/>
  <c r="G114" i="54"/>
  <c r="G118" i="54"/>
  <c r="G122" i="54"/>
  <c r="G126" i="54"/>
  <c r="G130" i="54"/>
  <c r="G134" i="54"/>
  <c r="G138" i="54"/>
  <c r="G142" i="54"/>
  <c r="G146" i="54"/>
  <c r="G150" i="54"/>
  <c r="G154" i="54"/>
  <c r="G158" i="54"/>
  <c r="G162" i="54"/>
  <c r="G166" i="54"/>
  <c r="G170" i="54"/>
  <c r="G174" i="54"/>
  <c r="G179" i="54"/>
  <c r="G178" i="54"/>
  <c r="G26" i="54"/>
  <c r="G34" i="54"/>
  <c r="G38" i="54"/>
  <c r="G46" i="54"/>
  <c r="G50" i="54"/>
  <c r="G58" i="54"/>
  <c r="G66" i="54"/>
  <c r="G74" i="54"/>
  <c r="G86" i="54"/>
  <c r="G106" i="54"/>
  <c r="C8" i="16"/>
  <c r="I13" i="64"/>
  <c r="I13" i="63"/>
  <c r="I13" i="62"/>
  <c r="G19" i="54"/>
  <c r="I179" i="47"/>
  <c r="H179" i="47"/>
  <c r="I178" i="47"/>
  <c r="H178" i="47"/>
  <c r="I177" i="47"/>
  <c r="H177" i="47"/>
  <c r="I176" i="47"/>
  <c r="H176" i="47"/>
  <c r="I175" i="47"/>
  <c r="H175" i="47"/>
  <c r="I174" i="47"/>
  <c r="H174" i="47"/>
  <c r="I173" i="47"/>
  <c r="H173" i="47"/>
  <c r="I172" i="47"/>
  <c r="H172" i="47"/>
  <c r="I171" i="47"/>
  <c r="H171" i="47"/>
  <c r="I170" i="47"/>
  <c r="H170" i="47"/>
  <c r="I169" i="47"/>
  <c r="H169" i="47"/>
  <c r="I168" i="47"/>
  <c r="H168" i="47"/>
  <c r="I167" i="47"/>
  <c r="H167" i="47"/>
  <c r="I166" i="47"/>
  <c r="H166" i="47"/>
  <c r="I165" i="47"/>
  <c r="H165" i="47"/>
  <c r="I164" i="47"/>
  <c r="H164" i="47"/>
  <c r="I163" i="47"/>
  <c r="H163" i="47"/>
  <c r="I162" i="47"/>
  <c r="H162" i="47"/>
  <c r="I161" i="47"/>
  <c r="H161" i="47"/>
  <c r="I160" i="47"/>
  <c r="H160" i="47"/>
  <c r="I159" i="47"/>
  <c r="H159" i="47"/>
  <c r="I158" i="47"/>
  <c r="H158" i="47"/>
  <c r="I157" i="47"/>
  <c r="H157" i="47"/>
  <c r="I156" i="47"/>
  <c r="H156" i="47"/>
  <c r="I155" i="47"/>
  <c r="H155" i="47"/>
  <c r="I154" i="47"/>
  <c r="H154" i="47"/>
  <c r="I153" i="47"/>
  <c r="H153" i="47"/>
  <c r="I152" i="47"/>
  <c r="H152" i="47"/>
  <c r="I151" i="47"/>
  <c r="H151" i="47"/>
  <c r="I150" i="47"/>
  <c r="H150" i="47"/>
  <c r="I149" i="47"/>
  <c r="H149" i="47"/>
  <c r="I148" i="47"/>
  <c r="H148" i="47"/>
  <c r="I147" i="47"/>
  <c r="H147" i="47"/>
  <c r="I146" i="47"/>
  <c r="H146" i="47"/>
  <c r="I145" i="47"/>
  <c r="H145" i="47"/>
  <c r="I144" i="47"/>
  <c r="H144" i="47"/>
  <c r="I143" i="47"/>
  <c r="H143" i="47"/>
  <c r="I142" i="47"/>
  <c r="H142" i="47"/>
  <c r="I141" i="47"/>
  <c r="H141" i="47"/>
  <c r="I140" i="47"/>
  <c r="H140" i="47"/>
  <c r="I139" i="47"/>
  <c r="H139" i="47"/>
  <c r="I138" i="47"/>
  <c r="H138" i="47"/>
  <c r="I137" i="47"/>
  <c r="H137" i="47"/>
  <c r="I136" i="47"/>
  <c r="H136" i="47"/>
  <c r="I135" i="47"/>
  <c r="H135" i="47"/>
  <c r="I134" i="47"/>
  <c r="H134" i="47"/>
  <c r="I133" i="47"/>
  <c r="H133" i="47"/>
  <c r="I132" i="47"/>
  <c r="H132" i="47"/>
  <c r="I131" i="47"/>
  <c r="H131" i="47"/>
  <c r="I130" i="47"/>
  <c r="H130" i="47"/>
  <c r="I129" i="47"/>
  <c r="H129" i="47"/>
  <c r="I128" i="47"/>
  <c r="H128" i="47"/>
  <c r="I127" i="47"/>
  <c r="H127" i="47"/>
  <c r="I126" i="47"/>
  <c r="H126" i="47"/>
  <c r="I125" i="47"/>
  <c r="H125" i="47"/>
  <c r="I124" i="47"/>
  <c r="H124" i="47"/>
  <c r="I123" i="47"/>
  <c r="H123" i="47"/>
  <c r="I122" i="47"/>
  <c r="H122" i="47"/>
  <c r="I121" i="47"/>
  <c r="H121" i="47"/>
  <c r="I120" i="47"/>
  <c r="H120" i="47"/>
  <c r="I119" i="47"/>
  <c r="H119" i="47"/>
  <c r="I118" i="47"/>
  <c r="H118" i="47"/>
  <c r="I117" i="47"/>
  <c r="H117" i="47"/>
  <c r="I116" i="47"/>
  <c r="H116" i="47"/>
  <c r="I115" i="47"/>
  <c r="H115" i="47"/>
  <c r="I114" i="47"/>
  <c r="H114" i="47"/>
  <c r="I113" i="47"/>
  <c r="H113" i="47"/>
  <c r="I112" i="47"/>
  <c r="H112" i="47"/>
  <c r="I111" i="47"/>
  <c r="H111" i="47"/>
  <c r="I110" i="47"/>
  <c r="H110" i="47"/>
  <c r="I109" i="47"/>
  <c r="H109" i="47"/>
  <c r="I108" i="47"/>
  <c r="H108" i="47"/>
  <c r="I107" i="47"/>
  <c r="H107" i="47"/>
  <c r="I106" i="47"/>
  <c r="H106" i="47"/>
  <c r="I105" i="47"/>
  <c r="H105" i="47"/>
  <c r="I104" i="47"/>
  <c r="H104" i="47"/>
  <c r="I103" i="47"/>
  <c r="H103" i="47"/>
  <c r="I102" i="47"/>
  <c r="H102" i="47"/>
  <c r="I101" i="47"/>
  <c r="H101" i="47"/>
  <c r="I100" i="47"/>
  <c r="H100" i="47"/>
  <c r="I99" i="47"/>
  <c r="I14" i="47" s="1"/>
  <c r="H99" i="47"/>
  <c r="I98" i="47"/>
  <c r="H98" i="47"/>
  <c r="I97" i="47"/>
  <c r="H97" i="47"/>
  <c r="I96" i="47"/>
  <c r="H96" i="47"/>
  <c r="I95" i="47"/>
  <c r="H95" i="47"/>
  <c r="I94" i="47"/>
  <c r="H94" i="47"/>
  <c r="I93" i="47"/>
  <c r="H93" i="47"/>
  <c r="I92" i="47"/>
  <c r="H92" i="47"/>
  <c r="I91" i="47"/>
  <c r="H91" i="47"/>
  <c r="I90" i="47"/>
  <c r="H90" i="47"/>
  <c r="I89" i="47"/>
  <c r="H89" i="47"/>
  <c r="I88" i="47"/>
  <c r="H88" i="47"/>
  <c r="I87" i="47"/>
  <c r="H87" i="47"/>
  <c r="I86" i="47"/>
  <c r="H86" i="47"/>
  <c r="I85" i="47"/>
  <c r="H85" i="47"/>
  <c r="I84" i="47"/>
  <c r="H84" i="47"/>
  <c r="I83" i="47"/>
  <c r="H83" i="47"/>
  <c r="I82" i="47"/>
  <c r="H82" i="47"/>
  <c r="I81" i="47"/>
  <c r="H81" i="47"/>
  <c r="I80" i="47"/>
  <c r="H80" i="47"/>
  <c r="I79" i="47"/>
  <c r="H79" i="47"/>
  <c r="I78" i="47"/>
  <c r="H78" i="47"/>
  <c r="I77" i="47"/>
  <c r="H77" i="47"/>
  <c r="I76" i="47"/>
  <c r="H76" i="47"/>
  <c r="I75" i="47"/>
  <c r="H75" i="47"/>
  <c r="I74" i="47"/>
  <c r="H74" i="47"/>
  <c r="I73" i="47"/>
  <c r="H73" i="47"/>
  <c r="I72" i="47"/>
  <c r="H72" i="47"/>
  <c r="I71" i="47"/>
  <c r="H71" i="47"/>
  <c r="I70" i="47"/>
  <c r="H70" i="47"/>
  <c r="I69" i="47"/>
  <c r="H69" i="47"/>
  <c r="I68" i="47"/>
  <c r="H68" i="47"/>
  <c r="I67" i="47"/>
  <c r="H67" i="47"/>
  <c r="I66" i="47"/>
  <c r="H66" i="47"/>
  <c r="I65" i="47"/>
  <c r="H65" i="47"/>
  <c r="I64" i="47"/>
  <c r="H64" i="47"/>
  <c r="I63" i="47"/>
  <c r="H63" i="47"/>
  <c r="I62" i="47"/>
  <c r="H62" i="47"/>
  <c r="I61" i="47"/>
  <c r="H61" i="47"/>
  <c r="I60" i="47"/>
  <c r="H60" i="47"/>
  <c r="I59" i="47"/>
  <c r="H59" i="47"/>
  <c r="I58" i="47"/>
  <c r="H58" i="47"/>
  <c r="I57" i="47"/>
  <c r="H57" i="47"/>
  <c r="I56" i="47"/>
  <c r="H56" i="47"/>
  <c r="I55" i="47"/>
  <c r="H55" i="47"/>
  <c r="I54" i="47"/>
  <c r="H54" i="47"/>
  <c r="I53" i="47"/>
  <c r="H53" i="47"/>
  <c r="I52" i="47"/>
  <c r="H52" i="47"/>
  <c r="I51" i="47"/>
  <c r="H51" i="47"/>
  <c r="I50" i="47"/>
  <c r="H50" i="47"/>
  <c r="I49" i="47"/>
  <c r="H49" i="47"/>
  <c r="I48" i="47"/>
  <c r="H48" i="47"/>
  <c r="I47" i="47"/>
  <c r="H47" i="47"/>
  <c r="I46" i="47"/>
  <c r="H46" i="47"/>
  <c r="I45" i="47"/>
  <c r="H45" i="47"/>
  <c r="I44" i="47"/>
  <c r="H44" i="47"/>
  <c r="I43" i="47"/>
  <c r="H43" i="47"/>
  <c r="I42" i="47"/>
  <c r="H42" i="47"/>
  <c r="I41" i="47"/>
  <c r="H41" i="47"/>
  <c r="I40" i="47"/>
  <c r="H40" i="47"/>
  <c r="I39" i="47"/>
  <c r="H39" i="47"/>
  <c r="I38" i="47"/>
  <c r="H38" i="47"/>
  <c r="I37" i="47"/>
  <c r="H37" i="47"/>
  <c r="I36" i="47"/>
  <c r="H36" i="47"/>
  <c r="I35" i="47"/>
  <c r="H35" i="47"/>
  <c r="I34" i="47"/>
  <c r="H34" i="47"/>
  <c r="I33" i="47"/>
  <c r="H33" i="47"/>
  <c r="I32" i="47"/>
  <c r="H32" i="47"/>
  <c r="I31" i="47"/>
  <c r="H31" i="47"/>
  <c r="I30" i="47"/>
  <c r="H30" i="47"/>
  <c r="I29" i="47"/>
  <c r="H29" i="47"/>
  <c r="I28" i="47"/>
  <c r="H28" i="47"/>
  <c r="I27" i="47"/>
  <c r="H27" i="47"/>
  <c r="I26" i="47"/>
  <c r="H26" i="47"/>
  <c r="I25" i="47"/>
  <c r="H25" i="47"/>
  <c r="I24" i="47"/>
  <c r="H24" i="47"/>
  <c r="I23" i="47"/>
  <c r="H23" i="47"/>
  <c r="I22" i="47"/>
  <c r="H22" i="47"/>
  <c r="I21" i="47"/>
  <c r="H21" i="47"/>
  <c r="I20" i="47"/>
  <c r="H20" i="47"/>
  <c r="I19" i="47"/>
  <c r="H19" i="47"/>
  <c r="I12" i="47"/>
  <c r="I179" i="46"/>
  <c r="H179" i="46"/>
  <c r="I178" i="46"/>
  <c r="H178" i="46"/>
  <c r="I177" i="46"/>
  <c r="H177" i="46"/>
  <c r="I176" i="46"/>
  <c r="H176" i="46"/>
  <c r="I175" i="46"/>
  <c r="H175" i="46"/>
  <c r="I174" i="46"/>
  <c r="H174" i="46"/>
  <c r="I173" i="46"/>
  <c r="H173" i="46"/>
  <c r="I172" i="46"/>
  <c r="H172" i="46"/>
  <c r="I171" i="46"/>
  <c r="H171" i="46"/>
  <c r="I170" i="46"/>
  <c r="H170" i="46"/>
  <c r="I169" i="46"/>
  <c r="H169" i="46"/>
  <c r="I168" i="46"/>
  <c r="H168" i="46"/>
  <c r="I167" i="46"/>
  <c r="H167" i="46"/>
  <c r="I166" i="46"/>
  <c r="H166" i="46"/>
  <c r="I165" i="46"/>
  <c r="H165" i="46"/>
  <c r="I164" i="46"/>
  <c r="H164" i="46"/>
  <c r="I163" i="46"/>
  <c r="H163" i="46"/>
  <c r="I162" i="46"/>
  <c r="H162" i="46"/>
  <c r="I161" i="46"/>
  <c r="H161" i="46"/>
  <c r="I160" i="46"/>
  <c r="H160" i="46"/>
  <c r="I159" i="46"/>
  <c r="H159" i="46"/>
  <c r="I158" i="46"/>
  <c r="H158" i="46"/>
  <c r="I157" i="46"/>
  <c r="H157" i="46"/>
  <c r="I156" i="46"/>
  <c r="H156" i="46"/>
  <c r="I155" i="46"/>
  <c r="H155" i="46"/>
  <c r="I154" i="46"/>
  <c r="H154" i="46"/>
  <c r="I153" i="46"/>
  <c r="H153" i="46"/>
  <c r="I152" i="46"/>
  <c r="H152" i="46"/>
  <c r="I151" i="46"/>
  <c r="H151" i="46"/>
  <c r="I150" i="46"/>
  <c r="H150" i="46"/>
  <c r="I149" i="46"/>
  <c r="H149" i="46"/>
  <c r="I148" i="46"/>
  <c r="H148" i="46"/>
  <c r="I147" i="46"/>
  <c r="H147" i="46"/>
  <c r="I146" i="46"/>
  <c r="H146" i="46"/>
  <c r="I145" i="46"/>
  <c r="H145" i="46"/>
  <c r="I144" i="46"/>
  <c r="H144" i="46"/>
  <c r="I143" i="46"/>
  <c r="H143" i="46"/>
  <c r="I142" i="46"/>
  <c r="H142" i="46"/>
  <c r="I141" i="46"/>
  <c r="H141" i="46"/>
  <c r="I140" i="46"/>
  <c r="H140" i="46"/>
  <c r="I139" i="46"/>
  <c r="H139" i="46"/>
  <c r="I138" i="46"/>
  <c r="H138" i="46"/>
  <c r="I137" i="46"/>
  <c r="H137" i="46"/>
  <c r="I136" i="46"/>
  <c r="H136" i="46"/>
  <c r="I135" i="46"/>
  <c r="H135" i="46"/>
  <c r="I134" i="46"/>
  <c r="H134" i="46"/>
  <c r="I133" i="46"/>
  <c r="H133" i="46"/>
  <c r="I132" i="46"/>
  <c r="H132" i="46"/>
  <c r="I131" i="46"/>
  <c r="H131" i="46"/>
  <c r="I130" i="46"/>
  <c r="H130" i="46"/>
  <c r="I129" i="46"/>
  <c r="H129" i="46"/>
  <c r="I128" i="46"/>
  <c r="H128" i="46"/>
  <c r="I127" i="46"/>
  <c r="H127" i="46"/>
  <c r="I126" i="46"/>
  <c r="H126" i="46"/>
  <c r="I125" i="46"/>
  <c r="H125" i="46"/>
  <c r="I124" i="46"/>
  <c r="H124" i="46"/>
  <c r="I123" i="46"/>
  <c r="H123" i="46"/>
  <c r="I122" i="46"/>
  <c r="H122" i="46"/>
  <c r="I121" i="46"/>
  <c r="H121" i="46"/>
  <c r="I120" i="46"/>
  <c r="H120" i="46"/>
  <c r="I119" i="46"/>
  <c r="H119" i="46"/>
  <c r="I118" i="46"/>
  <c r="H118" i="46"/>
  <c r="I117" i="46"/>
  <c r="H117" i="46"/>
  <c r="I116" i="46"/>
  <c r="H116" i="46"/>
  <c r="I115" i="46"/>
  <c r="H115" i="46"/>
  <c r="I114" i="46"/>
  <c r="H114" i="46"/>
  <c r="I113" i="46"/>
  <c r="H113" i="46"/>
  <c r="I112" i="46"/>
  <c r="H112" i="46"/>
  <c r="I111" i="46"/>
  <c r="H111" i="46"/>
  <c r="I110" i="46"/>
  <c r="H110" i="46"/>
  <c r="I109" i="46"/>
  <c r="H109" i="46"/>
  <c r="I108" i="46"/>
  <c r="H108" i="46"/>
  <c r="I107" i="46"/>
  <c r="H107" i="46"/>
  <c r="I106" i="46"/>
  <c r="H106" i="46"/>
  <c r="I105" i="46"/>
  <c r="H105" i="46"/>
  <c r="I104" i="46"/>
  <c r="H104" i="46"/>
  <c r="I103" i="46"/>
  <c r="H103" i="46"/>
  <c r="I102" i="46"/>
  <c r="H102" i="46"/>
  <c r="I101" i="46"/>
  <c r="H101" i="46"/>
  <c r="I100" i="46"/>
  <c r="H100" i="46"/>
  <c r="I99" i="46"/>
  <c r="I14" i="46" s="1"/>
  <c r="C16" i="16" s="1"/>
  <c r="H99" i="46"/>
  <c r="I98" i="46"/>
  <c r="H98" i="46"/>
  <c r="I97" i="46"/>
  <c r="H97" i="46"/>
  <c r="I96" i="46"/>
  <c r="H96" i="46"/>
  <c r="I95" i="46"/>
  <c r="H95" i="46"/>
  <c r="I94" i="46"/>
  <c r="H94" i="46"/>
  <c r="I93" i="46"/>
  <c r="H93" i="46"/>
  <c r="I92" i="46"/>
  <c r="H92" i="46"/>
  <c r="I91" i="46"/>
  <c r="H91" i="46"/>
  <c r="I90" i="46"/>
  <c r="H90" i="46"/>
  <c r="I89" i="46"/>
  <c r="H89" i="46"/>
  <c r="I88" i="46"/>
  <c r="H88" i="46"/>
  <c r="I87" i="46"/>
  <c r="H87" i="46"/>
  <c r="I86" i="46"/>
  <c r="H86" i="46"/>
  <c r="I85" i="46"/>
  <c r="H85" i="46"/>
  <c r="I84" i="46"/>
  <c r="H84" i="46"/>
  <c r="I83" i="46"/>
  <c r="H83" i="46"/>
  <c r="I82" i="46"/>
  <c r="H82" i="46"/>
  <c r="I81" i="46"/>
  <c r="H81" i="46"/>
  <c r="I80" i="46"/>
  <c r="H80" i="46"/>
  <c r="I79" i="46"/>
  <c r="H79" i="46"/>
  <c r="I78" i="46"/>
  <c r="H78" i="46"/>
  <c r="I77" i="46"/>
  <c r="H77" i="46"/>
  <c r="I76" i="46"/>
  <c r="H76" i="46"/>
  <c r="I75" i="46"/>
  <c r="H75" i="46"/>
  <c r="I74" i="46"/>
  <c r="H74" i="46"/>
  <c r="I73" i="46"/>
  <c r="H73" i="46"/>
  <c r="I72" i="46"/>
  <c r="H72" i="46"/>
  <c r="I71" i="46"/>
  <c r="H71" i="46"/>
  <c r="I70" i="46"/>
  <c r="H70" i="46"/>
  <c r="I69" i="46"/>
  <c r="H69" i="46"/>
  <c r="I68" i="46"/>
  <c r="H68" i="46"/>
  <c r="I67" i="46"/>
  <c r="H67" i="46"/>
  <c r="I66" i="46"/>
  <c r="H66" i="46"/>
  <c r="I65" i="46"/>
  <c r="H65" i="46"/>
  <c r="I64" i="46"/>
  <c r="H64" i="46"/>
  <c r="I63" i="46"/>
  <c r="H63" i="46"/>
  <c r="I62" i="46"/>
  <c r="H62" i="46"/>
  <c r="I61" i="46"/>
  <c r="H61" i="46"/>
  <c r="I60" i="46"/>
  <c r="H60" i="46"/>
  <c r="I59" i="46"/>
  <c r="H59" i="46"/>
  <c r="I58" i="46"/>
  <c r="H58" i="46"/>
  <c r="I57" i="46"/>
  <c r="H57" i="46"/>
  <c r="I56" i="46"/>
  <c r="H56" i="46"/>
  <c r="I55" i="46"/>
  <c r="H55" i="46"/>
  <c r="I54" i="46"/>
  <c r="H54" i="46"/>
  <c r="I53" i="46"/>
  <c r="H53" i="46"/>
  <c r="I52" i="46"/>
  <c r="H52" i="46"/>
  <c r="I51" i="46"/>
  <c r="H51" i="46"/>
  <c r="I50" i="46"/>
  <c r="H50" i="46"/>
  <c r="I49" i="46"/>
  <c r="H49" i="46"/>
  <c r="I48" i="46"/>
  <c r="H48" i="46"/>
  <c r="I47" i="46"/>
  <c r="H47" i="46"/>
  <c r="I46" i="46"/>
  <c r="H46" i="46"/>
  <c r="I45" i="46"/>
  <c r="H45" i="46"/>
  <c r="I44" i="46"/>
  <c r="H44" i="46"/>
  <c r="I43" i="46"/>
  <c r="H43" i="46"/>
  <c r="I42" i="46"/>
  <c r="H42" i="46"/>
  <c r="I41" i="46"/>
  <c r="H41" i="46"/>
  <c r="I40" i="46"/>
  <c r="H40" i="46"/>
  <c r="I39" i="46"/>
  <c r="H39" i="46"/>
  <c r="I38" i="46"/>
  <c r="H38" i="46"/>
  <c r="I37" i="46"/>
  <c r="H37" i="46"/>
  <c r="I36" i="46"/>
  <c r="H36" i="46"/>
  <c r="I35" i="46"/>
  <c r="H35" i="46"/>
  <c r="I34" i="46"/>
  <c r="H34" i="46"/>
  <c r="I33" i="46"/>
  <c r="H33" i="46"/>
  <c r="I32" i="46"/>
  <c r="H32" i="46"/>
  <c r="I31" i="46"/>
  <c r="H31" i="46"/>
  <c r="I30" i="46"/>
  <c r="H30" i="46"/>
  <c r="I29" i="46"/>
  <c r="H29" i="46"/>
  <c r="I28" i="46"/>
  <c r="H28" i="46"/>
  <c r="I27" i="46"/>
  <c r="H27" i="46"/>
  <c r="I26" i="46"/>
  <c r="H26" i="46"/>
  <c r="I25" i="46"/>
  <c r="H25" i="46"/>
  <c r="I24" i="46"/>
  <c r="H24" i="46"/>
  <c r="I23" i="46"/>
  <c r="H23" i="46"/>
  <c r="I22" i="46"/>
  <c r="H22" i="46"/>
  <c r="I21" i="46"/>
  <c r="H21" i="46"/>
  <c r="I20" i="46"/>
  <c r="H20" i="46"/>
  <c r="I19" i="46"/>
  <c r="H19" i="46"/>
  <c r="I12" i="46"/>
  <c r="A16" i="16" s="1"/>
  <c r="I179" i="45"/>
  <c r="H179" i="45"/>
  <c r="I178" i="45"/>
  <c r="H178" i="45"/>
  <c r="I177" i="45"/>
  <c r="H177" i="45"/>
  <c r="I176" i="45"/>
  <c r="H176" i="45"/>
  <c r="I175" i="45"/>
  <c r="H175" i="45"/>
  <c r="I174" i="45"/>
  <c r="H174" i="45"/>
  <c r="I173" i="45"/>
  <c r="H173" i="45"/>
  <c r="I172" i="45"/>
  <c r="H172" i="45"/>
  <c r="I171" i="45"/>
  <c r="H171" i="45"/>
  <c r="I170" i="45"/>
  <c r="H170" i="45"/>
  <c r="I169" i="45"/>
  <c r="H169" i="45"/>
  <c r="I168" i="45"/>
  <c r="H168" i="45"/>
  <c r="I167" i="45"/>
  <c r="H167" i="45"/>
  <c r="I166" i="45"/>
  <c r="H166" i="45"/>
  <c r="I165" i="45"/>
  <c r="H165" i="45"/>
  <c r="I164" i="45"/>
  <c r="H164" i="45"/>
  <c r="I163" i="45"/>
  <c r="H163" i="45"/>
  <c r="I162" i="45"/>
  <c r="H162" i="45"/>
  <c r="I161" i="45"/>
  <c r="H161" i="45"/>
  <c r="I160" i="45"/>
  <c r="H160" i="45"/>
  <c r="I159" i="45"/>
  <c r="H159" i="45"/>
  <c r="I158" i="45"/>
  <c r="H158" i="45"/>
  <c r="I157" i="45"/>
  <c r="H157" i="45"/>
  <c r="I156" i="45"/>
  <c r="H156" i="45"/>
  <c r="I155" i="45"/>
  <c r="H155" i="45"/>
  <c r="I154" i="45"/>
  <c r="H154" i="45"/>
  <c r="I153" i="45"/>
  <c r="H153" i="45"/>
  <c r="I152" i="45"/>
  <c r="H152" i="45"/>
  <c r="I151" i="45"/>
  <c r="H151" i="45"/>
  <c r="I150" i="45"/>
  <c r="H150" i="45"/>
  <c r="I149" i="45"/>
  <c r="H149" i="45"/>
  <c r="I148" i="45"/>
  <c r="H148" i="45"/>
  <c r="I147" i="45"/>
  <c r="H147" i="45"/>
  <c r="I146" i="45"/>
  <c r="H146" i="45"/>
  <c r="I145" i="45"/>
  <c r="H145" i="45"/>
  <c r="I144" i="45"/>
  <c r="H144" i="45"/>
  <c r="I143" i="45"/>
  <c r="H143" i="45"/>
  <c r="I142" i="45"/>
  <c r="H142" i="45"/>
  <c r="I141" i="45"/>
  <c r="H141" i="45"/>
  <c r="I140" i="45"/>
  <c r="H140" i="45"/>
  <c r="I139" i="45"/>
  <c r="H139" i="45"/>
  <c r="I138" i="45"/>
  <c r="H138" i="45"/>
  <c r="I137" i="45"/>
  <c r="H137" i="45"/>
  <c r="I136" i="45"/>
  <c r="H136" i="45"/>
  <c r="I135" i="45"/>
  <c r="H135" i="45"/>
  <c r="I134" i="45"/>
  <c r="H134" i="45"/>
  <c r="I133" i="45"/>
  <c r="H133" i="45"/>
  <c r="I132" i="45"/>
  <c r="H132" i="45"/>
  <c r="I131" i="45"/>
  <c r="H131" i="45"/>
  <c r="I130" i="45"/>
  <c r="H130" i="45"/>
  <c r="I129" i="45"/>
  <c r="H129" i="45"/>
  <c r="I128" i="45"/>
  <c r="H128" i="45"/>
  <c r="I127" i="45"/>
  <c r="H127" i="45"/>
  <c r="I126" i="45"/>
  <c r="H126" i="45"/>
  <c r="I125" i="45"/>
  <c r="H125" i="45"/>
  <c r="I124" i="45"/>
  <c r="H124" i="45"/>
  <c r="I123" i="45"/>
  <c r="H123" i="45"/>
  <c r="I122" i="45"/>
  <c r="H122" i="45"/>
  <c r="I121" i="45"/>
  <c r="H121" i="45"/>
  <c r="I120" i="45"/>
  <c r="H120" i="45"/>
  <c r="I119" i="45"/>
  <c r="H119" i="45"/>
  <c r="I118" i="45"/>
  <c r="H118" i="45"/>
  <c r="I117" i="45"/>
  <c r="H117" i="45"/>
  <c r="I116" i="45"/>
  <c r="H116" i="45"/>
  <c r="I115" i="45"/>
  <c r="H115" i="45"/>
  <c r="I114" i="45"/>
  <c r="H114" i="45"/>
  <c r="I113" i="45"/>
  <c r="H113" i="45"/>
  <c r="I112" i="45"/>
  <c r="H112" i="45"/>
  <c r="I111" i="45"/>
  <c r="H111" i="45"/>
  <c r="I110" i="45"/>
  <c r="H110" i="45"/>
  <c r="I109" i="45"/>
  <c r="H109" i="45"/>
  <c r="I108" i="45"/>
  <c r="H108" i="45"/>
  <c r="I107" i="45"/>
  <c r="H107" i="45"/>
  <c r="I106" i="45"/>
  <c r="H106" i="45"/>
  <c r="I105" i="45"/>
  <c r="H105" i="45"/>
  <c r="I104" i="45"/>
  <c r="H104" i="45"/>
  <c r="I103" i="45"/>
  <c r="H103" i="45"/>
  <c r="I102" i="45"/>
  <c r="H102" i="45"/>
  <c r="I101" i="45"/>
  <c r="H101" i="45"/>
  <c r="I100" i="45"/>
  <c r="H100" i="45"/>
  <c r="I99" i="45"/>
  <c r="I14" i="45" s="1"/>
  <c r="C15" i="16" s="1"/>
  <c r="H99" i="45"/>
  <c r="I98" i="45"/>
  <c r="H98" i="45"/>
  <c r="I97" i="45"/>
  <c r="H97" i="45"/>
  <c r="I96" i="45"/>
  <c r="H96" i="45"/>
  <c r="I95" i="45"/>
  <c r="H95" i="45"/>
  <c r="I94" i="45"/>
  <c r="H94" i="45"/>
  <c r="I93" i="45"/>
  <c r="H93" i="45"/>
  <c r="I92" i="45"/>
  <c r="H92" i="45"/>
  <c r="I91" i="45"/>
  <c r="H91" i="45"/>
  <c r="I90" i="45"/>
  <c r="H90" i="45"/>
  <c r="I89" i="45"/>
  <c r="H89" i="45"/>
  <c r="I88" i="45"/>
  <c r="H88" i="45"/>
  <c r="I87" i="45"/>
  <c r="H87" i="45"/>
  <c r="I86" i="45"/>
  <c r="H86" i="45"/>
  <c r="I85" i="45"/>
  <c r="H85" i="45"/>
  <c r="I84" i="45"/>
  <c r="H84" i="45"/>
  <c r="I83" i="45"/>
  <c r="H83" i="45"/>
  <c r="I82" i="45"/>
  <c r="H82" i="45"/>
  <c r="I81" i="45"/>
  <c r="H81" i="45"/>
  <c r="I80" i="45"/>
  <c r="H80" i="45"/>
  <c r="I79" i="45"/>
  <c r="H79" i="45"/>
  <c r="I78" i="45"/>
  <c r="H78" i="45"/>
  <c r="I77" i="45"/>
  <c r="H77" i="45"/>
  <c r="I76" i="45"/>
  <c r="H76" i="45"/>
  <c r="I75" i="45"/>
  <c r="H75" i="45"/>
  <c r="I74" i="45"/>
  <c r="H74" i="45"/>
  <c r="I73" i="45"/>
  <c r="H73" i="45"/>
  <c r="I72" i="45"/>
  <c r="H72" i="45"/>
  <c r="I71" i="45"/>
  <c r="H71" i="45"/>
  <c r="I70" i="45"/>
  <c r="H70" i="45"/>
  <c r="I69" i="45"/>
  <c r="H69" i="45"/>
  <c r="I68" i="45"/>
  <c r="H68" i="45"/>
  <c r="I67" i="45"/>
  <c r="H67" i="45"/>
  <c r="I66" i="45"/>
  <c r="H66" i="45"/>
  <c r="I65" i="45"/>
  <c r="H65" i="45"/>
  <c r="I64" i="45"/>
  <c r="H64" i="45"/>
  <c r="I63" i="45"/>
  <c r="H63" i="45"/>
  <c r="I62" i="45"/>
  <c r="H62" i="45"/>
  <c r="I61" i="45"/>
  <c r="H61" i="45"/>
  <c r="I60" i="45"/>
  <c r="H60" i="45"/>
  <c r="I59" i="45"/>
  <c r="H59" i="45"/>
  <c r="I58" i="45"/>
  <c r="H58" i="45"/>
  <c r="I57" i="45"/>
  <c r="H57" i="45"/>
  <c r="I56" i="45"/>
  <c r="H56" i="45"/>
  <c r="I55" i="45"/>
  <c r="H55" i="45"/>
  <c r="I54" i="45"/>
  <c r="H54" i="45"/>
  <c r="I53" i="45"/>
  <c r="H53" i="45"/>
  <c r="I52" i="45"/>
  <c r="H52" i="45"/>
  <c r="I51" i="45"/>
  <c r="H51" i="45"/>
  <c r="I50" i="45"/>
  <c r="H50" i="45"/>
  <c r="I49" i="45"/>
  <c r="H49" i="45"/>
  <c r="I48" i="45"/>
  <c r="H48" i="45"/>
  <c r="I47" i="45"/>
  <c r="H47" i="45"/>
  <c r="I46" i="45"/>
  <c r="H46" i="45"/>
  <c r="I45" i="45"/>
  <c r="H45" i="45"/>
  <c r="I44" i="45"/>
  <c r="H44" i="45"/>
  <c r="I43" i="45"/>
  <c r="H43" i="45"/>
  <c r="I42" i="45"/>
  <c r="H42" i="45"/>
  <c r="I41" i="45"/>
  <c r="H41" i="45"/>
  <c r="I40" i="45"/>
  <c r="H40" i="45"/>
  <c r="I39" i="45"/>
  <c r="H39" i="45"/>
  <c r="I38" i="45"/>
  <c r="H38" i="45"/>
  <c r="I37" i="45"/>
  <c r="H37" i="45"/>
  <c r="I36" i="45"/>
  <c r="H36" i="45"/>
  <c r="I35" i="45"/>
  <c r="H35" i="45"/>
  <c r="I34" i="45"/>
  <c r="H34" i="45"/>
  <c r="I33" i="45"/>
  <c r="H33" i="45"/>
  <c r="I32" i="45"/>
  <c r="H32" i="45"/>
  <c r="I31" i="45"/>
  <c r="H31" i="45"/>
  <c r="I30" i="45"/>
  <c r="H30" i="45"/>
  <c r="I29" i="45"/>
  <c r="H29" i="45"/>
  <c r="I28" i="45"/>
  <c r="H28" i="45"/>
  <c r="I27" i="45"/>
  <c r="H27" i="45"/>
  <c r="I26" i="45"/>
  <c r="H26" i="45"/>
  <c r="I25" i="45"/>
  <c r="H25" i="45"/>
  <c r="I24" i="45"/>
  <c r="H24" i="45"/>
  <c r="I23" i="45"/>
  <c r="H23" i="45"/>
  <c r="I22" i="45"/>
  <c r="H22" i="45"/>
  <c r="I21" i="45"/>
  <c r="H21" i="45"/>
  <c r="I20" i="45"/>
  <c r="H20" i="45"/>
  <c r="I19" i="45"/>
  <c r="H19" i="45"/>
  <c r="I12" i="45"/>
  <c r="A15" i="16" s="1"/>
  <c r="I179" i="44"/>
  <c r="H179" i="44"/>
  <c r="I178" i="44"/>
  <c r="H178" i="44"/>
  <c r="I177" i="44"/>
  <c r="H177" i="44"/>
  <c r="I176" i="44"/>
  <c r="H176" i="44"/>
  <c r="I175" i="44"/>
  <c r="H175" i="44"/>
  <c r="I174" i="44"/>
  <c r="H174" i="44"/>
  <c r="I173" i="44"/>
  <c r="H173" i="44"/>
  <c r="I172" i="44"/>
  <c r="H172" i="44"/>
  <c r="I171" i="44"/>
  <c r="H171" i="44"/>
  <c r="I170" i="44"/>
  <c r="H170" i="44"/>
  <c r="I169" i="44"/>
  <c r="H169" i="44"/>
  <c r="I168" i="44"/>
  <c r="H168" i="44"/>
  <c r="I167" i="44"/>
  <c r="H167" i="44"/>
  <c r="I166" i="44"/>
  <c r="H166" i="44"/>
  <c r="I165" i="44"/>
  <c r="H165" i="44"/>
  <c r="I164" i="44"/>
  <c r="H164" i="44"/>
  <c r="I163" i="44"/>
  <c r="H163" i="44"/>
  <c r="I162" i="44"/>
  <c r="H162" i="44"/>
  <c r="I161" i="44"/>
  <c r="H161" i="44"/>
  <c r="I160" i="44"/>
  <c r="H160" i="44"/>
  <c r="I159" i="44"/>
  <c r="H159" i="44"/>
  <c r="I158" i="44"/>
  <c r="H158" i="44"/>
  <c r="I157" i="44"/>
  <c r="H157" i="44"/>
  <c r="I156" i="44"/>
  <c r="H156" i="44"/>
  <c r="I155" i="44"/>
  <c r="H155" i="44"/>
  <c r="I154" i="44"/>
  <c r="H154" i="44"/>
  <c r="I153" i="44"/>
  <c r="H153" i="44"/>
  <c r="I152" i="44"/>
  <c r="H152" i="44"/>
  <c r="I151" i="44"/>
  <c r="H151" i="44"/>
  <c r="I150" i="44"/>
  <c r="H150" i="44"/>
  <c r="I149" i="44"/>
  <c r="H149" i="44"/>
  <c r="I148" i="44"/>
  <c r="H148" i="44"/>
  <c r="I147" i="44"/>
  <c r="H147" i="44"/>
  <c r="I146" i="44"/>
  <c r="H146" i="44"/>
  <c r="I145" i="44"/>
  <c r="H145" i="44"/>
  <c r="I144" i="44"/>
  <c r="H144" i="44"/>
  <c r="I143" i="44"/>
  <c r="H143" i="44"/>
  <c r="I142" i="44"/>
  <c r="H142" i="44"/>
  <c r="I141" i="44"/>
  <c r="H141" i="44"/>
  <c r="I140" i="44"/>
  <c r="H140" i="44"/>
  <c r="I139" i="44"/>
  <c r="H139" i="44"/>
  <c r="I138" i="44"/>
  <c r="H138" i="44"/>
  <c r="I137" i="44"/>
  <c r="H137" i="44"/>
  <c r="I136" i="44"/>
  <c r="H136" i="44"/>
  <c r="I135" i="44"/>
  <c r="H135" i="44"/>
  <c r="I134" i="44"/>
  <c r="H134" i="44"/>
  <c r="I133" i="44"/>
  <c r="H133" i="44"/>
  <c r="I132" i="44"/>
  <c r="H132" i="44"/>
  <c r="I131" i="44"/>
  <c r="H131" i="44"/>
  <c r="I130" i="44"/>
  <c r="H130" i="44"/>
  <c r="I129" i="44"/>
  <c r="H129" i="44"/>
  <c r="I128" i="44"/>
  <c r="H128" i="44"/>
  <c r="I127" i="44"/>
  <c r="H127" i="44"/>
  <c r="I126" i="44"/>
  <c r="H126" i="44"/>
  <c r="I125" i="44"/>
  <c r="H125" i="44"/>
  <c r="I124" i="44"/>
  <c r="H124" i="44"/>
  <c r="I123" i="44"/>
  <c r="H123" i="44"/>
  <c r="I122" i="44"/>
  <c r="H122" i="44"/>
  <c r="I121" i="44"/>
  <c r="H121" i="44"/>
  <c r="I120" i="44"/>
  <c r="H120" i="44"/>
  <c r="I119" i="44"/>
  <c r="H119" i="44"/>
  <c r="I118" i="44"/>
  <c r="H118" i="44"/>
  <c r="I117" i="44"/>
  <c r="H117" i="44"/>
  <c r="I116" i="44"/>
  <c r="H116" i="44"/>
  <c r="I115" i="44"/>
  <c r="H115" i="44"/>
  <c r="I114" i="44"/>
  <c r="H114" i="44"/>
  <c r="I113" i="44"/>
  <c r="H113" i="44"/>
  <c r="I112" i="44"/>
  <c r="H112" i="44"/>
  <c r="I111" i="44"/>
  <c r="H111" i="44"/>
  <c r="I110" i="44"/>
  <c r="H110" i="44"/>
  <c r="I109" i="44"/>
  <c r="H109" i="44"/>
  <c r="I108" i="44"/>
  <c r="H108" i="44"/>
  <c r="I107" i="44"/>
  <c r="H107" i="44"/>
  <c r="I106" i="44"/>
  <c r="H106" i="44"/>
  <c r="I105" i="44"/>
  <c r="H105" i="44"/>
  <c r="I104" i="44"/>
  <c r="H104" i="44"/>
  <c r="I103" i="44"/>
  <c r="H103" i="44"/>
  <c r="I102" i="44"/>
  <c r="H102" i="44"/>
  <c r="I101" i="44"/>
  <c r="H101" i="44"/>
  <c r="I100" i="44"/>
  <c r="H100" i="44"/>
  <c r="I99" i="44"/>
  <c r="I14" i="44" s="1"/>
  <c r="C14" i="16" s="1"/>
  <c r="H99" i="44"/>
  <c r="I98" i="44"/>
  <c r="H98" i="44"/>
  <c r="I97" i="44"/>
  <c r="H97" i="44"/>
  <c r="I96" i="44"/>
  <c r="H96" i="44"/>
  <c r="I95" i="44"/>
  <c r="H95" i="44"/>
  <c r="I94" i="44"/>
  <c r="H94" i="44"/>
  <c r="I93" i="44"/>
  <c r="H93" i="44"/>
  <c r="I92" i="44"/>
  <c r="H92" i="44"/>
  <c r="I91" i="44"/>
  <c r="H91" i="44"/>
  <c r="I90" i="44"/>
  <c r="H90" i="44"/>
  <c r="I89" i="44"/>
  <c r="H89" i="44"/>
  <c r="I88" i="44"/>
  <c r="H88" i="44"/>
  <c r="I87" i="44"/>
  <c r="H87" i="44"/>
  <c r="I86" i="44"/>
  <c r="H86" i="44"/>
  <c r="I85" i="44"/>
  <c r="H85" i="44"/>
  <c r="I84" i="44"/>
  <c r="H84" i="44"/>
  <c r="I83" i="44"/>
  <c r="H83" i="44"/>
  <c r="I82" i="44"/>
  <c r="H82" i="44"/>
  <c r="I81" i="44"/>
  <c r="H81" i="44"/>
  <c r="I80" i="44"/>
  <c r="H80" i="44"/>
  <c r="I79" i="44"/>
  <c r="H79" i="44"/>
  <c r="I78" i="44"/>
  <c r="H78" i="44"/>
  <c r="I77" i="44"/>
  <c r="H77" i="44"/>
  <c r="I76" i="44"/>
  <c r="H76" i="44"/>
  <c r="I75" i="44"/>
  <c r="H75" i="44"/>
  <c r="I74" i="44"/>
  <c r="H74" i="44"/>
  <c r="I73" i="44"/>
  <c r="H73" i="44"/>
  <c r="I72" i="44"/>
  <c r="H72" i="44"/>
  <c r="I71" i="44"/>
  <c r="H71" i="44"/>
  <c r="I70" i="44"/>
  <c r="H70" i="44"/>
  <c r="I69" i="44"/>
  <c r="H69" i="44"/>
  <c r="I68" i="44"/>
  <c r="H68" i="44"/>
  <c r="I67" i="44"/>
  <c r="H67" i="44"/>
  <c r="I66" i="44"/>
  <c r="H66" i="44"/>
  <c r="I65" i="44"/>
  <c r="H65" i="44"/>
  <c r="I64" i="44"/>
  <c r="H64" i="44"/>
  <c r="I63" i="44"/>
  <c r="H63" i="44"/>
  <c r="I62" i="44"/>
  <c r="H62" i="44"/>
  <c r="I61" i="44"/>
  <c r="H61" i="44"/>
  <c r="I60" i="44"/>
  <c r="H60" i="44"/>
  <c r="I59" i="44"/>
  <c r="H59" i="44"/>
  <c r="I58" i="44"/>
  <c r="H58" i="44"/>
  <c r="I57" i="44"/>
  <c r="H57" i="44"/>
  <c r="I56" i="44"/>
  <c r="H56" i="44"/>
  <c r="I55" i="44"/>
  <c r="H55" i="44"/>
  <c r="I54" i="44"/>
  <c r="H54" i="44"/>
  <c r="I53" i="44"/>
  <c r="H53" i="44"/>
  <c r="I52" i="44"/>
  <c r="H52" i="44"/>
  <c r="I51" i="44"/>
  <c r="H51" i="44"/>
  <c r="I50" i="44"/>
  <c r="H50" i="44"/>
  <c r="I49" i="44"/>
  <c r="H49" i="44"/>
  <c r="I48" i="44"/>
  <c r="H48" i="44"/>
  <c r="I47" i="44"/>
  <c r="H47" i="44"/>
  <c r="I46" i="44"/>
  <c r="H46" i="44"/>
  <c r="I45" i="44"/>
  <c r="H45" i="44"/>
  <c r="I44" i="44"/>
  <c r="H44" i="44"/>
  <c r="I43" i="44"/>
  <c r="H43" i="44"/>
  <c r="I42" i="44"/>
  <c r="H42" i="44"/>
  <c r="I41" i="44"/>
  <c r="H41" i="44"/>
  <c r="I40" i="44"/>
  <c r="H40" i="44"/>
  <c r="I39" i="44"/>
  <c r="H39" i="44"/>
  <c r="I38" i="44"/>
  <c r="H38" i="44"/>
  <c r="I37" i="44"/>
  <c r="H37" i="44"/>
  <c r="I36" i="44"/>
  <c r="H36" i="44"/>
  <c r="I35" i="44"/>
  <c r="H35" i="44"/>
  <c r="I34" i="44"/>
  <c r="H34" i="44"/>
  <c r="I33" i="44"/>
  <c r="H33" i="44"/>
  <c r="I32" i="44"/>
  <c r="H32" i="44"/>
  <c r="I31" i="44"/>
  <c r="H31" i="44"/>
  <c r="I30" i="44"/>
  <c r="H30" i="44"/>
  <c r="I29" i="44"/>
  <c r="H29" i="44"/>
  <c r="I28" i="44"/>
  <c r="H28" i="44"/>
  <c r="I27" i="44"/>
  <c r="H27" i="44"/>
  <c r="I26" i="44"/>
  <c r="H26" i="44"/>
  <c r="I25" i="44"/>
  <c r="H25" i="44"/>
  <c r="I24" i="44"/>
  <c r="H24" i="44"/>
  <c r="I23" i="44"/>
  <c r="H23" i="44"/>
  <c r="I22" i="44"/>
  <c r="H22" i="44"/>
  <c r="I21" i="44"/>
  <c r="H21" i="44"/>
  <c r="I20" i="44"/>
  <c r="H20" i="44"/>
  <c r="I19" i="44"/>
  <c r="H19" i="44"/>
  <c r="I12" i="44"/>
  <c r="A14" i="16" s="1"/>
  <c r="I179" i="43"/>
  <c r="H179" i="43"/>
  <c r="I178" i="43"/>
  <c r="H178" i="43"/>
  <c r="I177" i="43"/>
  <c r="H177" i="43"/>
  <c r="I176" i="43"/>
  <c r="H176" i="43"/>
  <c r="I175" i="43"/>
  <c r="H175" i="43"/>
  <c r="I174" i="43"/>
  <c r="H174" i="43"/>
  <c r="I173" i="43"/>
  <c r="H173" i="43"/>
  <c r="I172" i="43"/>
  <c r="H172" i="43"/>
  <c r="I171" i="43"/>
  <c r="H171" i="43"/>
  <c r="I170" i="43"/>
  <c r="H170" i="43"/>
  <c r="I169" i="43"/>
  <c r="H169" i="43"/>
  <c r="I168" i="43"/>
  <c r="H168" i="43"/>
  <c r="I167" i="43"/>
  <c r="H167" i="43"/>
  <c r="I166" i="43"/>
  <c r="H166" i="43"/>
  <c r="I165" i="43"/>
  <c r="H165" i="43"/>
  <c r="I164" i="43"/>
  <c r="H164" i="43"/>
  <c r="I163" i="43"/>
  <c r="H163" i="43"/>
  <c r="I162" i="43"/>
  <c r="H162" i="43"/>
  <c r="I161" i="43"/>
  <c r="H161" i="43"/>
  <c r="I160" i="43"/>
  <c r="H160" i="43"/>
  <c r="I159" i="43"/>
  <c r="H159" i="43"/>
  <c r="I158" i="43"/>
  <c r="H158" i="43"/>
  <c r="I157" i="43"/>
  <c r="H157" i="43"/>
  <c r="I156" i="43"/>
  <c r="H156" i="43"/>
  <c r="I155" i="43"/>
  <c r="H155" i="43"/>
  <c r="I154" i="43"/>
  <c r="H154" i="43"/>
  <c r="I153" i="43"/>
  <c r="H153" i="43"/>
  <c r="I152" i="43"/>
  <c r="H152" i="43"/>
  <c r="I151" i="43"/>
  <c r="H151" i="43"/>
  <c r="I150" i="43"/>
  <c r="H150" i="43"/>
  <c r="I149" i="43"/>
  <c r="H149" i="43"/>
  <c r="I148" i="43"/>
  <c r="H148" i="43"/>
  <c r="I147" i="43"/>
  <c r="H147" i="43"/>
  <c r="I146" i="43"/>
  <c r="H146" i="43"/>
  <c r="I145" i="43"/>
  <c r="H145" i="43"/>
  <c r="I144" i="43"/>
  <c r="H144" i="43"/>
  <c r="I143" i="43"/>
  <c r="H143" i="43"/>
  <c r="I142" i="43"/>
  <c r="H142" i="43"/>
  <c r="I141" i="43"/>
  <c r="H141" i="43"/>
  <c r="I140" i="43"/>
  <c r="H140" i="43"/>
  <c r="I139" i="43"/>
  <c r="H139" i="43"/>
  <c r="I138" i="43"/>
  <c r="H138" i="43"/>
  <c r="I137" i="43"/>
  <c r="H137" i="43"/>
  <c r="I136" i="43"/>
  <c r="H136" i="43"/>
  <c r="I135" i="43"/>
  <c r="H135" i="43"/>
  <c r="I134" i="43"/>
  <c r="H134" i="43"/>
  <c r="I133" i="43"/>
  <c r="H133" i="43"/>
  <c r="I132" i="43"/>
  <c r="H132" i="43"/>
  <c r="I131" i="43"/>
  <c r="H131" i="43"/>
  <c r="I130" i="43"/>
  <c r="H130" i="43"/>
  <c r="I129" i="43"/>
  <c r="H129" i="43"/>
  <c r="I128" i="43"/>
  <c r="H128" i="43"/>
  <c r="I127" i="43"/>
  <c r="H127" i="43"/>
  <c r="I126" i="43"/>
  <c r="H126" i="43"/>
  <c r="I125" i="43"/>
  <c r="H125" i="43"/>
  <c r="I124" i="43"/>
  <c r="H124" i="43"/>
  <c r="I123" i="43"/>
  <c r="H123" i="43"/>
  <c r="I122" i="43"/>
  <c r="H122" i="43"/>
  <c r="I121" i="43"/>
  <c r="H121" i="43"/>
  <c r="I120" i="43"/>
  <c r="H120" i="43"/>
  <c r="I119" i="43"/>
  <c r="H119" i="43"/>
  <c r="I118" i="43"/>
  <c r="H118" i="43"/>
  <c r="I117" i="43"/>
  <c r="H117" i="43"/>
  <c r="I116" i="43"/>
  <c r="H116" i="43"/>
  <c r="I115" i="43"/>
  <c r="H115" i="43"/>
  <c r="I114" i="43"/>
  <c r="H114" i="43"/>
  <c r="I113" i="43"/>
  <c r="H113" i="43"/>
  <c r="I112" i="43"/>
  <c r="H112" i="43"/>
  <c r="I111" i="43"/>
  <c r="H111" i="43"/>
  <c r="I110" i="43"/>
  <c r="H110" i="43"/>
  <c r="I109" i="43"/>
  <c r="H109" i="43"/>
  <c r="I108" i="43"/>
  <c r="H108" i="43"/>
  <c r="I107" i="43"/>
  <c r="H107" i="43"/>
  <c r="I106" i="43"/>
  <c r="H106" i="43"/>
  <c r="I105" i="43"/>
  <c r="H105" i="43"/>
  <c r="I104" i="43"/>
  <c r="H104" i="43"/>
  <c r="I103" i="43"/>
  <c r="H103" i="43"/>
  <c r="I102" i="43"/>
  <c r="H102" i="43"/>
  <c r="I101" i="43"/>
  <c r="H101" i="43"/>
  <c r="I100" i="43"/>
  <c r="H100" i="43"/>
  <c r="I99" i="43"/>
  <c r="I14" i="43" s="1"/>
  <c r="C13" i="16" s="1"/>
  <c r="H99" i="43"/>
  <c r="I98" i="43"/>
  <c r="H98" i="43"/>
  <c r="I97" i="43"/>
  <c r="H97" i="43"/>
  <c r="I96" i="43"/>
  <c r="H96" i="43"/>
  <c r="I95" i="43"/>
  <c r="H95" i="43"/>
  <c r="I94" i="43"/>
  <c r="H94" i="43"/>
  <c r="I93" i="43"/>
  <c r="H93" i="43"/>
  <c r="I92" i="43"/>
  <c r="H92" i="43"/>
  <c r="I91" i="43"/>
  <c r="H91" i="43"/>
  <c r="I90" i="43"/>
  <c r="H90" i="43"/>
  <c r="I89" i="43"/>
  <c r="H89" i="43"/>
  <c r="I88" i="43"/>
  <c r="H88" i="43"/>
  <c r="I87" i="43"/>
  <c r="H87" i="43"/>
  <c r="I86" i="43"/>
  <c r="H86" i="43"/>
  <c r="I85" i="43"/>
  <c r="H85" i="43"/>
  <c r="I84" i="43"/>
  <c r="H84" i="43"/>
  <c r="I83" i="43"/>
  <c r="H83" i="43"/>
  <c r="I82" i="43"/>
  <c r="H82" i="43"/>
  <c r="I81" i="43"/>
  <c r="H81" i="43"/>
  <c r="I80" i="43"/>
  <c r="H80" i="43"/>
  <c r="I79" i="43"/>
  <c r="H79" i="43"/>
  <c r="I78" i="43"/>
  <c r="H78" i="43"/>
  <c r="I77" i="43"/>
  <c r="H77" i="43"/>
  <c r="I76" i="43"/>
  <c r="H76" i="43"/>
  <c r="I75" i="43"/>
  <c r="H75" i="43"/>
  <c r="I74" i="43"/>
  <c r="H74" i="43"/>
  <c r="I73" i="43"/>
  <c r="H73" i="43"/>
  <c r="I72" i="43"/>
  <c r="H72" i="43"/>
  <c r="I71" i="43"/>
  <c r="H71" i="43"/>
  <c r="I70" i="43"/>
  <c r="H70" i="43"/>
  <c r="I69" i="43"/>
  <c r="H69" i="43"/>
  <c r="I68" i="43"/>
  <c r="H68" i="43"/>
  <c r="I67" i="43"/>
  <c r="H67" i="43"/>
  <c r="I66" i="43"/>
  <c r="H66" i="43"/>
  <c r="I65" i="43"/>
  <c r="H65" i="43"/>
  <c r="I64" i="43"/>
  <c r="H64" i="43"/>
  <c r="I63" i="43"/>
  <c r="H63" i="43"/>
  <c r="I62" i="43"/>
  <c r="H62" i="43"/>
  <c r="I61" i="43"/>
  <c r="H61" i="43"/>
  <c r="I60" i="43"/>
  <c r="H60" i="43"/>
  <c r="I59" i="43"/>
  <c r="H59" i="43"/>
  <c r="I58" i="43"/>
  <c r="H58" i="43"/>
  <c r="I57" i="43"/>
  <c r="H57" i="43"/>
  <c r="I56" i="43"/>
  <c r="H56" i="43"/>
  <c r="I55" i="43"/>
  <c r="H55" i="43"/>
  <c r="I54" i="43"/>
  <c r="H54" i="43"/>
  <c r="I53" i="43"/>
  <c r="H53" i="43"/>
  <c r="I52" i="43"/>
  <c r="H52" i="43"/>
  <c r="I51" i="43"/>
  <c r="H51" i="43"/>
  <c r="I50" i="43"/>
  <c r="H50" i="43"/>
  <c r="I49" i="43"/>
  <c r="H49" i="43"/>
  <c r="I48" i="43"/>
  <c r="H48" i="43"/>
  <c r="I47" i="43"/>
  <c r="H47" i="43"/>
  <c r="I46" i="43"/>
  <c r="H46" i="43"/>
  <c r="I45" i="43"/>
  <c r="H45" i="43"/>
  <c r="I44" i="43"/>
  <c r="H44" i="43"/>
  <c r="I43" i="43"/>
  <c r="H43" i="43"/>
  <c r="I42" i="43"/>
  <c r="H42" i="43"/>
  <c r="I41" i="43"/>
  <c r="H41" i="43"/>
  <c r="I40" i="43"/>
  <c r="H40" i="43"/>
  <c r="I39" i="43"/>
  <c r="H39" i="43"/>
  <c r="I38" i="43"/>
  <c r="H38" i="43"/>
  <c r="I37" i="43"/>
  <c r="H37" i="43"/>
  <c r="I36" i="43"/>
  <c r="H36" i="43"/>
  <c r="I35" i="43"/>
  <c r="H35" i="43"/>
  <c r="I34" i="43"/>
  <c r="H34" i="43"/>
  <c r="I33" i="43"/>
  <c r="H33" i="43"/>
  <c r="I32" i="43"/>
  <c r="H32" i="43"/>
  <c r="I31" i="43"/>
  <c r="H31" i="43"/>
  <c r="I30" i="43"/>
  <c r="H30" i="43"/>
  <c r="I29" i="43"/>
  <c r="H29" i="43"/>
  <c r="I28" i="43"/>
  <c r="H28" i="43"/>
  <c r="I27" i="43"/>
  <c r="H27" i="43"/>
  <c r="I26" i="43"/>
  <c r="H26" i="43"/>
  <c r="I25" i="43"/>
  <c r="H25" i="43"/>
  <c r="I24" i="43"/>
  <c r="H24" i="43"/>
  <c r="I23" i="43"/>
  <c r="H23" i="43"/>
  <c r="I22" i="43"/>
  <c r="H22" i="43"/>
  <c r="I21" i="43"/>
  <c r="H21" i="43"/>
  <c r="I20" i="43"/>
  <c r="H20" i="43"/>
  <c r="G19" i="43" s="1"/>
  <c r="I19" i="43"/>
  <c r="H19" i="43"/>
  <c r="I12" i="43"/>
  <c r="A13" i="16" s="1"/>
  <c r="I179" i="42"/>
  <c r="H179" i="42"/>
  <c r="I178" i="42"/>
  <c r="H178" i="42"/>
  <c r="I177" i="42"/>
  <c r="H177" i="42"/>
  <c r="I176" i="42"/>
  <c r="H176" i="42"/>
  <c r="I175" i="42"/>
  <c r="H175" i="42"/>
  <c r="I174" i="42"/>
  <c r="H174" i="42"/>
  <c r="I173" i="42"/>
  <c r="H173" i="42"/>
  <c r="I172" i="42"/>
  <c r="H172" i="42"/>
  <c r="I171" i="42"/>
  <c r="H171" i="42"/>
  <c r="I170" i="42"/>
  <c r="H170" i="42"/>
  <c r="I169" i="42"/>
  <c r="H169" i="42"/>
  <c r="I168" i="42"/>
  <c r="H168" i="42"/>
  <c r="I167" i="42"/>
  <c r="H167" i="42"/>
  <c r="I166" i="42"/>
  <c r="H166" i="42"/>
  <c r="I165" i="42"/>
  <c r="H165" i="42"/>
  <c r="I164" i="42"/>
  <c r="H164" i="42"/>
  <c r="I163" i="42"/>
  <c r="H163" i="42"/>
  <c r="I162" i="42"/>
  <c r="H162" i="42"/>
  <c r="I161" i="42"/>
  <c r="H161" i="42"/>
  <c r="I160" i="42"/>
  <c r="H160" i="42"/>
  <c r="I159" i="42"/>
  <c r="H159" i="42"/>
  <c r="I158" i="42"/>
  <c r="H158" i="42"/>
  <c r="I157" i="42"/>
  <c r="H157" i="42"/>
  <c r="I156" i="42"/>
  <c r="H156" i="42"/>
  <c r="I155" i="42"/>
  <c r="H155" i="42"/>
  <c r="I154" i="42"/>
  <c r="H154" i="42"/>
  <c r="I153" i="42"/>
  <c r="H153" i="42"/>
  <c r="I152" i="42"/>
  <c r="H152" i="42"/>
  <c r="I151" i="42"/>
  <c r="H151" i="42"/>
  <c r="I150" i="42"/>
  <c r="H150" i="42"/>
  <c r="I149" i="42"/>
  <c r="H149" i="42"/>
  <c r="I148" i="42"/>
  <c r="H148" i="42"/>
  <c r="I147" i="42"/>
  <c r="H147" i="42"/>
  <c r="I146" i="42"/>
  <c r="H146" i="42"/>
  <c r="I145" i="42"/>
  <c r="H145" i="42"/>
  <c r="I144" i="42"/>
  <c r="H144" i="42"/>
  <c r="I143" i="42"/>
  <c r="H143" i="42"/>
  <c r="I142" i="42"/>
  <c r="H142" i="42"/>
  <c r="I141" i="42"/>
  <c r="H141" i="42"/>
  <c r="I140" i="42"/>
  <c r="H140" i="42"/>
  <c r="I139" i="42"/>
  <c r="H139" i="42"/>
  <c r="I138" i="42"/>
  <c r="H138" i="42"/>
  <c r="I137" i="42"/>
  <c r="H137" i="42"/>
  <c r="I136" i="42"/>
  <c r="H136" i="42"/>
  <c r="I135" i="42"/>
  <c r="H135" i="42"/>
  <c r="I134" i="42"/>
  <c r="H134" i="42"/>
  <c r="I133" i="42"/>
  <c r="H133" i="42"/>
  <c r="I132" i="42"/>
  <c r="H132" i="42"/>
  <c r="I131" i="42"/>
  <c r="H131" i="42"/>
  <c r="I130" i="42"/>
  <c r="H130" i="42"/>
  <c r="I129" i="42"/>
  <c r="H129" i="42"/>
  <c r="I128" i="42"/>
  <c r="H128" i="42"/>
  <c r="I127" i="42"/>
  <c r="H127" i="42"/>
  <c r="I126" i="42"/>
  <c r="H126" i="42"/>
  <c r="I125" i="42"/>
  <c r="H125" i="42"/>
  <c r="I124" i="42"/>
  <c r="H124" i="42"/>
  <c r="I123" i="42"/>
  <c r="H123" i="42"/>
  <c r="I122" i="42"/>
  <c r="H122" i="42"/>
  <c r="I121" i="42"/>
  <c r="H121" i="42"/>
  <c r="I120" i="42"/>
  <c r="H120" i="42"/>
  <c r="I119" i="42"/>
  <c r="H119" i="42"/>
  <c r="I118" i="42"/>
  <c r="H118" i="42"/>
  <c r="I117" i="42"/>
  <c r="H117" i="42"/>
  <c r="I116" i="42"/>
  <c r="H116" i="42"/>
  <c r="I115" i="42"/>
  <c r="H115" i="42"/>
  <c r="I114" i="42"/>
  <c r="H114" i="42"/>
  <c r="I113" i="42"/>
  <c r="H113" i="42"/>
  <c r="I112" i="42"/>
  <c r="H112" i="42"/>
  <c r="I111" i="42"/>
  <c r="H111" i="42"/>
  <c r="I110" i="42"/>
  <c r="H110" i="42"/>
  <c r="I109" i="42"/>
  <c r="H109" i="42"/>
  <c r="I108" i="42"/>
  <c r="H108" i="42"/>
  <c r="I107" i="42"/>
  <c r="H107" i="42"/>
  <c r="I106" i="42"/>
  <c r="H106" i="42"/>
  <c r="I105" i="42"/>
  <c r="H105" i="42"/>
  <c r="I104" i="42"/>
  <c r="H104" i="42"/>
  <c r="I103" i="42"/>
  <c r="H103" i="42"/>
  <c r="I102" i="42"/>
  <c r="H102" i="42"/>
  <c r="I101" i="42"/>
  <c r="H101" i="42"/>
  <c r="I100" i="42"/>
  <c r="H100" i="42"/>
  <c r="I99" i="42"/>
  <c r="I14" i="42" s="1"/>
  <c r="C12" i="16" s="1"/>
  <c r="H99" i="42"/>
  <c r="I98" i="42"/>
  <c r="H98" i="42"/>
  <c r="I97" i="42"/>
  <c r="H97" i="42"/>
  <c r="I96" i="42"/>
  <c r="H96" i="42"/>
  <c r="I95" i="42"/>
  <c r="H95" i="42"/>
  <c r="I94" i="42"/>
  <c r="H94" i="42"/>
  <c r="I93" i="42"/>
  <c r="H93" i="42"/>
  <c r="I92" i="42"/>
  <c r="H92" i="42"/>
  <c r="I91" i="42"/>
  <c r="H91" i="42"/>
  <c r="I90" i="42"/>
  <c r="H90" i="42"/>
  <c r="I89" i="42"/>
  <c r="H89" i="42"/>
  <c r="I88" i="42"/>
  <c r="H88" i="42"/>
  <c r="I87" i="42"/>
  <c r="H87" i="42"/>
  <c r="I86" i="42"/>
  <c r="H86" i="42"/>
  <c r="I85" i="42"/>
  <c r="H85" i="42"/>
  <c r="I84" i="42"/>
  <c r="H84" i="42"/>
  <c r="I83" i="42"/>
  <c r="H83" i="42"/>
  <c r="I82" i="42"/>
  <c r="H82" i="42"/>
  <c r="I81" i="42"/>
  <c r="H81" i="42"/>
  <c r="I80" i="42"/>
  <c r="H80" i="42"/>
  <c r="I79" i="42"/>
  <c r="H79" i="42"/>
  <c r="I78" i="42"/>
  <c r="H78" i="42"/>
  <c r="I77" i="42"/>
  <c r="H77" i="42"/>
  <c r="I76" i="42"/>
  <c r="H76" i="42"/>
  <c r="I75" i="42"/>
  <c r="H75" i="42"/>
  <c r="I74" i="42"/>
  <c r="H74" i="42"/>
  <c r="I73" i="42"/>
  <c r="H73" i="42"/>
  <c r="I72" i="42"/>
  <c r="H72" i="42"/>
  <c r="I71" i="42"/>
  <c r="H71" i="42"/>
  <c r="I70" i="42"/>
  <c r="H70" i="42"/>
  <c r="I69" i="42"/>
  <c r="H69" i="42"/>
  <c r="I68" i="42"/>
  <c r="H68" i="42"/>
  <c r="I67" i="42"/>
  <c r="H67" i="42"/>
  <c r="I66" i="42"/>
  <c r="H66" i="42"/>
  <c r="I65" i="42"/>
  <c r="H65" i="42"/>
  <c r="I64" i="42"/>
  <c r="H64" i="42"/>
  <c r="I63" i="42"/>
  <c r="H63" i="42"/>
  <c r="I62" i="42"/>
  <c r="H62" i="42"/>
  <c r="I61" i="42"/>
  <c r="H61" i="42"/>
  <c r="I60" i="42"/>
  <c r="H60" i="42"/>
  <c r="I59" i="42"/>
  <c r="H59" i="42"/>
  <c r="I58" i="42"/>
  <c r="H58" i="42"/>
  <c r="I57" i="42"/>
  <c r="H57" i="42"/>
  <c r="I56" i="42"/>
  <c r="H56" i="42"/>
  <c r="I55" i="42"/>
  <c r="H55" i="42"/>
  <c r="I54" i="42"/>
  <c r="H54" i="42"/>
  <c r="I53" i="42"/>
  <c r="H53" i="42"/>
  <c r="I52" i="42"/>
  <c r="H52" i="42"/>
  <c r="I51" i="42"/>
  <c r="H51" i="42"/>
  <c r="I50" i="42"/>
  <c r="H50" i="42"/>
  <c r="I49" i="42"/>
  <c r="H49" i="42"/>
  <c r="I48" i="42"/>
  <c r="H48" i="42"/>
  <c r="I47" i="42"/>
  <c r="H47" i="42"/>
  <c r="I46" i="42"/>
  <c r="H46" i="42"/>
  <c r="I45" i="42"/>
  <c r="H45" i="42"/>
  <c r="I44" i="42"/>
  <c r="H44" i="42"/>
  <c r="I43" i="42"/>
  <c r="H43" i="42"/>
  <c r="I42" i="42"/>
  <c r="H42" i="42"/>
  <c r="I41" i="42"/>
  <c r="H41" i="42"/>
  <c r="I40" i="42"/>
  <c r="H40" i="42"/>
  <c r="I39" i="42"/>
  <c r="H39" i="42"/>
  <c r="I38" i="42"/>
  <c r="H38" i="42"/>
  <c r="I37" i="42"/>
  <c r="H37" i="42"/>
  <c r="I36" i="42"/>
  <c r="H36" i="42"/>
  <c r="I35" i="42"/>
  <c r="H35" i="42"/>
  <c r="I34" i="42"/>
  <c r="H34" i="42"/>
  <c r="I33" i="42"/>
  <c r="H33" i="42"/>
  <c r="I32" i="42"/>
  <c r="H32" i="42"/>
  <c r="I31" i="42"/>
  <c r="H31" i="42"/>
  <c r="I30" i="42"/>
  <c r="H30" i="42"/>
  <c r="I29" i="42"/>
  <c r="H29" i="42"/>
  <c r="I28" i="42"/>
  <c r="H28" i="42"/>
  <c r="I27" i="42"/>
  <c r="H27" i="42"/>
  <c r="I26" i="42"/>
  <c r="H26" i="42"/>
  <c r="I25" i="42"/>
  <c r="H25" i="42"/>
  <c r="I24" i="42"/>
  <c r="H24" i="42"/>
  <c r="I23" i="42"/>
  <c r="H23" i="42"/>
  <c r="I22" i="42"/>
  <c r="H22" i="42"/>
  <c r="I21" i="42"/>
  <c r="H21" i="42"/>
  <c r="I20" i="42"/>
  <c r="H20" i="42"/>
  <c r="I19" i="42"/>
  <c r="H19" i="42"/>
  <c r="I12" i="42"/>
  <c r="A12" i="16" s="1"/>
  <c r="I179" i="41"/>
  <c r="H179" i="41"/>
  <c r="I178" i="41"/>
  <c r="H178" i="41"/>
  <c r="I177" i="41"/>
  <c r="H177" i="41"/>
  <c r="I176" i="41"/>
  <c r="H176" i="41"/>
  <c r="I175" i="41"/>
  <c r="H175" i="41"/>
  <c r="I174" i="41"/>
  <c r="H174" i="41"/>
  <c r="I173" i="41"/>
  <c r="H173" i="41"/>
  <c r="I172" i="41"/>
  <c r="H172" i="41"/>
  <c r="I171" i="41"/>
  <c r="H171" i="41"/>
  <c r="I170" i="41"/>
  <c r="H170" i="41"/>
  <c r="I169" i="41"/>
  <c r="H169" i="41"/>
  <c r="I168" i="41"/>
  <c r="H168" i="41"/>
  <c r="I167" i="41"/>
  <c r="H167" i="41"/>
  <c r="I166" i="41"/>
  <c r="H166" i="41"/>
  <c r="I165" i="41"/>
  <c r="H165" i="41"/>
  <c r="I164" i="41"/>
  <c r="H164" i="41"/>
  <c r="I163" i="41"/>
  <c r="H163" i="41"/>
  <c r="I162" i="41"/>
  <c r="H162" i="41"/>
  <c r="I161" i="41"/>
  <c r="H161" i="41"/>
  <c r="I160" i="41"/>
  <c r="H160" i="41"/>
  <c r="I159" i="41"/>
  <c r="H159" i="41"/>
  <c r="I158" i="41"/>
  <c r="H158" i="41"/>
  <c r="I157" i="41"/>
  <c r="H157" i="41"/>
  <c r="I156" i="41"/>
  <c r="H156" i="41"/>
  <c r="I155" i="41"/>
  <c r="H155" i="41"/>
  <c r="I154" i="41"/>
  <c r="H154" i="41"/>
  <c r="I153" i="41"/>
  <c r="H153" i="41"/>
  <c r="I152" i="41"/>
  <c r="H152" i="41"/>
  <c r="I151" i="41"/>
  <c r="H151" i="41"/>
  <c r="I150" i="41"/>
  <c r="H150" i="41"/>
  <c r="I149" i="41"/>
  <c r="H149" i="41"/>
  <c r="I148" i="41"/>
  <c r="H148" i="41"/>
  <c r="I147" i="41"/>
  <c r="H147" i="41"/>
  <c r="I146" i="41"/>
  <c r="H146" i="41"/>
  <c r="I145" i="41"/>
  <c r="H145" i="41"/>
  <c r="I144" i="41"/>
  <c r="H144" i="41"/>
  <c r="I143" i="41"/>
  <c r="H143" i="41"/>
  <c r="I142" i="41"/>
  <c r="H142" i="41"/>
  <c r="I141" i="41"/>
  <c r="H141" i="41"/>
  <c r="I140" i="41"/>
  <c r="H140" i="41"/>
  <c r="I139" i="41"/>
  <c r="H139" i="41"/>
  <c r="I138" i="41"/>
  <c r="H138" i="41"/>
  <c r="I137" i="41"/>
  <c r="H137" i="41"/>
  <c r="I136" i="41"/>
  <c r="H136" i="41"/>
  <c r="I135" i="41"/>
  <c r="H135" i="41"/>
  <c r="I134" i="41"/>
  <c r="H134" i="41"/>
  <c r="I133" i="41"/>
  <c r="H133" i="41"/>
  <c r="I132" i="41"/>
  <c r="H132" i="41"/>
  <c r="I131" i="41"/>
  <c r="H131" i="41"/>
  <c r="I130" i="41"/>
  <c r="H130" i="41"/>
  <c r="I129" i="41"/>
  <c r="H129" i="41"/>
  <c r="I128" i="41"/>
  <c r="H128" i="41"/>
  <c r="I127" i="41"/>
  <c r="H127" i="41"/>
  <c r="I126" i="41"/>
  <c r="H126" i="41"/>
  <c r="I125" i="41"/>
  <c r="H125" i="41"/>
  <c r="I124" i="41"/>
  <c r="H124" i="41"/>
  <c r="I123" i="41"/>
  <c r="H123" i="41"/>
  <c r="I122" i="41"/>
  <c r="H122" i="41"/>
  <c r="I121" i="41"/>
  <c r="H121" i="41"/>
  <c r="I120" i="41"/>
  <c r="H120" i="41"/>
  <c r="I119" i="41"/>
  <c r="H119" i="41"/>
  <c r="I118" i="41"/>
  <c r="H118" i="41"/>
  <c r="I117" i="41"/>
  <c r="H117" i="41"/>
  <c r="I116" i="41"/>
  <c r="H116" i="41"/>
  <c r="I115" i="41"/>
  <c r="H115" i="41"/>
  <c r="I114" i="41"/>
  <c r="H114" i="41"/>
  <c r="I113" i="41"/>
  <c r="H113" i="41"/>
  <c r="I112" i="41"/>
  <c r="H112" i="41"/>
  <c r="I111" i="41"/>
  <c r="H111" i="41"/>
  <c r="I110" i="41"/>
  <c r="H110" i="41"/>
  <c r="I109" i="41"/>
  <c r="H109" i="41"/>
  <c r="I108" i="41"/>
  <c r="H108" i="41"/>
  <c r="I107" i="41"/>
  <c r="H107" i="41"/>
  <c r="I106" i="41"/>
  <c r="H106" i="41"/>
  <c r="I105" i="41"/>
  <c r="H105" i="41"/>
  <c r="I104" i="41"/>
  <c r="H104" i="41"/>
  <c r="I103" i="41"/>
  <c r="H103" i="41"/>
  <c r="I102" i="41"/>
  <c r="H102" i="41"/>
  <c r="I101" i="41"/>
  <c r="H101" i="41"/>
  <c r="I100" i="41"/>
  <c r="H100" i="41"/>
  <c r="I99" i="41"/>
  <c r="I14" i="41" s="1"/>
  <c r="C11" i="16" s="1"/>
  <c r="H99" i="41"/>
  <c r="I98" i="41"/>
  <c r="H98" i="41"/>
  <c r="I97" i="41"/>
  <c r="H97" i="41"/>
  <c r="I96" i="41"/>
  <c r="H96" i="41"/>
  <c r="I95" i="41"/>
  <c r="H95" i="41"/>
  <c r="I94" i="41"/>
  <c r="H94" i="41"/>
  <c r="I93" i="41"/>
  <c r="H93" i="41"/>
  <c r="I92" i="41"/>
  <c r="H92" i="41"/>
  <c r="I91" i="41"/>
  <c r="H91" i="41"/>
  <c r="I90" i="41"/>
  <c r="H90" i="41"/>
  <c r="I89" i="41"/>
  <c r="H89" i="41"/>
  <c r="I88" i="41"/>
  <c r="H88" i="41"/>
  <c r="I87" i="41"/>
  <c r="H87" i="41"/>
  <c r="I86" i="41"/>
  <c r="H86" i="41"/>
  <c r="I85" i="41"/>
  <c r="H85" i="41"/>
  <c r="I84" i="41"/>
  <c r="H84" i="41"/>
  <c r="I83" i="41"/>
  <c r="H83" i="41"/>
  <c r="I82" i="41"/>
  <c r="H82" i="41"/>
  <c r="I81" i="41"/>
  <c r="H81" i="41"/>
  <c r="I80" i="41"/>
  <c r="H80" i="41"/>
  <c r="I79" i="41"/>
  <c r="H79" i="41"/>
  <c r="I78" i="41"/>
  <c r="H78" i="41"/>
  <c r="I77" i="41"/>
  <c r="H77" i="41"/>
  <c r="I76" i="41"/>
  <c r="H76" i="41"/>
  <c r="I75" i="41"/>
  <c r="H75" i="41"/>
  <c r="I74" i="41"/>
  <c r="H74" i="41"/>
  <c r="I73" i="41"/>
  <c r="H73" i="41"/>
  <c r="I72" i="41"/>
  <c r="H72" i="41"/>
  <c r="I71" i="41"/>
  <c r="H71" i="41"/>
  <c r="I70" i="41"/>
  <c r="H70" i="41"/>
  <c r="I69" i="41"/>
  <c r="H69" i="41"/>
  <c r="I68" i="41"/>
  <c r="H68" i="41"/>
  <c r="I67" i="41"/>
  <c r="H67" i="41"/>
  <c r="I66" i="41"/>
  <c r="H66" i="41"/>
  <c r="I65" i="41"/>
  <c r="H65" i="41"/>
  <c r="I64" i="41"/>
  <c r="H64" i="41"/>
  <c r="I63" i="41"/>
  <c r="H63" i="41"/>
  <c r="I62" i="41"/>
  <c r="H62" i="41"/>
  <c r="I61" i="41"/>
  <c r="H61" i="41"/>
  <c r="I60" i="41"/>
  <c r="H60" i="41"/>
  <c r="I59" i="41"/>
  <c r="H59" i="41"/>
  <c r="I58" i="41"/>
  <c r="H58" i="41"/>
  <c r="I57" i="41"/>
  <c r="H57" i="41"/>
  <c r="I56" i="41"/>
  <c r="H56" i="41"/>
  <c r="I55" i="41"/>
  <c r="H55" i="41"/>
  <c r="I54" i="41"/>
  <c r="H54" i="41"/>
  <c r="I53" i="41"/>
  <c r="H53" i="41"/>
  <c r="I52" i="41"/>
  <c r="H52" i="41"/>
  <c r="I51" i="41"/>
  <c r="H51" i="41"/>
  <c r="I50" i="41"/>
  <c r="H50" i="41"/>
  <c r="I49" i="41"/>
  <c r="H49" i="41"/>
  <c r="I48" i="41"/>
  <c r="H48" i="41"/>
  <c r="I47" i="41"/>
  <c r="H47" i="41"/>
  <c r="I46" i="41"/>
  <c r="H46" i="41"/>
  <c r="I45" i="41"/>
  <c r="H45" i="41"/>
  <c r="I44" i="41"/>
  <c r="H44" i="41"/>
  <c r="I43" i="41"/>
  <c r="H43" i="41"/>
  <c r="I42" i="41"/>
  <c r="H42" i="41"/>
  <c r="I41" i="41"/>
  <c r="H41" i="41"/>
  <c r="I40" i="41"/>
  <c r="H40" i="41"/>
  <c r="I39" i="41"/>
  <c r="H39" i="41"/>
  <c r="I38" i="41"/>
  <c r="H38" i="41"/>
  <c r="I37" i="41"/>
  <c r="H37" i="41"/>
  <c r="I36" i="41"/>
  <c r="H36" i="41"/>
  <c r="I35" i="41"/>
  <c r="H35" i="41"/>
  <c r="I34" i="41"/>
  <c r="H34" i="41"/>
  <c r="I33" i="41"/>
  <c r="H33" i="41"/>
  <c r="I32" i="41"/>
  <c r="H32" i="41"/>
  <c r="I31" i="41"/>
  <c r="H31" i="41"/>
  <c r="I30" i="41"/>
  <c r="H30" i="41"/>
  <c r="I29" i="41"/>
  <c r="H29" i="41"/>
  <c r="I28" i="41"/>
  <c r="H28" i="41"/>
  <c r="I27" i="41"/>
  <c r="H27" i="41"/>
  <c r="I26" i="41"/>
  <c r="H26" i="41"/>
  <c r="I25" i="41"/>
  <c r="H25" i="41"/>
  <c r="I24" i="41"/>
  <c r="H24" i="41"/>
  <c r="I23" i="41"/>
  <c r="H23" i="41"/>
  <c r="I22" i="41"/>
  <c r="H22" i="41"/>
  <c r="I21" i="41"/>
  <c r="H21" i="41"/>
  <c r="I20" i="41"/>
  <c r="H20" i="41"/>
  <c r="I19" i="41"/>
  <c r="H19" i="41"/>
  <c r="I12" i="41"/>
  <c r="A11" i="16" s="1"/>
  <c r="G23" i="45" l="1"/>
  <c r="G35" i="45"/>
  <c r="G43" i="45"/>
  <c r="G51" i="45"/>
  <c r="G71" i="45"/>
  <c r="G79" i="45"/>
  <c r="G87" i="45"/>
  <c r="G95" i="45"/>
  <c r="G107" i="45"/>
  <c r="G115" i="45"/>
  <c r="G123" i="45"/>
  <c r="G131" i="45"/>
  <c r="G135" i="45"/>
  <c r="G143" i="45"/>
  <c r="G151" i="45"/>
  <c r="G159" i="45"/>
  <c r="G167" i="45"/>
  <c r="G175" i="45"/>
  <c r="G27" i="45"/>
  <c r="G31" i="45"/>
  <c r="G39" i="45"/>
  <c r="G47" i="45"/>
  <c r="G59" i="45"/>
  <c r="G67" i="45"/>
  <c r="G75" i="45"/>
  <c r="G83" i="45"/>
  <c r="G91" i="45"/>
  <c r="G99" i="45"/>
  <c r="G103" i="45"/>
  <c r="G111" i="45"/>
  <c r="G119" i="45"/>
  <c r="G127" i="45"/>
  <c r="G139" i="45"/>
  <c r="G147" i="45"/>
  <c r="G155" i="45"/>
  <c r="G163" i="45"/>
  <c r="G171" i="45"/>
  <c r="G26" i="43"/>
  <c r="G34" i="43"/>
  <c r="G42" i="43"/>
  <c r="G50" i="43"/>
  <c r="G58" i="43"/>
  <c r="G66" i="43"/>
  <c r="G74" i="43"/>
  <c r="G82" i="43"/>
  <c r="G90" i="43"/>
  <c r="G98" i="43"/>
  <c r="G106" i="43"/>
  <c r="G114" i="43"/>
  <c r="G122" i="43"/>
  <c r="G22" i="43"/>
  <c r="G30" i="43"/>
  <c r="G38" i="43"/>
  <c r="G46" i="43"/>
  <c r="G54" i="43"/>
  <c r="G62" i="43"/>
  <c r="G70" i="43"/>
  <c r="G78" i="43"/>
  <c r="G86" i="43"/>
  <c r="G94" i="43"/>
  <c r="G102" i="43"/>
  <c r="G110" i="43"/>
  <c r="G118" i="43"/>
  <c r="G126" i="43"/>
  <c r="G25" i="44"/>
  <c r="G29" i="44"/>
  <c r="G33" i="44"/>
  <c r="G37" i="44"/>
  <c r="G41" i="44"/>
  <c r="G45" i="44"/>
  <c r="G49" i="44"/>
  <c r="G53" i="44"/>
  <c r="G57" i="44"/>
  <c r="G65" i="44"/>
  <c r="G69" i="44"/>
  <c r="G73" i="44"/>
  <c r="G77" i="44"/>
  <c r="G81" i="44"/>
  <c r="G85" i="44"/>
  <c r="G89" i="44"/>
  <c r="G93" i="44"/>
  <c r="G97" i="44"/>
  <c r="G101" i="44"/>
  <c r="G105" i="44"/>
  <c r="G109" i="44"/>
  <c r="G113" i="44"/>
  <c r="G117" i="44"/>
  <c r="G121" i="44"/>
  <c r="G125" i="44"/>
  <c r="G129" i="44"/>
  <c r="G133" i="44"/>
  <c r="G137" i="44"/>
  <c r="G141" i="44"/>
  <c r="G145" i="44"/>
  <c r="G149" i="44"/>
  <c r="G153" i="44"/>
  <c r="G157" i="44"/>
  <c r="G161" i="44"/>
  <c r="G165" i="44"/>
  <c r="G169" i="44"/>
  <c r="G173" i="44"/>
  <c r="G177" i="44"/>
  <c r="G22" i="46"/>
  <c r="G26" i="46"/>
  <c r="G30" i="46"/>
  <c r="G34" i="46"/>
  <c r="G38" i="46"/>
  <c r="G42" i="46"/>
  <c r="G46" i="46"/>
  <c r="G50" i="46"/>
  <c r="G54" i="46"/>
  <c r="G58" i="46"/>
  <c r="G62" i="46"/>
  <c r="G66" i="46"/>
  <c r="G70" i="46"/>
  <c r="G74" i="46"/>
  <c r="G78" i="46"/>
  <c r="G82" i="46"/>
  <c r="G86" i="46"/>
  <c r="G90" i="46"/>
  <c r="G94" i="46"/>
  <c r="G98" i="46"/>
  <c r="G102" i="46"/>
  <c r="G106" i="46"/>
  <c r="G110" i="46"/>
  <c r="G114" i="46"/>
  <c r="G118" i="46"/>
  <c r="G122" i="46"/>
  <c r="G126" i="46"/>
  <c r="G130" i="46"/>
  <c r="G134" i="46"/>
  <c r="G138" i="46"/>
  <c r="G142" i="46"/>
  <c r="G146" i="46"/>
  <c r="G150" i="46"/>
  <c r="G154" i="46"/>
  <c r="G158" i="46"/>
  <c r="G162" i="46"/>
  <c r="G166" i="46"/>
  <c r="G170" i="46"/>
  <c r="G174" i="46"/>
  <c r="G21" i="44"/>
  <c r="G61" i="44"/>
  <c r="G30" i="44"/>
  <c r="G42" i="44"/>
  <c r="G58" i="44"/>
  <c r="G74" i="44"/>
  <c r="G106" i="44"/>
  <c r="G21" i="43"/>
  <c r="G25" i="43"/>
  <c r="G29" i="43"/>
  <c r="G33" i="43"/>
  <c r="G37" i="43"/>
  <c r="G41" i="43"/>
  <c r="G45" i="43"/>
  <c r="G49" i="43"/>
  <c r="G53" i="43"/>
  <c r="G57" i="43"/>
  <c r="G61" i="43"/>
  <c r="G65" i="43"/>
  <c r="G69" i="43"/>
  <c r="G73" i="43"/>
  <c r="G77" i="43"/>
  <c r="G81" i="43"/>
  <c r="G85" i="43"/>
  <c r="G89" i="43"/>
  <c r="G93" i="43"/>
  <c r="G97" i="43"/>
  <c r="G101" i="43"/>
  <c r="G105" i="43"/>
  <c r="G109" i="43"/>
  <c r="G113" i="43"/>
  <c r="G117" i="43"/>
  <c r="G121" i="43"/>
  <c r="G125" i="43"/>
  <c r="G129" i="43"/>
  <c r="G133" i="43"/>
  <c r="G137" i="43"/>
  <c r="G141" i="43"/>
  <c r="G145" i="43"/>
  <c r="G149" i="43"/>
  <c r="G153" i="43"/>
  <c r="G157" i="43"/>
  <c r="G161" i="43"/>
  <c r="G165" i="43"/>
  <c r="G169" i="43"/>
  <c r="G173" i="43"/>
  <c r="G177" i="43"/>
  <c r="G26" i="44"/>
  <c r="G54" i="44"/>
  <c r="G70" i="44"/>
  <c r="G90" i="44"/>
  <c r="G110" i="44"/>
  <c r="G122" i="44"/>
  <c r="G134" i="44"/>
  <c r="G146" i="44"/>
  <c r="G158" i="44"/>
  <c r="G174" i="44"/>
  <c r="G23" i="46"/>
  <c r="G35" i="46"/>
  <c r="G47" i="46"/>
  <c r="G59" i="46"/>
  <c r="G79" i="46"/>
  <c r="G95" i="46"/>
  <c r="G107" i="46"/>
  <c r="G119" i="46"/>
  <c r="G131" i="46"/>
  <c r="G139" i="46"/>
  <c r="G151" i="46"/>
  <c r="G163" i="46"/>
  <c r="G171" i="46"/>
  <c r="G34" i="44"/>
  <c r="G46" i="44"/>
  <c r="G66" i="44"/>
  <c r="G82" i="44"/>
  <c r="G94" i="44"/>
  <c r="G102" i="44"/>
  <c r="G118" i="44"/>
  <c r="G130" i="44"/>
  <c r="G142" i="44"/>
  <c r="G150" i="44"/>
  <c r="G162" i="44"/>
  <c r="G170" i="44"/>
  <c r="G27" i="46"/>
  <c r="G39" i="46"/>
  <c r="G51" i="46"/>
  <c r="G63" i="46"/>
  <c r="G71" i="46"/>
  <c r="G83" i="46"/>
  <c r="G91" i="46"/>
  <c r="G103" i="46"/>
  <c r="G115" i="46"/>
  <c r="G123" i="46"/>
  <c r="G135" i="46"/>
  <c r="G147" i="46"/>
  <c r="G155" i="46"/>
  <c r="G159" i="46"/>
  <c r="G167" i="46"/>
  <c r="G175" i="46"/>
  <c r="G128" i="43"/>
  <c r="G132" i="43"/>
  <c r="G136" i="43"/>
  <c r="G140" i="43"/>
  <c r="G144" i="43"/>
  <c r="G148" i="43"/>
  <c r="G152" i="43"/>
  <c r="G156" i="43"/>
  <c r="G160" i="43"/>
  <c r="G164" i="43"/>
  <c r="G168" i="43"/>
  <c r="G172" i="43"/>
  <c r="G176" i="43"/>
  <c r="G22" i="44"/>
  <c r="G38" i="44"/>
  <c r="G50" i="44"/>
  <c r="G62" i="44"/>
  <c r="G78" i="44"/>
  <c r="G86" i="44"/>
  <c r="G98" i="44"/>
  <c r="G114" i="44"/>
  <c r="G126" i="44"/>
  <c r="G138" i="44"/>
  <c r="G154" i="44"/>
  <c r="G166" i="44"/>
  <c r="G31" i="46"/>
  <c r="G43" i="46"/>
  <c r="G55" i="46"/>
  <c r="G67" i="46"/>
  <c r="G75" i="46"/>
  <c r="G87" i="46"/>
  <c r="G99" i="46"/>
  <c r="G111" i="46"/>
  <c r="G127" i="46"/>
  <c r="G143" i="46"/>
  <c r="G179" i="46"/>
  <c r="G178" i="46"/>
  <c r="G21" i="42"/>
  <c r="G25" i="42"/>
  <c r="G29" i="42"/>
  <c r="G33" i="42"/>
  <c r="G37" i="42"/>
  <c r="G41" i="42"/>
  <c r="G45" i="42"/>
  <c r="G49" i="42"/>
  <c r="G53" i="42"/>
  <c r="G57" i="42"/>
  <c r="G61" i="42"/>
  <c r="G65" i="42"/>
  <c r="G69" i="42"/>
  <c r="G73" i="42"/>
  <c r="G77" i="42"/>
  <c r="G81" i="42"/>
  <c r="G85" i="42"/>
  <c r="G89" i="42"/>
  <c r="G93" i="42"/>
  <c r="G97" i="42"/>
  <c r="G101" i="42"/>
  <c r="G105" i="42"/>
  <c r="G109" i="42"/>
  <c r="G113" i="42"/>
  <c r="G117" i="42"/>
  <c r="G121" i="42"/>
  <c r="G125" i="42"/>
  <c r="G129" i="42"/>
  <c r="G133" i="42"/>
  <c r="G137" i="42"/>
  <c r="G141" i="42"/>
  <c r="G145" i="42"/>
  <c r="G149" i="42"/>
  <c r="G153" i="42"/>
  <c r="G157" i="42"/>
  <c r="G161" i="42"/>
  <c r="G165" i="42"/>
  <c r="G169" i="42"/>
  <c r="G173" i="42"/>
  <c r="G177" i="42"/>
  <c r="G23" i="43"/>
  <c r="G27" i="43"/>
  <c r="G31" i="43"/>
  <c r="G35" i="43"/>
  <c r="G39" i="43"/>
  <c r="G43" i="43"/>
  <c r="G47" i="43"/>
  <c r="G51" i="43"/>
  <c r="G55" i="43"/>
  <c r="G59" i="43"/>
  <c r="G63" i="43"/>
  <c r="G67" i="43"/>
  <c r="G71" i="43"/>
  <c r="G75" i="43"/>
  <c r="G79" i="43"/>
  <c r="G83" i="43"/>
  <c r="G87" i="43"/>
  <c r="G91" i="43"/>
  <c r="G95" i="43"/>
  <c r="G99" i="43"/>
  <c r="G103" i="43"/>
  <c r="G107" i="43"/>
  <c r="G111" i="43"/>
  <c r="G115" i="43"/>
  <c r="G119" i="43"/>
  <c r="G123" i="43"/>
  <c r="G127" i="43"/>
  <c r="G131" i="43"/>
  <c r="G135" i="43"/>
  <c r="G139" i="43"/>
  <c r="G143" i="43"/>
  <c r="G147" i="43"/>
  <c r="G151" i="43"/>
  <c r="G155" i="43"/>
  <c r="G19" i="41"/>
  <c r="G23" i="41"/>
  <c r="G27" i="41"/>
  <c r="G35" i="41"/>
  <c r="G39" i="41"/>
  <c r="G43" i="41"/>
  <c r="G47" i="41"/>
  <c r="G51" i="41"/>
  <c r="G55" i="41"/>
  <c r="G59" i="41"/>
  <c r="G63" i="41"/>
  <c r="G67" i="41"/>
  <c r="G71" i="41"/>
  <c r="G75" i="41"/>
  <c r="G79" i="41"/>
  <c r="G83" i="41"/>
  <c r="G87" i="41"/>
  <c r="G91" i="41"/>
  <c r="G95" i="41"/>
  <c r="G99" i="41"/>
  <c r="G103" i="41"/>
  <c r="G107" i="41"/>
  <c r="G111" i="41"/>
  <c r="G115" i="41"/>
  <c r="G119" i="41"/>
  <c r="G123" i="41"/>
  <c r="G127" i="41"/>
  <c r="G131" i="41"/>
  <c r="G135" i="41"/>
  <c r="G139" i="41"/>
  <c r="G143" i="41"/>
  <c r="G147" i="41"/>
  <c r="G151" i="41"/>
  <c r="G155" i="41"/>
  <c r="G159" i="41"/>
  <c r="G163" i="41"/>
  <c r="G167" i="41"/>
  <c r="G171" i="41"/>
  <c r="G175" i="41"/>
  <c r="G31" i="41"/>
  <c r="G20" i="43"/>
  <c r="G24" i="43"/>
  <c r="G28" i="43"/>
  <c r="G32" i="43"/>
  <c r="G36" i="43"/>
  <c r="G40" i="43"/>
  <c r="G44" i="43"/>
  <c r="G48" i="43"/>
  <c r="G52" i="43"/>
  <c r="G56" i="43"/>
  <c r="G60" i="43"/>
  <c r="G64" i="43"/>
  <c r="G68" i="43"/>
  <c r="G72" i="43"/>
  <c r="G76" i="43"/>
  <c r="G80" i="43"/>
  <c r="G84" i="43"/>
  <c r="G88" i="43"/>
  <c r="G92" i="43"/>
  <c r="G96" i="43"/>
  <c r="G100" i="43"/>
  <c r="G104" i="43"/>
  <c r="G108" i="43"/>
  <c r="G112" i="43"/>
  <c r="G116" i="43"/>
  <c r="G120" i="43"/>
  <c r="G124" i="43"/>
  <c r="G20" i="41"/>
  <c r="G24" i="41"/>
  <c r="G28" i="41"/>
  <c r="G32" i="41"/>
  <c r="G36" i="41"/>
  <c r="G40" i="41"/>
  <c r="G44" i="41"/>
  <c r="G48" i="41"/>
  <c r="G52" i="41"/>
  <c r="G56" i="41"/>
  <c r="G60" i="41"/>
  <c r="G64" i="41"/>
  <c r="G68" i="41"/>
  <c r="G72" i="41"/>
  <c r="G76" i="41"/>
  <c r="G80" i="41"/>
  <c r="G84" i="41"/>
  <c r="G88" i="41"/>
  <c r="G92" i="41"/>
  <c r="G96" i="41"/>
  <c r="G100" i="41"/>
  <c r="G104" i="41"/>
  <c r="G108" i="41"/>
  <c r="G112" i="41"/>
  <c r="G116" i="41"/>
  <c r="G120" i="41"/>
  <c r="G124" i="41"/>
  <c r="G128" i="41"/>
  <c r="G132" i="41"/>
  <c r="G136" i="41"/>
  <c r="G140" i="41"/>
  <c r="G144" i="41"/>
  <c r="G148" i="41"/>
  <c r="G152" i="41"/>
  <c r="G156" i="41"/>
  <c r="G160" i="41"/>
  <c r="G164" i="41"/>
  <c r="G168" i="41"/>
  <c r="G172" i="41"/>
  <c r="G176" i="41"/>
  <c r="G21" i="46"/>
  <c r="G25" i="46"/>
  <c r="G29" i="46"/>
  <c r="G33" i="46"/>
  <c r="G37" i="46"/>
  <c r="G41" i="46"/>
  <c r="G45" i="46"/>
  <c r="G49" i="46"/>
  <c r="G53" i="46"/>
  <c r="G57" i="46"/>
  <c r="G61" i="46"/>
  <c r="G65" i="46"/>
  <c r="G69" i="46"/>
  <c r="G73" i="46"/>
  <c r="G77" i="46"/>
  <c r="G81" i="46"/>
  <c r="G85" i="46"/>
  <c r="G89" i="46"/>
  <c r="G93" i="46"/>
  <c r="G97" i="46"/>
  <c r="G101" i="46"/>
  <c r="G105" i="46"/>
  <c r="G109" i="46"/>
  <c r="G113" i="46"/>
  <c r="G117" i="46"/>
  <c r="G121" i="46"/>
  <c r="G125" i="46"/>
  <c r="G129" i="46"/>
  <c r="G133" i="46"/>
  <c r="G137" i="46"/>
  <c r="G141" i="46"/>
  <c r="G145" i="46"/>
  <c r="G149" i="46"/>
  <c r="G153" i="46"/>
  <c r="G157" i="46"/>
  <c r="G161" i="46"/>
  <c r="G165" i="46"/>
  <c r="G169" i="46"/>
  <c r="G173" i="46"/>
  <c r="G177" i="46"/>
  <c r="G130" i="43"/>
  <c r="G134" i="43"/>
  <c r="G138" i="43"/>
  <c r="G142" i="43"/>
  <c r="G146" i="43"/>
  <c r="G150" i="43"/>
  <c r="G154" i="43"/>
  <c r="G158" i="43"/>
  <c r="G162" i="43"/>
  <c r="G166" i="43"/>
  <c r="G170" i="43"/>
  <c r="G174" i="43"/>
  <c r="G179" i="43"/>
  <c r="G178" i="43"/>
  <c r="G55" i="45"/>
  <c r="G63" i="45"/>
  <c r="G20" i="47"/>
  <c r="G24" i="47"/>
  <c r="G28" i="47"/>
  <c r="G32" i="47"/>
  <c r="G36" i="47"/>
  <c r="G40" i="47"/>
  <c r="G44" i="47"/>
  <c r="G48" i="47"/>
  <c r="G52" i="47"/>
  <c r="G56" i="47"/>
  <c r="G60" i="47"/>
  <c r="G64" i="47"/>
  <c r="G68" i="47"/>
  <c r="G72" i="47"/>
  <c r="G76" i="47"/>
  <c r="G80" i="47"/>
  <c r="G84" i="47"/>
  <c r="G88" i="47"/>
  <c r="G92" i="47"/>
  <c r="G96" i="47"/>
  <c r="G100" i="47"/>
  <c r="G104" i="47"/>
  <c r="G108" i="47"/>
  <c r="G112" i="47"/>
  <c r="G116" i="47"/>
  <c r="G120" i="47"/>
  <c r="G124" i="47"/>
  <c r="G128" i="47"/>
  <c r="G132" i="47"/>
  <c r="G136" i="47"/>
  <c r="G140" i="47"/>
  <c r="G144" i="47"/>
  <c r="G148" i="47"/>
  <c r="G152" i="47"/>
  <c r="G156" i="47"/>
  <c r="G160" i="47"/>
  <c r="G164" i="47"/>
  <c r="G168" i="47"/>
  <c r="G172" i="47"/>
  <c r="G176" i="47"/>
  <c r="G180" i="54"/>
  <c r="G159" i="43"/>
  <c r="G163" i="43"/>
  <c r="G167" i="43"/>
  <c r="G171" i="43"/>
  <c r="G175" i="43"/>
  <c r="G20" i="45"/>
  <c r="G24" i="45"/>
  <c r="G28" i="45"/>
  <c r="G32" i="45"/>
  <c r="G36" i="45"/>
  <c r="G40" i="45"/>
  <c r="G44" i="45"/>
  <c r="G48" i="45"/>
  <c r="G52" i="45"/>
  <c r="G56" i="45"/>
  <c r="G60" i="45"/>
  <c r="G64" i="45"/>
  <c r="G68" i="45"/>
  <c r="G72" i="45"/>
  <c r="G76" i="45"/>
  <c r="G80" i="45"/>
  <c r="G84" i="45"/>
  <c r="G88" i="45"/>
  <c r="G92" i="45"/>
  <c r="G96" i="45"/>
  <c r="G100" i="45"/>
  <c r="G104" i="45"/>
  <c r="G108" i="45"/>
  <c r="G112" i="45"/>
  <c r="G116" i="45"/>
  <c r="G120" i="45"/>
  <c r="G124" i="45"/>
  <c r="G128" i="45"/>
  <c r="G132" i="45"/>
  <c r="G136" i="45"/>
  <c r="G140" i="45"/>
  <c r="G144" i="45"/>
  <c r="G148" i="45"/>
  <c r="G152" i="45"/>
  <c r="G156" i="45"/>
  <c r="G160" i="45"/>
  <c r="G164" i="45"/>
  <c r="G168" i="45"/>
  <c r="G172" i="45"/>
  <c r="G176" i="45"/>
  <c r="G21" i="47"/>
  <c r="G25" i="47"/>
  <c r="G29" i="47"/>
  <c r="G33" i="47"/>
  <c r="G37" i="47"/>
  <c r="G41" i="47"/>
  <c r="G45" i="47"/>
  <c r="G49" i="47"/>
  <c r="G53" i="47"/>
  <c r="G57" i="47"/>
  <c r="G61" i="47"/>
  <c r="G65" i="47"/>
  <c r="G69" i="47"/>
  <c r="G73" i="47"/>
  <c r="G77" i="47"/>
  <c r="G81" i="47"/>
  <c r="G85" i="47"/>
  <c r="G89" i="47"/>
  <c r="G93" i="47"/>
  <c r="G97" i="47"/>
  <c r="G101" i="47"/>
  <c r="G105" i="47"/>
  <c r="G109" i="47"/>
  <c r="G113" i="47"/>
  <c r="G117" i="47"/>
  <c r="G121" i="47"/>
  <c r="G125" i="47"/>
  <c r="G129" i="47"/>
  <c r="G133" i="47"/>
  <c r="G137" i="47"/>
  <c r="G141" i="47"/>
  <c r="G145" i="47"/>
  <c r="G149" i="47"/>
  <c r="G153" i="47"/>
  <c r="G157" i="47"/>
  <c r="G161" i="47"/>
  <c r="G165" i="47"/>
  <c r="G169" i="47"/>
  <c r="G173" i="47"/>
  <c r="G177" i="47"/>
  <c r="G20" i="46"/>
  <c r="G24" i="46"/>
  <c r="G28" i="46"/>
  <c r="G32" i="46"/>
  <c r="G36" i="46"/>
  <c r="G40" i="46"/>
  <c r="G44" i="46"/>
  <c r="G48" i="46"/>
  <c r="G52" i="46"/>
  <c r="G56" i="46"/>
  <c r="G60" i="46"/>
  <c r="G64" i="46"/>
  <c r="G68" i="46"/>
  <c r="G72" i="46"/>
  <c r="G76" i="46"/>
  <c r="G80" i="46"/>
  <c r="G84" i="46"/>
  <c r="G88" i="46"/>
  <c r="G92" i="46"/>
  <c r="G96" i="46"/>
  <c r="G100" i="46"/>
  <c r="G104" i="46"/>
  <c r="G108" i="46"/>
  <c r="G112" i="46"/>
  <c r="G116" i="46"/>
  <c r="G120" i="46"/>
  <c r="G124" i="46"/>
  <c r="G128" i="46"/>
  <c r="G132" i="46"/>
  <c r="G136" i="46"/>
  <c r="G140" i="46"/>
  <c r="G144" i="46"/>
  <c r="G148" i="46"/>
  <c r="G152" i="46"/>
  <c r="G156" i="46"/>
  <c r="G160" i="46"/>
  <c r="G164" i="46"/>
  <c r="G168" i="46"/>
  <c r="G172" i="46"/>
  <c r="G176" i="46"/>
  <c r="G26" i="47"/>
  <c r="G34" i="47"/>
  <c r="G42" i="47"/>
  <c r="G54" i="47"/>
  <c r="G62" i="47"/>
  <c r="G74" i="47"/>
  <c r="G82" i="47"/>
  <c r="G90" i="47"/>
  <c r="G98" i="47"/>
  <c r="G106" i="47"/>
  <c r="G114" i="47"/>
  <c r="G122" i="47"/>
  <c r="G130" i="47"/>
  <c r="G134" i="47"/>
  <c r="G142" i="47"/>
  <c r="G150" i="47"/>
  <c r="G162" i="47"/>
  <c r="G170" i="47"/>
  <c r="G179" i="47"/>
  <c r="G178" i="47"/>
  <c r="G50" i="47"/>
  <c r="G22" i="47"/>
  <c r="G30" i="47"/>
  <c r="G38" i="47"/>
  <c r="G46" i="47"/>
  <c r="G58" i="47"/>
  <c r="G66" i="47"/>
  <c r="G70" i="47"/>
  <c r="G78" i="47"/>
  <c r="G86" i="47"/>
  <c r="G94" i="47"/>
  <c r="G102" i="47"/>
  <c r="G110" i="47"/>
  <c r="G118" i="47"/>
  <c r="G126" i="47"/>
  <c r="G138" i="47"/>
  <c r="G146" i="47"/>
  <c r="G154" i="47"/>
  <c r="G158" i="47"/>
  <c r="G166" i="47"/>
  <c r="G174" i="47"/>
  <c r="G23" i="47"/>
  <c r="G27" i="47"/>
  <c r="G31" i="47"/>
  <c r="G35" i="47"/>
  <c r="G39" i="47"/>
  <c r="G43" i="47"/>
  <c r="G47" i="47"/>
  <c r="G51" i="47"/>
  <c r="G55" i="47"/>
  <c r="G59" i="47"/>
  <c r="G63" i="47"/>
  <c r="G67" i="47"/>
  <c r="G71" i="47"/>
  <c r="G75" i="47"/>
  <c r="G79" i="47"/>
  <c r="G83" i="47"/>
  <c r="G87" i="47"/>
  <c r="G91" i="47"/>
  <c r="G95" i="47"/>
  <c r="G99" i="47"/>
  <c r="G103" i="47"/>
  <c r="G107" i="47"/>
  <c r="G111" i="47"/>
  <c r="G115" i="47"/>
  <c r="G119" i="47"/>
  <c r="G123" i="47"/>
  <c r="G127" i="47"/>
  <c r="G131" i="47"/>
  <c r="G135" i="47"/>
  <c r="G139" i="47"/>
  <c r="G143" i="47"/>
  <c r="G147" i="47"/>
  <c r="G151" i="47"/>
  <c r="G155" i="47"/>
  <c r="G159" i="47"/>
  <c r="G163" i="47"/>
  <c r="G167" i="47"/>
  <c r="G171" i="47"/>
  <c r="G175" i="47"/>
  <c r="G22" i="42"/>
  <c r="G30" i="42"/>
  <c r="G38" i="42"/>
  <c r="G46" i="42"/>
  <c r="G54" i="42"/>
  <c r="G62" i="42"/>
  <c r="G74" i="42"/>
  <c r="G82" i="42"/>
  <c r="G90" i="42"/>
  <c r="G98" i="42"/>
  <c r="G106" i="42"/>
  <c r="G114" i="42"/>
  <c r="G122" i="42"/>
  <c r="G134" i="42"/>
  <c r="G138" i="42"/>
  <c r="G146" i="42"/>
  <c r="G154" i="42"/>
  <c r="G162" i="42"/>
  <c r="G170" i="42"/>
  <c r="G26" i="42"/>
  <c r="G34" i="42"/>
  <c r="G42" i="42"/>
  <c r="G50" i="42"/>
  <c r="G58" i="42"/>
  <c r="G66" i="42"/>
  <c r="G70" i="42"/>
  <c r="G78" i="42"/>
  <c r="G86" i="42"/>
  <c r="G94" i="42"/>
  <c r="G102" i="42"/>
  <c r="G110" i="42"/>
  <c r="G118" i="42"/>
  <c r="G126" i="42"/>
  <c r="G130" i="42"/>
  <c r="G142" i="42"/>
  <c r="G150" i="42"/>
  <c r="G158" i="42"/>
  <c r="G166" i="42"/>
  <c r="G174" i="42"/>
  <c r="G21" i="45"/>
  <c r="G29" i="45"/>
  <c r="G37" i="45"/>
  <c r="G45" i="45"/>
  <c r="G53" i="45"/>
  <c r="G61" i="45"/>
  <c r="G69" i="45"/>
  <c r="G77" i="45"/>
  <c r="G85" i="45"/>
  <c r="G93" i="45"/>
  <c r="G101" i="45"/>
  <c r="G109" i="45"/>
  <c r="G117" i="45"/>
  <c r="G125" i="45"/>
  <c r="G133" i="45"/>
  <c r="G145" i="45"/>
  <c r="G153" i="45"/>
  <c r="G165" i="45"/>
  <c r="G173" i="45"/>
  <c r="G161" i="45"/>
  <c r="G25" i="45"/>
  <c r="G33" i="45"/>
  <c r="G41" i="45"/>
  <c r="G49" i="45"/>
  <c r="G57" i="45"/>
  <c r="G65" i="45"/>
  <c r="G73" i="45"/>
  <c r="G81" i="45"/>
  <c r="G89" i="45"/>
  <c r="G97" i="45"/>
  <c r="G105" i="45"/>
  <c r="G113" i="45"/>
  <c r="G121" i="45"/>
  <c r="G129" i="45"/>
  <c r="G137" i="45"/>
  <c r="G141" i="45"/>
  <c r="G149" i="45"/>
  <c r="G157" i="45"/>
  <c r="G169" i="45"/>
  <c r="G177" i="45"/>
  <c r="G22" i="45"/>
  <c r="G26" i="45"/>
  <c r="G30" i="45"/>
  <c r="G34" i="45"/>
  <c r="G38" i="45"/>
  <c r="G42" i="45"/>
  <c r="G46" i="45"/>
  <c r="G50" i="45"/>
  <c r="G54" i="45"/>
  <c r="G58" i="45"/>
  <c r="G62" i="45"/>
  <c r="G66" i="45"/>
  <c r="G70" i="45"/>
  <c r="G74" i="45"/>
  <c r="G78" i="45"/>
  <c r="G82" i="45"/>
  <c r="G86" i="45"/>
  <c r="G90" i="45"/>
  <c r="G94" i="45"/>
  <c r="G98" i="45"/>
  <c r="G102" i="45"/>
  <c r="G106" i="45"/>
  <c r="G110" i="45"/>
  <c r="G114" i="45"/>
  <c r="G118" i="45"/>
  <c r="G122" i="45"/>
  <c r="G126" i="45"/>
  <c r="G130" i="45"/>
  <c r="G134" i="45"/>
  <c r="G138" i="45"/>
  <c r="G142" i="45"/>
  <c r="G146" i="45"/>
  <c r="G150" i="45"/>
  <c r="G154" i="45"/>
  <c r="G158" i="45"/>
  <c r="G162" i="45"/>
  <c r="G166" i="45"/>
  <c r="G170" i="45"/>
  <c r="G174" i="45"/>
  <c r="G178" i="45"/>
  <c r="G179" i="45"/>
  <c r="G27" i="44"/>
  <c r="G39" i="44"/>
  <c r="G51" i="44"/>
  <c r="G63" i="44"/>
  <c r="G75" i="44"/>
  <c r="G83" i="44"/>
  <c r="G95" i="44"/>
  <c r="G107" i="44"/>
  <c r="G119" i="44"/>
  <c r="G131" i="44"/>
  <c r="G143" i="44"/>
  <c r="G155" i="44"/>
  <c r="G171" i="44"/>
  <c r="G178" i="44"/>
  <c r="G179" i="44"/>
  <c r="G19" i="44"/>
  <c r="G31" i="44"/>
  <c r="G43" i="44"/>
  <c r="G55" i="44"/>
  <c r="G71" i="44"/>
  <c r="G87" i="44"/>
  <c r="G99" i="44"/>
  <c r="G111" i="44"/>
  <c r="G123" i="44"/>
  <c r="G135" i="44"/>
  <c r="G147" i="44"/>
  <c r="G159" i="44"/>
  <c r="G175" i="44"/>
  <c r="G23" i="44"/>
  <c r="G35" i="44"/>
  <c r="G47" i="44"/>
  <c r="G59" i="44"/>
  <c r="G67" i="44"/>
  <c r="G79" i="44"/>
  <c r="G91" i="44"/>
  <c r="G103" i="44"/>
  <c r="G115" i="44"/>
  <c r="G127" i="44"/>
  <c r="G139" i="44"/>
  <c r="G151" i="44"/>
  <c r="G163" i="44"/>
  <c r="G167" i="44"/>
  <c r="G20" i="44"/>
  <c r="G24" i="44"/>
  <c r="G28" i="44"/>
  <c r="G32" i="44"/>
  <c r="G36" i="44"/>
  <c r="G40" i="44"/>
  <c r="G44" i="44"/>
  <c r="G48" i="44"/>
  <c r="G52" i="44"/>
  <c r="G56" i="44"/>
  <c r="G60" i="44"/>
  <c r="G64" i="44"/>
  <c r="G68" i="44"/>
  <c r="G72" i="44"/>
  <c r="G76" i="44"/>
  <c r="G80" i="44"/>
  <c r="G84" i="44"/>
  <c r="G88" i="44"/>
  <c r="G92" i="44"/>
  <c r="G96" i="44"/>
  <c r="G100" i="44"/>
  <c r="G104" i="44"/>
  <c r="G108" i="44"/>
  <c r="G112" i="44"/>
  <c r="G116" i="44"/>
  <c r="G120" i="44"/>
  <c r="G124" i="44"/>
  <c r="G128" i="44"/>
  <c r="G132" i="44"/>
  <c r="G136" i="44"/>
  <c r="G140" i="44"/>
  <c r="G144" i="44"/>
  <c r="G148" i="44"/>
  <c r="G152" i="44"/>
  <c r="G156" i="44"/>
  <c r="G160" i="44"/>
  <c r="G164" i="44"/>
  <c r="G168" i="44"/>
  <c r="G172" i="44"/>
  <c r="G176" i="44"/>
  <c r="G178" i="42"/>
  <c r="G179" i="42"/>
  <c r="G19" i="42"/>
  <c r="G23" i="42"/>
  <c r="G27" i="42"/>
  <c r="G31" i="42"/>
  <c r="G35" i="42"/>
  <c r="G39" i="42"/>
  <c r="G43" i="42"/>
  <c r="G47" i="42"/>
  <c r="G51" i="42"/>
  <c r="G55" i="42"/>
  <c r="G59" i="42"/>
  <c r="G63" i="42"/>
  <c r="G67" i="42"/>
  <c r="G71" i="42"/>
  <c r="G75" i="42"/>
  <c r="G79" i="42"/>
  <c r="G83" i="42"/>
  <c r="G87" i="42"/>
  <c r="G91" i="42"/>
  <c r="G95" i="42"/>
  <c r="G99" i="42"/>
  <c r="G103" i="42"/>
  <c r="G107" i="42"/>
  <c r="G111" i="42"/>
  <c r="G115" i="42"/>
  <c r="G119" i="42"/>
  <c r="G123" i="42"/>
  <c r="G127" i="42"/>
  <c r="G131" i="42"/>
  <c r="G135" i="42"/>
  <c r="G139" i="42"/>
  <c r="G143" i="42"/>
  <c r="G147" i="42"/>
  <c r="G151" i="42"/>
  <c r="G155" i="42"/>
  <c r="G159" i="42"/>
  <c r="G163" i="42"/>
  <c r="G167" i="42"/>
  <c r="G171" i="42"/>
  <c r="G175" i="42"/>
  <c r="G24" i="42"/>
  <c r="G32" i="42"/>
  <c r="G40" i="42"/>
  <c r="G48" i="42"/>
  <c r="G56" i="42"/>
  <c r="G60" i="42"/>
  <c r="G64" i="42"/>
  <c r="G68" i="42"/>
  <c r="G72" i="42"/>
  <c r="G80" i="42"/>
  <c r="G84" i="42"/>
  <c r="G88" i="42"/>
  <c r="G92" i="42"/>
  <c r="G96" i="42"/>
  <c r="G100" i="42"/>
  <c r="G104" i="42"/>
  <c r="G108" i="42"/>
  <c r="G112" i="42"/>
  <c r="G116" i="42"/>
  <c r="G120" i="42"/>
  <c r="G124" i="42"/>
  <c r="G128" i="42"/>
  <c r="G132" i="42"/>
  <c r="G136" i="42"/>
  <c r="G140" i="42"/>
  <c r="G144" i="42"/>
  <c r="G148" i="42"/>
  <c r="G152" i="42"/>
  <c r="G156" i="42"/>
  <c r="G160" i="42"/>
  <c r="G164" i="42"/>
  <c r="G168" i="42"/>
  <c r="G172" i="42"/>
  <c r="G176" i="42"/>
  <c r="G20" i="42"/>
  <c r="G28" i="42"/>
  <c r="G36" i="42"/>
  <c r="G44" i="42"/>
  <c r="G52" i="42"/>
  <c r="G76" i="42"/>
  <c r="G25" i="41"/>
  <c r="G33" i="41"/>
  <c r="G41" i="41"/>
  <c r="G49" i="41"/>
  <c r="G57" i="41"/>
  <c r="G65" i="41"/>
  <c r="G73" i="41"/>
  <c r="G81" i="41"/>
  <c r="G89" i="41"/>
  <c r="G97" i="41"/>
  <c r="G105" i="41"/>
  <c r="G113" i="41"/>
  <c r="G121" i="41"/>
  <c r="G129" i="41"/>
  <c r="G137" i="41"/>
  <c r="G145" i="41"/>
  <c r="G153" i="41"/>
  <c r="G161" i="41"/>
  <c r="G169" i="41"/>
  <c r="G177" i="41"/>
  <c r="G22" i="41"/>
  <c r="G30" i="41"/>
  <c r="G34" i="41"/>
  <c r="G42" i="41"/>
  <c r="G54" i="41"/>
  <c r="G66" i="41"/>
  <c r="G86" i="41"/>
  <c r="G21" i="41"/>
  <c r="G29" i="41"/>
  <c r="G37" i="41"/>
  <c r="G45" i="41"/>
  <c r="G53" i="41"/>
  <c r="G61" i="41"/>
  <c r="G69" i="41"/>
  <c r="G77" i="41"/>
  <c r="G85" i="41"/>
  <c r="G93" i="41"/>
  <c r="G101" i="41"/>
  <c r="G109" i="41"/>
  <c r="G117" i="41"/>
  <c r="G125" i="41"/>
  <c r="G133" i="41"/>
  <c r="G141" i="41"/>
  <c r="G149" i="41"/>
  <c r="G157" i="41"/>
  <c r="G165" i="41"/>
  <c r="G173" i="41"/>
  <c r="G26" i="41"/>
  <c r="G38" i="41"/>
  <c r="G46" i="41"/>
  <c r="G50" i="41"/>
  <c r="G58" i="41"/>
  <c r="G62" i="41"/>
  <c r="G70" i="41"/>
  <c r="G74" i="41"/>
  <c r="G78" i="41"/>
  <c r="G82" i="41"/>
  <c r="G90" i="41"/>
  <c r="G94" i="41"/>
  <c r="G98" i="41"/>
  <c r="G102" i="41"/>
  <c r="G106" i="41"/>
  <c r="G110" i="41"/>
  <c r="G114" i="41"/>
  <c r="G118" i="41"/>
  <c r="G122" i="41"/>
  <c r="G126" i="41"/>
  <c r="G130" i="41"/>
  <c r="G134" i="41"/>
  <c r="G138" i="41"/>
  <c r="G142" i="41"/>
  <c r="G146" i="41"/>
  <c r="G150" i="41"/>
  <c r="G154" i="41"/>
  <c r="G158" i="41"/>
  <c r="G162" i="41"/>
  <c r="G166" i="41"/>
  <c r="G170" i="41"/>
  <c r="G174" i="41"/>
  <c r="G179" i="41"/>
  <c r="G178" i="41"/>
  <c r="I15" i="64"/>
  <c r="D17" i="16" s="1"/>
  <c r="B17" i="16"/>
  <c r="I15" i="63"/>
  <c r="B10" i="16"/>
  <c r="I15" i="62"/>
  <c r="B9" i="16"/>
  <c r="G19" i="45"/>
  <c r="G19" i="47"/>
  <c r="I13" i="54"/>
  <c r="G19" i="46"/>
  <c r="G180" i="43" l="1"/>
  <c r="G180" i="46"/>
  <c r="G180" i="41"/>
  <c r="G180" i="47"/>
  <c r="G180" i="45"/>
  <c r="G180" i="44"/>
  <c r="D10" i="16"/>
  <c r="D9" i="16"/>
  <c r="I15" i="54"/>
  <c r="B8" i="16"/>
  <c r="I13" i="46"/>
  <c r="I15" i="46" s="1"/>
  <c r="D16" i="16" s="1"/>
  <c r="I13" i="42"/>
  <c r="B12" i="16" s="1"/>
  <c r="I13" i="47"/>
  <c r="I13" i="41"/>
  <c r="I13" i="44"/>
  <c r="I13" i="45"/>
  <c r="I13" i="43"/>
  <c r="D8" i="16" l="1"/>
  <c r="B16" i="16"/>
  <c r="I15" i="42"/>
  <c r="D12" i="16" s="1"/>
  <c r="I15" i="45"/>
  <c r="D15" i="16" s="1"/>
  <c r="B15" i="16"/>
  <c r="I15" i="43"/>
  <c r="D13" i="16" s="1"/>
  <c r="B13" i="16"/>
  <c r="I15" i="44"/>
  <c r="D14" i="16" s="1"/>
  <c r="B14" i="16"/>
  <c r="I15" i="41"/>
  <c r="D11" i="16" s="1"/>
  <c r="B11" i="16"/>
  <c r="I15" i="47"/>
  <c r="B20" i="16" l="1"/>
  <c r="A20" i="16"/>
</calcChain>
</file>

<file path=xl/sharedStrings.xml><?xml version="1.0" encoding="utf-8"?>
<sst xmlns="http://schemas.openxmlformats.org/spreadsheetml/2006/main" count="2646" uniqueCount="118">
  <si>
    <t>! begin File Header</t>
  </si>
  <si>
    <t>! data file</t>
  </si>
  <si>
    <t>! date</t>
  </si>
  <si>
    <t>! start time</t>
  </si>
  <si>
    <t>! stepper code version</t>
  </si>
  <si>
    <t>! number Z of currents</t>
  </si>
  <si>
    <t>! X number of points</t>
  </si>
  <si>
    <t>! Z number of points</t>
  </si>
  <si>
    <t>! number of devices</t>
  </si>
  <si>
    <t>! hall probe 1 offset</t>
  </si>
  <si>
    <t>! end File Header</t>
  </si>
  <si>
    <t>! begin Step Header</t>
  </si>
  <si>
    <t>! set current</t>
  </si>
  <si>
    <t>! actual current at start of step</t>
  </si>
  <si>
    <t>! actual current at end of step</t>
  </si>
  <si>
    <t>! end Step Header</t>
  </si>
  <si>
    <t xml:space="preserve"> Position (X, Z)</t>
  </si>
  <si>
    <t>Hall Probe #1</t>
  </si>
  <si>
    <t>Voltmeter</t>
  </si>
  <si>
    <t>ZcL</t>
  </si>
  <si>
    <t>I</t>
  </si>
  <si>
    <t>BdL</t>
  </si>
  <si>
    <t>Eff_L</t>
  </si>
  <si>
    <t>A</t>
  </si>
  <si>
    <t>g-cm</t>
  </si>
  <si>
    <t>g</t>
  </si>
  <si>
    <t>B_center</t>
  </si>
  <si>
    <t>B_peak1</t>
  </si>
  <si>
    <t>B_Peak2</t>
  </si>
  <si>
    <t>cm</t>
  </si>
  <si>
    <t>! position [z]</t>
  </si>
  <si>
    <t>! position [x]</t>
  </si>
  <si>
    <t>! set curr</t>
  </si>
  <si>
    <t xml:space="preserve"> actual curr</t>
  </si>
  <si>
    <t>Index</t>
  </si>
  <si>
    <t>Current (A)</t>
  </si>
  <si>
    <t>Voltage (V)</t>
  </si>
  <si>
    <t>Field (G)</t>
  </si>
  <si>
    <t>Magnet:</t>
  </si>
  <si>
    <t>Staff:</t>
  </si>
  <si>
    <t>Mike Beck</t>
  </si>
  <si>
    <t>**Hysteresis +/-4A**</t>
  </si>
  <si>
    <t>Date:</t>
  </si>
  <si>
    <t>Field Strength (g-cm)</t>
  </si>
  <si>
    <t>Core Field (g)</t>
  </si>
  <si>
    <t>Efective Length (cm)</t>
  </si>
  <si>
    <t>Measurement #2: Bz v I (Center)</t>
  </si>
  <si>
    <t xml:space="preserve">Measurment #1: Single-Wound Centerline Integrals </t>
  </si>
  <si>
    <t>Measurement #3: Counter-Wound Centerline Integrals</t>
  </si>
  <si>
    <t>Upstream Coil (g)</t>
  </si>
  <si>
    <t>Downstream Coil (g)</t>
  </si>
  <si>
    <t>Inductance:</t>
  </si>
  <si>
    <t>Ls (mH)</t>
  </si>
  <si>
    <t>Freq (Hz)</t>
  </si>
  <si>
    <t>DC Res.( Ω)</t>
  </si>
  <si>
    <t>@ 4A</t>
  </si>
  <si>
    <t>Temp. (C)</t>
  </si>
  <si>
    <t>Stepper Probe</t>
  </si>
  <si>
    <t>Current</t>
  </si>
  <si>
    <t>Strength</t>
  </si>
  <si>
    <t>(Amps)</t>
  </si>
  <si>
    <t>(Gauss)</t>
  </si>
  <si>
    <t>------</t>
  </si>
  <si>
    <t>-------</t>
  </si>
  <si>
    <t>Single-Wound</t>
  </si>
  <si>
    <t>Counter-Wound</t>
  </si>
  <si>
    <t>Field Map Data:</t>
  </si>
  <si>
    <t>Magnet Name:</t>
  </si>
  <si>
    <t>Magnet Location:</t>
  </si>
  <si>
    <t>Measurement Type:</t>
  </si>
  <si>
    <t>Coil Configuation:</t>
  </si>
  <si>
    <t>w/ hyst</t>
  </si>
  <si>
    <t>Step Size</t>
  </si>
  <si>
    <t>Z Position</t>
  </si>
  <si>
    <t>Field</t>
  </si>
  <si>
    <t>Stepper Probe taken at coil#1 (US) peak</t>
  </si>
  <si>
    <t>MFX006039.stp</t>
  </si>
  <si>
    <t>Note: B vs I,  hyst x 1 (+/-4A)  1A inc.</t>
  </si>
  <si>
    <t>MFX007003.stp</t>
  </si>
  <si>
    <t xml:space="preserve">Note: Centerline Integral @3A, Z center=44.84cm, (CW/NULL  &lt;------&gt;),  hyst x 1 (+/-4A) </t>
  </si>
  <si>
    <t>MFX007004.stp</t>
  </si>
  <si>
    <t xml:space="preserve">Note: Centerline Integral-Background-PS OFF, Z center=44.84cm, (CW/NULL  &lt;------&gt;),  hyst x 1 (+/-4A) </t>
  </si>
  <si>
    <t>MFX007005.stp</t>
  </si>
  <si>
    <t xml:space="preserve">Note: B vs I, Z/-3cm=41.84cm, (CW/NULL  &lt;------&gt;),  hyst x 1 (+/-4A) </t>
  </si>
  <si>
    <t>MFX007006.stp</t>
  </si>
  <si>
    <t xml:space="preserve">Note: Integral @4A (SW&lt;---&lt;---),  hyst x 1 (+/-4A) </t>
  </si>
  <si>
    <t>MFX007007.stp</t>
  </si>
  <si>
    <t xml:space="preserve">Note: Integral @3A (SW&lt;---&lt;---),  hyst x 1 (+/-4A) </t>
  </si>
  <si>
    <t>MFX007008.stp</t>
  </si>
  <si>
    <t xml:space="preserve">Note: Integral @2.8A (SW&lt;---&lt;---),  hyst x 1 (+/-4A) </t>
  </si>
  <si>
    <t>MFX007009.stp</t>
  </si>
  <si>
    <t xml:space="preserve">Note: Integral @2A (SW&lt;---&lt;---),  hyst x 1 (+/-4A) </t>
  </si>
  <si>
    <t>#006</t>
  </si>
  <si>
    <t>MFX007010.stp</t>
  </si>
  <si>
    <t xml:space="preserve">Note: Integral @1A (SW&lt;---&lt;---),  hyst x 1 (+/-4A) </t>
  </si>
  <si>
    <t>MFX007011.stp</t>
  </si>
  <si>
    <t xml:space="preserve">Note: Integral @0A (SW&lt;---&lt;---),  hyst x 1 (+/-4A) </t>
  </si>
  <si>
    <t>MFX007012.stp</t>
  </si>
  <si>
    <t xml:space="preserve">Note: Integral @-1A (SW&lt;---&lt;---),  hyst x 1 (+/-4A) </t>
  </si>
  <si>
    <t>MFX007013.stp</t>
  </si>
  <si>
    <t xml:space="preserve">Note: Integral @-2A (SW&lt;---&lt;---),  hyst x 1 (+/-4A) </t>
  </si>
  <si>
    <t>MFX007014.stp</t>
  </si>
  <si>
    <t xml:space="preserve">Note: Integral @-2.8A (SW&lt;---&lt;---),  hyst x 1 (+/-4A) </t>
  </si>
  <si>
    <t>MFX007015.stp</t>
  </si>
  <si>
    <t xml:space="preserve">Note: Integral @-3A (SW&lt;---&lt;---),  hyst x 1 (+/-4A) </t>
  </si>
  <si>
    <t>MFX007016.stp</t>
  </si>
  <si>
    <t xml:space="preserve">Note: Integral @-4A (SW&lt;---&lt;---),  hyst x 1 (+/-4A) </t>
  </si>
  <si>
    <t>MFX007017.stp</t>
  </si>
  <si>
    <t xml:space="preserve">Note: Integral, Background-PS OFF, (SW&lt;---&lt;---),  hyst x 1 (+/-4A) </t>
  </si>
  <si>
    <t>MFX007</t>
  </si>
  <si>
    <t>MFX007019.stp</t>
  </si>
  <si>
    <t>Note: B vs I, (SW&lt;---&lt;---),  hyst x 1 (+/-4A)  .2A</t>
  </si>
  <si>
    <t>MFX007020.stp</t>
  </si>
  <si>
    <t>Note: Background-Post Degauss (PS-OFF) (SW&lt;---&lt;---)</t>
  </si>
  <si>
    <t>MFX007023.stp</t>
  </si>
  <si>
    <t>Note: Integral @ Background-post degauss-PS OFF, (CW&lt;------&gt;)</t>
  </si>
  <si>
    <t>Solenoid #007 38mm</t>
  </si>
  <si>
    <t>FX007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</si>
</sst>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%"/>
    <numFmt numFmtId="167" formatCode="0.0000"/>
    <numFmt numFmtId="168" formatCode="[$-409]mmmm\ d\,\ yy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2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1" applyFill="1"/>
    <xf numFmtId="0" fontId="2" fillId="2" borderId="1" xfId="1" applyFill="1" applyAlignment="1">
      <alignment horizontal="center"/>
    </xf>
    <xf numFmtId="0" fontId="2" fillId="0" borderId="1" xfId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1" xfId="2" applyFont="1" applyBorder="1"/>
    <xf numFmtId="0" fontId="3" fillId="2" borderId="1" xfId="1" applyFont="1" applyFill="1" applyAlignment="1">
      <alignment horizontal="center"/>
    </xf>
    <xf numFmtId="0" fontId="2" fillId="0" borderId="0" xfId="0" applyFont="1"/>
    <xf numFmtId="0" fontId="1" fillId="3" borderId="2" xfId="2" applyBorder="1"/>
    <xf numFmtId="0" fontId="1" fillId="3" borderId="2" xfId="2" applyBorder="1" applyAlignment="1">
      <alignment horizontal="center"/>
    </xf>
    <xf numFmtId="0" fontId="0" fillId="3" borderId="2" xfId="2" applyFont="1" applyBorder="1"/>
    <xf numFmtId="0" fontId="0" fillId="3" borderId="2" xfId="2" quotePrefix="1" applyFont="1" applyBorder="1"/>
    <xf numFmtId="0" fontId="2" fillId="3" borderId="2" xfId="2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/>
    <xf numFmtId="0" fontId="4" fillId="0" borderId="6" xfId="0" applyFont="1" applyBorder="1" applyAlignment="1">
      <alignment vertic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5" xfId="0" quotePrefix="1" applyBorder="1" applyAlignment="1">
      <alignment horizontal="center"/>
    </xf>
    <xf numFmtId="0" fontId="4" fillId="0" borderId="6" xfId="0" quotePrefix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4" fillId="0" borderId="5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166" fontId="0" fillId="0" borderId="0" xfId="3" applyNumberFormat="1" applyFont="1"/>
    <xf numFmtId="167" fontId="0" fillId="0" borderId="0" xfId="0" applyNumberFormat="1"/>
    <xf numFmtId="2" fontId="0" fillId="0" borderId="0" xfId="3" applyNumberFormat="1" applyFont="1"/>
    <xf numFmtId="168" fontId="2" fillId="2" borderId="1" xfId="1" applyNumberFormat="1" applyFill="1" applyAlignment="1">
      <alignment horizontal="center"/>
    </xf>
  </cellXfs>
  <cellStyles count="4">
    <cellStyle name="20% - Accent1" xfId="2" builtinId="30"/>
    <cellStyle name="Normal" xfId="0" builtinId="0"/>
    <cellStyle name="Percent" xfId="3" builtinId="5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Centerline Integrals</a:t>
            </a:r>
          </a:p>
        </c:rich>
      </c:tx>
      <c:layout>
        <c:manualLayout>
          <c:xMode val="edge"/>
          <c:yMode val="edge"/>
          <c:x val="0.344910836762688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846719473321968E-2"/>
          <c:y val="0.1043453487912001"/>
          <c:w val="0.81060974827907994"/>
          <c:h val="0.793340983130877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Summary!$B$6</c:f>
              <c:strCache>
                <c:ptCount val="1"/>
                <c:pt idx="0">
                  <c:v>Field Strength (g-cm)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-6.7514050455627209E-2"/>
                  <c:y val="-0.38906344790733494"/>
                </c:manualLayout>
              </c:layout>
              <c:numFmt formatCode="General" sourceLinked="0"/>
            </c:trendlineLbl>
          </c:trendline>
          <c:xVal>
            <c:numRef>
              <c:f>Summary!$A$7:$A$17</c:f>
              <c:numCache>
                <c:formatCode>0.00</c:formatCode>
                <c:ptCount val="11"/>
                <c:pt idx="0">
                  <c:v>4.0026470807453443</c:v>
                </c:pt>
                <c:pt idx="1">
                  <c:v>3.0014977639751557</c:v>
                </c:pt>
                <c:pt idx="2">
                  <c:v>2.8028708695652167</c:v>
                </c:pt>
                <c:pt idx="3">
                  <c:v>2.002465590062112</c:v>
                </c:pt>
                <c:pt idx="4">
                  <c:v>1.0020481366459628</c:v>
                </c:pt>
                <c:pt idx="5">
                  <c:v>8.8062111801242226E-4</c:v>
                </c:pt>
                <c:pt idx="6">
                  <c:v>-0.99966776397515544</c:v>
                </c:pt>
                <c:pt idx="7">
                  <c:v>-1.9985972049689442</c:v>
                </c:pt>
                <c:pt idx="8">
                  <c:v>-2.7994395031055896</c:v>
                </c:pt>
                <c:pt idx="9">
                  <c:v>-2.9999563354037257</c:v>
                </c:pt>
                <c:pt idx="10">
                  <c:v>-4.0006746583850941</c:v>
                </c:pt>
              </c:numCache>
            </c:numRef>
          </c:xVal>
          <c:yVal>
            <c:numRef>
              <c:f>Summary!$B$7:$B$17</c:f>
              <c:numCache>
                <c:formatCode>0.0</c:formatCode>
                <c:ptCount val="11"/>
                <c:pt idx="0">
                  <c:v>5442.5057639999977</c:v>
                </c:pt>
                <c:pt idx="1">
                  <c:v>4087.4587935000009</c:v>
                </c:pt>
                <c:pt idx="2">
                  <c:v>3821.784392999999</c:v>
                </c:pt>
                <c:pt idx="3">
                  <c:v>2734.8990450000006</c:v>
                </c:pt>
                <c:pt idx="4">
                  <c:v>1377.7429385000003</c:v>
                </c:pt>
                <c:pt idx="5">
                  <c:v>15.298342500000002</c:v>
                </c:pt>
                <c:pt idx="6">
                  <c:v>-1345.241659</c:v>
                </c:pt>
                <c:pt idx="7">
                  <c:v>-2705.8269944999993</c:v>
                </c:pt>
                <c:pt idx="8">
                  <c:v>-3793.9450710000006</c:v>
                </c:pt>
                <c:pt idx="9">
                  <c:v>-4067.5420214999999</c:v>
                </c:pt>
                <c:pt idx="10">
                  <c:v>-5428.2531495000012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F4-47F8-B554-A699C70F2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04064"/>
        <c:axId val="87310336"/>
      </c:scatterChart>
      <c:valAx>
        <c:axId val="87304064"/>
        <c:scaling>
          <c:orientation val="minMax"/>
          <c:max val="4"/>
          <c:min val="-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 (A)</a:t>
                </a:r>
              </a:p>
            </c:rich>
          </c:tx>
          <c:layout>
            <c:manualLayout>
              <c:xMode val="edge"/>
              <c:yMode val="edge"/>
              <c:x val="0.41656187764735736"/>
              <c:y val="0.914436750682546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7310336"/>
        <c:crosses val="autoZero"/>
        <c:crossBetween val="midCat"/>
      </c:valAx>
      <c:valAx>
        <c:axId val="873103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Strength (g-cm)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16793493322738E-2"/>
              <c:y val="0.3565349054986217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7304064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599203117245771"/>
          <c:y val="0.86488136219153511"/>
          <c:w val="0.31938760245550607"/>
          <c:h val="0.12115854864875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2A'!$C$19:$C$179</c:f>
              <c:numCache>
                <c:formatCode>General</c:formatCode>
                <c:ptCount val="161"/>
                <c:pt idx="0">
                  <c:v>0.19900000000000001</c:v>
                </c:pt>
                <c:pt idx="1">
                  <c:v>0.26800000000000002</c:v>
                </c:pt>
                <c:pt idx="2">
                  <c:v>0.30599999999999999</c:v>
                </c:pt>
                <c:pt idx="3">
                  <c:v>0.32300000000000001</c:v>
                </c:pt>
                <c:pt idx="4">
                  <c:v>0.34799999999999998</c:v>
                </c:pt>
                <c:pt idx="5">
                  <c:v>0.36799999999999999</c:v>
                </c:pt>
                <c:pt idx="6">
                  <c:v>0.42599999999999999</c:v>
                </c:pt>
                <c:pt idx="7">
                  <c:v>0.47199999999999998</c:v>
                </c:pt>
                <c:pt idx="8">
                  <c:v>0.52800000000000002</c:v>
                </c:pt>
                <c:pt idx="9">
                  <c:v>0.58899999999999997</c:v>
                </c:pt>
                <c:pt idx="10">
                  <c:v>0.63800000000000001</c:v>
                </c:pt>
                <c:pt idx="11">
                  <c:v>0.70599999999999996</c:v>
                </c:pt>
                <c:pt idx="12">
                  <c:v>0.76</c:v>
                </c:pt>
                <c:pt idx="13">
                  <c:v>0.83599999999999997</c:v>
                </c:pt>
                <c:pt idx="14">
                  <c:v>0.92900000000000005</c:v>
                </c:pt>
                <c:pt idx="15">
                  <c:v>1.0269999999999999</c:v>
                </c:pt>
                <c:pt idx="16">
                  <c:v>1.155</c:v>
                </c:pt>
                <c:pt idx="17">
                  <c:v>1.2929999999999999</c:v>
                </c:pt>
                <c:pt idx="18">
                  <c:v>1.48</c:v>
                </c:pt>
                <c:pt idx="19">
                  <c:v>1.681</c:v>
                </c:pt>
                <c:pt idx="20">
                  <c:v>1.899</c:v>
                </c:pt>
                <c:pt idx="21">
                  <c:v>2.1520000000000001</c:v>
                </c:pt>
                <c:pt idx="22">
                  <c:v>2.4980000000000002</c:v>
                </c:pt>
                <c:pt idx="23">
                  <c:v>2.883</c:v>
                </c:pt>
                <c:pt idx="24">
                  <c:v>3.399</c:v>
                </c:pt>
                <c:pt idx="25">
                  <c:v>3.9990000000000001</c:v>
                </c:pt>
                <c:pt idx="26">
                  <c:v>4.7930000000000001</c:v>
                </c:pt>
                <c:pt idx="27">
                  <c:v>6.226</c:v>
                </c:pt>
                <c:pt idx="28">
                  <c:v>7.6559999999999997</c:v>
                </c:pt>
                <c:pt idx="29">
                  <c:v>9.3580000000000005</c:v>
                </c:pt>
                <c:pt idx="30">
                  <c:v>11.907999999999999</c:v>
                </c:pt>
                <c:pt idx="31">
                  <c:v>13.141</c:v>
                </c:pt>
                <c:pt idx="32">
                  <c:v>14.372999999999999</c:v>
                </c:pt>
                <c:pt idx="33">
                  <c:v>15.82</c:v>
                </c:pt>
                <c:pt idx="34">
                  <c:v>17.404</c:v>
                </c:pt>
                <c:pt idx="35">
                  <c:v>18.965</c:v>
                </c:pt>
                <c:pt idx="36">
                  <c:v>21.015999999999998</c:v>
                </c:pt>
                <c:pt idx="37">
                  <c:v>23.518000000000001</c:v>
                </c:pt>
                <c:pt idx="38">
                  <c:v>26.265000000000001</c:v>
                </c:pt>
                <c:pt idx="39">
                  <c:v>28.957999999999998</c:v>
                </c:pt>
                <c:pt idx="40">
                  <c:v>31.91</c:v>
                </c:pt>
                <c:pt idx="41">
                  <c:v>35.840000000000003</c:v>
                </c:pt>
                <c:pt idx="42">
                  <c:v>39.856000000000002</c:v>
                </c:pt>
                <c:pt idx="43">
                  <c:v>44.408000000000001</c:v>
                </c:pt>
                <c:pt idx="44">
                  <c:v>49.216999999999999</c:v>
                </c:pt>
                <c:pt idx="45">
                  <c:v>54.784999999999997</c:v>
                </c:pt>
                <c:pt idx="46">
                  <c:v>60.793999999999997</c:v>
                </c:pt>
                <c:pt idx="47">
                  <c:v>67.765000000000001</c:v>
                </c:pt>
                <c:pt idx="48">
                  <c:v>74.552999999999997</c:v>
                </c:pt>
                <c:pt idx="49">
                  <c:v>82.186999999999998</c:v>
                </c:pt>
                <c:pt idx="50">
                  <c:v>90.808999999999997</c:v>
                </c:pt>
                <c:pt idx="51">
                  <c:v>99.119</c:v>
                </c:pt>
                <c:pt idx="52">
                  <c:v>108.39</c:v>
                </c:pt>
                <c:pt idx="53">
                  <c:v>117.54300000000001</c:v>
                </c:pt>
                <c:pt idx="54">
                  <c:v>126.971</c:v>
                </c:pt>
                <c:pt idx="55">
                  <c:v>136.83600000000001</c:v>
                </c:pt>
                <c:pt idx="56">
                  <c:v>146.19</c:v>
                </c:pt>
                <c:pt idx="57">
                  <c:v>155.93700000000001</c:v>
                </c:pt>
                <c:pt idx="58">
                  <c:v>164.94900000000001</c:v>
                </c:pt>
                <c:pt idx="59">
                  <c:v>174.011</c:v>
                </c:pt>
                <c:pt idx="60">
                  <c:v>182.298</c:v>
                </c:pt>
                <c:pt idx="61">
                  <c:v>190.08</c:v>
                </c:pt>
                <c:pt idx="62">
                  <c:v>197.45599999999999</c:v>
                </c:pt>
                <c:pt idx="63">
                  <c:v>203.947</c:v>
                </c:pt>
                <c:pt idx="64">
                  <c:v>210.08500000000001</c:v>
                </c:pt>
                <c:pt idx="65">
                  <c:v>215.39500000000001</c:v>
                </c:pt>
                <c:pt idx="66">
                  <c:v>219.876</c:v>
                </c:pt>
                <c:pt idx="67">
                  <c:v>223.881</c:v>
                </c:pt>
                <c:pt idx="68">
                  <c:v>227.12200000000001</c:v>
                </c:pt>
                <c:pt idx="69">
                  <c:v>230.05699999999999</c:v>
                </c:pt>
                <c:pt idx="70">
                  <c:v>232.81299999999999</c:v>
                </c:pt>
                <c:pt idx="71">
                  <c:v>234.43100000000001</c:v>
                </c:pt>
                <c:pt idx="72">
                  <c:v>235.99700000000001</c:v>
                </c:pt>
                <c:pt idx="73">
                  <c:v>237.27099999999999</c:v>
                </c:pt>
                <c:pt idx="74">
                  <c:v>237.79499999999999</c:v>
                </c:pt>
                <c:pt idx="75">
                  <c:v>238.36099999999999</c:v>
                </c:pt>
                <c:pt idx="76">
                  <c:v>238.82499999999999</c:v>
                </c:pt>
                <c:pt idx="77">
                  <c:v>239.17599999999999</c:v>
                </c:pt>
                <c:pt idx="78">
                  <c:v>239.38399999999999</c:v>
                </c:pt>
                <c:pt idx="79">
                  <c:v>239.49100000000001</c:v>
                </c:pt>
                <c:pt idx="80">
                  <c:v>239.51499999999999</c:v>
                </c:pt>
                <c:pt idx="81">
                  <c:v>239.48500000000001</c:v>
                </c:pt>
                <c:pt idx="82">
                  <c:v>239.404</c:v>
                </c:pt>
                <c:pt idx="83">
                  <c:v>239.24199999999999</c:v>
                </c:pt>
                <c:pt idx="84">
                  <c:v>239.012</c:v>
                </c:pt>
                <c:pt idx="85">
                  <c:v>238.67500000000001</c:v>
                </c:pt>
                <c:pt idx="86">
                  <c:v>238.15899999999999</c:v>
                </c:pt>
                <c:pt idx="87">
                  <c:v>236.846</c:v>
                </c:pt>
                <c:pt idx="88">
                  <c:v>236.25800000000001</c:v>
                </c:pt>
                <c:pt idx="89">
                  <c:v>234.59200000000001</c:v>
                </c:pt>
                <c:pt idx="90">
                  <c:v>232.261</c:v>
                </c:pt>
                <c:pt idx="91">
                  <c:v>230.50399999999999</c:v>
                </c:pt>
                <c:pt idx="92">
                  <c:v>227.42699999999999</c:v>
                </c:pt>
                <c:pt idx="93">
                  <c:v>224.18299999999999</c:v>
                </c:pt>
                <c:pt idx="94">
                  <c:v>219.97200000000001</c:v>
                </c:pt>
                <c:pt idx="95">
                  <c:v>215.124</c:v>
                </c:pt>
                <c:pt idx="96">
                  <c:v>210.00299999999999</c:v>
                </c:pt>
                <c:pt idx="97">
                  <c:v>204.3</c:v>
                </c:pt>
                <c:pt idx="98">
                  <c:v>197.971</c:v>
                </c:pt>
                <c:pt idx="99">
                  <c:v>190.364</c:v>
                </c:pt>
                <c:pt idx="100">
                  <c:v>183.001</c:v>
                </c:pt>
                <c:pt idx="101">
                  <c:v>174.46199999999999</c:v>
                </c:pt>
                <c:pt idx="102">
                  <c:v>165.61099999999999</c:v>
                </c:pt>
                <c:pt idx="103">
                  <c:v>156.98599999999999</c:v>
                </c:pt>
                <c:pt idx="104">
                  <c:v>147.48099999999999</c:v>
                </c:pt>
                <c:pt idx="105">
                  <c:v>138.095</c:v>
                </c:pt>
                <c:pt idx="106">
                  <c:v>128.142</c:v>
                </c:pt>
                <c:pt idx="107">
                  <c:v>118.461</c:v>
                </c:pt>
                <c:pt idx="108">
                  <c:v>109.52200000000001</c:v>
                </c:pt>
                <c:pt idx="109">
                  <c:v>100.533</c:v>
                </c:pt>
                <c:pt idx="110">
                  <c:v>91.938999999999993</c:v>
                </c:pt>
                <c:pt idx="111">
                  <c:v>83.201999999999998</c:v>
                </c:pt>
                <c:pt idx="112">
                  <c:v>75.739999999999995</c:v>
                </c:pt>
                <c:pt idx="113">
                  <c:v>68.251000000000005</c:v>
                </c:pt>
                <c:pt idx="114">
                  <c:v>61.841000000000001</c:v>
                </c:pt>
                <c:pt idx="115">
                  <c:v>55.975999999999999</c:v>
                </c:pt>
                <c:pt idx="116">
                  <c:v>50.436999999999998</c:v>
                </c:pt>
                <c:pt idx="117">
                  <c:v>45.113999999999997</c:v>
                </c:pt>
                <c:pt idx="118">
                  <c:v>40.686</c:v>
                </c:pt>
                <c:pt idx="119">
                  <c:v>36.579000000000001</c:v>
                </c:pt>
                <c:pt idx="120">
                  <c:v>33.235999999999997</c:v>
                </c:pt>
                <c:pt idx="121">
                  <c:v>30.047000000000001</c:v>
                </c:pt>
                <c:pt idx="122">
                  <c:v>27.09</c:v>
                </c:pt>
                <c:pt idx="123">
                  <c:v>24.451000000000001</c:v>
                </c:pt>
                <c:pt idx="124">
                  <c:v>21.812000000000001</c:v>
                </c:pt>
                <c:pt idx="125">
                  <c:v>20.100999999999999</c:v>
                </c:pt>
                <c:pt idx="126">
                  <c:v>18.387</c:v>
                </c:pt>
                <c:pt idx="127">
                  <c:v>16.594000000000001</c:v>
                </c:pt>
                <c:pt idx="128">
                  <c:v>15.031000000000001</c:v>
                </c:pt>
                <c:pt idx="129">
                  <c:v>13.648999999999999</c:v>
                </c:pt>
                <c:pt idx="130">
                  <c:v>12.393000000000001</c:v>
                </c:pt>
                <c:pt idx="131">
                  <c:v>9.8539999999999992</c:v>
                </c:pt>
                <c:pt idx="132">
                  <c:v>8.2569999999999997</c:v>
                </c:pt>
                <c:pt idx="133">
                  <c:v>6.7969999999999997</c:v>
                </c:pt>
                <c:pt idx="134">
                  <c:v>5.9880000000000004</c:v>
                </c:pt>
                <c:pt idx="135">
                  <c:v>5.12</c:v>
                </c:pt>
                <c:pt idx="136">
                  <c:v>4.3310000000000004</c:v>
                </c:pt>
                <c:pt idx="137">
                  <c:v>3.7160000000000002</c:v>
                </c:pt>
                <c:pt idx="138">
                  <c:v>3.1949999999999998</c:v>
                </c:pt>
                <c:pt idx="139">
                  <c:v>2.754</c:v>
                </c:pt>
                <c:pt idx="140">
                  <c:v>2.391</c:v>
                </c:pt>
                <c:pt idx="141">
                  <c:v>2.1190000000000002</c:v>
                </c:pt>
                <c:pt idx="142">
                  <c:v>1.871</c:v>
                </c:pt>
                <c:pt idx="143">
                  <c:v>1.66</c:v>
                </c:pt>
                <c:pt idx="144">
                  <c:v>1.51</c:v>
                </c:pt>
                <c:pt idx="145">
                  <c:v>1.375</c:v>
                </c:pt>
                <c:pt idx="146">
                  <c:v>1.244</c:v>
                </c:pt>
                <c:pt idx="147">
                  <c:v>1.135</c:v>
                </c:pt>
                <c:pt idx="148">
                  <c:v>1.0449999999999999</c:v>
                </c:pt>
                <c:pt idx="149">
                  <c:v>0.98699999999999999</c:v>
                </c:pt>
                <c:pt idx="150">
                  <c:v>0.92400000000000004</c:v>
                </c:pt>
                <c:pt idx="151">
                  <c:v>0.874</c:v>
                </c:pt>
                <c:pt idx="152">
                  <c:v>0.82299999999999995</c:v>
                </c:pt>
                <c:pt idx="153">
                  <c:v>0.77600000000000002</c:v>
                </c:pt>
                <c:pt idx="154">
                  <c:v>0.71799999999999997</c:v>
                </c:pt>
                <c:pt idx="155">
                  <c:v>0.69299999999999995</c:v>
                </c:pt>
                <c:pt idx="156">
                  <c:v>0.65100000000000002</c:v>
                </c:pt>
                <c:pt idx="157">
                  <c:v>0.61899999999999999</c:v>
                </c:pt>
                <c:pt idx="158">
                  <c:v>0.58199999999999996</c:v>
                </c:pt>
                <c:pt idx="159">
                  <c:v>0.57999999999999996</c:v>
                </c:pt>
                <c:pt idx="160">
                  <c:v>0.57099999999999995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F5-4B8A-B4A5-38F1513C8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13312"/>
        <c:axId val="90415104"/>
      </c:scatterChart>
      <c:valAx>
        <c:axId val="9041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90415104"/>
        <c:crosses val="autoZero"/>
        <c:crossBetween val="midCat"/>
      </c:valAx>
      <c:valAx>
        <c:axId val="9041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13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1A'!$C$19:$C$179</c:f>
              <c:numCache>
                <c:formatCode>General</c:formatCode>
                <c:ptCount val="161"/>
                <c:pt idx="0">
                  <c:v>1.4999999999999999E-2</c:v>
                </c:pt>
                <c:pt idx="1">
                  <c:v>3.9E-2</c:v>
                </c:pt>
                <c:pt idx="2">
                  <c:v>6.3E-2</c:v>
                </c:pt>
                <c:pt idx="3">
                  <c:v>6.5000000000000002E-2</c:v>
                </c:pt>
                <c:pt idx="4">
                  <c:v>8.7999999999999995E-2</c:v>
                </c:pt>
                <c:pt idx="5">
                  <c:v>8.4000000000000005E-2</c:v>
                </c:pt>
                <c:pt idx="6">
                  <c:v>0.11</c:v>
                </c:pt>
                <c:pt idx="7">
                  <c:v>0.104</c:v>
                </c:pt>
                <c:pt idx="8">
                  <c:v>0.10199999999999999</c:v>
                </c:pt>
                <c:pt idx="9">
                  <c:v>0.122</c:v>
                </c:pt>
                <c:pt idx="10">
                  <c:v>0.13200000000000001</c:v>
                </c:pt>
                <c:pt idx="11">
                  <c:v>0.161</c:v>
                </c:pt>
                <c:pt idx="12">
                  <c:v>0.193</c:v>
                </c:pt>
                <c:pt idx="13">
                  <c:v>0.191</c:v>
                </c:pt>
                <c:pt idx="14">
                  <c:v>0.23799999999999999</c:v>
                </c:pt>
                <c:pt idx="15">
                  <c:v>0.25600000000000001</c:v>
                </c:pt>
                <c:pt idx="16">
                  <c:v>0.30499999999999999</c:v>
                </c:pt>
                <c:pt idx="17">
                  <c:v>0.38400000000000001</c:v>
                </c:pt>
                <c:pt idx="18">
                  <c:v>0.45300000000000001</c:v>
                </c:pt>
                <c:pt idx="19">
                  <c:v>0.52400000000000002</c:v>
                </c:pt>
                <c:pt idx="20">
                  <c:v>0.61099999999999999</c:v>
                </c:pt>
                <c:pt idx="21">
                  <c:v>0.73499999999999999</c:v>
                </c:pt>
                <c:pt idx="22">
                  <c:v>0.85799999999999998</c:v>
                </c:pt>
                <c:pt idx="23">
                  <c:v>1.04</c:v>
                </c:pt>
                <c:pt idx="24">
                  <c:v>1.2589999999999999</c:v>
                </c:pt>
                <c:pt idx="25">
                  <c:v>1.5529999999999999</c:v>
                </c:pt>
                <c:pt idx="26">
                  <c:v>1.9</c:v>
                </c:pt>
                <c:pt idx="27">
                  <c:v>2.355</c:v>
                </c:pt>
                <c:pt idx="28">
                  <c:v>2.9689999999999999</c:v>
                </c:pt>
                <c:pt idx="29">
                  <c:v>3.718</c:v>
                </c:pt>
                <c:pt idx="30">
                  <c:v>5.2249999999999996</c:v>
                </c:pt>
                <c:pt idx="31">
                  <c:v>5.6319999999999997</c:v>
                </c:pt>
                <c:pt idx="32">
                  <c:v>6.2770000000000001</c:v>
                </c:pt>
                <c:pt idx="33">
                  <c:v>6.8490000000000002</c:v>
                </c:pt>
                <c:pt idx="34">
                  <c:v>8.1890000000000001</c:v>
                </c:pt>
                <c:pt idx="35">
                  <c:v>8.7579999999999991</c:v>
                </c:pt>
                <c:pt idx="36">
                  <c:v>10.105</c:v>
                </c:pt>
                <c:pt idx="37">
                  <c:v>11.291</c:v>
                </c:pt>
                <c:pt idx="38">
                  <c:v>12.561999999999999</c:v>
                </c:pt>
                <c:pt idx="39">
                  <c:v>13.959</c:v>
                </c:pt>
                <c:pt idx="40">
                  <c:v>15.558999999999999</c:v>
                </c:pt>
                <c:pt idx="41">
                  <c:v>17.183</c:v>
                </c:pt>
                <c:pt idx="42">
                  <c:v>19.609000000000002</c:v>
                </c:pt>
                <c:pt idx="43">
                  <c:v>21.521000000000001</c:v>
                </c:pt>
                <c:pt idx="44">
                  <c:v>24.12</c:v>
                </c:pt>
                <c:pt idx="45">
                  <c:v>27.196999999999999</c:v>
                </c:pt>
                <c:pt idx="46">
                  <c:v>30.218</c:v>
                </c:pt>
                <c:pt idx="47">
                  <c:v>33.33</c:v>
                </c:pt>
                <c:pt idx="48">
                  <c:v>37.44</c:v>
                </c:pt>
                <c:pt idx="49">
                  <c:v>41.414999999999999</c:v>
                </c:pt>
                <c:pt idx="50">
                  <c:v>45.622</c:v>
                </c:pt>
                <c:pt idx="51">
                  <c:v>50.290999999999997</c:v>
                </c:pt>
                <c:pt idx="52">
                  <c:v>54.957000000000001</c:v>
                </c:pt>
                <c:pt idx="53">
                  <c:v>59.249000000000002</c:v>
                </c:pt>
                <c:pt idx="54">
                  <c:v>64.546999999999997</c:v>
                </c:pt>
                <c:pt idx="55">
                  <c:v>69.120999999999995</c:v>
                </c:pt>
                <c:pt idx="56">
                  <c:v>74.492000000000004</c:v>
                </c:pt>
                <c:pt idx="57">
                  <c:v>79.037000000000006</c:v>
                </c:pt>
                <c:pt idx="58">
                  <c:v>84.197000000000003</c:v>
                </c:pt>
                <c:pt idx="59">
                  <c:v>88.688000000000002</c:v>
                </c:pt>
                <c:pt idx="60">
                  <c:v>93.05</c:v>
                </c:pt>
                <c:pt idx="61">
                  <c:v>96.99</c:v>
                </c:pt>
                <c:pt idx="62">
                  <c:v>100.625</c:v>
                </c:pt>
                <c:pt idx="63">
                  <c:v>103.70099999999999</c:v>
                </c:pt>
                <c:pt idx="64">
                  <c:v>106.84099999999999</c:v>
                </c:pt>
                <c:pt idx="65">
                  <c:v>109.53400000000001</c:v>
                </c:pt>
                <c:pt idx="66">
                  <c:v>112.18</c:v>
                </c:pt>
                <c:pt idx="67">
                  <c:v>113.95699999999999</c:v>
                </c:pt>
                <c:pt idx="68">
                  <c:v>115.59699999999999</c:v>
                </c:pt>
                <c:pt idx="69">
                  <c:v>117.248</c:v>
                </c:pt>
                <c:pt idx="70">
                  <c:v>118.65600000000001</c:v>
                </c:pt>
                <c:pt idx="71">
                  <c:v>119.253</c:v>
                </c:pt>
                <c:pt idx="72">
                  <c:v>120.071</c:v>
                </c:pt>
                <c:pt idx="73">
                  <c:v>120.63800000000001</c:v>
                </c:pt>
                <c:pt idx="74">
                  <c:v>121.187</c:v>
                </c:pt>
                <c:pt idx="75">
                  <c:v>121.51300000000001</c:v>
                </c:pt>
                <c:pt idx="76">
                  <c:v>121.76600000000001</c:v>
                </c:pt>
                <c:pt idx="77">
                  <c:v>121.95399999999999</c:v>
                </c:pt>
                <c:pt idx="78">
                  <c:v>122.027</c:v>
                </c:pt>
                <c:pt idx="79">
                  <c:v>122.05500000000001</c:v>
                </c:pt>
                <c:pt idx="80">
                  <c:v>122.04900000000001</c:v>
                </c:pt>
                <c:pt idx="81">
                  <c:v>121.994</c:v>
                </c:pt>
                <c:pt idx="82">
                  <c:v>121.926</c:v>
                </c:pt>
                <c:pt idx="83">
                  <c:v>121.82899999999999</c:v>
                </c:pt>
                <c:pt idx="84">
                  <c:v>121.675</c:v>
                </c:pt>
                <c:pt idx="85">
                  <c:v>121.45399999999999</c:v>
                </c:pt>
                <c:pt idx="86">
                  <c:v>121.193</c:v>
                </c:pt>
                <c:pt idx="87">
                  <c:v>120.764</c:v>
                </c:pt>
                <c:pt idx="88">
                  <c:v>120.322</c:v>
                </c:pt>
                <c:pt idx="89">
                  <c:v>119.687</c:v>
                </c:pt>
                <c:pt idx="90">
                  <c:v>118.313</c:v>
                </c:pt>
                <c:pt idx="91">
                  <c:v>117.04900000000001</c:v>
                </c:pt>
                <c:pt idx="92">
                  <c:v>115.649</c:v>
                </c:pt>
                <c:pt idx="93">
                  <c:v>114.154</c:v>
                </c:pt>
                <c:pt idx="94">
                  <c:v>111.776</c:v>
                </c:pt>
                <c:pt idx="95">
                  <c:v>109.84699999999999</c:v>
                </c:pt>
                <c:pt idx="96">
                  <c:v>107.059</c:v>
                </c:pt>
                <c:pt idx="97">
                  <c:v>104.113</c:v>
                </c:pt>
                <c:pt idx="98">
                  <c:v>100.825</c:v>
                </c:pt>
                <c:pt idx="99">
                  <c:v>96.778000000000006</c:v>
                </c:pt>
                <c:pt idx="100">
                  <c:v>92.715999999999994</c:v>
                </c:pt>
                <c:pt idx="101">
                  <c:v>88.570999999999998</c:v>
                </c:pt>
                <c:pt idx="102">
                  <c:v>84.22</c:v>
                </c:pt>
                <c:pt idx="103">
                  <c:v>79.320999999999998</c:v>
                </c:pt>
                <c:pt idx="104">
                  <c:v>74.965999999999994</c:v>
                </c:pt>
                <c:pt idx="105">
                  <c:v>70.094999999999999</c:v>
                </c:pt>
                <c:pt idx="106">
                  <c:v>64.733000000000004</c:v>
                </c:pt>
                <c:pt idx="107">
                  <c:v>59.817999999999998</c:v>
                </c:pt>
                <c:pt idx="108">
                  <c:v>55.34</c:v>
                </c:pt>
                <c:pt idx="109">
                  <c:v>50.343000000000004</c:v>
                </c:pt>
                <c:pt idx="110">
                  <c:v>46.173000000000002</c:v>
                </c:pt>
                <c:pt idx="111">
                  <c:v>42.02</c:v>
                </c:pt>
                <c:pt idx="112">
                  <c:v>37.838999999999999</c:v>
                </c:pt>
                <c:pt idx="113">
                  <c:v>34.573</c:v>
                </c:pt>
                <c:pt idx="114">
                  <c:v>30.605</c:v>
                </c:pt>
                <c:pt idx="115">
                  <c:v>27.748999999999999</c:v>
                </c:pt>
                <c:pt idx="116">
                  <c:v>25.024999999999999</c:v>
                </c:pt>
                <c:pt idx="117">
                  <c:v>22.338999999999999</c:v>
                </c:pt>
                <c:pt idx="118">
                  <c:v>20.344999999999999</c:v>
                </c:pt>
                <c:pt idx="119">
                  <c:v>17.779</c:v>
                </c:pt>
                <c:pt idx="120">
                  <c:v>16.28</c:v>
                </c:pt>
                <c:pt idx="121">
                  <c:v>14.661</c:v>
                </c:pt>
                <c:pt idx="122">
                  <c:v>13.093</c:v>
                </c:pt>
                <c:pt idx="123">
                  <c:v>11.613</c:v>
                </c:pt>
                <c:pt idx="124">
                  <c:v>10.289</c:v>
                </c:pt>
                <c:pt idx="125">
                  <c:v>9.7029999999999994</c:v>
                </c:pt>
                <c:pt idx="126">
                  <c:v>8.3699999999999992</c:v>
                </c:pt>
                <c:pt idx="127">
                  <c:v>7.8949999999999996</c:v>
                </c:pt>
                <c:pt idx="128">
                  <c:v>7.26</c:v>
                </c:pt>
                <c:pt idx="129">
                  <c:v>6.6319999999999997</c:v>
                </c:pt>
                <c:pt idx="130">
                  <c:v>6.02</c:v>
                </c:pt>
                <c:pt idx="131">
                  <c:v>4.524</c:v>
                </c:pt>
                <c:pt idx="132">
                  <c:v>3.8740000000000001</c:v>
                </c:pt>
                <c:pt idx="133">
                  <c:v>3.2120000000000002</c:v>
                </c:pt>
                <c:pt idx="134">
                  <c:v>2.5950000000000002</c:v>
                </c:pt>
                <c:pt idx="135">
                  <c:v>2.15</c:v>
                </c:pt>
                <c:pt idx="136">
                  <c:v>1.7689999999999999</c:v>
                </c:pt>
                <c:pt idx="137">
                  <c:v>1.46</c:v>
                </c:pt>
                <c:pt idx="138">
                  <c:v>1.2210000000000001</c:v>
                </c:pt>
                <c:pt idx="139">
                  <c:v>1.0580000000000001</c:v>
                </c:pt>
                <c:pt idx="140">
                  <c:v>0.90300000000000002</c:v>
                </c:pt>
                <c:pt idx="141">
                  <c:v>0.80200000000000005</c:v>
                </c:pt>
                <c:pt idx="142">
                  <c:v>0.71499999999999997</c:v>
                </c:pt>
                <c:pt idx="143">
                  <c:v>0.63300000000000001</c:v>
                </c:pt>
                <c:pt idx="144">
                  <c:v>0.57099999999999995</c:v>
                </c:pt>
                <c:pt idx="145">
                  <c:v>0.505</c:v>
                </c:pt>
                <c:pt idx="146">
                  <c:v>0.47399999999999998</c:v>
                </c:pt>
                <c:pt idx="147">
                  <c:v>0.438</c:v>
                </c:pt>
                <c:pt idx="148">
                  <c:v>0.41299999999999998</c:v>
                </c:pt>
                <c:pt idx="149">
                  <c:v>0.39200000000000002</c:v>
                </c:pt>
                <c:pt idx="150">
                  <c:v>0.39200000000000002</c:v>
                </c:pt>
                <c:pt idx="151">
                  <c:v>0.36</c:v>
                </c:pt>
                <c:pt idx="152">
                  <c:v>0.33800000000000002</c:v>
                </c:pt>
                <c:pt idx="153">
                  <c:v>0.33200000000000002</c:v>
                </c:pt>
                <c:pt idx="154">
                  <c:v>0.316</c:v>
                </c:pt>
                <c:pt idx="155">
                  <c:v>0.30199999999999999</c:v>
                </c:pt>
                <c:pt idx="156">
                  <c:v>0.30299999999999999</c:v>
                </c:pt>
                <c:pt idx="157">
                  <c:v>0.315</c:v>
                </c:pt>
                <c:pt idx="158">
                  <c:v>0.32</c:v>
                </c:pt>
                <c:pt idx="159">
                  <c:v>0.32</c:v>
                </c:pt>
                <c:pt idx="160">
                  <c:v>0.28299999999999997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97-4D39-BD4F-4DC150E58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60864"/>
        <c:axId val="96262400"/>
      </c:scatterChart>
      <c:valAx>
        <c:axId val="9626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96262400"/>
        <c:crosses val="autoZero"/>
        <c:crossBetween val="midCat"/>
      </c:valAx>
      <c:valAx>
        <c:axId val="9626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60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0A'!$C$19:$C$179</c:f>
              <c:numCache>
                <c:formatCode>General</c:formatCode>
                <c:ptCount val="161"/>
                <c:pt idx="0">
                  <c:v>-0.28599999999999998</c:v>
                </c:pt>
                <c:pt idx="1">
                  <c:v>-0.252</c:v>
                </c:pt>
                <c:pt idx="2">
                  <c:v>-0.23400000000000001</c:v>
                </c:pt>
                <c:pt idx="3">
                  <c:v>-0.23799999999999999</c:v>
                </c:pt>
                <c:pt idx="4">
                  <c:v>-0.23499999999999999</c:v>
                </c:pt>
                <c:pt idx="5">
                  <c:v>-0.24299999999999999</c:v>
                </c:pt>
                <c:pt idx="6">
                  <c:v>-0.26600000000000001</c:v>
                </c:pt>
                <c:pt idx="7">
                  <c:v>-0.30499999999999999</c:v>
                </c:pt>
                <c:pt idx="8">
                  <c:v>-0.318</c:v>
                </c:pt>
                <c:pt idx="9">
                  <c:v>-0.33600000000000002</c:v>
                </c:pt>
                <c:pt idx="10">
                  <c:v>-0.35599999999999998</c:v>
                </c:pt>
                <c:pt idx="11">
                  <c:v>-0.34699999999999998</c:v>
                </c:pt>
                <c:pt idx="12">
                  <c:v>-0.36799999999999999</c:v>
                </c:pt>
                <c:pt idx="13">
                  <c:v>-0.38200000000000001</c:v>
                </c:pt>
                <c:pt idx="14">
                  <c:v>-0.42599999999999999</c:v>
                </c:pt>
                <c:pt idx="15">
                  <c:v>-0.45700000000000002</c:v>
                </c:pt>
                <c:pt idx="16">
                  <c:v>-0.48699999999999999</c:v>
                </c:pt>
                <c:pt idx="17">
                  <c:v>-0.51800000000000002</c:v>
                </c:pt>
                <c:pt idx="18">
                  <c:v>-0.54600000000000004</c:v>
                </c:pt>
                <c:pt idx="19">
                  <c:v>-0.59199999999999997</c:v>
                </c:pt>
                <c:pt idx="20">
                  <c:v>-0.63</c:v>
                </c:pt>
                <c:pt idx="21">
                  <c:v>-0.66700000000000004</c:v>
                </c:pt>
                <c:pt idx="22">
                  <c:v>-0.71799999999999997</c:v>
                </c:pt>
                <c:pt idx="23">
                  <c:v>-0.77500000000000002</c:v>
                </c:pt>
                <c:pt idx="24">
                  <c:v>-0.80700000000000005</c:v>
                </c:pt>
                <c:pt idx="25">
                  <c:v>-0.86799999999999999</c:v>
                </c:pt>
                <c:pt idx="26">
                  <c:v>-0.89700000000000002</c:v>
                </c:pt>
                <c:pt idx="27">
                  <c:v>-0.94699999999999995</c:v>
                </c:pt>
                <c:pt idx="28">
                  <c:v>-0.999</c:v>
                </c:pt>
                <c:pt idx="29">
                  <c:v>-1.0269999999999999</c:v>
                </c:pt>
                <c:pt idx="30">
                  <c:v>-1.0649999999999999</c:v>
                </c:pt>
                <c:pt idx="31">
                  <c:v>-1.0840000000000001</c:v>
                </c:pt>
                <c:pt idx="32">
                  <c:v>-1.099</c:v>
                </c:pt>
                <c:pt idx="33">
                  <c:v>-1.103</c:v>
                </c:pt>
                <c:pt idx="34">
                  <c:v>-1.0940000000000001</c:v>
                </c:pt>
                <c:pt idx="35">
                  <c:v>-1.0820000000000001</c:v>
                </c:pt>
                <c:pt idx="36">
                  <c:v>-1.075</c:v>
                </c:pt>
                <c:pt idx="37">
                  <c:v>-1.048</c:v>
                </c:pt>
                <c:pt idx="38">
                  <c:v>-1.0089999999999999</c:v>
                </c:pt>
                <c:pt idx="39">
                  <c:v>-0.96199999999999997</c:v>
                </c:pt>
                <c:pt idx="40">
                  <c:v>-0.91800000000000004</c:v>
                </c:pt>
                <c:pt idx="41">
                  <c:v>-0.86199999999999999</c:v>
                </c:pt>
                <c:pt idx="42">
                  <c:v>-0.80600000000000005</c:v>
                </c:pt>
                <c:pt idx="43">
                  <c:v>-0.72599999999999998</c:v>
                </c:pt>
                <c:pt idx="44">
                  <c:v>-0.61199999999999999</c:v>
                </c:pt>
                <c:pt idx="45">
                  <c:v>-0.51100000000000001</c:v>
                </c:pt>
                <c:pt idx="46">
                  <c:v>-0.36</c:v>
                </c:pt>
                <c:pt idx="47">
                  <c:v>-0.20599999999999999</c:v>
                </c:pt>
                <c:pt idx="48">
                  <c:v>-4.0000000000000001E-3</c:v>
                </c:pt>
                <c:pt idx="49">
                  <c:v>0.186</c:v>
                </c:pt>
                <c:pt idx="50">
                  <c:v>0.374</c:v>
                </c:pt>
                <c:pt idx="51">
                  <c:v>0.628</c:v>
                </c:pt>
                <c:pt idx="52">
                  <c:v>0.84899999999999998</c:v>
                </c:pt>
                <c:pt idx="53">
                  <c:v>1.069</c:v>
                </c:pt>
                <c:pt idx="54">
                  <c:v>1.353</c:v>
                </c:pt>
                <c:pt idx="55">
                  <c:v>1.5780000000000001</c:v>
                </c:pt>
                <c:pt idx="56">
                  <c:v>1.8879999999999999</c:v>
                </c:pt>
                <c:pt idx="57">
                  <c:v>2.1280000000000001</c:v>
                </c:pt>
                <c:pt idx="58">
                  <c:v>2.351</c:v>
                </c:pt>
                <c:pt idx="59">
                  <c:v>2.6190000000000002</c:v>
                </c:pt>
                <c:pt idx="60">
                  <c:v>2.8260000000000001</c:v>
                </c:pt>
                <c:pt idx="61">
                  <c:v>3.0630000000000002</c:v>
                </c:pt>
                <c:pt idx="62">
                  <c:v>3.2410000000000001</c:v>
                </c:pt>
                <c:pt idx="63">
                  <c:v>3.3849999999999998</c:v>
                </c:pt>
                <c:pt idx="64">
                  <c:v>3.5539999999999998</c:v>
                </c:pt>
                <c:pt idx="65">
                  <c:v>3.6829999999999998</c:v>
                </c:pt>
                <c:pt idx="66">
                  <c:v>3.7839999999999998</c:v>
                </c:pt>
                <c:pt idx="67">
                  <c:v>3.9009999999999998</c:v>
                </c:pt>
                <c:pt idx="68">
                  <c:v>3.9710000000000001</c:v>
                </c:pt>
                <c:pt idx="69">
                  <c:v>4.03</c:v>
                </c:pt>
                <c:pt idx="70">
                  <c:v>4.0730000000000004</c:v>
                </c:pt>
                <c:pt idx="71">
                  <c:v>4.0960000000000001</c:v>
                </c:pt>
                <c:pt idx="72">
                  <c:v>4.1269999999999998</c:v>
                </c:pt>
                <c:pt idx="73">
                  <c:v>4.1319999999999997</c:v>
                </c:pt>
                <c:pt idx="74">
                  <c:v>4.1310000000000002</c:v>
                </c:pt>
                <c:pt idx="75">
                  <c:v>4.1159999999999997</c:v>
                </c:pt>
                <c:pt idx="76">
                  <c:v>4.0629999999999997</c:v>
                </c:pt>
                <c:pt idx="77">
                  <c:v>4.016</c:v>
                </c:pt>
                <c:pt idx="78">
                  <c:v>3.9870000000000001</c:v>
                </c:pt>
                <c:pt idx="79">
                  <c:v>3.94</c:v>
                </c:pt>
                <c:pt idx="80">
                  <c:v>3.8780000000000001</c:v>
                </c:pt>
                <c:pt idx="81">
                  <c:v>3.835</c:v>
                </c:pt>
                <c:pt idx="82">
                  <c:v>3.7949999999999999</c:v>
                </c:pt>
                <c:pt idx="83">
                  <c:v>3.758</c:v>
                </c:pt>
                <c:pt idx="84">
                  <c:v>3.7149999999999999</c:v>
                </c:pt>
                <c:pt idx="85">
                  <c:v>3.6709999999999998</c:v>
                </c:pt>
                <c:pt idx="86">
                  <c:v>3.6389999999999998</c:v>
                </c:pt>
                <c:pt idx="87">
                  <c:v>3.5819999999999999</c:v>
                </c:pt>
                <c:pt idx="88">
                  <c:v>3.55</c:v>
                </c:pt>
                <c:pt idx="89">
                  <c:v>3.5</c:v>
                </c:pt>
                <c:pt idx="90">
                  <c:v>3.4470000000000001</c:v>
                </c:pt>
                <c:pt idx="91">
                  <c:v>3.3849999999999998</c:v>
                </c:pt>
                <c:pt idx="92">
                  <c:v>3.33</c:v>
                </c:pt>
                <c:pt idx="93">
                  <c:v>3.2650000000000001</c:v>
                </c:pt>
                <c:pt idx="94">
                  <c:v>3.1789999999999998</c:v>
                </c:pt>
                <c:pt idx="95">
                  <c:v>3.093</c:v>
                </c:pt>
                <c:pt idx="96">
                  <c:v>3.004</c:v>
                </c:pt>
                <c:pt idx="97">
                  <c:v>2.8849999999999998</c:v>
                </c:pt>
                <c:pt idx="98">
                  <c:v>2.7320000000000002</c:v>
                </c:pt>
                <c:pt idx="99">
                  <c:v>2.58</c:v>
                </c:pt>
                <c:pt idx="100">
                  <c:v>2.4209999999999998</c:v>
                </c:pt>
                <c:pt idx="101">
                  <c:v>2.262</c:v>
                </c:pt>
                <c:pt idx="102">
                  <c:v>2.0649999999999999</c:v>
                </c:pt>
                <c:pt idx="103">
                  <c:v>1.853</c:v>
                </c:pt>
                <c:pt idx="104">
                  <c:v>1.67</c:v>
                </c:pt>
                <c:pt idx="105">
                  <c:v>1.4770000000000001</c:v>
                </c:pt>
                <c:pt idx="106">
                  <c:v>1.224</c:v>
                </c:pt>
                <c:pt idx="107">
                  <c:v>1.0229999999999999</c:v>
                </c:pt>
                <c:pt idx="108">
                  <c:v>0.75</c:v>
                </c:pt>
                <c:pt idx="109">
                  <c:v>0.57299999999999995</c:v>
                </c:pt>
                <c:pt idx="110">
                  <c:v>0.36899999999999999</c:v>
                </c:pt>
                <c:pt idx="111">
                  <c:v>0.16</c:v>
                </c:pt>
                <c:pt idx="112">
                  <c:v>1E-3</c:v>
                </c:pt>
                <c:pt idx="113">
                  <c:v>-0.192</c:v>
                </c:pt>
                <c:pt idx="114">
                  <c:v>-0.33100000000000002</c:v>
                </c:pt>
                <c:pt idx="115">
                  <c:v>-0.46300000000000002</c:v>
                </c:pt>
                <c:pt idx="116">
                  <c:v>-0.60499999999999998</c:v>
                </c:pt>
                <c:pt idx="117">
                  <c:v>-0.70199999999999996</c:v>
                </c:pt>
                <c:pt idx="118">
                  <c:v>-0.80700000000000005</c:v>
                </c:pt>
                <c:pt idx="119">
                  <c:v>-0.88500000000000001</c:v>
                </c:pt>
                <c:pt idx="120">
                  <c:v>-0.92300000000000004</c:v>
                </c:pt>
                <c:pt idx="121">
                  <c:v>-0.95499999999999996</c:v>
                </c:pt>
                <c:pt idx="122">
                  <c:v>-0.996</c:v>
                </c:pt>
                <c:pt idx="123">
                  <c:v>-1.032</c:v>
                </c:pt>
                <c:pt idx="124">
                  <c:v>-1.0509999999999999</c:v>
                </c:pt>
                <c:pt idx="125">
                  <c:v>-1.0509999999999999</c:v>
                </c:pt>
                <c:pt idx="126">
                  <c:v>-1.073</c:v>
                </c:pt>
                <c:pt idx="127">
                  <c:v>-1.052</c:v>
                </c:pt>
                <c:pt idx="128">
                  <c:v>-1.0649999999999999</c:v>
                </c:pt>
                <c:pt idx="129">
                  <c:v>-1.075</c:v>
                </c:pt>
                <c:pt idx="130">
                  <c:v>-1.0680000000000001</c:v>
                </c:pt>
                <c:pt idx="131">
                  <c:v>-1.0429999999999999</c:v>
                </c:pt>
                <c:pt idx="132">
                  <c:v>-0.98</c:v>
                </c:pt>
                <c:pt idx="133">
                  <c:v>-0.92400000000000004</c:v>
                </c:pt>
                <c:pt idx="134">
                  <c:v>-0.85099999999999998</c:v>
                </c:pt>
                <c:pt idx="135">
                  <c:v>-0.77800000000000002</c:v>
                </c:pt>
                <c:pt idx="136">
                  <c:v>-0.73399999999999999</c:v>
                </c:pt>
                <c:pt idx="137">
                  <c:v>-0.67400000000000004</c:v>
                </c:pt>
                <c:pt idx="138">
                  <c:v>-0.61799999999999999</c:v>
                </c:pt>
                <c:pt idx="139">
                  <c:v>-0.56699999999999995</c:v>
                </c:pt>
                <c:pt idx="140">
                  <c:v>-0.52300000000000002</c:v>
                </c:pt>
                <c:pt idx="141">
                  <c:v>-0.47199999999999998</c:v>
                </c:pt>
                <c:pt idx="142">
                  <c:v>-0.42699999999999999</c:v>
                </c:pt>
                <c:pt idx="143">
                  <c:v>-0.40200000000000002</c:v>
                </c:pt>
                <c:pt idx="144">
                  <c:v>-0.35</c:v>
                </c:pt>
                <c:pt idx="145">
                  <c:v>-0.314</c:v>
                </c:pt>
                <c:pt idx="146">
                  <c:v>-0.27200000000000002</c:v>
                </c:pt>
                <c:pt idx="147">
                  <c:v>-0.23300000000000001</c:v>
                </c:pt>
                <c:pt idx="148">
                  <c:v>-0.191</c:v>
                </c:pt>
                <c:pt idx="149">
                  <c:v>-0.151</c:v>
                </c:pt>
                <c:pt idx="150">
                  <c:v>-0.13600000000000001</c:v>
                </c:pt>
                <c:pt idx="151">
                  <c:v>-0.10199999999999999</c:v>
                </c:pt>
                <c:pt idx="152">
                  <c:v>-7.2999999999999995E-2</c:v>
                </c:pt>
                <c:pt idx="153">
                  <c:v>-6.3E-2</c:v>
                </c:pt>
                <c:pt idx="154">
                  <c:v>-5.8999999999999997E-2</c:v>
                </c:pt>
                <c:pt idx="155">
                  <c:v>-5.3999999999999999E-2</c:v>
                </c:pt>
                <c:pt idx="156">
                  <c:v>-2.3E-2</c:v>
                </c:pt>
                <c:pt idx="157">
                  <c:v>-8.9999999999999993E-3</c:v>
                </c:pt>
                <c:pt idx="158">
                  <c:v>2.8000000000000001E-2</c:v>
                </c:pt>
                <c:pt idx="159">
                  <c:v>0.04</c:v>
                </c:pt>
                <c:pt idx="160">
                  <c:v>3.7999999999999999E-2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A4-44B5-8C86-F2C7027D6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456"/>
        <c:axId val="96297344"/>
      </c:scatterChart>
      <c:valAx>
        <c:axId val="9629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96297344"/>
        <c:crosses val="autoZero"/>
        <c:crossBetween val="midCat"/>
      </c:valAx>
      <c:valAx>
        <c:axId val="962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91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-1A'!$C$19:$C$179</c:f>
              <c:numCache>
                <c:formatCode>General</c:formatCode>
                <c:ptCount val="161"/>
                <c:pt idx="0">
                  <c:v>-0.39500000000000002</c:v>
                </c:pt>
                <c:pt idx="1">
                  <c:v>-0.436</c:v>
                </c:pt>
                <c:pt idx="2">
                  <c:v>-0.45100000000000001</c:v>
                </c:pt>
                <c:pt idx="3">
                  <c:v>-0.46300000000000002</c:v>
                </c:pt>
                <c:pt idx="4">
                  <c:v>-0.51</c:v>
                </c:pt>
                <c:pt idx="5">
                  <c:v>-0.54200000000000004</c:v>
                </c:pt>
                <c:pt idx="6">
                  <c:v>-0.59599999999999997</c:v>
                </c:pt>
                <c:pt idx="7">
                  <c:v>-0.59799999999999998</c:v>
                </c:pt>
                <c:pt idx="8">
                  <c:v>-0.63700000000000001</c:v>
                </c:pt>
                <c:pt idx="9">
                  <c:v>-0.69199999999999995</c:v>
                </c:pt>
                <c:pt idx="10">
                  <c:v>-0.72399999999999998</c:v>
                </c:pt>
                <c:pt idx="11">
                  <c:v>-0.77800000000000002</c:v>
                </c:pt>
                <c:pt idx="12">
                  <c:v>-0.85199999999999998</c:v>
                </c:pt>
                <c:pt idx="13">
                  <c:v>-0.93</c:v>
                </c:pt>
                <c:pt idx="14">
                  <c:v>-1.01</c:v>
                </c:pt>
                <c:pt idx="15">
                  <c:v>-1.079</c:v>
                </c:pt>
                <c:pt idx="16">
                  <c:v>-1.1759999999999999</c:v>
                </c:pt>
                <c:pt idx="17">
                  <c:v>-1.278</c:v>
                </c:pt>
                <c:pt idx="18">
                  <c:v>-1.397</c:v>
                </c:pt>
                <c:pt idx="19">
                  <c:v>-1.5629999999999999</c:v>
                </c:pt>
                <c:pt idx="20">
                  <c:v>-1.74</c:v>
                </c:pt>
                <c:pt idx="21">
                  <c:v>-1.9239999999999999</c:v>
                </c:pt>
                <c:pt idx="22">
                  <c:v>-2.14</c:v>
                </c:pt>
                <c:pt idx="23">
                  <c:v>-2.4049999999999998</c:v>
                </c:pt>
                <c:pt idx="24">
                  <c:v>-2.7389999999999999</c:v>
                </c:pt>
                <c:pt idx="25">
                  <c:v>-3.077</c:v>
                </c:pt>
                <c:pt idx="26">
                  <c:v>-3.5470000000000002</c:v>
                </c:pt>
                <c:pt idx="27">
                  <c:v>-4.085</c:v>
                </c:pt>
                <c:pt idx="28">
                  <c:v>-4.7789999999999999</c:v>
                </c:pt>
                <c:pt idx="29">
                  <c:v>-6.1639999999999997</c:v>
                </c:pt>
                <c:pt idx="30">
                  <c:v>-6.8890000000000002</c:v>
                </c:pt>
                <c:pt idx="31">
                  <c:v>-7.4950000000000001</c:v>
                </c:pt>
                <c:pt idx="32">
                  <c:v>-8.23</c:v>
                </c:pt>
                <c:pt idx="33">
                  <c:v>-8.8439999999999994</c:v>
                </c:pt>
                <c:pt idx="34">
                  <c:v>-9.7050000000000001</c:v>
                </c:pt>
                <c:pt idx="35">
                  <c:v>-10.997</c:v>
                </c:pt>
                <c:pt idx="36">
                  <c:v>-11.537000000000001</c:v>
                </c:pt>
                <c:pt idx="37">
                  <c:v>-12.983000000000001</c:v>
                </c:pt>
                <c:pt idx="38">
                  <c:v>-14.256</c:v>
                </c:pt>
                <c:pt idx="39">
                  <c:v>-15.718</c:v>
                </c:pt>
                <c:pt idx="40">
                  <c:v>-17.117000000000001</c:v>
                </c:pt>
                <c:pt idx="41">
                  <c:v>-18.72</c:v>
                </c:pt>
                <c:pt idx="42">
                  <c:v>-20.542999999999999</c:v>
                </c:pt>
                <c:pt idx="43">
                  <c:v>-23.084</c:v>
                </c:pt>
                <c:pt idx="44">
                  <c:v>-24.893999999999998</c:v>
                </c:pt>
                <c:pt idx="45">
                  <c:v>-27.645</c:v>
                </c:pt>
                <c:pt idx="46">
                  <c:v>-30.515999999999998</c:v>
                </c:pt>
                <c:pt idx="47">
                  <c:v>-33.628</c:v>
                </c:pt>
                <c:pt idx="48">
                  <c:v>-37.24</c:v>
                </c:pt>
                <c:pt idx="49">
                  <c:v>-40.438000000000002</c:v>
                </c:pt>
                <c:pt idx="50">
                  <c:v>-44.573</c:v>
                </c:pt>
                <c:pt idx="51">
                  <c:v>-48.503</c:v>
                </c:pt>
                <c:pt idx="52">
                  <c:v>-52.756</c:v>
                </c:pt>
                <c:pt idx="53">
                  <c:v>-56.773000000000003</c:v>
                </c:pt>
                <c:pt idx="54">
                  <c:v>-61.509</c:v>
                </c:pt>
                <c:pt idx="55">
                  <c:v>-65.700999999999993</c:v>
                </c:pt>
                <c:pt idx="56">
                  <c:v>-70.073999999999998</c:v>
                </c:pt>
                <c:pt idx="57">
                  <c:v>-74.95</c:v>
                </c:pt>
                <c:pt idx="58">
                  <c:v>-79.046000000000006</c:v>
                </c:pt>
                <c:pt idx="59">
                  <c:v>-83.073999999999998</c:v>
                </c:pt>
                <c:pt idx="60">
                  <c:v>-87.128</c:v>
                </c:pt>
                <c:pt idx="61">
                  <c:v>-90.935000000000002</c:v>
                </c:pt>
                <c:pt idx="62">
                  <c:v>-94.453000000000003</c:v>
                </c:pt>
                <c:pt idx="63">
                  <c:v>-97.2</c:v>
                </c:pt>
                <c:pt idx="64">
                  <c:v>-100.015</c:v>
                </c:pt>
                <c:pt idx="65">
                  <c:v>-102.732</c:v>
                </c:pt>
                <c:pt idx="66">
                  <c:v>-104.384</c:v>
                </c:pt>
                <c:pt idx="67">
                  <c:v>-106.746</c:v>
                </c:pt>
                <c:pt idx="68">
                  <c:v>-108.303</c:v>
                </c:pt>
                <c:pt idx="69">
                  <c:v>-109.614</c:v>
                </c:pt>
                <c:pt idx="70">
                  <c:v>-110.911</c:v>
                </c:pt>
                <c:pt idx="71">
                  <c:v>-111.44499999999999</c:v>
                </c:pt>
                <c:pt idx="72">
                  <c:v>-112.11799999999999</c:v>
                </c:pt>
                <c:pt idx="73">
                  <c:v>-112.863</c:v>
                </c:pt>
                <c:pt idx="74">
                  <c:v>-113.339</c:v>
                </c:pt>
                <c:pt idx="75">
                  <c:v>-113.73</c:v>
                </c:pt>
                <c:pt idx="76">
                  <c:v>-114.065</c:v>
                </c:pt>
                <c:pt idx="77">
                  <c:v>-114.28</c:v>
                </c:pt>
                <c:pt idx="78">
                  <c:v>-114.45399999999999</c:v>
                </c:pt>
                <c:pt idx="79">
                  <c:v>-114.57299999999999</c:v>
                </c:pt>
                <c:pt idx="80">
                  <c:v>-114.646</c:v>
                </c:pt>
                <c:pt idx="81">
                  <c:v>-114.70699999999999</c:v>
                </c:pt>
                <c:pt idx="82">
                  <c:v>-114.721</c:v>
                </c:pt>
                <c:pt idx="83">
                  <c:v>-114.714</c:v>
                </c:pt>
                <c:pt idx="84">
                  <c:v>-114.636</c:v>
                </c:pt>
                <c:pt idx="85">
                  <c:v>-114.51900000000001</c:v>
                </c:pt>
                <c:pt idx="86">
                  <c:v>-114.292</c:v>
                </c:pt>
                <c:pt idx="87">
                  <c:v>-114.018</c:v>
                </c:pt>
                <c:pt idx="88">
                  <c:v>-113.608</c:v>
                </c:pt>
                <c:pt idx="89">
                  <c:v>-112.949</c:v>
                </c:pt>
                <c:pt idx="90">
                  <c:v>-112.26900000000001</c:v>
                </c:pt>
                <c:pt idx="91">
                  <c:v>-110.73099999999999</c:v>
                </c:pt>
                <c:pt idx="92">
                  <c:v>-109.327</c:v>
                </c:pt>
                <c:pt idx="93">
                  <c:v>-107.982</c:v>
                </c:pt>
                <c:pt idx="94">
                  <c:v>-106.191</c:v>
                </c:pt>
                <c:pt idx="95">
                  <c:v>-103.652</c:v>
                </c:pt>
                <c:pt idx="96">
                  <c:v>-101.203</c:v>
                </c:pt>
                <c:pt idx="97">
                  <c:v>-98.677999999999997</c:v>
                </c:pt>
                <c:pt idx="98">
                  <c:v>-95.677000000000007</c:v>
                </c:pt>
                <c:pt idx="99">
                  <c:v>-92.332999999999998</c:v>
                </c:pt>
                <c:pt idx="100">
                  <c:v>-88.522999999999996</c:v>
                </c:pt>
                <c:pt idx="101">
                  <c:v>-84.638000000000005</c:v>
                </c:pt>
                <c:pt idx="102">
                  <c:v>-80.572999999999993</c:v>
                </c:pt>
                <c:pt idx="103">
                  <c:v>-76.334999999999994</c:v>
                </c:pt>
                <c:pt idx="104">
                  <c:v>-72.058000000000007</c:v>
                </c:pt>
                <c:pt idx="105">
                  <c:v>-67.715000000000003</c:v>
                </c:pt>
                <c:pt idx="106">
                  <c:v>-62.667000000000002</c:v>
                </c:pt>
                <c:pt idx="107">
                  <c:v>-58.332000000000001</c:v>
                </c:pt>
                <c:pt idx="108">
                  <c:v>-54.11</c:v>
                </c:pt>
                <c:pt idx="109">
                  <c:v>-49.744999999999997</c:v>
                </c:pt>
                <c:pt idx="110">
                  <c:v>-45.552</c:v>
                </c:pt>
                <c:pt idx="111">
                  <c:v>-41.646999999999998</c:v>
                </c:pt>
                <c:pt idx="112">
                  <c:v>-38.222999999999999</c:v>
                </c:pt>
                <c:pt idx="113">
                  <c:v>-34.911000000000001</c:v>
                </c:pt>
                <c:pt idx="114">
                  <c:v>-31.742999999999999</c:v>
                </c:pt>
                <c:pt idx="115">
                  <c:v>-28.774000000000001</c:v>
                </c:pt>
                <c:pt idx="116">
                  <c:v>-26.105</c:v>
                </c:pt>
                <c:pt idx="117">
                  <c:v>-23.571000000000002</c:v>
                </c:pt>
                <c:pt idx="118">
                  <c:v>-21.64</c:v>
                </c:pt>
                <c:pt idx="119">
                  <c:v>-19.725999999999999</c:v>
                </c:pt>
                <c:pt idx="120">
                  <c:v>-17.907</c:v>
                </c:pt>
                <c:pt idx="121">
                  <c:v>-16.286000000000001</c:v>
                </c:pt>
                <c:pt idx="122">
                  <c:v>-14.731</c:v>
                </c:pt>
                <c:pt idx="123">
                  <c:v>-13.377000000000001</c:v>
                </c:pt>
                <c:pt idx="124">
                  <c:v>-12.760999999999999</c:v>
                </c:pt>
                <c:pt idx="125">
                  <c:v>-11.266999999999999</c:v>
                </c:pt>
                <c:pt idx="126">
                  <c:v>-10.746</c:v>
                </c:pt>
                <c:pt idx="127">
                  <c:v>-9.8930000000000007</c:v>
                </c:pt>
                <c:pt idx="128">
                  <c:v>-9.2170000000000005</c:v>
                </c:pt>
                <c:pt idx="129">
                  <c:v>-8.5419999999999998</c:v>
                </c:pt>
                <c:pt idx="130">
                  <c:v>-7.8209999999999997</c:v>
                </c:pt>
                <c:pt idx="131">
                  <c:v>-6.3550000000000004</c:v>
                </c:pt>
                <c:pt idx="132">
                  <c:v>-5.641</c:v>
                </c:pt>
                <c:pt idx="133">
                  <c:v>-4.8259999999999996</c:v>
                </c:pt>
                <c:pt idx="134">
                  <c:v>-4.1230000000000002</c:v>
                </c:pt>
                <c:pt idx="135">
                  <c:v>-3.552</c:v>
                </c:pt>
                <c:pt idx="136">
                  <c:v>-3.0720000000000001</c:v>
                </c:pt>
                <c:pt idx="137">
                  <c:v>-2.669</c:v>
                </c:pt>
                <c:pt idx="138">
                  <c:v>-2.331</c:v>
                </c:pt>
                <c:pt idx="139">
                  <c:v>-2.0419999999999998</c:v>
                </c:pt>
                <c:pt idx="140">
                  <c:v>-1.79</c:v>
                </c:pt>
                <c:pt idx="141">
                  <c:v>-1.5880000000000001</c:v>
                </c:pt>
                <c:pt idx="142">
                  <c:v>-1.411</c:v>
                </c:pt>
                <c:pt idx="143">
                  <c:v>-1.2549999999999999</c:v>
                </c:pt>
                <c:pt idx="144">
                  <c:v>-1.1160000000000001</c:v>
                </c:pt>
                <c:pt idx="145">
                  <c:v>-0.99</c:v>
                </c:pt>
                <c:pt idx="146">
                  <c:v>-0.89500000000000002</c:v>
                </c:pt>
                <c:pt idx="147">
                  <c:v>-0.78900000000000003</c:v>
                </c:pt>
                <c:pt idx="148">
                  <c:v>-0.69099999999999995</c:v>
                </c:pt>
                <c:pt idx="149">
                  <c:v>-0.60899999999999999</c:v>
                </c:pt>
                <c:pt idx="150">
                  <c:v>-0.55900000000000005</c:v>
                </c:pt>
                <c:pt idx="151">
                  <c:v>-0.496</c:v>
                </c:pt>
                <c:pt idx="152">
                  <c:v>-0.439</c:v>
                </c:pt>
                <c:pt idx="153">
                  <c:v>-0.39</c:v>
                </c:pt>
                <c:pt idx="154">
                  <c:v>-0.32900000000000001</c:v>
                </c:pt>
                <c:pt idx="155">
                  <c:v>-0.311</c:v>
                </c:pt>
                <c:pt idx="156">
                  <c:v>-0.26</c:v>
                </c:pt>
                <c:pt idx="157">
                  <c:v>-0.22800000000000001</c:v>
                </c:pt>
                <c:pt idx="158">
                  <c:v>-0.186</c:v>
                </c:pt>
                <c:pt idx="159">
                  <c:v>-0.154</c:v>
                </c:pt>
                <c:pt idx="160">
                  <c:v>-0.13400000000000001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4-4A7F-915B-216574D1F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172928"/>
        <c:axId val="78174464"/>
      </c:scatterChart>
      <c:valAx>
        <c:axId val="7817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78174464"/>
        <c:crosses val="autoZero"/>
        <c:crossBetween val="midCat"/>
      </c:valAx>
      <c:valAx>
        <c:axId val="7817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172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-2A'!$C$19:$C$179</c:f>
              <c:numCache>
                <c:formatCode>General</c:formatCode>
                <c:ptCount val="161"/>
                <c:pt idx="0">
                  <c:v>-0.57499999999999996</c:v>
                </c:pt>
                <c:pt idx="1">
                  <c:v>-0.63600000000000001</c:v>
                </c:pt>
                <c:pt idx="2">
                  <c:v>-0.67900000000000005</c:v>
                </c:pt>
                <c:pt idx="3">
                  <c:v>-0.73299999999999998</c:v>
                </c:pt>
                <c:pt idx="4">
                  <c:v>-0.76700000000000002</c:v>
                </c:pt>
                <c:pt idx="5">
                  <c:v>-0.80800000000000005</c:v>
                </c:pt>
                <c:pt idx="6">
                  <c:v>-0.86799999999999999</c:v>
                </c:pt>
                <c:pt idx="7">
                  <c:v>-0.91800000000000004</c:v>
                </c:pt>
                <c:pt idx="8">
                  <c:v>-0.97299999999999998</c:v>
                </c:pt>
                <c:pt idx="9">
                  <c:v>-1.0549999999999999</c:v>
                </c:pt>
                <c:pt idx="10">
                  <c:v>-1.1359999999999999</c:v>
                </c:pt>
                <c:pt idx="11">
                  <c:v>-1.2290000000000001</c:v>
                </c:pt>
                <c:pt idx="12">
                  <c:v>-1.331</c:v>
                </c:pt>
                <c:pt idx="13">
                  <c:v>-1.4470000000000001</c:v>
                </c:pt>
                <c:pt idx="14">
                  <c:v>-1.5640000000000001</c:v>
                </c:pt>
                <c:pt idx="15">
                  <c:v>-1.71</c:v>
                </c:pt>
                <c:pt idx="16">
                  <c:v>-1.865</c:v>
                </c:pt>
                <c:pt idx="17">
                  <c:v>-2.069</c:v>
                </c:pt>
                <c:pt idx="18">
                  <c:v>-2.302</c:v>
                </c:pt>
                <c:pt idx="19">
                  <c:v>-2.5329999999999999</c:v>
                </c:pt>
                <c:pt idx="20">
                  <c:v>-2.8180000000000001</c:v>
                </c:pt>
                <c:pt idx="21">
                  <c:v>-3.1659999999999999</c:v>
                </c:pt>
                <c:pt idx="22">
                  <c:v>-3.5710000000000002</c:v>
                </c:pt>
                <c:pt idx="23">
                  <c:v>-4.077</c:v>
                </c:pt>
                <c:pt idx="24">
                  <c:v>-4.6429999999999998</c:v>
                </c:pt>
                <c:pt idx="25">
                  <c:v>-5.343</c:v>
                </c:pt>
                <c:pt idx="26">
                  <c:v>-6.16</c:v>
                </c:pt>
                <c:pt idx="27">
                  <c:v>-7.6879999999999997</c:v>
                </c:pt>
                <c:pt idx="28">
                  <c:v>-9.1440000000000001</c:v>
                </c:pt>
                <c:pt idx="29">
                  <c:v>-10.827</c:v>
                </c:pt>
                <c:pt idx="30">
                  <c:v>-13.429</c:v>
                </c:pt>
                <c:pt idx="31">
                  <c:v>-14.843999999999999</c:v>
                </c:pt>
                <c:pt idx="32">
                  <c:v>-16.071000000000002</c:v>
                </c:pt>
                <c:pt idx="33">
                  <c:v>-17.423999999999999</c:v>
                </c:pt>
                <c:pt idx="34">
                  <c:v>-18.995999999999999</c:v>
                </c:pt>
                <c:pt idx="35">
                  <c:v>-20.632000000000001</c:v>
                </c:pt>
                <c:pt idx="36">
                  <c:v>-23.010999999999999</c:v>
                </c:pt>
                <c:pt idx="37">
                  <c:v>-24.928000000000001</c:v>
                </c:pt>
                <c:pt idx="38">
                  <c:v>-27.645</c:v>
                </c:pt>
                <c:pt idx="39">
                  <c:v>-30.288</c:v>
                </c:pt>
                <c:pt idx="40">
                  <c:v>-33.331000000000003</c:v>
                </c:pt>
                <c:pt idx="41">
                  <c:v>-36.700000000000003</c:v>
                </c:pt>
                <c:pt idx="42">
                  <c:v>-41.033000000000001</c:v>
                </c:pt>
                <c:pt idx="43">
                  <c:v>-45.323</c:v>
                </c:pt>
                <c:pt idx="44">
                  <c:v>-50.040999999999997</c:v>
                </c:pt>
                <c:pt idx="45">
                  <c:v>-55.462000000000003</c:v>
                </c:pt>
                <c:pt idx="46">
                  <c:v>-61.389000000000003</c:v>
                </c:pt>
                <c:pt idx="47">
                  <c:v>-67.531000000000006</c:v>
                </c:pt>
                <c:pt idx="48">
                  <c:v>-74.308000000000007</c:v>
                </c:pt>
                <c:pt idx="49">
                  <c:v>-81.861000000000004</c:v>
                </c:pt>
                <c:pt idx="50">
                  <c:v>-89.528000000000006</c:v>
                </c:pt>
                <c:pt idx="51">
                  <c:v>-98.058000000000007</c:v>
                </c:pt>
                <c:pt idx="52">
                  <c:v>-106.919</c:v>
                </c:pt>
                <c:pt idx="53">
                  <c:v>-115.379</c:v>
                </c:pt>
                <c:pt idx="54">
                  <c:v>-124.884</c:v>
                </c:pt>
                <c:pt idx="55">
                  <c:v>-133.881</c:v>
                </c:pt>
                <c:pt idx="56">
                  <c:v>-142.917</c:v>
                </c:pt>
                <c:pt idx="57">
                  <c:v>-152.09899999999999</c:v>
                </c:pt>
                <c:pt idx="58">
                  <c:v>-160.929</c:v>
                </c:pt>
                <c:pt idx="59">
                  <c:v>-169.251</c:v>
                </c:pt>
                <c:pt idx="60">
                  <c:v>-177.38</c:v>
                </c:pt>
                <c:pt idx="61">
                  <c:v>-185.13399999999999</c:v>
                </c:pt>
                <c:pt idx="62">
                  <c:v>-192.08099999999999</c:v>
                </c:pt>
                <c:pt idx="63">
                  <c:v>-198.15799999999999</c:v>
                </c:pt>
                <c:pt idx="64">
                  <c:v>-204.09399999999999</c:v>
                </c:pt>
                <c:pt idx="65">
                  <c:v>-208.80500000000001</c:v>
                </c:pt>
                <c:pt idx="66">
                  <c:v>-213.32499999999999</c:v>
                </c:pt>
                <c:pt idx="67">
                  <c:v>-217.321</c:v>
                </c:pt>
                <c:pt idx="68">
                  <c:v>-220.453</c:v>
                </c:pt>
                <c:pt idx="69">
                  <c:v>-223.20500000000001</c:v>
                </c:pt>
                <c:pt idx="70">
                  <c:v>-225.70500000000001</c:v>
                </c:pt>
                <c:pt idx="71">
                  <c:v>-227.541</c:v>
                </c:pt>
                <c:pt idx="72">
                  <c:v>-229.11699999999999</c:v>
                </c:pt>
                <c:pt idx="73">
                  <c:v>-230.46700000000001</c:v>
                </c:pt>
                <c:pt idx="74">
                  <c:v>-231.083</c:v>
                </c:pt>
                <c:pt idx="75">
                  <c:v>-231.654</c:v>
                </c:pt>
                <c:pt idx="76">
                  <c:v>-232.15899999999999</c:v>
                </c:pt>
                <c:pt idx="77">
                  <c:v>-232.61099999999999</c:v>
                </c:pt>
                <c:pt idx="78">
                  <c:v>-232.84100000000001</c:v>
                </c:pt>
                <c:pt idx="79">
                  <c:v>-233.04499999999999</c:v>
                </c:pt>
                <c:pt idx="80">
                  <c:v>-233.143</c:v>
                </c:pt>
                <c:pt idx="81">
                  <c:v>-233.19499999999999</c:v>
                </c:pt>
                <c:pt idx="82">
                  <c:v>-233.21299999999999</c:v>
                </c:pt>
                <c:pt idx="83">
                  <c:v>-233.14599999999999</c:v>
                </c:pt>
                <c:pt idx="84">
                  <c:v>-232.97300000000001</c:v>
                </c:pt>
                <c:pt idx="85">
                  <c:v>-232.649</c:v>
                </c:pt>
                <c:pt idx="86">
                  <c:v>-232.249</c:v>
                </c:pt>
                <c:pt idx="87">
                  <c:v>-231.614</c:v>
                </c:pt>
                <c:pt idx="88">
                  <c:v>-230.11699999999999</c:v>
                </c:pt>
                <c:pt idx="89">
                  <c:v>-228.78700000000001</c:v>
                </c:pt>
                <c:pt idx="90">
                  <c:v>-227.22200000000001</c:v>
                </c:pt>
                <c:pt idx="91">
                  <c:v>-224.61500000000001</c:v>
                </c:pt>
                <c:pt idx="92">
                  <c:v>-222.023</c:v>
                </c:pt>
                <c:pt idx="93">
                  <c:v>-219.14500000000001</c:v>
                </c:pt>
                <c:pt idx="94">
                  <c:v>-215.10300000000001</c:v>
                </c:pt>
                <c:pt idx="95">
                  <c:v>-210.489</c:v>
                </c:pt>
                <c:pt idx="96">
                  <c:v>-205.679</c:v>
                </c:pt>
                <c:pt idx="97">
                  <c:v>-199.95</c:v>
                </c:pt>
                <c:pt idx="98">
                  <c:v>-193.79599999999999</c:v>
                </c:pt>
                <c:pt idx="99">
                  <c:v>-186.75399999999999</c:v>
                </c:pt>
                <c:pt idx="100">
                  <c:v>-179.386</c:v>
                </c:pt>
                <c:pt idx="101">
                  <c:v>-171.167</c:v>
                </c:pt>
                <c:pt idx="102">
                  <c:v>-163.05799999999999</c:v>
                </c:pt>
                <c:pt idx="103">
                  <c:v>-154.09299999999999</c:v>
                </c:pt>
                <c:pt idx="104">
                  <c:v>-144.91399999999999</c:v>
                </c:pt>
                <c:pt idx="105">
                  <c:v>-135.71199999999999</c:v>
                </c:pt>
                <c:pt idx="106">
                  <c:v>-126.501</c:v>
                </c:pt>
                <c:pt idx="107">
                  <c:v>-117.617</c:v>
                </c:pt>
                <c:pt idx="108">
                  <c:v>-108.252</c:v>
                </c:pt>
                <c:pt idx="109">
                  <c:v>-99.805999999999997</c:v>
                </c:pt>
                <c:pt idx="110">
                  <c:v>-91.403999999999996</c:v>
                </c:pt>
                <c:pt idx="111">
                  <c:v>-83.543000000000006</c:v>
                </c:pt>
                <c:pt idx="112">
                  <c:v>-75.638999999999996</c:v>
                </c:pt>
                <c:pt idx="113">
                  <c:v>-68.823999999999998</c:v>
                </c:pt>
                <c:pt idx="114">
                  <c:v>-62.601999999999997</c:v>
                </c:pt>
                <c:pt idx="115">
                  <c:v>-56.695999999999998</c:v>
                </c:pt>
                <c:pt idx="116">
                  <c:v>-50.957999999999998</c:v>
                </c:pt>
                <c:pt idx="117">
                  <c:v>-46.645000000000003</c:v>
                </c:pt>
                <c:pt idx="118">
                  <c:v>-42.084000000000003</c:v>
                </c:pt>
                <c:pt idx="119">
                  <c:v>-38.162999999999997</c:v>
                </c:pt>
                <c:pt idx="120">
                  <c:v>-34.296999999999997</c:v>
                </c:pt>
                <c:pt idx="121">
                  <c:v>-31.463999999999999</c:v>
                </c:pt>
                <c:pt idx="122">
                  <c:v>-28.605</c:v>
                </c:pt>
                <c:pt idx="123">
                  <c:v>-25.898</c:v>
                </c:pt>
                <c:pt idx="124">
                  <c:v>-23.341999999999999</c:v>
                </c:pt>
                <c:pt idx="125">
                  <c:v>-21.556000000000001</c:v>
                </c:pt>
                <c:pt idx="126">
                  <c:v>-19.843</c:v>
                </c:pt>
                <c:pt idx="127">
                  <c:v>-18.085000000000001</c:v>
                </c:pt>
                <c:pt idx="128">
                  <c:v>-16.510999999999999</c:v>
                </c:pt>
                <c:pt idx="129">
                  <c:v>-15.159000000000001</c:v>
                </c:pt>
                <c:pt idx="130">
                  <c:v>-13.855</c:v>
                </c:pt>
                <c:pt idx="131">
                  <c:v>-11.321</c:v>
                </c:pt>
                <c:pt idx="132">
                  <c:v>-9.6470000000000002</c:v>
                </c:pt>
                <c:pt idx="133">
                  <c:v>-8.1150000000000002</c:v>
                </c:pt>
                <c:pt idx="134">
                  <c:v>-6.74</c:v>
                </c:pt>
                <c:pt idx="135">
                  <c:v>-6.1379999999999999</c:v>
                </c:pt>
                <c:pt idx="136">
                  <c:v>-5.3680000000000003</c:v>
                </c:pt>
                <c:pt idx="137">
                  <c:v>-4.6749999999999998</c:v>
                </c:pt>
                <c:pt idx="138">
                  <c:v>-4.0720000000000001</c:v>
                </c:pt>
                <c:pt idx="139">
                  <c:v>-3.5619999999999998</c:v>
                </c:pt>
                <c:pt idx="140">
                  <c:v>-3.1309999999999998</c:v>
                </c:pt>
                <c:pt idx="141">
                  <c:v>-2.7570000000000001</c:v>
                </c:pt>
                <c:pt idx="142">
                  <c:v>-2.4369999999999998</c:v>
                </c:pt>
                <c:pt idx="143">
                  <c:v>-2.194</c:v>
                </c:pt>
                <c:pt idx="144">
                  <c:v>-1.96</c:v>
                </c:pt>
                <c:pt idx="145">
                  <c:v>-1.73</c:v>
                </c:pt>
                <c:pt idx="146">
                  <c:v>-1.5569999999999999</c:v>
                </c:pt>
                <c:pt idx="147">
                  <c:v>-1.42</c:v>
                </c:pt>
                <c:pt idx="148">
                  <c:v>-1.294</c:v>
                </c:pt>
                <c:pt idx="149">
                  <c:v>-1.169</c:v>
                </c:pt>
                <c:pt idx="150">
                  <c:v>-1.048</c:v>
                </c:pt>
                <c:pt idx="151">
                  <c:v>-0.94799999999999995</c:v>
                </c:pt>
                <c:pt idx="152">
                  <c:v>-0.85299999999999998</c:v>
                </c:pt>
                <c:pt idx="153">
                  <c:v>-0.77</c:v>
                </c:pt>
                <c:pt idx="154">
                  <c:v>-0.70299999999999996</c:v>
                </c:pt>
                <c:pt idx="155">
                  <c:v>-0.63800000000000001</c:v>
                </c:pt>
                <c:pt idx="156">
                  <c:v>-0.57299999999999995</c:v>
                </c:pt>
                <c:pt idx="157">
                  <c:v>-0.52900000000000003</c:v>
                </c:pt>
                <c:pt idx="158">
                  <c:v>-0.46800000000000003</c:v>
                </c:pt>
                <c:pt idx="159">
                  <c:v>-0.40899999999999997</c:v>
                </c:pt>
                <c:pt idx="160">
                  <c:v>-0.35799999999999998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A5-40D7-8712-6C3A1765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74368"/>
        <c:axId val="96141696"/>
      </c:scatterChart>
      <c:valAx>
        <c:axId val="9607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96141696"/>
        <c:crosses val="autoZero"/>
        <c:crossBetween val="midCat"/>
      </c:valAx>
      <c:valAx>
        <c:axId val="9614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074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-2.8A'!$C$19:$C$179</c:f>
              <c:numCache>
                <c:formatCode>General</c:formatCode>
                <c:ptCount val="161"/>
                <c:pt idx="0">
                  <c:v>-0.67300000000000004</c:v>
                </c:pt>
                <c:pt idx="1">
                  <c:v>-0.74099999999999999</c:v>
                </c:pt>
                <c:pt idx="2">
                  <c:v>-0.80700000000000005</c:v>
                </c:pt>
                <c:pt idx="3">
                  <c:v>-0.86</c:v>
                </c:pt>
                <c:pt idx="4">
                  <c:v>-0.91900000000000004</c:v>
                </c:pt>
                <c:pt idx="5">
                  <c:v>-0.98799999999999999</c:v>
                </c:pt>
                <c:pt idx="6">
                  <c:v>-1.069</c:v>
                </c:pt>
                <c:pt idx="7">
                  <c:v>-1.153</c:v>
                </c:pt>
                <c:pt idx="8">
                  <c:v>-1.228</c:v>
                </c:pt>
                <c:pt idx="9">
                  <c:v>-1.3180000000000001</c:v>
                </c:pt>
                <c:pt idx="10">
                  <c:v>-1.4279999999999999</c:v>
                </c:pt>
                <c:pt idx="11">
                  <c:v>-1.546</c:v>
                </c:pt>
                <c:pt idx="12">
                  <c:v>-1.69</c:v>
                </c:pt>
                <c:pt idx="13">
                  <c:v>-1.847</c:v>
                </c:pt>
                <c:pt idx="14">
                  <c:v>-2.0179999999999998</c:v>
                </c:pt>
                <c:pt idx="15">
                  <c:v>-2.1960000000000002</c:v>
                </c:pt>
                <c:pt idx="16">
                  <c:v>-2.407</c:v>
                </c:pt>
                <c:pt idx="17">
                  <c:v>-2.6539999999999999</c:v>
                </c:pt>
                <c:pt idx="18">
                  <c:v>-2.9369999999999998</c:v>
                </c:pt>
                <c:pt idx="19">
                  <c:v>-3.2719999999999998</c:v>
                </c:pt>
                <c:pt idx="20">
                  <c:v>-3.6739999999999999</c:v>
                </c:pt>
                <c:pt idx="21">
                  <c:v>-4.1260000000000003</c:v>
                </c:pt>
                <c:pt idx="22">
                  <c:v>-4.6680000000000001</c:v>
                </c:pt>
                <c:pt idx="23">
                  <c:v>-5.3109999999999999</c:v>
                </c:pt>
                <c:pt idx="24">
                  <c:v>-6.1150000000000002</c:v>
                </c:pt>
                <c:pt idx="25">
                  <c:v>-7.5709999999999997</c:v>
                </c:pt>
                <c:pt idx="26">
                  <c:v>-8.8770000000000007</c:v>
                </c:pt>
                <c:pt idx="27">
                  <c:v>-10.36</c:v>
                </c:pt>
                <c:pt idx="28">
                  <c:v>-12.223000000000001</c:v>
                </c:pt>
                <c:pt idx="29">
                  <c:v>-15.019</c:v>
                </c:pt>
                <c:pt idx="30">
                  <c:v>-18.66</c:v>
                </c:pt>
                <c:pt idx="31">
                  <c:v>-20.117999999999999</c:v>
                </c:pt>
                <c:pt idx="32">
                  <c:v>-21.806000000000001</c:v>
                </c:pt>
                <c:pt idx="33">
                  <c:v>-23.591999999999999</c:v>
                </c:pt>
                <c:pt idx="34">
                  <c:v>-26.22</c:v>
                </c:pt>
                <c:pt idx="35">
                  <c:v>-28.902000000000001</c:v>
                </c:pt>
                <c:pt idx="36">
                  <c:v>-31.577999999999999</c:v>
                </c:pt>
                <c:pt idx="37">
                  <c:v>-34.534999999999997</c:v>
                </c:pt>
                <c:pt idx="38">
                  <c:v>-38.588000000000001</c:v>
                </c:pt>
                <c:pt idx="39">
                  <c:v>-42.521999999999998</c:v>
                </c:pt>
                <c:pt idx="40">
                  <c:v>-46.561999999999998</c:v>
                </c:pt>
                <c:pt idx="41">
                  <c:v>-51.747</c:v>
                </c:pt>
                <c:pt idx="42">
                  <c:v>-56.790999999999997</c:v>
                </c:pt>
                <c:pt idx="43">
                  <c:v>-63.508000000000003</c:v>
                </c:pt>
                <c:pt idx="44">
                  <c:v>-70.204999999999998</c:v>
                </c:pt>
                <c:pt idx="45">
                  <c:v>-77.322000000000003</c:v>
                </c:pt>
                <c:pt idx="46">
                  <c:v>-85.847999999999999</c:v>
                </c:pt>
                <c:pt idx="47">
                  <c:v>-94.72</c:v>
                </c:pt>
                <c:pt idx="48">
                  <c:v>-104.473</c:v>
                </c:pt>
                <c:pt idx="49">
                  <c:v>-114.878</c:v>
                </c:pt>
                <c:pt idx="50">
                  <c:v>-125.944</c:v>
                </c:pt>
                <c:pt idx="51">
                  <c:v>-137.62700000000001</c:v>
                </c:pt>
                <c:pt idx="52">
                  <c:v>-149.69800000000001</c:v>
                </c:pt>
                <c:pt idx="53">
                  <c:v>-162.37799999999999</c:v>
                </c:pt>
                <c:pt idx="54">
                  <c:v>-175.54</c:v>
                </c:pt>
                <c:pt idx="55">
                  <c:v>-188.29300000000001</c:v>
                </c:pt>
                <c:pt idx="56">
                  <c:v>-201.21899999999999</c:v>
                </c:pt>
                <c:pt idx="57">
                  <c:v>-213.601</c:v>
                </c:pt>
                <c:pt idx="58">
                  <c:v>-226.511</c:v>
                </c:pt>
                <c:pt idx="59">
                  <c:v>-238.4</c:v>
                </c:pt>
                <c:pt idx="60">
                  <c:v>-249.822</c:v>
                </c:pt>
                <c:pt idx="61">
                  <c:v>-260.16699999999997</c:v>
                </c:pt>
                <c:pt idx="62">
                  <c:v>-269.83499999999998</c:v>
                </c:pt>
                <c:pt idx="63">
                  <c:v>-278.738</c:v>
                </c:pt>
                <c:pt idx="64">
                  <c:v>-287.20100000000002</c:v>
                </c:pt>
                <c:pt idx="65">
                  <c:v>-294.428</c:v>
                </c:pt>
                <c:pt idx="66">
                  <c:v>-300.35000000000002</c:v>
                </c:pt>
                <c:pt idx="67">
                  <c:v>-306.21100000000001</c:v>
                </c:pt>
                <c:pt idx="68">
                  <c:v>-310.54399999999998</c:v>
                </c:pt>
                <c:pt idx="69">
                  <c:v>-314.64499999999998</c:v>
                </c:pt>
                <c:pt idx="70">
                  <c:v>-317.74599999999998</c:v>
                </c:pt>
                <c:pt idx="71">
                  <c:v>-320.54500000000002</c:v>
                </c:pt>
                <c:pt idx="72">
                  <c:v>-322.452</c:v>
                </c:pt>
                <c:pt idx="73">
                  <c:v>-324.16000000000003</c:v>
                </c:pt>
                <c:pt idx="74">
                  <c:v>-325.47699999999998</c:v>
                </c:pt>
                <c:pt idx="75">
                  <c:v>-326.06799999999998</c:v>
                </c:pt>
                <c:pt idx="76">
                  <c:v>-326.685</c:v>
                </c:pt>
                <c:pt idx="77">
                  <c:v>-327.19400000000002</c:v>
                </c:pt>
                <c:pt idx="78">
                  <c:v>-327.53800000000001</c:v>
                </c:pt>
                <c:pt idx="79">
                  <c:v>-327.82600000000002</c:v>
                </c:pt>
                <c:pt idx="80">
                  <c:v>-327.95699999999999</c:v>
                </c:pt>
                <c:pt idx="81">
                  <c:v>-328.01799999999997</c:v>
                </c:pt>
                <c:pt idx="82">
                  <c:v>-327.98599999999999</c:v>
                </c:pt>
                <c:pt idx="83">
                  <c:v>-327.85500000000002</c:v>
                </c:pt>
                <c:pt idx="84">
                  <c:v>-327.62200000000001</c:v>
                </c:pt>
                <c:pt idx="85">
                  <c:v>-327.17700000000002</c:v>
                </c:pt>
                <c:pt idx="86">
                  <c:v>-326.58</c:v>
                </c:pt>
                <c:pt idx="87">
                  <c:v>-325.07</c:v>
                </c:pt>
                <c:pt idx="88">
                  <c:v>-323.58999999999997</c:v>
                </c:pt>
                <c:pt idx="89">
                  <c:v>-321.90199999999999</c:v>
                </c:pt>
                <c:pt idx="90">
                  <c:v>-319.26400000000001</c:v>
                </c:pt>
                <c:pt idx="91">
                  <c:v>-316.18299999999999</c:v>
                </c:pt>
                <c:pt idx="92">
                  <c:v>-312.13400000000001</c:v>
                </c:pt>
                <c:pt idx="93">
                  <c:v>-307.803</c:v>
                </c:pt>
                <c:pt idx="94">
                  <c:v>-302.07299999999998</c:v>
                </c:pt>
                <c:pt idx="95">
                  <c:v>-296.09399999999999</c:v>
                </c:pt>
                <c:pt idx="96">
                  <c:v>-288.97500000000002</c:v>
                </c:pt>
                <c:pt idx="97">
                  <c:v>-280.68799999999999</c:v>
                </c:pt>
                <c:pt idx="98">
                  <c:v>-272.15800000000002</c:v>
                </c:pt>
                <c:pt idx="99">
                  <c:v>-262.3</c:v>
                </c:pt>
                <c:pt idx="100">
                  <c:v>-251.36699999999999</c:v>
                </c:pt>
                <c:pt idx="101">
                  <c:v>-240.54499999999999</c:v>
                </c:pt>
                <c:pt idx="102">
                  <c:v>-228.488</c:v>
                </c:pt>
                <c:pt idx="103">
                  <c:v>-216.22399999999999</c:v>
                </c:pt>
                <c:pt idx="104">
                  <c:v>-203.6</c:v>
                </c:pt>
                <c:pt idx="105">
                  <c:v>-190.584</c:v>
                </c:pt>
                <c:pt idx="106">
                  <c:v>-177.55</c:v>
                </c:pt>
                <c:pt idx="107">
                  <c:v>-164.38300000000001</c:v>
                </c:pt>
                <c:pt idx="108">
                  <c:v>-151.96799999999999</c:v>
                </c:pt>
                <c:pt idx="109">
                  <c:v>-139.89699999999999</c:v>
                </c:pt>
                <c:pt idx="110">
                  <c:v>-127.679</c:v>
                </c:pt>
                <c:pt idx="111">
                  <c:v>-116.55</c:v>
                </c:pt>
                <c:pt idx="112">
                  <c:v>-106.08799999999999</c:v>
                </c:pt>
                <c:pt idx="113">
                  <c:v>-96.204999999999998</c:v>
                </c:pt>
                <c:pt idx="114">
                  <c:v>-87.445999999999998</c:v>
                </c:pt>
                <c:pt idx="115">
                  <c:v>-79.102000000000004</c:v>
                </c:pt>
                <c:pt idx="116">
                  <c:v>-71.207999999999998</c:v>
                </c:pt>
                <c:pt idx="117">
                  <c:v>-64.447000000000003</c:v>
                </c:pt>
                <c:pt idx="118">
                  <c:v>-58.375999999999998</c:v>
                </c:pt>
                <c:pt idx="119">
                  <c:v>-52.853999999999999</c:v>
                </c:pt>
                <c:pt idx="120">
                  <c:v>-47.680999999999997</c:v>
                </c:pt>
                <c:pt idx="121">
                  <c:v>-43.298000000000002</c:v>
                </c:pt>
                <c:pt idx="122">
                  <c:v>-39.274999999999999</c:v>
                </c:pt>
                <c:pt idx="123">
                  <c:v>-35.433999999999997</c:v>
                </c:pt>
                <c:pt idx="124">
                  <c:v>-32.584000000000003</c:v>
                </c:pt>
                <c:pt idx="125">
                  <c:v>-29.777000000000001</c:v>
                </c:pt>
                <c:pt idx="126">
                  <c:v>-27.164999999999999</c:v>
                </c:pt>
                <c:pt idx="127">
                  <c:v>-24.614999999999998</c:v>
                </c:pt>
                <c:pt idx="128">
                  <c:v>-22.94</c:v>
                </c:pt>
                <c:pt idx="129">
                  <c:v>-21.106999999999999</c:v>
                </c:pt>
                <c:pt idx="130">
                  <c:v>-19.326000000000001</c:v>
                </c:pt>
                <c:pt idx="131">
                  <c:v>-15.532</c:v>
                </c:pt>
                <c:pt idx="132">
                  <c:v>-12.853</c:v>
                </c:pt>
                <c:pt idx="133">
                  <c:v>-11.109</c:v>
                </c:pt>
                <c:pt idx="134">
                  <c:v>-9.1839999999999993</c:v>
                </c:pt>
                <c:pt idx="135">
                  <c:v>-7.7309999999999999</c:v>
                </c:pt>
                <c:pt idx="136">
                  <c:v>-7.0830000000000002</c:v>
                </c:pt>
                <c:pt idx="137">
                  <c:v>-6.2210000000000001</c:v>
                </c:pt>
                <c:pt idx="138">
                  <c:v>-5.4359999999999999</c:v>
                </c:pt>
                <c:pt idx="139">
                  <c:v>-4.7210000000000001</c:v>
                </c:pt>
                <c:pt idx="140">
                  <c:v>-4.1440000000000001</c:v>
                </c:pt>
                <c:pt idx="141">
                  <c:v>-3.6509999999999998</c:v>
                </c:pt>
                <c:pt idx="142">
                  <c:v>-3.206</c:v>
                </c:pt>
                <c:pt idx="143">
                  <c:v>-2.8420000000000001</c:v>
                </c:pt>
                <c:pt idx="144">
                  <c:v>-2.5179999999999998</c:v>
                </c:pt>
                <c:pt idx="145">
                  <c:v>-2.2639999999999998</c:v>
                </c:pt>
                <c:pt idx="146">
                  <c:v>-2.032</c:v>
                </c:pt>
                <c:pt idx="147">
                  <c:v>-1.8340000000000001</c:v>
                </c:pt>
                <c:pt idx="148">
                  <c:v>-1.67</c:v>
                </c:pt>
                <c:pt idx="149">
                  <c:v>-1.5129999999999999</c:v>
                </c:pt>
                <c:pt idx="150">
                  <c:v>-1.373</c:v>
                </c:pt>
                <c:pt idx="151">
                  <c:v>-1.2430000000000001</c:v>
                </c:pt>
                <c:pt idx="152">
                  <c:v>-1.135</c:v>
                </c:pt>
                <c:pt idx="153">
                  <c:v>-1.036</c:v>
                </c:pt>
                <c:pt idx="154">
                  <c:v>-0.94499999999999995</c:v>
                </c:pt>
                <c:pt idx="155">
                  <c:v>-0.85299999999999998</c:v>
                </c:pt>
                <c:pt idx="156">
                  <c:v>-0.77600000000000002</c:v>
                </c:pt>
                <c:pt idx="157">
                  <c:v>-0.71499999999999997</c:v>
                </c:pt>
                <c:pt idx="158">
                  <c:v>-0.66</c:v>
                </c:pt>
                <c:pt idx="159">
                  <c:v>-0.59799999999999998</c:v>
                </c:pt>
                <c:pt idx="160">
                  <c:v>-0.55000000000000004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D2-4677-80AA-EADA6E72B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38304"/>
        <c:axId val="96339840"/>
      </c:scatterChart>
      <c:valAx>
        <c:axId val="9633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96339840"/>
        <c:crosses val="autoZero"/>
        <c:crossBetween val="midCat"/>
      </c:valAx>
      <c:valAx>
        <c:axId val="9633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8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-3A'!$C$19:$C$179</c:f>
              <c:numCache>
                <c:formatCode>General</c:formatCode>
                <c:ptCount val="161"/>
                <c:pt idx="0">
                  <c:v>-0.73199999999999998</c:v>
                </c:pt>
                <c:pt idx="1">
                  <c:v>-0.81699999999999995</c:v>
                </c:pt>
                <c:pt idx="2">
                  <c:v>-0.89400000000000002</c:v>
                </c:pt>
                <c:pt idx="3">
                  <c:v>-0.95299999999999996</c:v>
                </c:pt>
                <c:pt idx="4">
                  <c:v>-1.018</c:v>
                </c:pt>
                <c:pt idx="5">
                  <c:v>-1.089</c:v>
                </c:pt>
                <c:pt idx="6">
                  <c:v>-1.147</c:v>
                </c:pt>
                <c:pt idx="7">
                  <c:v>-1.232</c:v>
                </c:pt>
                <c:pt idx="8">
                  <c:v>-1.3260000000000001</c:v>
                </c:pt>
                <c:pt idx="9">
                  <c:v>-1.4330000000000001</c:v>
                </c:pt>
                <c:pt idx="10">
                  <c:v>-1.5349999999999999</c:v>
                </c:pt>
                <c:pt idx="11">
                  <c:v>-1.6519999999999999</c:v>
                </c:pt>
                <c:pt idx="12">
                  <c:v>-1.788</c:v>
                </c:pt>
                <c:pt idx="13">
                  <c:v>-1.9690000000000001</c:v>
                </c:pt>
                <c:pt idx="14">
                  <c:v>-2.16</c:v>
                </c:pt>
                <c:pt idx="15">
                  <c:v>-2.3769999999999998</c:v>
                </c:pt>
                <c:pt idx="16">
                  <c:v>-2.5920000000000001</c:v>
                </c:pt>
                <c:pt idx="17">
                  <c:v>-2.8519999999999999</c:v>
                </c:pt>
                <c:pt idx="18">
                  <c:v>-3.1459999999999999</c:v>
                </c:pt>
                <c:pt idx="19">
                  <c:v>-3.5259999999999998</c:v>
                </c:pt>
                <c:pt idx="20">
                  <c:v>-3.9420000000000002</c:v>
                </c:pt>
                <c:pt idx="21">
                  <c:v>-4.4260000000000002</c:v>
                </c:pt>
                <c:pt idx="22">
                  <c:v>-4.9980000000000002</c:v>
                </c:pt>
                <c:pt idx="23">
                  <c:v>-5.6950000000000003</c:v>
                </c:pt>
                <c:pt idx="24">
                  <c:v>-7.0810000000000004</c:v>
                </c:pt>
                <c:pt idx="25">
                  <c:v>-7.7380000000000004</c:v>
                </c:pt>
                <c:pt idx="26">
                  <c:v>-9.3149999999999995</c:v>
                </c:pt>
                <c:pt idx="27">
                  <c:v>-10.992000000000001</c:v>
                </c:pt>
                <c:pt idx="28">
                  <c:v>-13.49</c:v>
                </c:pt>
                <c:pt idx="29">
                  <c:v>-16.199000000000002</c:v>
                </c:pt>
                <c:pt idx="30">
                  <c:v>-19.466000000000001</c:v>
                </c:pt>
                <c:pt idx="31">
                  <c:v>-21.298999999999999</c:v>
                </c:pt>
                <c:pt idx="32">
                  <c:v>-23.725000000000001</c:v>
                </c:pt>
                <c:pt idx="33">
                  <c:v>-25.542999999999999</c:v>
                </c:pt>
                <c:pt idx="34">
                  <c:v>-28.123000000000001</c:v>
                </c:pt>
                <c:pt idx="35">
                  <c:v>-30.867000000000001</c:v>
                </c:pt>
                <c:pt idx="36">
                  <c:v>-33.747</c:v>
                </c:pt>
                <c:pt idx="37">
                  <c:v>-37.018000000000001</c:v>
                </c:pt>
                <c:pt idx="38">
                  <c:v>-41.078000000000003</c:v>
                </c:pt>
                <c:pt idx="39">
                  <c:v>-45.289000000000001</c:v>
                </c:pt>
                <c:pt idx="40">
                  <c:v>-50.155000000000001</c:v>
                </c:pt>
                <c:pt idx="41">
                  <c:v>-55.454999999999998</c:v>
                </c:pt>
                <c:pt idx="42">
                  <c:v>-61.252000000000002</c:v>
                </c:pt>
                <c:pt idx="43">
                  <c:v>-67.486999999999995</c:v>
                </c:pt>
                <c:pt idx="44">
                  <c:v>-74.858000000000004</c:v>
                </c:pt>
                <c:pt idx="45">
                  <c:v>-82.781000000000006</c:v>
                </c:pt>
                <c:pt idx="46">
                  <c:v>-91.742000000000004</c:v>
                </c:pt>
                <c:pt idx="47">
                  <c:v>-101.5</c:v>
                </c:pt>
                <c:pt idx="48">
                  <c:v>-112.15900000000001</c:v>
                </c:pt>
                <c:pt idx="49">
                  <c:v>-122.955</c:v>
                </c:pt>
                <c:pt idx="50">
                  <c:v>-135.102</c:v>
                </c:pt>
                <c:pt idx="51">
                  <c:v>-147.36699999999999</c:v>
                </c:pt>
                <c:pt idx="52">
                  <c:v>-160.685</c:v>
                </c:pt>
                <c:pt idx="53">
                  <c:v>-174.20500000000001</c:v>
                </c:pt>
                <c:pt idx="54">
                  <c:v>-187.952</c:v>
                </c:pt>
                <c:pt idx="55">
                  <c:v>-202.16900000000001</c:v>
                </c:pt>
                <c:pt idx="56">
                  <c:v>-215.749</c:v>
                </c:pt>
                <c:pt idx="57">
                  <c:v>-229.601</c:v>
                </c:pt>
                <c:pt idx="58">
                  <c:v>-243.04900000000001</c:v>
                </c:pt>
                <c:pt idx="59">
                  <c:v>-255.65899999999999</c:v>
                </c:pt>
                <c:pt idx="60">
                  <c:v>-268.06799999999998</c:v>
                </c:pt>
                <c:pt idx="61">
                  <c:v>-278.88299999999998</c:v>
                </c:pt>
                <c:pt idx="62">
                  <c:v>-289.85000000000002</c:v>
                </c:pt>
                <c:pt idx="63">
                  <c:v>-299.54300000000001</c:v>
                </c:pt>
                <c:pt idx="64">
                  <c:v>-308.09699999999998</c:v>
                </c:pt>
                <c:pt idx="65">
                  <c:v>-315.75200000000001</c:v>
                </c:pt>
                <c:pt idx="66">
                  <c:v>-322.072</c:v>
                </c:pt>
                <c:pt idx="67">
                  <c:v>-328.29599999999999</c:v>
                </c:pt>
                <c:pt idx="68">
                  <c:v>-333.29300000000001</c:v>
                </c:pt>
                <c:pt idx="69">
                  <c:v>-337.48599999999999</c:v>
                </c:pt>
                <c:pt idx="70">
                  <c:v>-340.94099999999997</c:v>
                </c:pt>
                <c:pt idx="71">
                  <c:v>-343.733</c:v>
                </c:pt>
                <c:pt idx="72">
                  <c:v>-346.25799999999998</c:v>
                </c:pt>
                <c:pt idx="73">
                  <c:v>-347.79</c:v>
                </c:pt>
                <c:pt idx="74">
                  <c:v>-349.13799999999998</c:v>
                </c:pt>
                <c:pt idx="75">
                  <c:v>-349.72800000000001</c:v>
                </c:pt>
                <c:pt idx="76">
                  <c:v>-350.339</c:v>
                </c:pt>
                <c:pt idx="77">
                  <c:v>-350.952</c:v>
                </c:pt>
                <c:pt idx="78">
                  <c:v>-351.29399999999998</c:v>
                </c:pt>
                <c:pt idx="79">
                  <c:v>-351.512</c:v>
                </c:pt>
                <c:pt idx="80">
                  <c:v>-351.661</c:v>
                </c:pt>
                <c:pt idx="81">
                  <c:v>-351.73200000000003</c:v>
                </c:pt>
                <c:pt idx="82">
                  <c:v>-351.71</c:v>
                </c:pt>
                <c:pt idx="83">
                  <c:v>-351.55700000000002</c:v>
                </c:pt>
                <c:pt idx="84">
                  <c:v>-351.315</c:v>
                </c:pt>
                <c:pt idx="85">
                  <c:v>-350.90199999999999</c:v>
                </c:pt>
                <c:pt idx="86">
                  <c:v>-350.11900000000003</c:v>
                </c:pt>
                <c:pt idx="87">
                  <c:v>-348.54399999999998</c:v>
                </c:pt>
                <c:pt idx="88">
                  <c:v>-347.04300000000001</c:v>
                </c:pt>
                <c:pt idx="89">
                  <c:v>-345.09899999999999</c:v>
                </c:pt>
                <c:pt idx="90">
                  <c:v>-342.39600000000002</c:v>
                </c:pt>
                <c:pt idx="91">
                  <c:v>-338.96199999999999</c:v>
                </c:pt>
                <c:pt idx="92">
                  <c:v>-334.61900000000003</c:v>
                </c:pt>
                <c:pt idx="93">
                  <c:v>-329.63099999999997</c:v>
                </c:pt>
                <c:pt idx="94">
                  <c:v>-323.762</c:v>
                </c:pt>
                <c:pt idx="95">
                  <c:v>-317.22899999999998</c:v>
                </c:pt>
                <c:pt idx="96">
                  <c:v>-309.53399999999999</c:v>
                </c:pt>
                <c:pt idx="97">
                  <c:v>-300.89499999999998</c:v>
                </c:pt>
                <c:pt idx="98">
                  <c:v>-291.38200000000001</c:v>
                </c:pt>
                <c:pt idx="99">
                  <c:v>-280.81099999999998</c:v>
                </c:pt>
                <c:pt idx="100">
                  <c:v>-269.774</c:v>
                </c:pt>
                <c:pt idx="101">
                  <c:v>-257.79199999999997</c:v>
                </c:pt>
                <c:pt idx="102">
                  <c:v>-244.9</c:v>
                </c:pt>
                <c:pt idx="103">
                  <c:v>-231.68600000000001</c:v>
                </c:pt>
                <c:pt idx="104">
                  <c:v>-218.10400000000001</c:v>
                </c:pt>
                <c:pt idx="105">
                  <c:v>-204.26400000000001</c:v>
                </c:pt>
                <c:pt idx="106">
                  <c:v>-190.619</c:v>
                </c:pt>
                <c:pt idx="107">
                  <c:v>-176.345</c:v>
                </c:pt>
                <c:pt idx="108">
                  <c:v>-162.893</c:v>
                </c:pt>
                <c:pt idx="109">
                  <c:v>-149.61699999999999</c:v>
                </c:pt>
                <c:pt idx="110">
                  <c:v>-136.82900000000001</c:v>
                </c:pt>
                <c:pt idx="111">
                  <c:v>-124.958</c:v>
                </c:pt>
                <c:pt idx="112">
                  <c:v>-113.267</c:v>
                </c:pt>
                <c:pt idx="113">
                  <c:v>-103.283</c:v>
                </c:pt>
                <c:pt idx="114">
                  <c:v>-93.552000000000007</c:v>
                </c:pt>
                <c:pt idx="115">
                  <c:v>-84.784999999999997</c:v>
                </c:pt>
                <c:pt idx="116">
                  <c:v>-76.510000000000005</c:v>
                </c:pt>
                <c:pt idx="117">
                  <c:v>-69.012</c:v>
                </c:pt>
                <c:pt idx="118">
                  <c:v>-62.643999999999998</c:v>
                </c:pt>
                <c:pt idx="119">
                  <c:v>-56.5</c:v>
                </c:pt>
                <c:pt idx="120">
                  <c:v>-51.222999999999999</c:v>
                </c:pt>
                <c:pt idx="121">
                  <c:v>-46.634999999999998</c:v>
                </c:pt>
                <c:pt idx="122">
                  <c:v>-42.152999999999999</c:v>
                </c:pt>
                <c:pt idx="123">
                  <c:v>-38.195999999999998</c:v>
                </c:pt>
                <c:pt idx="124">
                  <c:v>-34.83</c:v>
                </c:pt>
                <c:pt idx="125">
                  <c:v>-31.797000000000001</c:v>
                </c:pt>
                <c:pt idx="126">
                  <c:v>-29.006</c:v>
                </c:pt>
                <c:pt idx="127">
                  <c:v>-26.274999999999999</c:v>
                </c:pt>
                <c:pt idx="128">
                  <c:v>-24.456</c:v>
                </c:pt>
                <c:pt idx="129">
                  <c:v>-22.039000000000001</c:v>
                </c:pt>
                <c:pt idx="130">
                  <c:v>-20.5</c:v>
                </c:pt>
                <c:pt idx="131">
                  <c:v>-16.579999999999998</c:v>
                </c:pt>
                <c:pt idx="132">
                  <c:v>-13.968</c:v>
                </c:pt>
                <c:pt idx="133">
                  <c:v>-11.523</c:v>
                </c:pt>
                <c:pt idx="134">
                  <c:v>-9.9160000000000004</c:v>
                </c:pt>
                <c:pt idx="135">
                  <c:v>-8.41</c:v>
                </c:pt>
                <c:pt idx="136">
                  <c:v>-7.0880000000000001</c:v>
                </c:pt>
                <c:pt idx="137">
                  <c:v>-6.5</c:v>
                </c:pt>
                <c:pt idx="138">
                  <c:v>-5.7430000000000003</c:v>
                </c:pt>
                <c:pt idx="139">
                  <c:v>-5.056</c:v>
                </c:pt>
                <c:pt idx="140">
                  <c:v>-4.45</c:v>
                </c:pt>
                <c:pt idx="141">
                  <c:v>-3.9239999999999999</c:v>
                </c:pt>
                <c:pt idx="142">
                  <c:v>-3.476</c:v>
                </c:pt>
                <c:pt idx="143">
                  <c:v>-3.09</c:v>
                </c:pt>
                <c:pt idx="144">
                  <c:v>-2.7509999999999999</c:v>
                </c:pt>
                <c:pt idx="145">
                  <c:v>-2.46</c:v>
                </c:pt>
                <c:pt idx="146">
                  <c:v>-2.2109999999999999</c:v>
                </c:pt>
                <c:pt idx="147">
                  <c:v>-2.0089999999999999</c:v>
                </c:pt>
                <c:pt idx="148">
                  <c:v>-1.8149999999999999</c:v>
                </c:pt>
                <c:pt idx="149">
                  <c:v>-1.6339999999999999</c:v>
                </c:pt>
                <c:pt idx="150">
                  <c:v>-1.476</c:v>
                </c:pt>
                <c:pt idx="151">
                  <c:v>-1.3520000000000001</c:v>
                </c:pt>
                <c:pt idx="152">
                  <c:v>-1.2330000000000001</c:v>
                </c:pt>
                <c:pt idx="153">
                  <c:v>-1.1080000000000001</c:v>
                </c:pt>
                <c:pt idx="154">
                  <c:v>-1.022</c:v>
                </c:pt>
                <c:pt idx="155">
                  <c:v>-0.92500000000000004</c:v>
                </c:pt>
                <c:pt idx="156">
                  <c:v>-0.85599999999999998</c:v>
                </c:pt>
                <c:pt idx="157">
                  <c:v>-0.76800000000000002</c:v>
                </c:pt>
                <c:pt idx="158">
                  <c:v>-0.70899999999999996</c:v>
                </c:pt>
                <c:pt idx="159">
                  <c:v>-0.64800000000000002</c:v>
                </c:pt>
                <c:pt idx="160">
                  <c:v>-0.57799999999999996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FA-459E-BEC2-D2EB7DB62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60320"/>
        <c:axId val="96361856"/>
      </c:scatterChart>
      <c:valAx>
        <c:axId val="9636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96361856"/>
        <c:crosses val="autoZero"/>
        <c:crossBetween val="midCat"/>
      </c:valAx>
      <c:valAx>
        <c:axId val="9636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60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-4A'!$C$19:$C$179</c:f>
              <c:numCache>
                <c:formatCode>General</c:formatCode>
                <c:ptCount val="161"/>
                <c:pt idx="0">
                  <c:v>-0.95399999999999996</c:v>
                </c:pt>
                <c:pt idx="1">
                  <c:v>-1.07</c:v>
                </c:pt>
                <c:pt idx="2">
                  <c:v>-1.1319999999999999</c:v>
                </c:pt>
                <c:pt idx="3">
                  <c:v>-1.224</c:v>
                </c:pt>
                <c:pt idx="4">
                  <c:v>-1.2949999999999999</c:v>
                </c:pt>
                <c:pt idx="5">
                  <c:v>-1.371</c:v>
                </c:pt>
                <c:pt idx="6">
                  <c:v>-1.4690000000000001</c:v>
                </c:pt>
                <c:pt idx="7">
                  <c:v>-1.583</c:v>
                </c:pt>
                <c:pt idx="8">
                  <c:v>-1.6970000000000001</c:v>
                </c:pt>
                <c:pt idx="9">
                  <c:v>-1.819</c:v>
                </c:pt>
                <c:pt idx="10">
                  <c:v>-1.96</c:v>
                </c:pt>
                <c:pt idx="11">
                  <c:v>-2.137</c:v>
                </c:pt>
                <c:pt idx="12">
                  <c:v>-2.3410000000000002</c:v>
                </c:pt>
                <c:pt idx="13">
                  <c:v>-2.5619999999999998</c:v>
                </c:pt>
                <c:pt idx="14">
                  <c:v>-2.78</c:v>
                </c:pt>
                <c:pt idx="15">
                  <c:v>-3.05</c:v>
                </c:pt>
                <c:pt idx="16">
                  <c:v>-3.3580000000000001</c:v>
                </c:pt>
                <c:pt idx="17">
                  <c:v>-3.6819999999999999</c:v>
                </c:pt>
                <c:pt idx="18">
                  <c:v>-4.0910000000000002</c:v>
                </c:pt>
                <c:pt idx="19">
                  <c:v>-4.556</c:v>
                </c:pt>
                <c:pt idx="20">
                  <c:v>-5.1120000000000001</c:v>
                </c:pt>
                <c:pt idx="21">
                  <c:v>-5.7720000000000002</c:v>
                </c:pt>
                <c:pt idx="22">
                  <c:v>-6.4960000000000004</c:v>
                </c:pt>
                <c:pt idx="23">
                  <c:v>-7.923</c:v>
                </c:pt>
                <c:pt idx="24">
                  <c:v>-8.6880000000000006</c:v>
                </c:pt>
                <c:pt idx="25">
                  <c:v>-10.364000000000001</c:v>
                </c:pt>
                <c:pt idx="26">
                  <c:v>-12.224</c:v>
                </c:pt>
                <c:pt idx="27">
                  <c:v>-14.862</c:v>
                </c:pt>
                <c:pt idx="28">
                  <c:v>-17.567</c:v>
                </c:pt>
                <c:pt idx="29">
                  <c:v>-21.384</c:v>
                </c:pt>
                <c:pt idx="30">
                  <c:v>-26.213000000000001</c:v>
                </c:pt>
                <c:pt idx="31">
                  <c:v>-28.777999999999999</c:v>
                </c:pt>
                <c:pt idx="32">
                  <c:v>-31.277000000000001</c:v>
                </c:pt>
                <c:pt idx="33">
                  <c:v>-34.042999999999999</c:v>
                </c:pt>
                <c:pt idx="34">
                  <c:v>-37.201000000000001</c:v>
                </c:pt>
                <c:pt idx="35">
                  <c:v>-40.976999999999997</c:v>
                </c:pt>
                <c:pt idx="36">
                  <c:v>-45.033000000000001</c:v>
                </c:pt>
                <c:pt idx="37">
                  <c:v>-49.354999999999997</c:v>
                </c:pt>
                <c:pt idx="38">
                  <c:v>-54.475999999999999</c:v>
                </c:pt>
                <c:pt idx="39">
                  <c:v>-60.197000000000003</c:v>
                </c:pt>
                <c:pt idx="40">
                  <c:v>-66.677999999999997</c:v>
                </c:pt>
                <c:pt idx="41">
                  <c:v>-73.62</c:v>
                </c:pt>
                <c:pt idx="42">
                  <c:v>-81.813999999999993</c:v>
                </c:pt>
                <c:pt idx="43">
                  <c:v>-90.411000000000001</c:v>
                </c:pt>
                <c:pt idx="44">
                  <c:v>-99.888999999999996</c:v>
                </c:pt>
                <c:pt idx="45">
                  <c:v>-110.812</c:v>
                </c:pt>
                <c:pt idx="46">
                  <c:v>-122.6</c:v>
                </c:pt>
                <c:pt idx="47">
                  <c:v>-135.77000000000001</c:v>
                </c:pt>
                <c:pt idx="48">
                  <c:v>-149.64099999999999</c:v>
                </c:pt>
                <c:pt idx="49">
                  <c:v>-164.49700000000001</c:v>
                </c:pt>
                <c:pt idx="50">
                  <c:v>-180.53800000000001</c:v>
                </c:pt>
                <c:pt idx="51">
                  <c:v>-197.33099999999999</c:v>
                </c:pt>
                <c:pt idx="52">
                  <c:v>-214.60599999999999</c:v>
                </c:pt>
                <c:pt idx="53">
                  <c:v>-232.83199999999999</c:v>
                </c:pt>
                <c:pt idx="54">
                  <c:v>-251.42400000000001</c:v>
                </c:pt>
                <c:pt idx="55">
                  <c:v>-270.13499999999999</c:v>
                </c:pt>
                <c:pt idx="56">
                  <c:v>-288.65600000000001</c:v>
                </c:pt>
                <c:pt idx="57">
                  <c:v>-306.83100000000002</c:v>
                </c:pt>
                <c:pt idx="58">
                  <c:v>-324.87099999999998</c:v>
                </c:pt>
                <c:pt idx="59">
                  <c:v>-342.166</c:v>
                </c:pt>
                <c:pt idx="60">
                  <c:v>-358.226</c:v>
                </c:pt>
                <c:pt idx="61">
                  <c:v>-373.36399999999998</c:v>
                </c:pt>
                <c:pt idx="62">
                  <c:v>-387.14499999999998</c:v>
                </c:pt>
                <c:pt idx="63">
                  <c:v>-399.96699999999998</c:v>
                </c:pt>
                <c:pt idx="64">
                  <c:v>-411.41399999999999</c:v>
                </c:pt>
                <c:pt idx="65">
                  <c:v>-421.59500000000003</c:v>
                </c:pt>
                <c:pt idx="66">
                  <c:v>-430.94099999999997</c:v>
                </c:pt>
                <c:pt idx="67">
                  <c:v>-438.33800000000002</c:v>
                </c:pt>
                <c:pt idx="68">
                  <c:v>-445.35399999999998</c:v>
                </c:pt>
                <c:pt idx="69">
                  <c:v>-451.08</c:v>
                </c:pt>
                <c:pt idx="70">
                  <c:v>-455.86799999999999</c:v>
                </c:pt>
                <c:pt idx="71">
                  <c:v>-459.60300000000001</c:v>
                </c:pt>
                <c:pt idx="72">
                  <c:v>-462.44099999999997</c:v>
                </c:pt>
                <c:pt idx="73">
                  <c:v>-464.92700000000002</c:v>
                </c:pt>
                <c:pt idx="74">
                  <c:v>-466.44400000000002</c:v>
                </c:pt>
                <c:pt idx="75">
                  <c:v>-467.74900000000002</c:v>
                </c:pt>
                <c:pt idx="76">
                  <c:v>-468.39499999999998</c:v>
                </c:pt>
                <c:pt idx="77">
                  <c:v>-468.91699999999997</c:v>
                </c:pt>
                <c:pt idx="78">
                  <c:v>-469.334</c:v>
                </c:pt>
                <c:pt idx="79">
                  <c:v>-469.67599999999999</c:v>
                </c:pt>
                <c:pt idx="80">
                  <c:v>-469.82799999999997</c:v>
                </c:pt>
                <c:pt idx="81">
                  <c:v>-469.86900000000003</c:v>
                </c:pt>
                <c:pt idx="82">
                  <c:v>-469.81200000000001</c:v>
                </c:pt>
                <c:pt idx="83">
                  <c:v>-469.637</c:v>
                </c:pt>
                <c:pt idx="84">
                  <c:v>-469.238</c:v>
                </c:pt>
                <c:pt idx="85">
                  <c:v>-468.69</c:v>
                </c:pt>
                <c:pt idx="86">
                  <c:v>-467.27800000000002</c:v>
                </c:pt>
                <c:pt idx="87">
                  <c:v>-465.66</c:v>
                </c:pt>
                <c:pt idx="88">
                  <c:v>-463.78</c:v>
                </c:pt>
                <c:pt idx="89">
                  <c:v>-460.80599999999998</c:v>
                </c:pt>
                <c:pt idx="90">
                  <c:v>-456.91500000000002</c:v>
                </c:pt>
                <c:pt idx="91">
                  <c:v>-452.596</c:v>
                </c:pt>
                <c:pt idx="92">
                  <c:v>-446.82900000000001</c:v>
                </c:pt>
                <c:pt idx="93">
                  <c:v>-440.33699999999999</c:v>
                </c:pt>
                <c:pt idx="94">
                  <c:v>-432.33300000000003</c:v>
                </c:pt>
                <c:pt idx="95">
                  <c:v>-423.73899999999998</c:v>
                </c:pt>
                <c:pt idx="96">
                  <c:v>-413.334</c:v>
                </c:pt>
                <c:pt idx="97">
                  <c:v>-401.96699999999998</c:v>
                </c:pt>
                <c:pt idx="98">
                  <c:v>-389.25700000000001</c:v>
                </c:pt>
                <c:pt idx="99">
                  <c:v>-374.98399999999998</c:v>
                </c:pt>
                <c:pt idx="100">
                  <c:v>-360.24099999999999</c:v>
                </c:pt>
                <c:pt idx="101">
                  <c:v>-343.96100000000001</c:v>
                </c:pt>
                <c:pt idx="102">
                  <c:v>-327.41699999999997</c:v>
                </c:pt>
                <c:pt idx="103">
                  <c:v>-309.34899999999999</c:v>
                </c:pt>
                <c:pt idx="104">
                  <c:v>-291.16500000000002</c:v>
                </c:pt>
                <c:pt idx="105">
                  <c:v>-272.67700000000002</c:v>
                </c:pt>
                <c:pt idx="106">
                  <c:v>-253.93</c:v>
                </c:pt>
                <c:pt idx="107">
                  <c:v>-235.10900000000001</c:v>
                </c:pt>
                <c:pt idx="108">
                  <c:v>-217.024</c:v>
                </c:pt>
                <c:pt idx="109">
                  <c:v>-199.441</c:v>
                </c:pt>
                <c:pt idx="110">
                  <c:v>-182.39599999999999</c:v>
                </c:pt>
                <c:pt idx="111">
                  <c:v>-166.33799999999999</c:v>
                </c:pt>
                <c:pt idx="112">
                  <c:v>-151.38399999999999</c:v>
                </c:pt>
                <c:pt idx="113">
                  <c:v>-137.27600000000001</c:v>
                </c:pt>
                <c:pt idx="114">
                  <c:v>-124.483</c:v>
                </c:pt>
                <c:pt idx="115">
                  <c:v>-112.37</c:v>
                </c:pt>
                <c:pt idx="116">
                  <c:v>-101.863</c:v>
                </c:pt>
                <c:pt idx="117">
                  <c:v>-92.019000000000005</c:v>
                </c:pt>
                <c:pt idx="118">
                  <c:v>-82.891999999999996</c:v>
                </c:pt>
                <c:pt idx="119">
                  <c:v>-75.132000000000005</c:v>
                </c:pt>
                <c:pt idx="120">
                  <c:v>-67.593000000000004</c:v>
                </c:pt>
                <c:pt idx="121">
                  <c:v>-61.332000000000001</c:v>
                </c:pt>
                <c:pt idx="122">
                  <c:v>-56.045999999999999</c:v>
                </c:pt>
                <c:pt idx="123">
                  <c:v>-50.325000000000003</c:v>
                </c:pt>
                <c:pt idx="124">
                  <c:v>-46.203000000000003</c:v>
                </c:pt>
                <c:pt idx="125">
                  <c:v>-42.029000000000003</c:v>
                </c:pt>
                <c:pt idx="126">
                  <c:v>-38.023000000000003</c:v>
                </c:pt>
                <c:pt idx="127">
                  <c:v>-35.024999999999999</c:v>
                </c:pt>
                <c:pt idx="128">
                  <c:v>-31.991</c:v>
                </c:pt>
                <c:pt idx="129">
                  <c:v>-29.327999999999999</c:v>
                </c:pt>
                <c:pt idx="130">
                  <c:v>-26.719000000000001</c:v>
                </c:pt>
                <c:pt idx="131">
                  <c:v>-22.347000000000001</c:v>
                </c:pt>
                <c:pt idx="132">
                  <c:v>-18.198</c:v>
                </c:pt>
                <c:pt idx="133">
                  <c:v>-15.307</c:v>
                </c:pt>
                <c:pt idx="134">
                  <c:v>-12.662000000000001</c:v>
                </c:pt>
                <c:pt idx="135">
                  <c:v>-10.965</c:v>
                </c:pt>
                <c:pt idx="136">
                  <c:v>-9.3810000000000002</c:v>
                </c:pt>
                <c:pt idx="137">
                  <c:v>-8.0630000000000006</c:v>
                </c:pt>
                <c:pt idx="138">
                  <c:v>-7.3970000000000002</c:v>
                </c:pt>
                <c:pt idx="139">
                  <c:v>-6.59</c:v>
                </c:pt>
                <c:pt idx="140">
                  <c:v>-5.798</c:v>
                </c:pt>
                <c:pt idx="141">
                  <c:v>-5.1269999999999998</c:v>
                </c:pt>
                <c:pt idx="142">
                  <c:v>-4.54</c:v>
                </c:pt>
                <c:pt idx="143">
                  <c:v>-4.0510000000000002</c:v>
                </c:pt>
                <c:pt idx="144">
                  <c:v>-3.6240000000000001</c:v>
                </c:pt>
                <c:pt idx="145">
                  <c:v>-3.234</c:v>
                </c:pt>
                <c:pt idx="146">
                  <c:v>-2.923</c:v>
                </c:pt>
                <c:pt idx="147">
                  <c:v>-2.6219999999999999</c:v>
                </c:pt>
                <c:pt idx="148">
                  <c:v>-2.387</c:v>
                </c:pt>
                <c:pt idx="149">
                  <c:v>-2.1629999999999998</c:v>
                </c:pt>
                <c:pt idx="150">
                  <c:v>-1.9710000000000001</c:v>
                </c:pt>
                <c:pt idx="151">
                  <c:v>-1.782</c:v>
                </c:pt>
                <c:pt idx="152">
                  <c:v>-1.62</c:v>
                </c:pt>
                <c:pt idx="153">
                  <c:v>-1.48</c:v>
                </c:pt>
                <c:pt idx="154">
                  <c:v>-1.363</c:v>
                </c:pt>
                <c:pt idx="155">
                  <c:v>-1.2629999999999999</c:v>
                </c:pt>
                <c:pt idx="156">
                  <c:v>-1.133</c:v>
                </c:pt>
                <c:pt idx="157">
                  <c:v>-1.0369999999999999</c:v>
                </c:pt>
                <c:pt idx="158">
                  <c:v>-0.96199999999999997</c:v>
                </c:pt>
                <c:pt idx="159">
                  <c:v>-0.877</c:v>
                </c:pt>
                <c:pt idx="160">
                  <c:v>-0.80300000000000005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4C-43B3-AE90-1DCA1B9D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74496"/>
        <c:axId val="96876032"/>
      </c:scatterChart>
      <c:valAx>
        <c:axId val="9687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6876032"/>
        <c:crosses val="autoZero"/>
        <c:crossBetween val="midCat"/>
      </c:valAx>
      <c:valAx>
        <c:axId val="9687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874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'SW-Background'!$C$19:$C$179</c:f>
              <c:numCache>
                <c:formatCode>General</c:formatCode>
                <c:ptCount val="161"/>
                <c:pt idx="0">
                  <c:v>-0.115</c:v>
                </c:pt>
                <c:pt idx="1">
                  <c:v>-0.127</c:v>
                </c:pt>
                <c:pt idx="2">
                  <c:v>-0.129</c:v>
                </c:pt>
                <c:pt idx="3">
                  <c:v>-0.13500000000000001</c:v>
                </c:pt>
                <c:pt idx="4">
                  <c:v>-0.13800000000000001</c:v>
                </c:pt>
                <c:pt idx="5">
                  <c:v>-0.13900000000000001</c:v>
                </c:pt>
                <c:pt idx="6">
                  <c:v>-0.14699999999999999</c:v>
                </c:pt>
                <c:pt idx="7">
                  <c:v>-0.128</c:v>
                </c:pt>
                <c:pt idx="8">
                  <c:v>-0.13400000000000001</c:v>
                </c:pt>
                <c:pt idx="9">
                  <c:v>-0.14599999999999999</c:v>
                </c:pt>
                <c:pt idx="10">
                  <c:v>-0.154</c:v>
                </c:pt>
                <c:pt idx="11">
                  <c:v>-0.17399999999999999</c:v>
                </c:pt>
                <c:pt idx="12">
                  <c:v>-0.19</c:v>
                </c:pt>
                <c:pt idx="13">
                  <c:v>-0.193</c:v>
                </c:pt>
                <c:pt idx="14">
                  <c:v>-0.218</c:v>
                </c:pt>
                <c:pt idx="15">
                  <c:v>-0.23499999999999999</c:v>
                </c:pt>
                <c:pt idx="16">
                  <c:v>-0.22900000000000001</c:v>
                </c:pt>
                <c:pt idx="17">
                  <c:v>-0.25</c:v>
                </c:pt>
                <c:pt idx="18">
                  <c:v>-0.27100000000000002</c:v>
                </c:pt>
                <c:pt idx="19">
                  <c:v>-0.28799999999999998</c:v>
                </c:pt>
                <c:pt idx="20">
                  <c:v>-0.318</c:v>
                </c:pt>
                <c:pt idx="21">
                  <c:v>-0.33</c:v>
                </c:pt>
                <c:pt idx="22">
                  <c:v>-0.35199999999999998</c:v>
                </c:pt>
                <c:pt idx="23">
                  <c:v>-0.374</c:v>
                </c:pt>
                <c:pt idx="24">
                  <c:v>-0.41399999999999998</c:v>
                </c:pt>
                <c:pt idx="25">
                  <c:v>-0.433</c:v>
                </c:pt>
                <c:pt idx="26">
                  <c:v>-0.46200000000000002</c:v>
                </c:pt>
                <c:pt idx="27">
                  <c:v>-0.48199999999999998</c:v>
                </c:pt>
                <c:pt idx="28">
                  <c:v>-0.53300000000000003</c:v>
                </c:pt>
                <c:pt idx="29">
                  <c:v>-0.54600000000000004</c:v>
                </c:pt>
                <c:pt idx="30">
                  <c:v>-0.56499999999999995</c:v>
                </c:pt>
                <c:pt idx="31">
                  <c:v>-0.57499999999999996</c:v>
                </c:pt>
                <c:pt idx="32">
                  <c:v>-0.57499999999999996</c:v>
                </c:pt>
                <c:pt idx="33">
                  <c:v>-0.56799999999999995</c:v>
                </c:pt>
                <c:pt idx="34">
                  <c:v>-0.56999999999999995</c:v>
                </c:pt>
                <c:pt idx="35">
                  <c:v>-0.57699999999999996</c:v>
                </c:pt>
                <c:pt idx="36">
                  <c:v>-0.55600000000000005</c:v>
                </c:pt>
                <c:pt idx="37">
                  <c:v>-0.55200000000000005</c:v>
                </c:pt>
                <c:pt idx="38">
                  <c:v>-0.52</c:v>
                </c:pt>
                <c:pt idx="39">
                  <c:v>-0.50900000000000001</c:v>
                </c:pt>
                <c:pt idx="40">
                  <c:v>-0.49299999999999999</c:v>
                </c:pt>
                <c:pt idx="41">
                  <c:v>-0.45300000000000001</c:v>
                </c:pt>
                <c:pt idx="42">
                  <c:v>-0.4</c:v>
                </c:pt>
                <c:pt idx="43">
                  <c:v>-0.35599999999999998</c:v>
                </c:pt>
                <c:pt idx="44">
                  <c:v>-0.307</c:v>
                </c:pt>
                <c:pt idx="45">
                  <c:v>-0.23200000000000001</c:v>
                </c:pt>
                <c:pt idx="46">
                  <c:v>-0.13200000000000001</c:v>
                </c:pt>
                <c:pt idx="47">
                  <c:v>-0.06</c:v>
                </c:pt>
                <c:pt idx="48">
                  <c:v>5.3999999999999999E-2</c:v>
                </c:pt>
                <c:pt idx="49">
                  <c:v>0.17100000000000001</c:v>
                </c:pt>
                <c:pt idx="50">
                  <c:v>0.27700000000000002</c:v>
                </c:pt>
                <c:pt idx="51">
                  <c:v>0.39400000000000002</c:v>
                </c:pt>
                <c:pt idx="52">
                  <c:v>0.51300000000000001</c:v>
                </c:pt>
                <c:pt idx="53">
                  <c:v>0.65</c:v>
                </c:pt>
                <c:pt idx="54">
                  <c:v>0.83199999999999996</c:v>
                </c:pt>
                <c:pt idx="55">
                  <c:v>0.96099999999999997</c:v>
                </c:pt>
                <c:pt idx="56">
                  <c:v>1.149</c:v>
                </c:pt>
                <c:pt idx="57">
                  <c:v>1.284</c:v>
                </c:pt>
                <c:pt idx="58">
                  <c:v>1.417</c:v>
                </c:pt>
                <c:pt idx="59">
                  <c:v>1.5820000000000001</c:v>
                </c:pt>
                <c:pt idx="60">
                  <c:v>1.696</c:v>
                </c:pt>
                <c:pt idx="61">
                  <c:v>1.806</c:v>
                </c:pt>
                <c:pt idx="62">
                  <c:v>1.9339999999999999</c:v>
                </c:pt>
                <c:pt idx="63">
                  <c:v>2.0049999999999999</c:v>
                </c:pt>
                <c:pt idx="64">
                  <c:v>2.081</c:v>
                </c:pt>
                <c:pt idx="65">
                  <c:v>2.1589999999999998</c:v>
                </c:pt>
                <c:pt idx="66">
                  <c:v>2.2320000000000002</c:v>
                </c:pt>
                <c:pt idx="67">
                  <c:v>2.306</c:v>
                </c:pt>
                <c:pt idx="68">
                  <c:v>2.3439999999999999</c:v>
                </c:pt>
                <c:pt idx="69">
                  <c:v>2.3620000000000001</c:v>
                </c:pt>
                <c:pt idx="70">
                  <c:v>2.4009999999999998</c:v>
                </c:pt>
                <c:pt idx="71">
                  <c:v>2.4159999999999999</c:v>
                </c:pt>
                <c:pt idx="72">
                  <c:v>2.4169999999999998</c:v>
                </c:pt>
                <c:pt idx="73">
                  <c:v>2.3969999999999998</c:v>
                </c:pt>
                <c:pt idx="74">
                  <c:v>2.39</c:v>
                </c:pt>
                <c:pt idx="75">
                  <c:v>2.3690000000000002</c:v>
                </c:pt>
                <c:pt idx="76">
                  <c:v>2.3380000000000001</c:v>
                </c:pt>
                <c:pt idx="77">
                  <c:v>2.3130000000000002</c:v>
                </c:pt>
                <c:pt idx="78">
                  <c:v>2.2669999999999999</c:v>
                </c:pt>
                <c:pt idx="79">
                  <c:v>2.21</c:v>
                </c:pt>
                <c:pt idx="80">
                  <c:v>2.1579999999999999</c:v>
                </c:pt>
                <c:pt idx="81">
                  <c:v>2.1309999999999998</c:v>
                </c:pt>
                <c:pt idx="82">
                  <c:v>2.1019999999999999</c:v>
                </c:pt>
                <c:pt idx="83">
                  <c:v>2.052</c:v>
                </c:pt>
                <c:pt idx="84">
                  <c:v>2.0139999999999998</c:v>
                </c:pt>
                <c:pt idx="85">
                  <c:v>1.968</c:v>
                </c:pt>
                <c:pt idx="86">
                  <c:v>1.9350000000000001</c:v>
                </c:pt>
                <c:pt idx="87">
                  <c:v>1.9</c:v>
                </c:pt>
                <c:pt idx="88">
                  <c:v>1.859</c:v>
                </c:pt>
                <c:pt idx="89">
                  <c:v>1.827</c:v>
                </c:pt>
                <c:pt idx="90">
                  <c:v>1.8029999999999999</c:v>
                </c:pt>
                <c:pt idx="91">
                  <c:v>1.7649999999999999</c:v>
                </c:pt>
                <c:pt idx="92">
                  <c:v>1.722</c:v>
                </c:pt>
                <c:pt idx="93">
                  <c:v>1.665</c:v>
                </c:pt>
                <c:pt idx="94">
                  <c:v>1.629</c:v>
                </c:pt>
                <c:pt idx="95">
                  <c:v>1.5780000000000001</c:v>
                </c:pt>
                <c:pt idx="96">
                  <c:v>1.52</c:v>
                </c:pt>
                <c:pt idx="97">
                  <c:v>1.452</c:v>
                </c:pt>
                <c:pt idx="98">
                  <c:v>1.3819999999999999</c:v>
                </c:pt>
                <c:pt idx="99">
                  <c:v>1.3089999999999999</c:v>
                </c:pt>
                <c:pt idx="100">
                  <c:v>1.22</c:v>
                </c:pt>
                <c:pt idx="101">
                  <c:v>1.1399999999999999</c:v>
                </c:pt>
                <c:pt idx="102">
                  <c:v>1.0389999999999999</c:v>
                </c:pt>
                <c:pt idx="103">
                  <c:v>0.94199999999999995</c:v>
                </c:pt>
                <c:pt idx="104">
                  <c:v>0.84099999999999997</c:v>
                </c:pt>
                <c:pt idx="105">
                  <c:v>0.71799999999999997</c:v>
                </c:pt>
                <c:pt idx="106">
                  <c:v>0.62</c:v>
                </c:pt>
                <c:pt idx="107">
                  <c:v>0.52300000000000002</c:v>
                </c:pt>
                <c:pt idx="108">
                  <c:v>0.39900000000000002</c:v>
                </c:pt>
                <c:pt idx="109">
                  <c:v>0.28799999999999998</c:v>
                </c:pt>
                <c:pt idx="110">
                  <c:v>0.17399999999999999</c:v>
                </c:pt>
                <c:pt idx="111">
                  <c:v>6.9000000000000006E-2</c:v>
                </c:pt>
                <c:pt idx="112">
                  <c:v>-2.9000000000000001E-2</c:v>
                </c:pt>
                <c:pt idx="113">
                  <c:v>-0.108</c:v>
                </c:pt>
                <c:pt idx="114">
                  <c:v>-0.17599999999999999</c:v>
                </c:pt>
                <c:pt idx="115">
                  <c:v>-0.24099999999999999</c:v>
                </c:pt>
                <c:pt idx="116">
                  <c:v>-0.30499999999999999</c:v>
                </c:pt>
                <c:pt idx="117">
                  <c:v>-0.372</c:v>
                </c:pt>
                <c:pt idx="118">
                  <c:v>-0.41599999999999998</c:v>
                </c:pt>
                <c:pt idx="119">
                  <c:v>-0.439</c:v>
                </c:pt>
                <c:pt idx="120">
                  <c:v>-0.47299999999999998</c:v>
                </c:pt>
                <c:pt idx="121">
                  <c:v>-0.5</c:v>
                </c:pt>
                <c:pt idx="122">
                  <c:v>-0.52300000000000002</c:v>
                </c:pt>
                <c:pt idx="123">
                  <c:v>-0.52100000000000002</c:v>
                </c:pt>
                <c:pt idx="124">
                  <c:v>-0.53400000000000003</c:v>
                </c:pt>
                <c:pt idx="125">
                  <c:v>-0.52800000000000002</c:v>
                </c:pt>
                <c:pt idx="126">
                  <c:v>-0.53300000000000003</c:v>
                </c:pt>
                <c:pt idx="127">
                  <c:v>-0.53</c:v>
                </c:pt>
                <c:pt idx="128">
                  <c:v>-0.54300000000000004</c:v>
                </c:pt>
                <c:pt idx="129">
                  <c:v>-0.52800000000000002</c:v>
                </c:pt>
                <c:pt idx="130">
                  <c:v>-0.51</c:v>
                </c:pt>
                <c:pt idx="131">
                  <c:v>-0.47399999999999998</c:v>
                </c:pt>
                <c:pt idx="132">
                  <c:v>-0.442</c:v>
                </c:pt>
                <c:pt idx="133">
                  <c:v>-0.40100000000000002</c:v>
                </c:pt>
                <c:pt idx="134">
                  <c:v>-0.375</c:v>
                </c:pt>
                <c:pt idx="135">
                  <c:v>-0.32800000000000001</c:v>
                </c:pt>
                <c:pt idx="136">
                  <c:v>-0.30399999999999999</c:v>
                </c:pt>
                <c:pt idx="137">
                  <c:v>-0.252</c:v>
                </c:pt>
                <c:pt idx="138">
                  <c:v>-0.222</c:v>
                </c:pt>
                <c:pt idx="139">
                  <c:v>-0.193</c:v>
                </c:pt>
                <c:pt idx="140">
                  <c:v>-0.154</c:v>
                </c:pt>
                <c:pt idx="141">
                  <c:v>-0.11899999999999999</c:v>
                </c:pt>
                <c:pt idx="142">
                  <c:v>-9.4E-2</c:v>
                </c:pt>
                <c:pt idx="143">
                  <c:v>-7.6999999999999999E-2</c:v>
                </c:pt>
                <c:pt idx="144">
                  <c:v>-2.4E-2</c:v>
                </c:pt>
                <c:pt idx="145">
                  <c:v>-2E-3</c:v>
                </c:pt>
                <c:pt idx="146">
                  <c:v>3.2000000000000001E-2</c:v>
                </c:pt>
                <c:pt idx="147">
                  <c:v>4.8000000000000001E-2</c:v>
                </c:pt>
                <c:pt idx="148">
                  <c:v>8.5000000000000006E-2</c:v>
                </c:pt>
                <c:pt idx="149">
                  <c:v>9.6000000000000002E-2</c:v>
                </c:pt>
                <c:pt idx="150">
                  <c:v>9.9000000000000005E-2</c:v>
                </c:pt>
                <c:pt idx="151">
                  <c:v>0.11700000000000001</c:v>
                </c:pt>
                <c:pt idx="152">
                  <c:v>0.127</c:v>
                </c:pt>
                <c:pt idx="153">
                  <c:v>0.14099999999999999</c:v>
                </c:pt>
                <c:pt idx="154">
                  <c:v>0.125</c:v>
                </c:pt>
                <c:pt idx="155">
                  <c:v>0.158</c:v>
                </c:pt>
                <c:pt idx="156">
                  <c:v>0.16300000000000001</c:v>
                </c:pt>
                <c:pt idx="157">
                  <c:v>0.16</c:v>
                </c:pt>
                <c:pt idx="158">
                  <c:v>0.157</c:v>
                </c:pt>
                <c:pt idx="159">
                  <c:v>0.17599999999999999</c:v>
                </c:pt>
                <c:pt idx="160">
                  <c:v>0.17499999999999999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4C-43B3-AE90-1DCA1B9D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13280"/>
        <c:axId val="96914816"/>
      </c:scatterChart>
      <c:valAx>
        <c:axId val="96913280"/>
        <c:scaling>
          <c:orientation val="minMax"/>
        </c:scaling>
        <c:delete val="0"/>
        <c:axPos val="b"/>
        <c:majorTickMark val="out"/>
        <c:minorTickMark val="none"/>
        <c:tickLblPos val="nextTo"/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13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'SW-Background (Degauss)'!$C$19:$C$179</c:f>
              <c:numCache>
                <c:formatCode>General</c:formatCode>
                <c:ptCount val="161"/>
                <c:pt idx="0">
                  <c:v>-4.2999999999999997E-2</c:v>
                </c:pt>
                <c:pt idx="1">
                  <c:v>-0.04</c:v>
                </c:pt>
                <c:pt idx="2">
                  <c:v>-2.9000000000000001E-2</c:v>
                </c:pt>
                <c:pt idx="3">
                  <c:v>-2.9000000000000001E-2</c:v>
                </c:pt>
                <c:pt idx="4">
                  <c:v>-2.5999999999999999E-2</c:v>
                </c:pt>
                <c:pt idx="5">
                  <c:v>-3.2000000000000001E-2</c:v>
                </c:pt>
                <c:pt idx="6">
                  <c:v>-4.2000000000000003E-2</c:v>
                </c:pt>
                <c:pt idx="7">
                  <c:v>-3.9E-2</c:v>
                </c:pt>
                <c:pt idx="8">
                  <c:v>-2.5999999999999999E-2</c:v>
                </c:pt>
                <c:pt idx="9">
                  <c:v>-1.4999999999999999E-2</c:v>
                </c:pt>
                <c:pt idx="10">
                  <c:v>-1.2E-2</c:v>
                </c:pt>
                <c:pt idx="11">
                  <c:v>-1.4E-2</c:v>
                </c:pt>
                <c:pt idx="12">
                  <c:v>2E-3</c:v>
                </c:pt>
                <c:pt idx="13">
                  <c:v>-8.0000000000000002E-3</c:v>
                </c:pt>
                <c:pt idx="14">
                  <c:v>1E-3</c:v>
                </c:pt>
                <c:pt idx="15">
                  <c:v>8.9999999999999993E-3</c:v>
                </c:pt>
                <c:pt idx="16">
                  <c:v>1.4999999999999999E-2</c:v>
                </c:pt>
                <c:pt idx="17">
                  <c:v>2.9000000000000001E-2</c:v>
                </c:pt>
                <c:pt idx="18">
                  <c:v>3.5000000000000003E-2</c:v>
                </c:pt>
                <c:pt idx="19">
                  <c:v>3.6999999999999998E-2</c:v>
                </c:pt>
                <c:pt idx="20">
                  <c:v>3.5000000000000003E-2</c:v>
                </c:pt>
                <c:pt idx="21">
                  <c:v>3.9E-2</c:v>
                </c:pt>
                <c:pt idx="22">
                  <c:v>4.9000000000000002E-2</c:v>
                </c:pt>
                <c:pt idx="23">
                  <c:v>0.05</c:v>
                </c:pt>
                <c:pt idx="24">
                  <c:v>5.8000000000000003E-2</c:v>
                </c:pt>
                <c:pt idx="25">
                  <c:v>5.5E-2</c:v>
                </c:pt>
                <c:pt idx="26">
                  <c:v>6.4000000000000001E-2</c:v>
                </c:pt>
                <c:pt idx="27">
                  <c:v>6.5000000000000002E-2</c:v>
                </c:pt>
                <c:pt idx="28">
                  <c:v>7.1999999999999995E-2</c:v>
                </c:pt>
                <c:pt idx="29">
                  <c:v>7.4999999999999997E-2</c:v>
                </c:pt>
                <c:pt idx="30">
                  <c:v>8.3000000000000004E-2</c:v>
                </c:pt>
                <c:pt idx="31">
                  <c:v>0.08</c:v>
                </c:pt>
                <c:pt idx="32">
                  <c:v>9.1999999999999998E-2</c:v>
                </c:pt>
                <c:pt idx="33">
                  <c:v>9.6000000000000002E-2</c:v>
                </c:pt>
                <c:pt idx="34">
                  <c:v>9.4E-2</c:v>
                </c:pt>
                <c:pt idx="35">
                  <c:v>9.7000000000000003E-2</c:v>
                </c:pt>
                <c:pt idx="36">
                  <c:v>0.112</c:v>
                </c:pt>
                <c:pt idx="37">
                  <c:v>0.11</c:v>
                </c:pt>
                <c:pt idx="38">
                  <c:v>0.11</c:v>
                </c:pt>
                <c:pt idx="39">
                  <c:v>0.128</c:v>
                </c:pt>
                <c:pt idx="40">
                  <c:v>0.14399999999999999</c:v>
                </c:pt>
                <c:pt idx="41">
                  <c:v>0.157</c:v>
                </c:pt>
                <c:pt idx="42">
                  <c:v>0.158</c:v>
                </c:pt>
                <c:pt idx="43">
                  <c:v>0.155</c:v>
                </c:pt>
                <c:pt idx="44">
                  <c:v>0.17100000000000001</c:v>
                </c:pt>
                <c:pt idx="45">
                  <c:v>0.193</c:v>
                </c:pt>
                <c:pt idx="46">
                  <c:v>0.192</c:v>
                </c:pt>
                <c:pt idx="47">
                  <c:v>0.20899999999999999</c:v>
                </c:pt>
                <c:pt idx="48">
                  <c:v>0.22900000000000001</c:v>
                </c:pt>
                <c:pt idx="49">
                  <c:v>0.24099999999999999</c:v>
                </c:pt>
                <c:pt idx="50">
                  <c:v>0.253</c:v>
                </c:pt>
                <c:pt idx="51">
                  <c:v>0.27700000000000002</c:v>
                </c:pt>
                <c:pt idx="52">
                  <c:v>0.28999999999999998</c:v>
                </c:pt>
                <c:pt idx="53">
                  <c:v>0.31900000000000001</c:v>
                </c:pt>
                <c:pt idx="54">
                  <c:v>0.33</c:v>
                </c:pt>
                <c:pt idx="55">
                  <c:v>0.34200000000000003</c:v>
                </c:pt>
                <c:pt idx="56">
                  <c:v>0.35399999999999998</c:v>
                </c:pt>
                <c:pt idx="57">
                  <c:v>0.36299999999999999</c:v>
                </c:pt>
                <c:pt idx="58">
                  <c:v>0.36499999999999999</c:v>
                </c:pt>
                <c:pt idx="59">
                  <c:v>0.38100000000000001</c:v>
                </c:pt>
                <c:pt idx="60">
                  <c:v>0.41</c:v>
                </c:pt>
                <c:pt idx="61">
                  <c:v>0.437</c:v>
                </c:pt>
                <c:pt idx="62">
                  <c:v>0.45100000000000001</c:v>
                </c:pt>
                <c:pt idx="63">
                  <c:v>0.46500000000000002</c:v>
                </c:pt>
                <c:pt idx="64">
                  <c:v>0.46500000000000002</c:v>
                </c:pt>
                <c:pt idx="65">
                  <c:v>0.47799999999999998</c:v>
                </c:pt>
                <c:pt idx="66">
                  <c:v>0.48799999999999999</c:v>
                </c:pt>
                <c:pt idx="67">
                  <c:v>0.48199999999999998</c:v>
                </c:pt>
                <c:pt idx="68">
                  <c:v>0.47299999999999998</c:v>
                </c:pt>
                <c:pt idx="69">
                  <c:v>0.46400000000000002</c:v>
                </c:pt>
                <c:pt idx="70">
                  <c:v>0.45200000000000001</c:v>
                </c:pt>
                <c:pt idx="71">
                  <c:v>0.442</c:v>
                </c:pt>
                <c:pt idx="72">
                  <c:v>0.42699999999999999</c:v>
                </c:pt>
                <c:pt idx="73">
                  <c:v>0.42299999999999999</c:v>
                </c:pt>
                <c:pt idx="74">
                  <c:v>0.39100000000000001</c:v>
                </c:pt>
                <c:pt idx="75">
                  <c:v>0.35099999999999998</c:v>
                </c:pt>
                <c:pt idx="76">
                  <c:v>0.317</c:v>
                </c:pt>
                <c:pt idx="77">
                  <c:v>0.27600000000000002</c:v>
                </c:pt>
                <c:pt idx="78">
                  <c:v>0.23499999999999999</c:v>
                </c:pt>
                <c:pt idx="79">
                  <c:v>0.184</c:v>
                </c:pt>
                <c:pt idx="80">
                  <c:v>0.13700000000000001</c:v>
                </c:pt>
                <c:pt idx="81">
                  <c:v>7.4999999999999997E-2</c:v>
                </c:pt>
                <c:pt idx="82">
                  <c:v>8.0000000000000002E-3</c:v>
                </c:pt>
                <c:pt idx="83">
                  <c:v>-1.9E-2</c:v>
                </c:pt>
                <c:pt idx="84">
                  <c:v>-5.2999999999999999E-2</c:v>
                </c:pt>
                <c:pt idx="85">
                  <c:v>-9.7000000000000003E-2</c:v>
                </c:pt>
                <c:pt idx="86">
                  <c:v>-0.13900000000000001</c:v>
                </c:pt>
                <c:pt idx="87">
                  <c:v>-0.16200000000000001</c:v>
                </c:pt>
                <c:pt idx="88">
                  <c:v>-0.186</c:v>
                </c:pt>
                <c:pt idx="89">
                  <c:v>-0.20499999999999999</c:v>
                </c:pt>
                <c:pt idx="90">
                  <c:v>-0.23599999999999999</c:v>
                </c:pt>
                <c:pt idx="91">
                  <c:v>-0.23200000000000001</c:v>
                </c:pt>
                <c:pt idx="92">
                  <c:v>-0.23300000000000001</c:v>
                </c:pt>
                <c:pt idx="93">
                  <c:v>-0.24299999999999999</c:v>
                </c:pt>
                <c:pt idx="94">
                  <c:v>-0.248</c:v>
                </c:pt>
                <c:pt idx="95">
                  <c:v>-0.25900000000000001</c:v>
                </c:pt>
                <c:pt idx="96">
                  <c:v>-0.26900000000000002</c:v>
                </c:pt>
                <c:pt idx="97">
                  <c:v>-0.26600000000000001</c:v>
                </c:pt>
                <c:pt idx="98">
                  <c:v>-0.25700000000000001</c:v>
                </c:pt>
                <c:pt idx="99">
                  <c:v>-0.25</c:v>
                </c:pt>
                <c:pt idx="100">
                  <c:v>-0.23499999999999999</c:v>
                </c:pt>
                <c:pt idx="101">
                  <c:v>-0.23</c:v>
                </c:pt>
                <c:pt idx="102">
                  <c:v>-0.20499999999999999</c:v>
                </c:pt>
                <c:pt idx="103">
                  <c:v>-0.191</c:v>
                </c:pt>
                <c:pt idx="104">
                  <c:v>-0.185</c:v>
                </c:pt>
                <c:pt idx="105">
                  <c:v>-0.16900000000000001</c:v>
                </c:pt>
                <c:pt idx="106">
                  <c:v>-0.13400000000000001</c:v>
                </c:pt>
                <c:pt idx="107">
                  <c:v>-0.11899999999999999</c:v>
                </c:pt>
                <c:pt idx="108">
                  <c:v>-0.108</c:v>
                </c:pt>
                <c:pt idx="109">
                  <c:v>-8.4000000000000005E-2</c:v>
                </c:pt>
                <c:pt idx="110">
                  <c:v>-6.3E-2</c:v>
                </c:pt>
                <c:pt idx="111">
                  <c:v>-4.9000000000000002E-2</c:v>
                </c:pt>
                <c:pt idx="112">
                  <c:v>-2.9000000000000001E-2</c:v>
                </c:pt>
                <c:pt idx="113">
                  <c:v>3.0000000000000001E-3</c:v>
                </c:pt>
                <c:pt idx="114">
                  <c:v>-3.0000000000000001E-3</c:v>
                </c:pt>
                <c:pt idx="115">
                  <c:v>0.02</c:v>
                </c:pt>
                <c:pt idx="116">
                  <c:v>0.05</c:v>
                </c:pt>
                <c:pt idx="117">
                  <c:v>7.4999999999999997E-2</c:v>
                </c:pt>
                <c:pt idx="118">
                  <c:v>6.0999999999999999E-2</c:v>
                </c:pt>
                <c:pt idx="119">
                  <c:v>7.8E-2</c:v>
                </c:pt>
                <c:pt idx="120">
                  <c:v>0.10299999999999999</c:v>
                </c:pt>
                <c:pt idx="121">
                  <c:v>9.4E-2</c:v>
                </c:pt>
                <c:pt idx="122">
                  <c:v>0.10199999999999999</c:v>
                </c:pt>
                <c:pt idx="123">
                  <c:v>0.105</c:v>
                </c:pt>
                <c:pt idx="124">
                  <c:v>0.11700000000000001</c:v>
                </c:pt>
                <c:pt idx="125">
                  <c:v>0.13500000000000001</c:v>
                </c:pt>
                <c:pt idx="126">
                  <c:v>0.14399999999999999</c:v>
                </c:pt>
                <c:pt idx="127">
                  <c:v>0.161</c:v>
                </c:pt>
                <c:pt idx="128">
                  <c:v>0.17199999999999999</c:v>
                </c:pt>
                <c:pt idx="129">
                  <c:v>0.182</c:v>
                </c:pt>
                <c:pt idx="130">
                  <c:v>0.19</c:v>
                </c:pt>
                <c:pt idx="131">
                  <c:v>0.186</c:v>
                </c:pt>
                <c:pt idx="132">
                  <c:v>0.184</c:v>
                </c:pt>
                <c:pt idx="133">
                  <c:v>0.21099999999999999</c:v>
                </c:pt>
                <c:pt idx="134">
                  <c:v>0.21299999999999999</c:v>
                </c:pt>
                <c:pt idx="135">
                  <c:v>0.21299999999999999</c:v>
                </c:pt>
                <c:pt idx="136">
                  <c:v>0.20799999999999999</c:v>
                </c:pt>
                <c:pt idx="137">
                  <c:v>0.191</c:v>
                </c:pt>
                <c:pt idx="138">
                  <c:v>0.20899999999999999</c:v>
                </c:pt>
                <c:pt idx="139">
                  <c:v>0.20599999999999999</c:v>
                </c:pt>
                <c:pt idx="140">
                  <c:v>0.21</c:v>
                </c:pt>
                <c:pt idx="141">
                  <c:v>0.19700000000000001</c:v>
                </c:pt>
                <c:pt idx="142">
                  <c:v>0.20899999999999999</c:v>
                </c:pt>
                <c:pt idx="143">
                  <c:v>0.23200000000000001</c:v>
                </c:pt>
                <c:pt idx="144">
                  <c:v>0.223</c:v>
                </c:pt>
                <c:pt idx="145">
                  <c:v>0.23599999999999999</c:v>
                </c:pt>
                <c:pt idx="146">
                  <c:v>0.23699999999999999</c:v>
                </c:pt>
                <c:pt idx="147">
                  <c:v>0.22700000000000001</c:v>
                </c:pt>
                <c:pt idx="148">
                  <c:v>0.22700000000000001</c:v>
                </c:pt>
                <c:pt idx="149">
                  <c:v>0.24299999999999999</c:v>
                </c:pt>
                <c:pt idx="150">
                  <c:v>0.23100000000000001</c:v>
                </c:pt>
                <c:pt idx="151">
                  <c:v>0.23200000000000001</c:v>
                </c:pt>
                <c:pt idx="152">
                  <c:v>0.23300000000000001</c:v>
                </c:pt>
                <c:pt idx="153">
                  <c:v>0.22900000000000001</c:v>
                </c:pt>
                <c:pt idx="154">
                  <c:v>0.21299999999999999</c:v>
                </c:pt>
                <c:pt idx="155">
                  <c:v>0.219</c:v>
                </c:pt>
                <c:pt idx="156">
                  <c:v>0.23</c:v>
                </c:pt>
                <c:pt idx="157">
                  <c:v>0.23100000000000001</c:v>
                </c:pt>
                <c:pt idx="158">
                  <c:v>0.22800000000000001</c:v>
                </c:pt>
                <c:pt idx="159">
                  <c:v>0.23699999999999999</c:v>
                </c:pt>
                <c:pt idx="160">
                  <c:v>0.23400000000000001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4C-43B3-AE90-1DCA1B9D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74592"/>
        <c:axId val="97376128"/>
      </c:scatterChart>
      <c:valAx>
        <c:axId val="9737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97376128"/>
        <c:crosses val="autoZero"/>
        <c:crossBetween val="midCat"/>
      </c:valAx>
      <c:valAx>
        <c:axId val="9737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374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269672812637548"/>
          <c:y val="3.0260042775072278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Summary!$B$20</c:f>
              <c:strCache>
                <c:ptCount val="1"/>
                <c:pt idx="0">
                  <c:v>Core Field (g)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2.7937261754087284E-2"/>
                  <c:y val="-0.16585779626473129"/>
                </c:manualLayout>
              </c:layout>
              <c:numFmt formatCode="General" sourceLinked="0"/>
            </c:trendlineLbl>
          </c:trendline>
          <c:xVal>
            <c:numRef>
              <c:f>Summary!$A$21:$A$41</c:f>
              <c:numCache>
                <c:formatCode>0.00</c:formatCode>
                <c:ptCount val="21"/>
                <c:pt idx="0">
                  <c:v>-4.0016600000000002</c:v>
                </c:pt>
                <c:pt idx="1">
                  <c:v>-3.0034399999999999</c:v>
                </c:pt>
                <c:pt idx="2">
                  <c:v>-2.8022599999999995</c:v>
                </c:pt>
                <c:pt idx="3">
                  <c:v>-2.00257</c:v>
                </c:pt>
                <c:pt idx="4">
                  <c:v>-1.0019100000000001</c:v>
                </c:pt>
                <c:pt idx="5">
                  <c:v>-4.2000000000000006E-3</c:v>
                </c:pt>
                <c:pt idx="6">
                  <c:v>0.99573999999999996</c:v>
                </c:pt>
                <c:pt idx="7">
                  <c:v>1.9974700000000001</c:v>
                </c:pt>
                <c:pt idx="8">
                  <c:v>2.79636</c:v>
                </c:pt>
                <c:pt idx="9">
                  <c:v>2.9977999999999998</c:v>
                </c:pt>
                <c:pt idx="10">
                  <c:v>3.9964899999999997</c:v>
                </c:pt>
                <c:pt idx="11">
                  <c:v>2.9978100000000003</c:v>
                </c:pt>
                <c:pt idx="12">
                  <c:v>2.7964000000000002</c:v>
                </c:pt>
                <c:pt idx="13">
                  <c:v>1.9975300000000002</c:v>
                </c:pt>
                <c:pt idx="14">
                  <c:v>0.99574999999999991</c:v>
                </c:pt>
                <c:pt idx="15">
                  <c:v>-4.2599999999999999E-3</c:v>
                </c:pt>
                <c:pt idx="16">
                  <c:v>-1.0018</c:v>
                </c:pt>
                <c:pt idx="17">
                  <c:v>-2.0024999999999999</c:v>
                </c:pt>
                <c:pt idx="18">
                  <c:v>-2.8022499999999999</c:v>
                </c:pt>
                <c:pt idx="19">
                  <c:v>-3.0033900000000004</c:v>
                </c:pt>
                <c:pt idx="20">
                  <c:v>-4.0016099999999994</c:v>
                </c:pt>
              </c:numCache>
            </c:numRef>
          </c:xVal>
          <c:yVal>
            <c:numRef>
              <c:f>Summary!$B$21:$B$41</c:f>
              <c:numCache>
                <c:formatCode>0.00</c:formatCode>
                <c:ptCount val="21"/>
                <c:pt idx="0">
                  <c:v>-470.66</c:v>
                </c:pt>
                <c:pt idx="1">
                  <c:v>-355.72</c:v>
                </c:pt>
                <c:pt idx="2">
                  <c:v>-332.41</c:v>
                </c:pt>
                <c:pt idx="3">
                  <c:v>-238.79</c:v>
                </c:pt>
                <c:pt idx="4">
                  <c:v>-121.35</c:v>
                </c:pt>
                <c:pt idx="5">
                  <c:v>-2.82</c:v>
                </c:pt>
                <c:pt idx="6">
                  <c:v>115.59</c:v>
                </c:pt>
                <c:pt idx="7">
                  <c:v>234.25</c:v>
                </c:pt>
                <c:pt idx="8">
                  <c:v>329.01</c:v>
                </c:pt>
                <c:pt idx="9">
                  <c:v>352.75</c:v>
                </c:pt>
                <c:pt idx="10">
                  <c:v>471.14</c:v>
                </c:pt>
                <c:pt idx="11">
                  <c:v>356.24</c:v>
                </c:pt>
                <c:pt idx="12">
                  <c:v>332.99</c:v>
                </c:pt>
                <c:pt idx="13">
                  <c:v>239.43</c:v>
                </c:pt>
                <c:pt idx="14">
                  <c:v>121.74</c:v>
                </c:pt>
                <c:pt idx="15">
                  <c:v>3.52</c:v>
                </c:pt>
                <c:pt idx="16">
                  <c:v>-115.12</c:v>
                </c:pt>
                <c:pt idx="17">
                  <c:v>-233.56</c:v>
                </c:pt>
                <c:pt idx="18">
                  <c:v>-328.41</c:v>
                </c:pt>
                <c:pt idx="19">
                  <c:v>-352.27</c:v>
                </c:pt>
                <c:pt idx="20">
                  <c:v>-470.57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39-49DC-A047-8E060D00A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54368"/>
        <c:axId val="87356160"/>
      </c:scatterChart>
      <c:valAx>
        <c:axId val="873543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7356160"/>
        <c:crosses val="autoZero"/>
        <c:crossBetween val="midCat"/>
      </c:valAx>
      <c:valAx>
        <c:axId val="87356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354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Field (G)</c:v>
          </c:tx>
          <c:xVal>
            <c:numRef>
              <c:f>'B v I'!$I$2:$I$22</c:f>
              <c:numCache>
                <c:formatCode>General</c:formatCode>
                <c:ptCount val="21"/>
                <c:pt idx="0">
                  <c:v>-4.0011799999999997</c:v>
                </c:pt>
                <c:pt idx="1">
                  <c:v>-3.0005999999999999</c:v>
                </c:pt>
                <c:pt idx="2">
                  <c:v>-2.79982</c:v>
                </c:pt>
                <c:pt idx="3">
                  <c:v>-1.9990700000000001</c:v>
                </c:pt>
                <c:pt idx="4">
                  <c:v>-1.0004499999999998</c:v>
                </c:pt>
                <c:pt idx="5">
                  <c:v>0</c:v>
                </c:pt>
                <c:pt idx="6">
                  <c:v>1.00118</c:v>
                </c:pt>
                <c:pt idx="7">
                  <c:v>2.0015200000000002</c:v>
                </c:pt>
                <c:pt idx="8">
                  <c:v>2.8019699999999998</c:v>
                </c:pt>
                <c:pt idx="9">
                  <c:v>3.0025300000000001</c:v>
                </c:pt>
                <c:pt idx="10">
                  <c:v>4.0028000000000006</c:v>
                </c:pt>
                <c:pt idx="11">
                  <c:v>3.0028899999999998</c:v>
                </c:pt>
                <c:pt idx="12">
                  <c:v>2.8023199999999999</c:v>
                </c:pt>
                <c:pt idx="13">
                  <c:v>2.0020099999999998</c:v>
                </c:pt>
                <c:pt idx="14">
                  <c:v>1.00169</c:v>
                </c:pt>
                <c:pt idx="15">
                  <c:v>1.9000000000000001E-4</c:v>
                </c:pt>
                <c:pt idx="16">
                  <c:v>-0.99994000000000005</c:v>
                </c:pt>
                <c:pt idx="17">
                  <c:v>-1.99878</c:v>
                </c:pt>
                <c:pt idx="18">
                  <c:v>-2.7996500000000002</c:v>
                </c:pt>
                <c:pt idx="19">
                  <c:v>-3.0002899999999997</c:v>
                </c:pt>
                <c:pt idx="20">
                  <c:v>-4.0010700000000003</c:v>
                </c:pt>
              </c:numCache>
            </c:numRef>
          </c:xVal>
          <c:yVal>
            <c:numRef>
              <c:f>'B v I'!$K$2:$K$22</c:f>
              <c:numCache>
                <c:formatCode>General</c:formatCode>
                <c:ptCount val="21"/>
                <c:pt idx="0">
                  <c:v>-470.66</c:v>
                </c:pt>
                <c:pt idx="1">
                  <c:v>-355.72</c:v>
                </c:pt>
                <c:pt idx="2">
                  <c:v>-332.41</c:v>
                </c:pt>
                <c:pt idx="3">
                  <c:v>-238.79</c:v>
                </c:pt>
                <c:pt idx="4">
                  <c:v>-121.35</c:v>
                </c:pt>
                <c:pt idx="5">
                  <c:v>-2.82</c:v>
                </c:pt>
                <c:pt idx="6">
                  <c:v>115.59</c:v>
                </c:pt>
                <c:pt idx="7">
                  <c:v>234.25</c:v>
                </c:pt>
                <c:pt idx="8">
                  <c:v>329.01</c:v>
                </c:pt>
                <c:pt idx="9">
                  <c:v>352.75</c:v>
                </c:pt>
                <c:pt idx="10">
                  <c:v>471.14</c:v>
                </c:pt>
                <c:pt idx="11">
                  <c:v>356.24</c:v>
                </c:pt>
                <c:pt idx="12">
                  <c:v>332.99</c:v>
                </c:pt>
                <c:pt idx="13">
                  <c:v>239.43</c:v>
                </c:pt>
                <c:pt idx="14">
                  <c:v>121.74</c:v>
                </c:pt>
                <c:pt idx="15">
                  <c:v>3.52</c:v>
                </c:pt>
                <c:pt idx="16">
                  <c:v>-115.12</c:v>
                </c:pt>
                <c:pt idx="17">
                  <c:v>-233.56</c:v>
                </c:pt>
                <c:pt idx="18">
                  <c:v>-328.41</c:v>
                </c:pt>
                <c:pt idx="19">
                  <c:v>-352.27</c:v>
                </c:pt>
                <c:pt idx="20">
                  <c:v>-470.57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80-4F0B-B159-57E455AEF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52544"/>
        <c:axId val="98654080"/>
      </c:scatterChart>
      <c:valAx>
        <c:axId val="986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654080"/>
        <c:crosses val="autoZero"/>
        <c:crossBetween val="midCat"/>
      </c:valAx>
      <c:valAx>
        <c:axId val="9865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52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026334208223971"/>
          <c:y val="0.39776428988043161"/>
          <c:w val="0.15481530086516962"/>
          <c:h val="0.108974255553984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57174103237093"/>
          <c:y val="5.6030183727034118E-2"/>
          <c:w val="0.67938604549431325"/>
          <c:h val="0.89719889180519097"/>
        </c:manualLayout>
      </c:layout>
      <c:scatterChart>
        <c:scatterStyle val="lineMarker"/>
        <c:varyColors val="0"/>
        <c:ser>
          <c:idx val="0"/>
          <c:order val="0"/>
          <c:yVal>
            <c:numRef>
              <c:f>'B v I'!$K$2:$K$22</c:f>
              <c:numCache>
                <c:formatCode>General</c:formatCode>
                <c:ptCount val="21"/>
                <c:pt idx="0">
                  <c:v>-470.66</c:v>
                </c:pt>
                <c:pt idx="1">
                  <c:v>-355.72</c:v>
                </c:pt>
                <c:pt idx="2">
                  <c:v>-332.41</c:v>
                </c:pt>
                <c:pt idx="3">
                  <c:v>-238.79</c:v>
                </c:pt>
                <c:pt idx="4">
                  <c:v>-121.35</c:v>
                </c:pt>
                <c:pt idx="5">
                  <c:v>-2.82</c:v>
                </c:pt>
                <c:pt idx="6">
                  <c:v>115.59</c:v>
                </c:pt>
                <c:pt idx="7">
                  <c:v>234.25</c:v>
                </c:pt>
                <c:pt idx="8">
                  <c:v>329.01</c:v>
                </c:pt>
                <c:pt idx="9">
                  <c:v>352.75</c:v>
                </c:pt>
                <c:pt idx="10">
                  <c:v>471.14</c:v>
                </c:pt>
                <c:pt idx="11">
                  <c:v>356.24</c:v>
                </c:pt>
                <c:pt idx="12">
                  <c:v>332.99</c:v>
                </c:pt>
                <c:pt idx="13">
                  <c:v>239.43</c:v>
                </c:pt>
                <c:pt idx="14">
                  <c:v>121.74</c:v>
                </c:pt>
                <c:pt idx="15">
                  <c:v>3.52</c:v>
                </c:pt>
                <c:pt idx="16">
                  <c:v>-115.12</c:v>
                </c:pt>
                <c:pt idx="17">
                  <c:v>-233.56</c:v>
                </c:pt>
                <c:pt idx="18">
                  <c:v>-328.41</c:v>
                </c:pt>
                <c:pt idx="19">
                  <c:v>-352.27</c:v>
                </c:pt>
                <c:pt idx="20">
                  <c:v>-470.57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3A-4796-A693-081967E4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1600"/>
        <c:axId val="98683136"/>
      </c:scatterChart>
      <c:valAx>
        <c:axId val="9868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98683136"/>
        <c:crosses val="autoZero"/>
        <c:crossBetween val="midCat"/>
      </c:valAx>
      <c:valAx>
        <c:axId val="9868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81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yVal>
            <c:numRef>
              <c:f>'B v I (Null .2A inc)'!$I$2:$I$22</c:f>
              <c:numCache>
                <c:formatCode>0.00</c:formatCode>
                <c:ptCount val="21"/>
                <c:pt idx="0">
                  <c:v>4.0008499999999998</c:v>
                </c:pt>
                <c:pt idx="1">
                  <c:v>3.8003100000000001</c:v>
                </c:pt>
                <c:pt idx="2">
                  <c:v>3.6008</c:v>
                </c:pt>
                <c:pt idx="3">
                  <c:v>3.4005200000000002</c:v>
                </c:pt>
                <c:pt idx="4">
                  <c:v>3.20017</c:v>
                </c:pt>
                <c:pt idx="5">
                  <c:v>3.0007600000000001</c:v>
                </c:pt>
                <c:pt idx="6">
                  <c:v>2.8001800000000001</c:v>
                </c:pt>
                <c:pt idx="7">
                  <c:v>2.5998700000000001</c:v>
                </c:pt>
                <c:pt idx="8">
                  <c:v>2.3998900000000001</c:v>
                </c:pt>
                <c:pt idx="9">
                  <c:v>2.2003200000000001</c:v>
                </c:pt>
                <c:pt idx="10">
                  <c:v>1.9999100000000001</c:v>
                </c:pt>
                <c:pt idx="11">
                  <c:v>1.79956</c:v>
                </c:pt>
                <c:pt idx="12">
                  <c:v>1.5998899999999998</c:v>
                </c:pt>
                <c:pt idx="13">
                  <c:v>1.3994500000000001</c:v>
                </c:pt>
                <c:pt idx="14">
                  <c:v>1.19943</c:v>
                </c:pt>
                <c:pt idx="15">
                  <c:v>0.99968999999999997</c:v>
                </c:pt>
                <c:pt idx="16">
                  <c:v>0.79940999999999995</c:v>
                </c:pt>
                <c:pt idx="17">
                  <c:v>0.59888999999999992</c:v>
                </c:pt>
                <c:pt idx="18">
                  <c:v>0.39933000000000002</c:v>
                </c:pt>
                <c:pt idx="19">
                  <c:v>0.19903000000000001</c:v>
                </c:pt>
                <c:pt idx="20">
                  <c:v>-1.4300000000000001E-3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CC-45DF-98C3-C6132C387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98912"/>
        <c:axId val="99012992"/>
      </c:scatterChart>
      <c:valAx>
        <c:axId val="9899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99012992"/>
        <c:crosses val="autoZero"/>
        <c:crossBetween val="midCat"/>
      </c:valAx>
      <c:valAx>
        <c:axId val="99012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998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82852143482059E-2"/>
          <c:y val="7.4548702245552642E-2"/>
          <c:w val="0.71554024496937885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'B v I (Null .2A inc)'!$J$2:$J$22</c:f>
              <c:numCache>
                <c:formatCode>General</c:formatCode>
                <c:ptCount val="21"/>
                <c:pt idx="0">
                  <c:v>300.33999999999997</c:v>
                </c:pt>
                <c:pt idx="1">
                  <c:v>286.55</c:v>
                </c:pt>
                <c:pt idx="2">
                  <c:v>272.44</c:v>
                </c:pt>
                <c:pt idx="3">
                  <c:v>257.99</c:v>
                </c:pt>
                <c:pt idx="4">
                  <c:v>243.49</c:v>
                </c:pt>
                <c:pt idx="5">
                  <c:v>228.93</c:v>
                </c:pt>
                <c:pt idx="6">
                  <c:v>214.23</c:v>
                </c:pt>
                <c:pt idx="7">
                  <c:v>199.44</c:v>
                </c:pt>
                <c:pt idx="8">
                  <c:v>184.73</c:v>
                </c:pt>
                <c:pt idx="9">
                  <c:v>169.76</c:v>
                </c:pt>
                <c:pt idx="10">
                  <c:v>154.77000000000001</c:v>
                </c:pt>
                <c:pt idx="11">
                  <c:v>139.79</c:v>
                </c:pt>
                <c:pt idx="12">
                  <c:v>124.77</c:v>
                </c:pt>
                <c:pt idx="13">
                  <c:v>109.7</c:v>
                </c:pt>
                <c:pt idx="14">
                  <c:v>94.64</c:v>
                </c:pt>
                <c:pt idx="15">
                  <c:v>79.540000000000006</c:v>
                </c:pt>
                <c:pt idx="16">
                  <c:v>64.400000000000006</c:v>
                </c:pt>
                <c:pt idx="17">
                  <c:v>49.27</c:v>
                </c:pt>
                <c:pt idx="18">
                  <c:v>34.119999999999997</c:v>
                </c:pt>
                <c:pt idx="19">
                  <c:v>18.91</c:v>
                </c:pt>
                <c:pt idx="20">
                  <c:v>3.68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1A-43A3-97D6-737F36DD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88960"/>
        <c:axId val="100890496"/>
      </c:scatterChart>
      <c:valAx>
        <c:axId val="10088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90496"/>
        <c:crosses val="autoZero"/>
        <c:crossBetween val="midCat"/>
      </c:valAx>
      <c:valAx>
        <c:axId val="10089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88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2.9429700917015002E-2"/>
                  <c:y val="-0.41648453121989781"/>
                </c:manualLayout>
              </c:layout>
              <c:numFmt formatCode="General" sourceLinked="0"/>
            </c:trendlineLbl>
          </c:trendline>
          <c:xVal>
            <c:numRef>
              <c:f>'B v I (Null .2A inc)'!$I$2:$I$42</c:f>
              <c:numCache>
                <c:formatCode>0.00</c:formatCode>
                <c:ptCount val="41"/>
                <c:pt idx="0">
                  <c:v>4.0008499999999998</c:v>
                </c:pt>
                <c:pt idx="1">
                  <c:v>3.8003100000000001</c:v>
                </c:pt>
                <c:pt idx="2">
                  <c:v>3.6008</c:v>
                </c:pt>
                <c:pt idx="3">
                  <c:v>3.4005200000000002</c:v>
                </c:pt>
                <c:pt idx="4">
                  <c:v>3.20017</c:v>
                </c:pt>
                <c:pt idx="5">
                  <c:v>3.0007600000000001</c:v>
                </c:pt>
                <c:pt idx="6">
                  <c:v>2.8001800000000001</c:v>
                </c:pt>
                <c:pt idx="7">
                  <c:v>2.5998700000000001</c:v>
                </c:pt>
                <c:pt idx="8">
                  <c:v>2.3998900000000001</c:v>
                </c:pt>
                <c:pt idx="9">
                  <c:v>2.2003200000000001</c:v>
                </c:pt>
                <c:pt idx="10">
                  <c:v>1.9999100000000001</c:v>
                </c:pt>
                <c:pt idx="11">
                  <c:v>1.79956</c:v>
                </c:pt>
                <c:pt idx="12">
                  <c:v>1.5998899999999998</c:v>
                </c:pt>
                <c:pt idx="13">
                  <c:v>1.3994500000000001</c:v>
                </c:pt>
                <c:pt idx="14">
                  <c:v>1.19943</c:v>
                </c:pt>
                <c:pt idx="15">
                  <c:v>0.99968999999999997</c:v>
                </c:pt>
                <c:pt idx="16">
                  <c:v>0.79940999999999995</c:v>
                </c:pt>
                <c:pt idx="17">
                  <c:v>0.59888999999999992</c:v>
                </c:pt>
                <c:pt idx="18">
                  <c:v>0.39933000000000002</c:v>
                </c:pt>
                <c:pt idx="19">
                  <c:v>0.19903000000000001</c:v>
                </c:pt>
                <c:pt idx="20">
                  <c:v>-1.4300000000000001E-3</c:v>
                </c:pt>
                <c:pt idx="21">
                  <c:v>-0.20124</c:v>
                </c:pt>
                <c:pt idx="22">
                  <c:v>-0.40142</c:v>
                </c:pt>
                <c:pt idx="23">
                  <c:v>-0.60177000000000003</c:v>
                </c:pt>
                <c:pt idx="24">
                  <c:v>-0.80185999999999991</c:v>
                </c:pt>
                <c:pt idx="25">
                  <c:v>-1.00183</c:v>
                </c:pt>
                <c:pt idx="26">
                  <c:v>-1.20235</c:v>
                </c:pt>
                <c:pt idx="27">
                  <c:v>-1.4018600000000001</c:v>
                </c:pt>
                <c:pt idx="28">
                  <c:v>-1.60189</c:v>
                </c:pt>
                <c:pt idx="29">
                  <c:v>-1.8015000000000001</c:v>
                </c:pt>
                <c:pt idx="30">
                  <c:v>-2.0006300000000001</c:v>
                </c:pt>
                <c:pt idx="31">
                  <c:v>-2.2003300000000001</c:v>
                </c:pt>
                <c:pt idx="32">
                  <c:v>-2.4005099999999997</c:v>
                </c:pt>
                <c:pt idx="33">
                  <c:v>-2.60162</c:v>
                </c:pt>
                <c:pt idx="34">
                  <c:v>-2.8014099999999997</c:v>
                </c:pt>
                <c:pt idx="35">
                  <c:v>-3.0019299999999998</c:v>
                </c:pt>
                <c:pt idx="36">
                  <c:v>-3.2025799999999998</c:v>
                </c:pt>
                <c:pt idx="37">
                  <c:v>-3.4023599999999998</c:v>
                </c:pt>
                <c:pt idx="38">
                  <c:v>-3.6027300000000002</c:v>
                </c:pt>
                <c:pt idx="39">
                  <c:v>-3.8027899999999999</c:v>
                </c:pt>
                <c:pt idx="40">
                  <c:v>-4.0027600000000003</c:v>
                </c:pt>
              </c:numCache>
            </c:numRef>
          </c:xVal>
          <c:yVal>
            <c:numRef>
              <c:f>'B v I (Null .2A inc)'!$J$2:$J$42</c:f>
              <c:numCache>
                <c:formatCode>General</c:formatCode>
                <c:ptCount val="41"/>
                <c:pt idx="0">
                  <c:v>300.33999999999997</c:v>
                </c:pt>
                <c:pt idx="1">
                  <c:v>286.55</c:v>
                </c:pt>
                <c:pt idx="2">
                  <c:v>272.44</c:v>
                </c:pt>
                <c:pt idx="3">
                  <c:v>257.99</c:v>
                </c:pt>
                <c:pt idx="4">
                  <c:v>243.49</c:v>
                </c:pt>
                <c:pt idx="5">
                  <c:v>228.93</c:v>
                </c:pt>
                <c:pt idx="6">
                  <c:v>214.23</c:v>
                </c:pt>
                <c:pt idx="7">
                  <c:v>199.44</c:v>
                </c:pt>
                <c:pt idx="8">
                  <c:v>184.73</c:v>
                </c:pt>
                <c:pt idx="9">
                  <c:v>169.76</c:v>
                </c:pt>
                <c:pt idx="10">
                  <c:v>154.77000000000001</c:v>
                </c:pt>
                <c:pt idx="11">
                  <c:v>139.79</c:v>
                </c:pt>
                <c:pt idx="12">
                  <c:v>124.77</c:v>
                </c:pt>
                <c:pt idx="13">
                  <c:v>109.7</c:v>
                </c:pt>
                <c:pt idx="14">
                  <c:v>94.64</c:v>
                </c:pt>
                <c:pt idx="15">
                  <c:v>79.540000000000006</c:v>
                </c:pt>
                <c:pt idx="16">
                  <c:v>64.400000000000006</c:v>
                </c:pt>
                <c:pt idx="17">
                  <c:v>49.27</c:v>
                </c:pt>
                <c:pt idx="18">
                  <c:v>34.119999999999997</c:v>
                </c:pt>
                <c:pt idx="19">
                  <c:v>18.91</c:v>
                </c:pt>
                <c:pt idx="20">
                  <c:v>3.68</c:v>
                </c:pt>
                <c:pt idx="21">
                  <c:v>-11.47</c:v>
                </c:pt>
                <c:pt idx="22">
                  <c:v>-26.65</c:v>
                </c:pt>
                <c:pt idx="23">
                  <c:v>-41.88</c:v>
                </c:pt>
                <c:pt idx="24">
                  <c:v>-57.24</c:v>
                </c:pt>
                <c:pt idx="25">
                  <c:v>-72.48</c:v>
                </c:pt>
                <c:pt idx="26">
                  <c:v>-87.77</c:v>
                </c:pt>
                <c:pt idx="27">
                  <c:v>-102.93</c:v>
                </c:pt>
                <c:pt idx="28">
                  <c:v>-118.22</c:v>
                </c:pt>
                <c:pt idx="29">
                  <c:v>-133.41</c:v>
                </c:pt>
                <c:pt idx="30">
                  <c:v>-148.53</c:v>
                </c:pt>
                <c:pt idx="31">
                  <c:v>-163.91</c:v>
                </c:pt>
                <c:pt idx="32">
                  <c:v>-179.09</c:v>
                </c:pt>
                <c:pt idx="33">
                  <c:v>-194.4</c:v>
                </c:pt>
                <c:pt idx="34">
                  <c:v>-209.51</c:v>
                </c:pt>
                <c:pt idx="35">
                  <c:v>-224.85</c:v>
                </c:pt>
                <c:pt idx="36">
                  <c:v>-240.1</c:v>
                </c:pt>
                <c:pt idx="37">
                  <c:v>-255.18</c:v>
                </c:pt>
                <c:pt idx="38">
                  <c:v>-270.38</c:v>
                </c:pt>
                <c:pt idx="39">
                  <c:v>-285.52</c:v>
                </c:pt>
                <c:pt idx="40">
                  <c:v>-300.68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46-448F-9C98-3BCE520C9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20320"/>
        <c:axId val="100991744"/>
      </c:scatterChart>
      <c:valAx>
        <c:axId val="1009203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00991744"/>
        <c:crosses val="autoZero"/>
        <c:crossBetween val="midCat"/>
      </c:valAx>
      <c:valAx>
        <c:axId val="1009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20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026334208223971"/>
          <c:y val="0.39776428988043161"/>
          <c:w val="0.18973665791776029"/>
          <c:h val="0.1952121609798775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yVal>
            <c:numRef>
              <c:f>'B v I (SW .2A inc)'!$I$2:$I$22</c:f>
              <c:numCache>
                <c:formatCode>0.00</c:formatCode>
                <c:ptCount val="21"/>
                <c:pt idx="0">
                  <c:v>4.0010300000000001</c:v>
                </c:pt>
                <c:pt idx="1">
                  <c:v>3.80063</c:v>
                </c:pt>
                <c:pt idx="2">
                  <c:v>3.6011300000000004</c:v>
                </c:pt>
                <c:pt idx="3">
                  <c:v>3.4007300000000003</c:v>
                </c:pt>
                <c:pt idx="4">
                  <c:v>3.2004799999999998</c:v>
                </c:pt>
                <c:pt idx="5">
                  <c:v>3.0007099999999998</c:v>
                </c:pt>
                <c:pt idx="6">
                  <c:v>2.8004800000000003</c:v>
                </c:pt>
                <c:pt idx="7">
                  <c:v>2.6001800000000004</c:v>
                </c:pt>
                <c:pt idx="8">
                  <c:v>2.4001399999999999</c:v>
                </c:pt>
                <c:pt idx="9">
                  <c:v>2.2003300000000001</c:v>
                </c:pt>
                <c:pt idx="10">
                  <c:v>2.0001699999999998</c:v>
                </c:pt>
                <c:pt idx="11">
                  <c:v>1.7998500000000002</c:v>
                </c:pt>
                <c:pt idx="12">
                  <c:v>1.6000400000000001</c:v>
                </c:pt>
                <c:pt idx="13">
                  <c:v>1.3995599999999999</c:v>
                </c:pt>
                <c:pt idx="14">
                  <c:v>1.1996100000000001</c:v>
                </c:pt>
                <c:pt idx="15">
                  <c:v>0.99968000000000001</c:v>
                </c:pt>
                <c:pt idx="16">
                  <c:v>0.79953999999999992</c:v>
                </c:pt>
                <c:pt idx="17">
                  <c:v>0.59902</c:v>
                </c:pt>
                <c:pt idx="18">
                  <c:v>0.39947000000000005</c:v>
                </c:pt>
                <c:pt idx="19">
                  <c:v>0.1991</c:v>
                </c:pt>
                <c:pt idx="20">
                  <c:v>-1.4999999999999998E-3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1-421E-8921-139F23A51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01472"/>
        <c:axId val="101019648"/>
      </c:scatterChart>
      <c:valAx>
        <c:axId val="10100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19648"/>
        <c:crosses val="autoZero"/>
        <c:crossBetween val="midCat"/>
      </c:valAx>
      <c:valAx>
        <c:axId val="101019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1001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82852143482059E-2"/>
          <c:y val="7.4548702245552642E-2"/>
          <c:w val="0.71554024496937885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'B v I (SW .2A inc)'!$J$2:$J$22</c:f>
              <c:numCache>
                <c:formatCode>General</c:formatCode>
                <c:ptCount val="21"/>
                <c:pt idx="0">
                  <c:v>470.01</c:v>
                </c:pt>
                <c:pt idx="1">
                  <c:v>447.85</c:v>
                </c:pt>
                <c:pt idx="2">
                  <c:v>425.12</c:v>
                </c:pt>
                <c:pt idx="3">
                  <c:v>402.14</c:v>
                </c:pt>
                <c:pt idx="4">
                  <c:v>379.04</c:v>
                </c:pt>
                <c:pt idx="5">
                  <c:v>355.92</c:v>
                </c:pt>
                <c:pt idx="6">
                  <c:v>332.7</c:v>
                </c:pt>
                <c:pt idx="7">
                  <c:v>309.38</c:v>
                </c:pt>
                <c:pt idx="8">
                  <c:v>286.11</c:v>
                </c:pt>
                <c:pt idx="9">
                  <c:v>262.77999999999997</c:v>
                </c:pt>
                <c:pt idx="10">
                  <c:v>239.32</c:v>
                </c:pt>
                <c:pt idx="11">
                  <c:v>215.85</c:v>
                </c:pt>
                <c:pt idx="12">
                  <c:v>192.43</c:v>
                </c:pt>
                <c:pt idx="13">
                  <c:v>168.87</c:v>
                </c:pt>
                <c:pt idx="14">
                  <c:v>145.32</c:v>
                </c:pt>
                <c:pt idx="15">
                  <c:v>121.85</c:v>
                </c:pt>
                <c:pt idx="16">
                  <c:v>98.22</c:v>
                </c:pt>
                <c:pt idx="17">
                  <c:v>74.59</c:v>
                </c:pt>
                <c:pt idx="18">
                  <c:v>51.03</c:v>
                </c:pt>
                <c:pt idx="19">
                  <c:v>27.33</c:v>
                </c:pt>
                <c:pt idx="20">
                  <c:v>3.66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32-4A18-B509-9489C86BF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48320"/>
        <c:axId val="101049856"/>
      </c:scatterChart>
      <c:valAx>
        <c:axId val="10104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49856"/>
        <c:crosses val="autoZero"/>
        <c:crossBetween val="midCat"/>
      </c:valAx>
      <c:valAx>
        <c:axId val="10104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48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2.0831632157091474E-2"/>
                  <c:y val="-1.3288223734709623E-2"/>
                </c:manualLayout>
              </c:layout>
              <c:numFmt formatCode="General" sourceLinked="0"/>
            </c:trendlineLbl>
          </c:trendline>
          <c:xVal>
            <c:numRef>
              <c:f>'B v I (SW .2A inc)'!$I$2:$I$42</c:f>
              <c:numCache>
                <c:formatCode>0.00</c:formatCode>
                <c:ptCount val="41"/>
                <c:pt idx="0">
                  <c:v>4.0010300000000001</c:v>
                </c:pt>
                <c:pt idx="1">
                  <c:v>3.80063</c:v>
                </c:pt>
                <c:pt idx="2">
                  <c:v>3.6011300000000004</c:v>
                </c:pt>
                <c:pt idx="3">
                  <c:v>3.4007300000000003</c:v>
                </c:pt>
                <c:pt idx="4">
                  <c:v>3.2004799999999998</c:v>
                </c:pt>
                <c:pt idx="5">
                  <c:v>3.0007099999999998</c:v>
                </c:pt>
                <c:pt idx="6">
                  <c:v>2.8004800000000003</c:v>
                </c:pt>
                <c:pt idx="7">
                  <c:v>2.6001800000000004</c:v>
                </c:pt>
                <c:pt idx="8">
                  <c:v>2.4001399999999999</c:v>
                </c:pt>
                <c:pt idx="9">
                  <c:v>2.2003300000000001</c:v>
                </c:pt>
                <c:pt idx="10">
                  <c:v>2.0001699999999998</c:v>
                </c:pt>
                <c:pt idx="11">
                  <c:v>1.7998500000000002</c:v>
                </c:pt>
                <c:pt idx="12">
                  <c:v>1.6000400000000001</c:v>
                </c:pt>
                <c:pt idx="13">
                  <c:v>1.3995599999999999</c:v>
                </c:pt>
                <c:pt idx="14">
                  <c:v>1.1996100000000001</c:v>
                </c:pt>
                <c:pt idx="15">
                  <c:v>0.99968000000000001</c:v>
                </c:pt>
                <c:pt idx="16">
                  <c:v>0.79953999999999992</c:v>
                </c:pt>
                <c:pt idx="17">
                  <c:v>0.59902</c:v>
                </c:pt>
                <c:pt idx="18">
                  <c:v>0.39947000000000005</c:v>
                </c:pt>
                <c:pt idx="19">
                  <c:v>0.1991</c:v>
                </c:pt>
                <c:pt idx="20">
                  <c:v>-1.4999999999999998E-3</c:v>
                </c:pt>
                <c:pt idx="21">
                  <c:v>-0.20104</c:v>
                </c:pt>
                <c:pt idx="22">
                  <c:v>-0.40148999999999996</c:v>
                </c:pt>
                <c:pt idx="23">
                  <c:v>-0.60199000000000003</c:v>
                </c:pt>
                <c:pt idx="24">
                  <c:v>-0.80157999999999996</c:v>
                </c:pt>
                <c:pt idx="25">
                  <c:v>-1.0019200000000001</c:v>
                </c:pt>
                <c:pt idx="26">
                  <c:v>-1.20218</c:v>
                </c:pt>
                <c:pt idx="27">
                  <c:v>-1.4018700000000002</c:v>
                </c:pt>
                <c:pt idx="28">
                  <c:v>-1.6018699999999999</c:v>
                </c:pt>
                <c:pt idx="29">
                  <c:v>-1.8014600000000001</c:v>
                </c:pt>
                <c:pt idx="30">
                  <c:v>-2.0004599999999999</c:v>
                </c:pt>
                <c:pt idx="31">
                  <c:v>-2.20031</c:v>
                </c:pt>
                <c:pt idx="32">
                  <c:v>-2.4006099999999999</c:v>
                </c:pt>
                <c:pt idx="33">
                  <c:v>-2.6015800000000002</c:v>
                </c:pt>
                <c:pt idx="34">
                  <c:v>-2.8014399999999999</c:v>
                </c:pt>
                <c:pt idx="35">
                  <c:v>-3.0020500000000001</c:v>
                </c:pt>
                <c:pt idx="36">
                  <c:v>-3.2023800000000002</c:v>
                </c:pt>
                <c:pt idx="37">
                  <c:v>-3.40225</c:v>
                </c:pt>
                <c:pt idx="38">
                  <c:v>-3.6026000000000002</c:v>
                </c:pt>
                <c:pt idx="39">
                  <c:v>-3.8029299999999999</c:v>
                </c:pt>
                <c:pt idx="40">
                  <c:v>-4.0026000000000002</c:v>
                </c:pt>
              </c:numCache>
            </c:numRef>
          </c:xVal>
          <c:yVal>
            <c:numRef>
              <c:f>'B v I (SW .2A inc)'!$J$2:$J$42</c:f>
              <c:numCache>
                <c:formatCode>General</c:formatCode>
                <c:ptCount val="41"/>
                <c:pt idx="0">
                  <c:v>470.01</c:v>
                </c:pt>
                <c:pt idx="1">
                  <c:v>447.85</c:v>
                </c:pt>
                <c:pt idx="2">
                  <c:v>425.12</c:v>
                </c:pt>
                <c:pt idx="3">
                  <c:v>402.14</c:v>
                </c:pt>
                <c:pt idx="4">
                  <c:v>379.04</c:v>
                </c:pt>
                <c:pt idx="5">
                  <c:v>355.92</c:v>
                </c:pt>
                <c:pt idx="6">
                  <c:v>332.7</c:v>
                </c:pt>
                <c:pt idx="7">
                  <c:v>309.38</c:v>
                </c:pt>
                <c:pt idx="8">
                  <c:v>286.11</c:v>
                </c:pt>
                <c:pt idx="9">
                  <c:v>262.77999999999997</c:v>
                </c:pt>
                <c:pt idx="10">
                  <c:v>239.32</c:v>
                </c:pt>
                <c:pt idx="11">
                  <c:v>215.85</c:v>
                </c:pt>
                <c:pt idx="12">
                  <c:v>192.43</c:v>
                </c:pt>
                <c:pt idx="13">
                  <c:v>168.87</c:v>
                </c:pt>
                <c:pt idx="14">
                  <c:v>145.32</c:v>
                </c:pt>
                <c:pt idx="15">
                  <c:v>121.85</c:v>
                </c:pt>
                <c:pt idx="16">
                  <c:v>98.22</c:v>
                </c:pt>
                <c:pt idx="17">
                  <c:v>74.59</c:v>
                </c:pt>
                <c:pt idx="18">
                  <c:v>51.03</c:v>
                </c:pt>
                <c:pt idx="19">
                  <c:v>27.33</c:v>
                </c:pt>
                <c:pt idx="20">
                  <c:v>3.66</c:v>
                </c:pt>
                <c:pt idx="21">
                  <c:v>-19.95</c:v>
                </c:pt>
                <c:pt idx="22">
                  <c:v>-43.7</c:v>
                </c:pt>
                <c:pt idx="23">
                  <c:v>-67.5</c:v>
                </c:pt>
                <c:pt idx="24">
                  <c:v>-91.14</c:v>
                </c:pt>
                <c:pt idx="25">
                  <c:v>-114.91</c:v>
                </c:pt>
                <c:pt idx="26">
                  <c:v>-138.68</c:v>
                </c:pt>
                <c:pt idx="27">
                  <c:v>-162.32</c:v>
                </c:pt>
                <c:pt idx="28">
                  <c:v>-186.02</c:v>
                </c:pt>
                <c:pt idx="29">
                  <c:v>-209.79</c:v>
                </c:pt>
                <c:pt idx="30">
                  <c:v>-233.4</c:v>
                </c:pt>
                <c:pt idx="31">
                  <c:v>-257.05</c:v>
                </c:pt>
                <c:pt idx="32">
                  <c:v>-280.64999999999998</c:v>
                </c:pt>
                <c:pt idx="33">
                  <c:v>-304.45999999999998</c:v>
                </c:pt>
                <c:pt idx="34">
                  <c:v>-328.2</c:v>
                </c:pt>
                <c:pt idx="35">
                  <c:v>-351.91</c:v>
                </c:pt>
                <c:pt idx="36">
                  <c:v>-375.57</c:v>
                </c:pt>
                <c:pt idx="37">
                  <c:v>-399.19</c:v>
                </c:pt>
                <c:pt idx="38">
                  <c:v>-422.89</c:v>
                </c:pt>
                <c:pt idx="39">
                  <c:v>-446.55</c:v>
                </c:pt>
                <c:pt idx="40">
                  <c:v>-470.07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65-453A-8693-E2E2B54E4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85760"/>
        <c:axId val="100495744"/>
      </c:scatterChart>
      <c:valAx>
        <c:axId val="1004857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00495744"/>
        <c:crosses val="autoZero"/>
        <c:crossBetween val="midCat"/>
      </c:valAx>
      <c:valAx>
        <c:axId val="10049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85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026334208223971"/>
          <c:y val="0.39776428988043161"/>
          <c:w val="0.18973665791776029"/>
          <c:h val="0.1952121609798775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Null Field Integral</a:t>
            </a:r>
            <a:r>
              <a:rPr lang="en-US" baseline="0"/>
              <a:t> at 3A</a:t>
            </a:r>
            <a:endParaRPr lang="en-US"/>
          </a:p>
        </c:rich>
      </c:tx>
      <c:layout>
        <c:manualLayout>
          <c:xMode val="edge"/>
          <c:yMode val="edge"/>
          <c:x val="0.25319611206403658"/>
          <c:y val="3.1052882202602942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'CW Run3A (Null &lt;------&gt;)'!$H$19:$H$179</c:f>
              <c:numCache>
                <c:formatCode>0.000</c:formatCode>
                <c:ptCount val="161"/>
                <c:pt idx="0">
                  <c:v>-25.011000000000003</c:v>
                </c:pt>
                <c:pt idx="1">
                  <c:v>-24.512000000000004</c:v>
                </c:pt>
                <c:pt idx="2">
                  <c:v>-24.008000000000003</c:v>
                </c:pt>
                <c:pt idx="3">
                  <c:v>-23.511000000000003</c:v>
                </c:pt>
                <c:pt idx="4">
                  <c:v>-23.013000000000002</c:v>
                </c:pt>
                <c:pt idx="5">
                  <c:v>-22.511000000000003</c:v>
                </c:pt>
                <c:pt idx="6">
                  <c:v>-22.013000000000002</c:v>
                </c:pt>
                <c:pt idx="7">
                  <c:v>-21.511000000000003</c:v>
                </c:pt>
                <c:pt idx="8">
                  <c:v>-21.011000000000003</c:v>
                </c:pt>
                <c:pt idx="9">
                  <c:v>-20.515000000000004</c:v>
                </c:pt>
                <c:pt idx="10">
                  <c:v>-20.013000000000002</c:v>
                </c:pt>
                <c:pt idx="11">
                  <c:v>-19.512000000000004</c:v>
                </c:pt>
                <c:pt idx="12">
                  <c:v>-19.012000000000004</c:v>
                </c:pt>
                <c:pt idx="13">
                  <c:v>-18.510000000000005</c:v>
                </c:pt>
                <c:pt idx="14">
                  <c:v>-18.014000000000003</c:v>
                </c:pt>
                <c:pt idx="15">
                  <c:v>-17.513000000000002</c:v>
                </c:pt>
                <c:pt idx="16">
                  <c:v>-17.012000000000004</c:v>
                </c:pt>
                <c:pt idx="17">
                  <c:v>-16.513000000000002</c:v>
                </c:pt>
                <c:pt idx="18">
                  <c:v>-16.010000000000005</c:v>
                </c:pt>
                <c:pt idx="19">
                  <c:v>-15.513000000000002</c:v>
                </c:pt>
                <c:pt idx="20">
                  <c:v>-15.016000000000002</c:v>
                </c:pt>
                <c:pt idx="21">
                  <c:v>-14.511000000000003</c:v>
                </c:pt>
                <c:pt idx="22">
                  <c:v>-14.012000000000004</c:v>
                </c:pt>
                <c:pt idx="23">
                  <c:v>-13.510000000000005</c:v>
                </c:pt>
                <c:pt idx="24">
                  <c:v>-13.012000000000004</c:v>
                </c:pt>
                <c:pt idx="25">
                  <c:v>-12.516000000000005</c:v>
                </c:pt>
                <c:pt idx="26">
                  <c:v>-12.011000000000003</c:v>
                </c:pt>
                <c:pt idx="27">
                  <c:v>-11.511000000000003</c:v>
                </c:pt>
                <c:pt idx="28">
                  <c:v>-11.012</c:v>
                </c:pt>
                <c:pt idx="29">
                  <c:v>-10.512</c:v>
                </c:pt>
                <c:pt idx="30">
                  <c:v>-10.015000000000001</c:v>
                </c:pt>
                <c:pt idx="31">
                  <c:v>-9.8130000000000024</c:v>
                </c:pt>
                <c:pt idx="32">
                  <c:v>-9.6120000000000019</c:v>
                </c:pt>
                <c:pt idx="33">
                  <c:v>-9.4120000000000061</c:v>
                </c:pt>
                <c:pt idx="34">
                  <c:v>-9.213000000000001</c:v>
                </c:pt>
                <c:pt idx="35">
                  <c:v>-9.0110000000000028</c:v>
                </c:pt>
                <c:pt idx="36">
                  <c:v>-8.8100000000000023</c:v>
                </c:pt>
                <c:pt idx="37">
                  <c:v>-8.6110000000000042</c:v>
                </c:pt>
                <c:pt idx="38">
                  <c:v>-8.4130000000000038</c:v>
                </c:pt>
                <c:pt idx="39">
                  <c:v>-8.2110000000000056</c:v>
                </c:pt>
                <c:pt idx="40">
                  <c:v>-8.0110000000000028</c:v>
                </c:pt>
                <c:pt idx="41">
                  <c:v>-7.8140000000000001</c:v>
                </c:pt>
                <c:pt idx="42">
                  <c:v>-7.615000000000002</c:v>
                </c:pt>
                <c:pt idx="43">
                  <c:v>-7.4140000000000015</c:v>
                </c:pt>
                <c:pt idx="44">
                  <c:v>-7.213000000000001</c:v>
                </c:pt>
                <c:pt idx="45">
                  <c:v>-7.0140000000000029</c:v>
                </c:pt>
                <c:pt idx="46">
                  <c:v>-6.8150000000000048</c:v>
                </c:pt>
                <c:pt idx="47">
                  <c:v>-6.6130000000000067</c:v>
                </c:pt>
                <c:pt idx="48">
                  <c:v>-6.4100000000000037</c:v>
                </c:pt>
                <c:pt idx="49">
                  <c:v>-6.2110000000000056</c:v>
                </c:pt>
                <c:pt idx="50">
                  <c:v>-6.0130000000000052</c:v>
                </c:pt>
                <c:pt idx="51">
                  <c:v>-5.8120000000000047</c:v>
                </c:pt>
                <c:pt idx="52">
                  <c:v>-5.6110000000000042</c:v>
                </c:pt>
                <c:pt idx="53">
                  <c:v>-5.4150000000000063</c:v>
                </c:pt>
                <c:pt idx="54">
                  <c:v>-5.2160000000000011</c:v>
                </c:pt>
                <c:pt idx="55">
                  <c:v>-5.0150000000000006</c:v>
                </c:pt>
                <c:pt idx="56">
                  <c:v>-4.8140000000000001</c:v>
                </c:pt>
                <c:pt idx="57">
                  <c:v>-4.615000000000002</c:v>
                </c:pt>
                <c:pt idx="58">
                  <c:v>-4.4150000000000063</c:v>
                </c:pt>
                <c:pt idx="59">
                  <c:v>-4.2120000000000033</c:v>
                </c:pt>
                <c:pt idx="60">
                  <c:v>-4.0100000000000051</c:v>
                </c:pt>
                <c:pt idx="61">
                  <c:v>-3.8109999999999999</c:v>
                </c:pt>
                <c:pt idx="62">
                  <c:v>-3.6120000000000019</c:v>
                </c:pt>
                <c:pt idx="63">
                  <c:v>-3.4110000000000014</c:v>
                </c:pt>
                <c:pt idx="64">
                  <c:v>-3.2100000000000009</c:v>
                </c:pt>
                <c:pt idx="65">
                  <c:v>-3.0130000000000052</c:v>
                </c:pt>
                <c:pt idx="66">
                  <c:v>-2.8150000000000048</c:v>
                </c:pt>
                <c:pt idx="67">
                  <c:v>-2.6140000000000043</c:v>
                </c:pt>
                <c:pt idx="68">
                  <c:v>-2.4130000000000038</c:v>
                </c:pt>
                <c:pt idx="69">
                  <c:v>-2.2150000000000034</c:v>
                </c:pt>
                <c:pt idx="70">
                  <c:v>-2.0150000000000006</c:v>
                </c:pt>
                <c:pt idx="71">
                  <c:v>-1.8130000000000024</c:v>
                </c:pt>
                <c:pt idx="72">
                  <c:v>-1.6110000000000042</c:v>
                </c:pt>
                <c:pt idx="73">
                  <c:v>-1.4110000000000014</c:v>
                </c:pt>
                <c:pt idx="74">
                  <c:v>-1.2120000000000033</c:v>
                </c:pt>
                <c:pt idx="75">
                  <c:v>-1.0110000000000028</c:v>
                </c:pt>
                <c:pt idx="76">
                  <c:v>-0.81000000000000227</c:v>
                </c:pt>
                <c:pt idx="77">
                  <c:v>-0.61100000000000421</c:v>
                </c:pt>
                <c:pt idx="78">
                  <c:v>-0.41400000000000148</c:v>
                </c:pt>
                <c:pt idx="79">
                  <c:v>-0.21300000000000097</c:v>
                </c:pt>
                <c:pt idx="80">
                  <c:v>-1.300000000000523E-2</c:v>
                </c:pt>
                <c:pt idx="81">
                  <c:v>0.18499999999999517</c:v>
                </c:pt>
                <c:pt idx="82">
                  <c:v>0.38399999999999324</c:v>
                </c:pt>
                <c:pt idx="83">
                  <c:v>0.58699999999999619</c:v>
                </c:pt>
                <c:pt idx="84">
                  <c:v>0.78899999999999437</c:v>
                </c:pt>
                <c:pt idx="85">
                  <c:v>0.98899999999999721</c:v>
                </c:pt>
                <c:pt idx="86">
                  <c:v>1.1879999999999953</c:v>
                </c:pt>
                <c:pt idx="87">
                  <c:v>1.3889999999999958</c:v>
                </c:pt>
                <c:pt idx="88">
                  <c:v>1.590999999999994</c:v>
                </c:pt>
                <c:pt idx="89">
                  <c:v>1.7899999999999991</c:v>
                </c:pt>
                <c:pt idx="90">
                  <c:v>1.9869999999999948</c:v>
                </c:pt>
                <c:pt idx="91">
                  <c:v>2.1869999999999976</c:v>
                </c:pt>
                <c:pt idx="92">
                  <c:v>2.3879999999999981</c:v>
                </c:pt>
                <c:pt idx="93">
                  <c:v>2.5859999999999985</c:v>
                </c:pt>
                <c:pt idx="94">
                  <c:v>2.7839999999999989</c:v>
                </c:pt>
                <c:pt idx="95">
                  <c:v>2.9869999999999948</c:v>
                </c:pt>
                <c:pt idx="96">
                  <c:v>3.1890000000000001</c:v>
                </c:pt>
                <c:pt idx="97">
                  <c:v>3.3889999999999958</c:v>
                </c:pt>
                <c:pt idx="98">
                  <c:v>3.5869999999999962</c:v>
                </c:pt>
                <c:pt idx="99">
                  <c:v>3.7889999999999944</c:v>
                </c:pt>
                <c:pt idx="100">
                  <c:v>3.9909999999999997</c:v>
                </c:pt>
                <c:pt idx="101">
                  <c:v>4.1899999999999977</c:v>
                </c:pt>
                <c:pt idx="102">
                  <c:v>4.3869999999999933</c:v>
                </c:pt>
                <c:pt idx="103">
                  <c:v>4.5879999999999939</c:v>
                </c:pt>
                <c:pt idx="104">
                  <c:v>4.7889999999999944</c:v>
                </c:pt>
                <c:pt idx="105">
                  <c:v>4.9869999999999948</c:v>
                </c:pt>
                <c:pt idx="106">
                  <c:v>5.1849999999999952</c:v>
                </c:pt>
                <c:pt idx="107">
                  <c:v>5.3869999999999933</c:v>
                </c:pt>
                <c:pt idx="108">
                  <c:v>5.5879999999999939</c:v>
                </c:pt>
                <c:pt idx="109">
                  <c:v>5.7879999999999967</c:v>
                </c:pt>
                <c:pt idx="110">
                  <c:v>5.9869999999999948</c:v>
                </c:pt>
                <c:pt idx="111">
                  <c:v>6.1890000000000001</c:v>
                </c:pt>
                <c:pt idx="112">
                  <c:v>6.3899999999999935</c:v>
                </c:pt>
                <c:pt idx="113">
                  <c:v>6.5899999999999963</c:v>
                </c:pt>
                <c:pt idx="114">
                  <c:v>6.7879999999999967</c:v>
                </c:pt>
                <c:pt idx="115">
                  <c:v>6.9889999999999972</c:v>
                </c:pt>
                <c:pt idx="116">
                  <c:v>7.1890000000000001</c:v>
                </c:pt>
                <c:pt idx="117">
                  <c:v>7.3879999999999981</c:v>
                </c:pt>
                <c:pt idx="118">
                  <c:v>7.5859999999999985</c:v>
                </c:pt>
                <c:pt idx="119">
                  <c:v>7.786999999999999</c:v>
                </c:pt>
                <c:pt idx="120">
                  <c:v>7.9879999999999995</c:v>
                </c:pt>
                <c:pt idx="121">
                  <c:v>8.1879999999999953</c:v>
                </c:pt>
                <c:pt idx="122">
                  <c:v>8.3869999999999933</c:v>
                </c:pt>
                <c:pt idx="123">
                  <c:v>8.5889999999999986</c:v>
                </c:pt>
                <c:pt idx="124">
                  <c:v>8.7909999999999968</c:v>
                </c:pt>
                <c:pt idx="125">
                  <c:v>8.9899999999999949</c:v>
                </c:pt>
                <c:pt idx="126">
                  <c:v>9.1890000000000001</c:v>
                </c:pt>
                <c:pt idx="127">
                  <c:v>9.3899999999999935</c:v>
                </c:pt>
                <c:pt idx="128">
                  <c:v>9.590999999999994</c:v>
                </c:pt>
                <c:pt idx="129">
                  <c:v>9.7899999999999991</c:v>
                </c:pt>
                <c:pt idx="130">
                  <c:v>9.9859999999999971</c:v>
                </c:pt>
                <c:pt idx="131">
                  <c:v>10.488</c:v>
                </c:pt>
                <c:pt idx="132">
                  <c:v>10.988999999999997</c:v>
                </c:pt>
                <c:pt idx="133">
                  <c:v>11.488999999999997</c:v>
                </c:pt>
                <c:pt idx="134">
                  <c:v>11.991</c:v>
                </c:pt>
                <c:pt idx="135">
                  <c:v>12.488</c:v>
                </c:pt>
                <c:pt idx="136">
                  <c:v>12.988</c:v>
                </c:pt>
                <c:pt idx="137">
                  <c:v>13.489999999999995</c:v>
                </c:pt>
                <c:pt idx="138">
                  <c:v>13.988999999999997</c:v>
                </c:pt>
                <c:pt idx="139">
                  <c:v>14.491999999999997</c:v>
                </c:pt>
                <c:pt idx="140">
                  <c:v>14.988999999999997</c:v>
                </c:pt>
                <c:pt idx="141">
                  <c:v>15.486999999999995</c:v>
                </c:pt>
                <c:pt idx="142">
                  <c:v>15.989999999999995</c:v>
                </c:pt>
                <c:pt idx="143">
                  <c:v>16.488999999999997</c:v>
                </c:pt>
                <c:pt idx="144">
                  <c:v>16.991</c:v>
                </c:pt>
                <c:pt idx="145">
                  <c:v>17.489999999999995</c:v>
                </c:pt>
                <c:pt idx="146">
                  <c:v>17.984999999999999</c:v>
                </c:pt>
                <c:pt idx="147">
                  <c:v>18.489999999999995</c:v>
                </c:pt>
                <c:pt idx="148">
                  <c:v>18.988999999999997</c:v>
                </c:pt>
                <c:pt idx="149">
                  <c:v>19.488</c:v>
                </c:pt>
                <c:pt idx="150">
                  <c:v>19.989999999999995</c:v>
                </c:pt>
                <c:pt idx="151">
                  <c:v>20.48599999999999</c:v>
                </c:pt>
                <c:pt idx="152">
                  <c:v>20.98899999999999</c:v>
                </c:pt>
                <c:pt idx="153">
                  <c:v>21.489999999999995</c:v>
                </c:pt>
                <c:pt idx="154">
                  <c:v>21.988</c:v>
                </c:pt>
                <c:pt idx="155">
                  <c:v>22.491</c:v>
                </c:pt>
                <c:pt idx="156">
                  <c:v>22.988</c:v>
                </c:pt>
                <c:pt idx="157">
                  <c:v>23.486999999999995</c:v>
                </c:pt>
                <c:pt idx="158">
                  <c:v>23.991</c:v>
                </c:pt>
                <c:pt idx="159">
                  <c:v>24.48899999999999</c:v>
                </c:pt>
                <c:pt idx="160">
                  <c:v>24.991</c:v>
                </c:pt>
              </c:numCache>
            </c:numRef>
          </c:xVal>
          <c:yVal>
            <c:numRef>
              <c:f>'CW Run3A (Null &lt;------&gt;)'!$I$19:$I$179</c:f>
              <c:numCache>
                <c:formatCode>0.000</c:formatCode>
                <c:ptCount val="161"/>
                <c:pt idx="0">
                  <c:v>0.35</c:v>
                </c:pt>
                <c:pt idx="1">
                  <c:v>0.40300000000000002</c:v>
                </c:pt>
                <c:pt idx="2">
                  <c:v>0.44700000000000001</c:v>
                </c:pt>
                <c:pt idx="3">
                  <c:v>0.45100000000000001</c:v>
                </c:pt>
                <c:pt idx="4">
                  <c:v>0.48499999999999999</c:v>
                </c:pt>
                <c:pt idx="5">
                  <c:v>0.52200000000000002</c:v>
                </c:pt>
                <c:pt idx="6">
                  <c:v>0.56899999999999995</c:v>
                </c:pt>
                <c:pt idx="7">
                  <c:v>0.64</c:v>
                </c:pt>
                <c:pt idx="8">
                  <c:v>0.69599999999999995</c:v>
                </c:pt>
                <c:pt idx="9">
                  <c:v>0.76900000000000002</c:v>
                </c:pt>
                <c:pt idx="10">
                  <c:v>0.83299999999999996</c:v>
                </c:pt>
                <c:pt idx="11">
                  <c:v>0.90500000000000003</c:v>
                </c:pt>
                <c:pt idx="12">
                  <c:v>0.99099999999999999</c:v>
                </c:pt>
                <c:pt idx="13">
                  <c:v>1.0960000000000001</c:v>
                </c:pt>
                <c:pt idx="14">
                  <c:v>1.228</c:v>
                </c:pt>
                <c:pt idx="15">
                  <c:v>1.3580000000000001</c:v>
                </c:pt>
                <c:pt idx="16">
                  <c:v>1.5109999999999999</c:v>
                </c:pt>
                <c:pt idx="17">
                  <c:v>1.7010000000000001</c:v>
                </c:pt>
                <c:pt idx="18">
                  <c:v>1.8979999999999999</c:v>
                </c:pt>
                <c:pt idx="19">
                  <c:v>2.17</c:v>
                </c:pt>
                <c:pt idx="20">
                  <c:v>2.4620000000000002</c:v>
                </c:pt>
                <c:pt idx="21">
                  <c:v>2.839</c:v>
                </c:pt>
                <c:pt idx="22">
                  <c:v>3.2879999999999998</c:v>
                </c:pt>
                <c:pt idx="23">
                  <c:v>3.8530000000000002</c:v>
                </c:pt>
                <c:pt idx="24">
                  <c:v>4.5259999999999998</c:v>
                </c:pt>
                <c:pt idx="25">
                  <c:v>5.3630000000000004</c:v>
                </c:pt>
                <c:pt idx="26">
                  <c:v>6.8860000000000001</c:v>
                </c:pt>
                <c:pt idx="27">
                  <c:v>8.2949999999999999</c:v>
                </c:pt>
                <c:pt idx="28">
                  <c:v>9.9450000000000003</c:v>
                </c:pt>
                <c:pt idx="29">
                  <c:v>12.547000000000001</c:v>
                </c:pt>
                <c:pt idx="30">
                  <c:v>15.419</c:v>
                </c:pt>
                <c:pt idx="31">
                  <c:v>16.96</c:v>
                </c:pt>
                <c:pt idx="32">
                  <c:v>18.649000000000001</c:v>
                </c:pt>
                <c:pt idx="33">
                  <c:v>20.335999999999999</c:v>
                </c:pt>
                <c:pt idx="34">
                  <c:v>22.905000000000001</c:v>
                </c:pt>
                <c:pt idx="35">
                  <c:v>25.407</c:v>
                </c:pt>
                <c:pt idx="36">
                  <c:v>27.949000000000002</c:v>
                </c:pt>
                <c:pt idx="37">
                  <c:v>30.803000000000001</c:v>
                </c:pt>
                <c:pt idx="38">
                  <c:v>33.877000000000002</c:v>
                </c:pt>
                <c:pt idx="39">
                  <c:v>37.722999999999999</c:v>
                </c:pt>
                <c:pt idx="40">
                  <c:v>41.829000000000001</c:v>
                </c:pt>
                <c:pt idx="41">
                  <c:v>46.41</c:v>
                </c:pt>
                <c:pt idx="42">
                  <c:v>51.167999999999999</c:v>
                </c:pt>
                <c:pt idx="43">
                  <c:v>57</c:v>
                </c:pt>
                <c:pt idx="44">
                  <c:v>63.664999999999999</c:v>
                </c:pt>
                <c:pt idx="45">
                  <c:v>70.546000000000006</c:v>
                </c:pt>
                <c:pt idx="46">
                  <c:v>78.156999999999996</c:v>
                </c:pt>
                <c:pt idx="47">
                  <c:v>86.472999999999999</c:v>
                </c:pt>
                <c:pt idx="48">
                  <c:v>95.11</c:v>
                </c:pt>
                <c:pt idx="49">
                  <c:v>104.898</c:v>
                </c:pt>
                <c:pt idx="50">
                  <c:v>114.383</c:v>
                </c:pt>
                <c:pt idx="51">
                  <c:v>125.04300000000001</c:v>
                </c:pt>
                <c:pt idx="52">
                  <c:v>136.226</c:v>
                </c:pt>
                <c:pt idx="53">
                  <c:v>146.93100000000001</c:v>
                </c:pt>
                <c:pt idx="54">
                  <c:v>157.81700000000001</c:v>
                </c:pt>
                <c:pt idx="55">
                  <c:v>168.83799999999999</c:v>
                </c:pt>
                <c:pt idx="56">
                  <c:v>179.43</c:v>
                </c:pt>
                <c:pt idx="57">
                  <c:v>189.30199999999999</c:v>
                </c:pt>
                <c:pt idx="58">
                  <c:v>198.71799999999999</c:v>
                </c:pt>
                <c:pt idx="59">
                  <c:v>207.33199999999999</c:v>
                </c:pt>
                <c:pt idx="60">
                  <c:v>214.67699999999999</c:v>
                </c:pt>
                <c:pt idx="61">
                  <c:v>220.44</c:v>
                </c:pt>
                <c:pt idx="62">
                  <c:v>225.221</c:v>
                </c:pt>
                <c:pt idx="63">
                  <c:v>228.04499999999999</c:v>
                </c:pt>
                <c:pt idx="64">
                  <c:v>229.35400000000001</c:v>
                </c:pt>
                <c:pt idx="65">
                  <c:v>229.17500000000001</c:v>
                </c:pt>
                <c:pt idx="66">
                  <c:v>227.28200000000001</c:v>
                </c:pt>
                <c:pt idx="67">
                  <c:v>222.99299999999999</c:v>
                </c:pt>
                <c:pt idx="68">
                  <c:v>216.79599999999999</c:v>
                </c:pt>
                <c:pt idx="69">
                  <c:v>208.71100000000001</c:v>
                </c:pt>
                <c:pt idx="70">
                  <c:v>198.54499999999999</c:v>
                </c:pt>
                <c:pt idx="71">
                  <c:v>186.59299999999999</c:v>
                </c:pt>
                <c:pt idx="72">
                  <c:v>172.197</c:v>
                </c:pt>
                <c:pt idx="73">
                  <c:v>155.988</c:v>
                </c:pt>
                <c:pt idx="74">
                  <c:v>137.952</c:v>
                </c:pt>
                <c:pt idx="75">
                  <c:v>118.377</c:v>
                </c:pt>
                <c:pt idx="76">
                  <c:v>97.007999999999996</c:v>
                </c:pt>
                <c:pt idx="77">
                  <c:v>74.680999999999997</c:v>
                </c:pt>
                <c:pt idx="78">
                  <c:v>51.606000000000002</c:v>
                </c:pt>
                <c:pt idx="79">
                  <c:v>27.173999999999999</c:v>
                </c:pt>
                <c:pt idx="80">
                  <c:v>2.496</c:v>
                </c:pt>
                <c:pt idx="81">
                  <c:v>-21.884</c:v>
                </c:pt>
                <c:pt idx="82">
                  <c:v>-46.13</c:v>
                </c:pt>
                <c:pt idx="83">
                  <c:v>-69.989999999999995</c:v>
                </c:pt>
                <c:pt idx="84">
                  <c:v>-93.183999999999997</c:v>
                </c:pt>
                <c:pt idx="85">
                  <c:v>-114.48</c:v>
                </c:pt>
                <c:pt idx="86">
                  <c:v>-134.21700000000001</c:v>
                </c:pt>
                <c:pt idx="87">
                  <c:v>-152.703</c:v>
                </c:pt>
                <c:pt idx="88">
                  <c:v>-169.09899999999999</c:v>
                </c:pt>
                <c:pt idx="89">
                  <c:v>-183.292</c:v>
                </c:pt>
                <c:pt idx="90">
                  <c:v>-195.73099999999999</c:v>
                </c:pt>
                <c:pt idx="91">
                  <c:v>-206.04599999999999</c:v>
                </c:pt>
                <c:pt idx="92">
                  <c:v>-214.447</c:v>
                </c:pt>
                <c:pt idx="93">
                  <c:v>-221.12200000000001</c:v>
                </c:pt>
                <c:pt idx="94">
                  <c:v>-225.55099999999999</c:v>
                </c:pt>
                <c:pt idx="95">
                  <c:v>-228.268</c:v>
                </c:pt>
                <c:pt idx="96">
                  <c:v>-228.68700000000001</c:v>
                </c:pt>
                <c:pt idx="97">
                  <c:v>-228.40700000000001</c:v>
                </c:pt>
                <c:pt idx="98">
                  <c:v>-225.68100000000001</c:v>
                </c:pt>
                <c:pt idx="99">
                  <c:v>-221.36</c:v>
                </c:pt>
                <c:pt idx="100">
                  <c:v>-215.48500000000001</c:v>
                </c:pt>
                <c:pt idx="101">
                  <c:v>-208.69300000000001</c:v>
                </c:pt>
                <c:pt idx="102">
                  <c:v>-200.59800000000001</c:v>
                </c:pt>
                <c:pt idx="103">
                  <c:v>-191.11099999999999</c:v>
                </c:pt>
                <c:pt idx="104">
                  <c:v>-181.32499999999999</c:v>
                </c:pt>
                <c:pt idx="105">
                  <c:v>-170.88499999999999</c:v>
                </c:pt>
                <c:pt idx="106">
                  <c:v>-160.15</c:v>
                </c:pt>
                <c:pt idx="107">
                  <c:v>-148.84399999999999</c:v>
                </c:pt>
                <c:pt idx="108">
                  <c:v>-137.76499999999999</c:v>
                </c:pt>
                <c:pt idx="109">
                  <c:v>-127.02800000000001</c:v>
                </c:pt>
                <c:pt idx="110">
                  <c:v>-116.26300000000001</c:v>
                </c:pt>
                <c:pt idx="111">
                  <c:v>-106.054</c:v>
                </c:pt>
                <c:pt idx="112">
                  <c:v>-96.593000000000004</c:v>
                </c:pt>
                <c:pt idx="113">
                  <c:v>-87.861999999999995</c:v>
                </c:pt>
                <c:pt idx="114">
                  <c:v>-79.497</c:v>
                </c:pt>
                <c:pt idx="115">
                  <c:v>-71.89</c:v>
                </c:pt>
                <c:pt idx="116">
                  <c:v>-64.832999999999998</c:v>
                </c:pt>
                <c:pt idx="117">
                  <c:v>-58.348999999999997</c:v>
                </c:pt>
                <c:pt idx="118">
                  <c:v>-52.680999999999997</c:v>
                </c:pt>
                <c:pt idx="119">
                  <c:v>-47.279000000000003</c:v>
                </c:pt>
                <c:pt idx="120">
                  <c:v>-42.807000000000002</c:v>
                </c:pt>
                <c:pt idx="121">
                  <c:v>-38.409999999999997</c:v>
                </c:pt>
                <c:pt idx="122">
                  <c:v>-34.64</c:v>
                </c:pt>
                <c:pt idx="123">
                  <c:v>-31.591999999999999</c:v>
                </c:pt>
                <c:pt idx="124">
                  <c:v>-28.64</c:v>
                </c:pt>
                <c:pt idx="125">
                  <c:v>-25.954999999999998</c:v>
                </c:pt>
                <c:pt idx="126">
                  <c:v>-23.238</c:v>
                </c:pt>
                <c:pt idx="127">
                  <c:v>-21.501000000000001</c:v>
                </c:pt>
                <c:pt idx="128">
                  <c:v>-19.491</c:v>
                </c:pt>
                <c:pt idx="129">
                  <c:v>-17.846</c:v>
                </c:pt>
                <c:pt idx="130">
                  <c:v>-16.22</c:v>
                </c:pt>
                <c:pt idx="131">
                  <c:v>-13.17</c:v>
                </c:pt>
                <c:pt idx="132">
                  <c:v>-10.303000000000001</c:v>
                </c:pt>
                <c:pt idx="133">
                  <c:v>-8.6110000000000007</c:v>
                </c:pt>
                <c:pt idx="134">
                  <c:v>-7.0149999999999997</c:v>
                </c:pt>
                <c:pt idx="135">
                  <c:v>-5.6989999999999998</c:v>
                </c:pt>
                <c:pt idx="136">
                  <c:v>-5.1159999999999997</c:v>
                </c:pt>
                <c:pt idx="137">
                  <c:v>-4.4130000000000003</c:v>
                </c:pt>
                <c:pt idx="138">
                  <c:v>-3.7280000000000002</c:v>
                </c:pt>
                <c:pt idx="139">
                  <c:v>-3.15</c:v>
                </c:pt>
                <c:pt idx="140">
                  <c:v>-2.5619999999999998</c:v>
                </c:pt>
                <c:pt idx="141">
                  <c:v>-2.1920000000000002</c:v>
                </c:pt>
                <c:pt idx="142">
                  <c:v>-1.9470000000000001</c:v>
                </c:pt>
                <c:pt idx="143">
                  <c:v>-1.659</c:v>
                </c:pt>
                <c:pt idx="144">
                  <c:v>-1.4410000000000001</c:v>
                </c:pt>
                <c:pt idx="145">
                  <c:v>-1.2370000000000001</c:v>
                </c:pt>
                <c:pt idx="146">
                  <c:v>-1.0609999999999999</c:v>
                </c:pt>
                <c:pt idx="147">
                  <c:v>-0.91100000000000003</c:v>
                </c:pt>
                <c:pt idx="148">
                  <c:v>-0.76</c:v>
                </c:pt>
                <c:pt idx="149">
                  <c:v>-0.64700000000000002</c:v>
                </c:pt>
                <c:pt idx="150">
                  <c:v>-0.57399999999999995</c:v>
                </c:pt>
                <c:pt idx="151">
                  <c:v>-0.501</c:v>
                </c:pt>
                <c:pt idx="152">
                  <c:v>-0.41899999999999998</c:v>
                </c:pt>
                <c:pt idx="153">
                  <c:v>-0.35199999999999998</c:v>
                </c:pt>
                <c:pt idx="154">
                  <c:v>-0.29799999999999999</c:v>
                </c:pt>
                <c:pt idx="155">
                  <c:v>-0.24199999999999999</c:v>
                </c:pt>
                <c:pt idx="156">
                  <c:v>-0.214</c:v>
                </c:pt>
                <c:pt idx="157">
                  <c:v>-0.16900000000000001</c:v>
                </c:pt>
                <c:pt idx="158">
                  <c:v>-0.122</c:v>
                </c:pt>
                <c:pt idx="159">
                  <c:v>-6.7000000000000004E-2</c:v>
                </c:pt>
                <c:pt idx="160">
                  <c:v>-5.8999999999999997E-2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7B-46A2-B585-8E26D701F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41056"/>
        <c:axId val="90142976"/>
      </c:scatterChart>
      <c:valAx>
        <c:axId val="901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0"/>
                  <a:t> Position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439099057729274"/>
              <c:y val="0.92933513211839947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crossAx val="90142976"/>
        <c:crosses val="autoZero"/>
        <c:crossBetween val="midCat"/>
      </c:valAx>
      <c:valAx>
        <c:axId val="90142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 (G)</a:t>
                </a:r>
              </a:p>
            </c:rich>
          </c:tx>
          <c:layout>
            <c:manualLayout>
              <c:xMode val="edge"/>
              <c:yMode val="edge"/>
              <c:x val="4.5740423098913664E-3"/>
              <c:y val="0.44595331431446178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crossAx val="90141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30283524445391E-2"/>
          <c:y val="5.6030145279711834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'CW Run3A (Null &lt;------&gt;)'!$C$19:$C$179</c:f>
              <c:numCache>
                <c:formatCode>General</c:formatCode>
                <c:ptCount val="161"/>
                <c:pt idx="0">
                  <c:v>0.35</c:v>
                </c:pt>
                <c:pt idx="1">
                  <c:v>0.40300000000000002</c:v>
                </c:pt>
                <c:pt idx="2">
                  <c:v>0.44700000000000001</c:v>
                </c:pt>
                <c:pt idx="3">
                  <c:v>0.45100000000000001</c:v>
                </c:pt>
                <c:pt idx="4">
                  <c:v>0.48499999999999999</c:v>
                </c:pt>
                <c:pt idx="5">
                  <c:v>0.52200000000000002</c:v>
                </c:pt>
                <c:pt idx="6">
                  <c:v>0.56899999999999995</c:v>
                </c:pt>
                <c:pt idx="7">
                  <c:v>0.64</c:v>
                </c:pt>
                <c:pt idx="8">
                  <c:v>0.69599999999999995</c:v>
                </c:pt>
                <c:pt idx="9">
                  <c:v>0.76900000000000002</c:v>
                </c:pt>
                <c:pt idx="10">
                  <c:v>0.83299999999999996</c:v>
                </c:pt>
                <c:pt idx="11">
                  <c:v>0.90500000000000003</c:v>
                </c:pt>
                <c:pt idx="12">
                  <c:v>0.99099999999999999</c:v>
                </c:pt>
                <c:pt idx="13">
                  <c:v>1.0960000000000001</c:v>
                </c:pt>
                <c:pt idx="14">
                  <c:v>1.228</c:v>
                </c:pt>
                <c:pt idx="15">
                  <c:v>1.3580000000000001</c:v>
                </c:pt>
                <c:pt idx="16">
                  <c:v>1.5109999999999999</c:v>
                </c:pt>
                <c:pt idx="17">
                  <c:v>1.7010000000000001</c:v>
                </c:pt>
                <c:pt idx="18">
                  <c:v>1.8979999999999999</c:v>
                </c:pt>
                <c:pt idx="19">
                  <c:v>2.17</c:v>
                </c:pt>
                <c:pt idx="20">
                  <c:v>2.4620000000000002</c:v>
                </c:pt>
                <c:pt idx="21">
                  <c:v>2.839</c:v>
                </c:pt>
                <c:pt idx="22">
                  <c:v>3.2879999999999998</c:v>
                </c:pt>
                <c:pt idx="23">
                  <c:v>3.8530000000000002</c:v>
                </c:pt>
                <c:pt idx="24">
                  <c:v>4.5259999999999998</c:v>
                </c:pt>
                <c:pt idx="25">
                  <c:v>5.3630000000000004</c:v>
                </c:pt>
                <c:pt idx="26">
                  <c:v>6.8860000000000001</c:v>
                </c:pt>
                <c:pt idx="27">
                  <c:v>8.2949999999999999</c:v>
                </c:pt>
                <c:pt idx="28">
                  <c:v>9.9450000000000003</c:v>
                </c:pt>
                <c:pt idx="29">
                  <c:v>12.547000000000001</c:v>
                </c:pt>
                <c:pt idx="30">
                  <c:v>15.419</c:v>
                </c:pt>
                <c:pt idx="31">
                  <c:v>16.96</c:v>
                </c:pt>
                <c:pt idx="32">
                  <c:v>18.649000000000001</c:v>
                </c:pt>
                <c:pt idx="33">
                  <c:v>20.335999999999999</c:v>
                </c:pt>
                <c:pt idx="34">
                  <c:v>22.905000000000001</c:v>
                </c:pt>
                <c:pt idx="35">
                  <c:v>25.407</c:v>
                </c:pt>
                <c:pt idx="36">
                  <c:v>27.949000000000002</c:v>
                </c:pt>
                <c:pt idx="37">
                  <c:v>30.803000000000001</c:v>
                </c:pt>
                <c:pt idx="38">
                  <c:v>33.877000000000002</c:v>
                </c:pt>
                <c:pt idx="39">
                  <c:v>37.722999999999999</c:v>
                </c:pt>
                <c:pt idx="40">
                  <c:v>41.829000000000001</c:v>
                </c:pt>
                <c:pt idx="41">
                  <c:v>46.41</c:v>
                </c:pt>
                <c:pt idx="42">
                  <c:v>51.167999999999999</c:v>
                </c:pt>
                <c:pt idx="43">
                  <c:v>57</c:v>
                </c:pt>
                <c:pt idx="44">
                  <c:v>63.664999999999999</c:v>
                </c:pt>
                <c:pt idx="45">
                  <c:v>70.546000000000006</c:v>
                </c:pt>
                <c:pt idx="46">
                  <c:v>78.156999999999996</c:v>
                </c:pt>
                <c:pt idx="47">
                  <c:v>86.472999999999999</c:v>
                </c:pt>
                <c:pt idx="48">
                  <c:v>95.11</c:v>
                </c:pt>
                <c:pt idx="49">
                  <c:v>104.898</c:v>
                </c:pt>
                <c:pt idx="50">
                  <c:v>114.383</c:v>
                </c:pt>
                <c:pt idx="51">
                  <c:v>125.04300000000001</c:v>
                </c:pt>
                <c:pt idx="52">
                  <c:v>136.226</c:v>
                </c:pt>
                <c:pt idx="53">
                  <c:v>146.93100000000001</c:v>
                </c:pt>
                <c:pt idx="54">
                  <c:v>157.81700000000001</c:v>
                </c:pt>
                <c:pt idx="55">
                  <c:v>168.83799999999999</c:v>
                </c:pt>
                <c:pt idx="56">
                  <c:v>179.43</c:v>
                </c:pt>
                <c:pt idx="57">
                  <c:v>189.30199999999999</c:v>
                </c:pt>
                <c:pt idx="58">
                  <c:v>198.71799999999999</c:v>
                </c:pt>
                <c:pt idx="59">
                  <c:v>207.33199999999999</c:v>
                </c:pt>
                <c:pt idx="60">
                  <c:v>214.67699999999999</c:v>
                </c:pt>
                <c:pt idx="61">
                  <c:v>220.44</c:v>
                </c:pt>
                <c:pt idx="62">
                  <c:v>225.221</c:v>
                </c:pt>
                <c:pt idx="63">
                  <c:v>228.04499999999999</c:v>
                </c:pt>
                <c:pt idx="64">
                  <c:v>229.35400000000001</c:v>
                </c:pt>
                <c:pt idx="65">
                  <c:v>229.17500000000001</c:v>
                </c:pt>
                <c:pt idx="66">
                  <c:v>227.28200000000001</c:v>
                </c:pt>
                <c:pt idx="67">
                  <c:v>222.99299999999999</c:v>
                </c:pt>
                <c:pt idx="68">
                  <c:v>216.79599999999999</c:v>
                </c:pt>
                <c:pt idx="69">
                  <c:v>208.71100000000001</c:v>
                </c:pt>
                <c:pt idx="70">
                  <c:v>198.54499999999999</c:v>
                </c:pt>
                <c:pt idx="71">
                  <c:v>186.59299999999999</c:v>
                </c:pt>
                <c:pt idx="72">
                  <c:v>172.197</c:v>
                </c:pt>
                <c:pt idx="73">
                  <c:v>155.988</c:v>
                </c:pt>
                <c:pt idx="74">
                  <c:v>137.952</c:v>
                </c:pt>
                <c:pt idx="75">
                  <c:v>118.377</c:v>
                </c:pt>
                <c:pt idx="76">
                  <c:v>97.007999999999996</c:v>
                </c:pt>
                <c:pt idx="77">
                  <c:v>74.680999999999997</c:v>
                </c:pt>
                <c:pt idx="78">
                  <c:v>51.606000000000002</c:v>
                </c:pt>
                <c:pt idx="79">
                  <c:v>27.173999999999999</c:v>
                </c:pt>
                <c:pt idx="80">
                  <c:v>2.496</c:v>
                </c:pt>
                <c:pt idx="81">
                  <c:v>-21.884</c:v>
                </c:pt>
                <c:pt idx="82">
                  <c:v>-46.13</c:v>
                </c:pt>
                <c:pt idx="83">
                  <c:v>-69.989999999999995</c:v>
                </c:pt>
                <c:pt idx="84">
                  <c:v>-93.183999999999997</c:v>
                </c:pt>
                <c:pt idx="85">
                  <c:v>-114.48</c:v>
                </c:pt>
                <c:pt idx="86">
                  <c:v>-134.21700000000001</c:v>
                </c:pt>
                <c:pt idx="87">
                  <c:v>-152.703</c:v>
                </c:pt>
                <c:pt idx="88">
                  <c:v>-169.09899999999999</c:v>
                </c:pt>
                <c:pt idx="89">
                  <c:v>-183.292</c:v>
                </c:pt>
                <c:pt idx="90">
                  <c:v>-195.73099999999999</c:v>
                </c:pt>
                <c:pt idx="91">
                  <c:v>-206.04599999999999</c:v>
                </c:pt>
                <c:pt idx="92">
                  <c:v>-214.447</c:v>
                </c:pt>
                <c:pt idx="93">
                  <c:v>-221.12200000000001</c:v>
                </c:pt>
                <c:pt idx="94">
                  <c:v>-225.55099999999999</c:v>
                </c:pt>
                <c:pt idx="95">
                  <c:v>-228.268</c:v>
                </c:pt>
                <c:pt idx="96">
                  <c:v>-228.68700000000001</c:v>
                </c:pt>
                <c:pt idx="97">
                  <c:v>-228.40700000000001</c:v>
                </c:pt>
                <c:pt idx="98">
                  <c:v>-225.68100000000001</c:v>
                </c:pt>
                <c:pt idx="99">
                  <c:v>-221.36</c:v>
                </c:pt>
                <c:pt idx="100">
                  <c:v>-215.48500000000001</c:v>
                </c:pt>
                <c:pt idx="101">
                  <c:v>-208.69300000000001</c:v>
                </c:pt>
                <c:pt idx="102">
                  <c:v>-200.59800000000001</c:v>
                </c:pt>
                <c:pt idx="103">
                  <c:v>-191.11099999999999</c:v>
                </c:pt>
                <c:pt idx="104">
                  <c:v>-181.32499999999999</c:v>
                </c:pt>
                <c:pt idx="105">
                  <c:v>-170.88499999999999</c:v>
                </c:pt>
                <c:pt idx="106">
                  <c:v>-160.15</c:v>
                </c:pt>
                <c:pt idx="107">
                  <c:v>-148.84399999999999</c:v>
                </c:pt>
                <c:pt idx="108">
                  <c:v>-137.76499999999999</c:v>
                </c:pt>
                <c:pt idx="109">
                  <c:v>-127.02800000000001</c:v>
                </c:pt>
                <c:pt idx="110">
                  <c:v>-116.26300000000001</c:v>
                </c:pt>
                <c:pt idx="111">
                  <c:v>-106.054</c:v>
                </c:pt>
                <c:pt idx="112">
                  <c:v>-96.593000000000004</c:v>
                </c:pt>
                <c:pt idx="113">
                  <c:v>-87.861999999999995</c:v>
                </c:pt>
                <c:pt idx="114">
                  <c:v>-79.497</c:v>
                </c:pt>
                <c:pt idx="115">
                  <c:v>-71.89</c:v>
                </c:pt>
                <c:pt idx="116">
                  <c:v>-64.832999999999998</c:v>
                </c:pt>
                <c:pt idx="117">
                  <c:v>-58.348999999999997</c:v>
                </c:pt>
                <c:pt idx="118">
                  <c:v>-52.680999999999997</c:v>
                </c:pt>
                <c:pt idx="119">
                  <c:v>-47.279000000000003</c:v>
                </c:pt>
                <c:pt idx="120">
                  <c:v>-42.807000000000002</c:v>
                </c:pt>
                <c:pt idx="121">
                  <c:v>-38.409999999999997</c:v>
                </c:pt>
                <c:pt idx="122">
                  <c:v>-34.64</c:v>
                </c:pt>
                <c:pt idx="123">
                  <c:v>-31.591999999999999</c:v>
                </c:pt>
                <c:pt idx="124">
                  <c:v>-28.64</c:v>
                </c:pt>
                <c:pt idx="125">
                  <c:v>-25.954999999999998</c:v>
                </c:pt>
                <c:pt idx="126">
                  <c:v>-23.238</c:v>
                </c:pt>
                <c:pt idx="127">
                  <c:v>-21.501000000000001</c:v>
                </c:pt>
                <c:pt idx="128">
                  <c:v>-19.491</c:v>
                </c:pt>
                <c:pt idx="129">
                  <c:v>-17.846</c:v>
                </c:pt>
                <c:pt idx="130">
                  <c:v>-16.22</c:v>
                </c:pt>
                <c:pt idx="131">
                  <c:v>-13.17</c:v>
                </c:pt>
                <c:pt idx="132">
                  <c:v>-10.303000000000001</c:v>
                </c:pt>
                <c:pt idx="133">
                  <c:v>-8.6110000000000007</c:v>
                </c:pt>
                <c:pt idx="134">
                  <c:v>-7.0149999999999997</c:v>
                </c:pt>
                <c:pt idx="135">
                  <c:v>-5.6989999999999998</c:v>
                </c:pt>
                <c:pt idx="136">
                  <c:v>-5.1159999999999997</c:v>
                </c:pt>
                <c:pt idx="137">
                  <c:v>-4.4130000000000003</c:v>
                </c:pt>
                <c:pt idx="138">
                  <c:v>-3.7280000000000002</c:v>
                </c:pt>
                <c:pt idx="139">
                  <c:v>-3.15</c:v>
                </c:pt>
                <c:pt idx="140">
                  <c:v>-2.5619999999999998</c:v>
                </c:pt>
                <c:pt idx="141">
                  <c:v>-2.1920000000000002</c:v>
                </c:pt>
                <c:pt idx="142">
                  <c:v>-1.9470000000000001</c:v>
                </c:pt>
                <c:pt idx="143">
                  <c:v>-1.659</c:v>
                </c:pt>
                <c:pt idx="144">
                  <c:v>-1.4410000000000001</c:v>
                </c:pt>
                <c:pt idx="145">
                  <c:v>-1.2370000000000001</c:v>
                </c:pt>
                <c:pt idx="146">
                  <c:v>-1.0609999999999999</c:v>
                </c:pt>
                <c:pt idx="147">
                  <c:v>-0.91100000000000003</c:v>
                </c:pt>
                <c:pt idx="148">
                  <c:v>-0.76</c:v>
                </c:pt>
                <c:pt idx="149">
                  <c:v>-0.64700000000000002</c:v>
                </c:pt>
                <c:pt idx="150">
                  <c:v>-0.57399999999999995</c:v>
                </c:pt>
                <c:pt idx="151">
                  <c:v>-0.501</c:v>
                </c:pt>
                <c:pt idx="152">
                  <c:v>-0.41899999999999998</c:v>
                </c:pt>
                <c:pt idx="153">
                  <c:v>-0.35199999999999998</c:v>
                </c:pt>
                <c:pt idx="154">
                  <c:v>-0.29799999999999999</c:v>
                </c:pt>
                <c:pt idx="155">
                  <c:v>-0.24199999999999999</c:v>
                </c:pt>
                <c:pt idx="156">
                  <c:v>-0.214</c:v>
                </c:pt>
                <c:pt idx="157">
                  <c:v>-0.16900000000000001</c:v>
                </c:pt>
                <c:pt idx="158">
                  <c:v>-0.122</c:v>
                </c:pt>
                <c:pt idx="159">
                  <c:v>-6.7000000000000004E-2</c:v>
                </c:pt>
                <c:pt idx="160">
                  <c:v>-5.8999999999999997E-2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64-4831-BD20-524C96A3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91136"/>
        <c:axId val="84892672"/>
      </c:scatterChart>
      <c:valAx>
        <c:axId val="8489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84892672"/>
        <c:crosses val="autoZero"/>
        <c:crossBetween val="midCat"/>
      </c:valAx>
      <c:valAx>
        <c:axId val="8489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891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'CW-Background'!$C$19:$C$179</c:f>
              <c:numCache>
                <c:formatCode>General</c:formatCode>
                <c:ptCount val="161"/>
                <c:pt idx="0">
                  <c:v>-7.8E-2</c:v>
                </c:pt>
                <c:pt idx="1">
                  <c:v>-8.4000000000000005E-2</c:v>
                </c:pt>
                <c:pt idx="2">
                  <c:v>-9.9000000000000005E-2</c:v>
                </c:pt>
                <c:pt idx="3">
                  <c:v>-9.4E-2</c:v>
                </c:pt>
                <c:pt idx="4">
                  <c:v>-0.1</c:v>
                </c:pt>
                <c:pt idx="5">
                  <c:v>-0.1</c:v>
                </c:pt>
                <c:pt idx="6">
                  <c:v>-0.10299999999999999</c:v>
                </c:pt>
                <c:pt idx="7">
                  <c:v>-0.105</c:v>
                </c:pt>
                <c:pt idx="8">
                  <c:v>-0.11</c:v>
                </c:pt>
                <c:pt idx="9">
                  <c:v>-0.111</c:v>
                </c:pt>
                <c:pt idx="10">
                  <c:v>-0.121</c:v>
                </c:pt>
                <c:pt idx="11">
                  <c:v>-0.123</c:v>
                </c:pt>
                <c:pt idx="12">
                  <c:v>-0.11799999999999999</c:v>
                </c:pt>
                <c:pt idx="13">
                  <c:v>-0.11600000000000001</c:v>
                </c:pt>
                <c:pt idx="14">
                  <c:v>-0.125</c:v>
                </c:pt>
                <c:pt idx="15">
                  <c:v>-0.13500000000000001</c:v>
                </c:pt>
                <c:pt idx="16">
                  <c:v>-0.13100000000000001</c:v>
                </c:pt>
                <c:pt idx="17">
                  <c:v>-0.161</c:v>
                </c:pt>
                <c:pt idx="18">
                  <c:v>-0.159</c:v>
                </c:pt>
                <c:pt idx="19">
                  <c:v>-0.16900000000000001</c:v>
                </c:pt>
                <c:pt idx="20">
                  <c:v>-0.193</c:v>
                </c:pt>
                <c:pt idx="21">
                  <c:v>-0.20300000000000001</c:v>
                </c:pt>
                <c:pt idx="22">
                  <c:v>-0.22900000000000001</c:v>
                </c:pt>
                <c:pt idx="23">
                  <c:v>-0.24099999999999999</c:v>
                </c:pt>
                <c:pt idx="24">
                  <c:v>-0.248</c:v>
                </c:pt>
                <c:pt idx="25">
                  <c:v>-0.27700000000000002</c:v>
                </c:pt>
                <c:pt idx="26">
                  <c:v>-0.30399999999999999</c:v>
                </c:pt>
                <c:pt idx="27">
                  <c:v>-0.33900000000000002</c:v>
                </c:pt>
                <c:pt idx="28">
                  <c:v>-0.35199999999999998</c:v>
                </c:pt>
                <c:pt idx="29">
                  <c:v>-0.36399999999999999</c:v>
                </c:pt>
                <c:pt idx="30">
                  <c:v>-0.375</c:v>
                </c:pt>
                <c:pt idx="31">
                  <c:v>-0.376</c:v>
                </c:pt>
                <c:pt idx="32">
                  <c:v>-0.36099999999999999</c:v>
                </c:pt>
                <c:pt idx="33">
                  <c:v>-0.36899999999999999</c:v>
                </c:pt>
                <c:pt idx="34">
                  <c:v>-0.372</c:v>
                </c:pt>
                <c:pt idx="35">
                  <c:v>-0.35699999999999998</c:v>
                </c:pt>
                <c:pt idx="36">
                  <c:v>-0.35499999999999998</c:v>
                </c:pt>
                <c:pt idx="37">
                  <c:v>-0.33500000000000002</c:v>
                </c:pt>
                <c:pt idx="38">
                  <c:v>-0.32500000000000001</c:v>
                </c:pt>
                <c:pt idx="39">
                  <c:v>-0.30199999999999999</c:v>
                </c:pt>
                <c:pt idx="40">
                  <c:v>-0.28199999999999997</c:v>
                </c:pt>
                <c:pt idx="41">
                  <c:v>-0.25</c:v>
                </c:pt>
                <c:pt idx="42">
                  <c:v>-0.193</c:v>
                </c:pt>
                <c:pt idx="43">
                  <c:v>-0.14099999999999999</c:v>
                </c:pt>
                <c:pt idx="44">
                  <c:v>-7.0000000000000007E-2</c:v>
                </c:pt>
                <c:pt idx="45">
                  <c:v>4.0000000000000001E-3</c:v>
                </c:pt>
                <c:pt idx="46">
                  <c:v>7.8E-2</c:v>
                </c:pt>
                <c:pt idx="47">
                  <c:v>0.155</c:v>
                </c:pt>
                <c:pt idx="48">
                  <c:v>0.26</c:v>
                </c:pt>
                <c:pt idx="49">
                  <c:v>0.35699999999999998</c:v>
                </c:pt>
                <c:pt idx="50">
                  <c:v>0.46600000000000003</c:v>
                </c:pt>
                <c:pt idx="51">
                  <c:v>0.60099999999999998</c:v>
                </c:pt>
                <c:pt idx="52">
                  <c:v>0.72799999999999998</c:v>
                </c:pt>
                <c:pt idx="53">
                  <c:v>0.89700000000000002</c:v>
                </c:pt>
                <c:pt idx="54">
                  <c:v>1.028</c:v>
                </c:pt>
                <c:pt idx="55">
                  <c:v>1.1419999999999999</c:v>
                </c:pt>
                <c:pt idx="56">
                  <c:v>1.335</c:v>
                </c:pt>
                <c:pt idx="57">
                  <c:v>1.4359999999999999</c:v>
                </c:pt>
                <c:pt idx="58">
                  <c:v>1.55</c:v>
                </c:pt>
                <c:pt idx="59">
                  <c:v>1.681</c:v>
                </c:pt>
                <c:pt idx="60">
                  <c:v>1.802</c:v>
                </c:pt>
                <c:pt idx="61">
                  <c:v>1.8959999999999999</c:v>
                </c:pt>
                <c:pt idx="62">
                  <c:v>1.9770000000000001</c:v>
                </c:pt>
                <c:pt idx="63">
                  <c:v>2.0550000000000002</c:v>
                </c:pt>
                <c:pt idx="64">
                  <c:v>2.105</c:v>
                </c:pt>
                <c:pt idx="65">
                  <c:v>2.1419999999999999</c:v>
                </c:pt>
                <c:pt idx="66">
                  <c:v>2.15</c:v>
                </c:pt>
                <c:pt idx="67">
                  <c:v>2.1349999999999998</c:v>
                </c:pt>
                <c:pt idx="68">
                  <c:v>2.1150000000000002</c:v>
                </c:pt>
                <c:pt idx="69">
                  <c:v>2.077</c:v>
                </c:pt>
                <c:pt idx="70">
                  <c:v>2.0129999999999999</c:v>
                </c:pt>
                <c:pt idx="71">
                  <c:v>1.929</c:v>
                </c:pt>
                <c:pt idx="72">
                  <c:v>1.8009999999999999</c:v>
                </c:pt>
                <c:pt idx="73">
                  <c:v>1.661</c:v>
                </c:pt>
                <c:pt idx="74">
                  <c:v>1.5049999999999999</c:v>
                </c:pt>
                <c:pt idx="75">
                  <c:v>1.3560000000000001</c:v>
                </c:pt>
                <c:pt idx="76">
                  <c:v>1.1539999999999999</c:v>
                </c:pt>
                <c:pt idx="77">
                  <c:v>0.95499999999999996</c:v>
                </c:pt>
                <c:pt idx="78">
                  <c:v>0.73599999999999999</c:v>
                </c:pt>
                <c:pt idx="79">
                  <c:v>0.50800000000000001</c:v>
                </c:pt>
                <c:pt idx="80">
                  <c:v>0.29099999999999998</c:v>
                </c:pt>
                <c:pt idx="81">
                  <c:v>0.04</c:v>
                </c:pt>
                <c:pt idx="82">
                  <c:v>-0.20599999999999999</c:v>
                </c:pt>
                <c:pt idx="83">
                  <c:v>-0.44</c:v>
                </c:pt>
                <c:pt idx="84">
                  <c:v>-0.65400000000000003</c:v>
                </c:pt>
                <c:pt idx="85">
                  <c:v>-0.88300000000000001</c:v>
                </c:pt>
                <c:pt idx="86">
                  <c:v>-1.0720000000000001</c:v>
                </c:pt>
                <c:pt idx="87">
                  <c:v>-1.25</c:v>
                </c:pt>
                <c:pt idx="88">
                  <c:v>-1.4330000000000001</c:v>
                </c:pt>
                <c:pt idx="89">
                  <c:v>-1.554</c:v>
                </c:pt>
                <c:pt idx="90">
                  <c:v>-1.675</c:v>
                </c:pt>
                <c:pt idx="91">
                  <c:v>-1.804</c:v>
                </c:pt>
                <c:pt idx="92">
                  <c:v>-1.881</c:v>
                </c:pt>
                <c:pt idx="93">
                  <c:v>-1.931</c:v>
                </c:pt>
                <c:pt idx="94">
                  <c:v>-1.9670000000000001</c:v>
                </c:pt>
                <c:pt idx="95">
                  <c:v>-1.99</c:v>
                </c:pt>
                <c:pt idx="96">
                  <c:v>-1.9890000000000001</c:v>
                </c:pt>
                <c:pt idx="97">
                  <c:v>-1.952</c:v>
                </c:pt>
                <c:pt idx="98">
                  <c:v>-1.9339999999999999</c:v>
                </c:pt>
                <c:pt idx="99">
                  <c:v>-1.85</c:v>
                </c:pt>
                <c:pt idx="100">
                  <c:v>-1.798</c:v>
                </c:pt>
                <c:pt idx="101">
                  <c:v>-1.7130000000000001</c:v>
                </c:pt>
                <c:pt idx="102">
                  <c:v>-1.615</c:v>
                </c:pt>
                <c:pt idx="103">
                  <c:v>-1.514</c:v>
                </c:pt>
                <c:pt idx="104">
                  <c:v>-1.385</c:v>
                </c:pt>
                <c:pt idx="105">
                  <c:v>-1.2430000000000001</c:v>
                </c:pt>
                <c:pt idx="106">
                  <c:v>-1.0960000000000001</c:v>
                </c:pt>
                <c:pt idx="107">
                  <c:v>-0.97</c:v>
                </c:pt>
                <c:pt idx="108">
                  <c:v>-0.80600000000000005</c:v>
                </c:pt>
                <c:pt idx="109">
                  <c:v>-0.65800000000000003</c:v>
                </c:pt>
                <c:pt idx="110">
                  <c:v>-0.52500000000000002</c:v>
                </c:pt>
                <c:pt idx="111">
                  <c:v>-0.39800000000000002</c:v>
                </c:pt>
                <c:pt idx="112">
                  <c:v>-0.26900000000000002</c:v>
                </c:pt>
                <c:pt idx="113">
                  <c:v>-0.14699999999999999</c:v>
                </c:pt>
                <c:pt idx="114">
                  <c:v>-5.5E-2</c:v>
                </c:pt>
                <c:pt idx="115">
                  <c:v>4.2000000000000003E-2</c:v>
                </c:pt>
                <c:pt idx="116">
                  <c:v>0.11700000000000001</c:v>
                </c:pt>
                <c:pt idx="117">
                  <c:v>0.20200000000000001</c:v>
                </c:pt>
                <c:pt idx="118">
                  <c:v>0.27200000000000002</c:v>
                </c:pt>
                <c:pt idx="119">
                  <c:v>0.33300000000000002</c:v>
                </c:pt>
                <c:pt idx="120">
                  <c:v>0.371</c:v>
                </c:pt>
                <c:pt idx="121">
                  <c:v>0.40100000000000002</c:v>
                </c:pt>
                <c:pt idx="122">
                  <c:v>0.434</c:v>
                </c:pt>
                <c:pt idx="123">
                  <c:v>0.47099999999999997</c:v>
                </c:pt>
                <c:pt idx="124">
                  <c:v>0.48699999999999999</c:v>
                </c:pt>
                <c:pt idx="125">
                  <c:v>0.504</c:v>
                </c:pt>
                <c:pt idx="126">
                  <c:v>0.504</c:v>
                </c:pt>
                <c:pt idx="127">
                  <c:v>0.504</c:v>
                </c:pt>
                <c:pt idx="128">
                  <c:v>0.51400000000000001</c:v>
                </c:pt>
                <c:pt idx="129">
                  <c:v>0.502</c:v>
                </c:pt>
                <c:pt idx="130">
                  <c:v>0.501</c:v>
                </c:pt>
                <c:pt idx="131">
                  <c:v>0.51700000000000002</c:v>
                </c:pt>
                <c:pt idx="132">
                  <c:v>0.48499999999999999</c:v>
                </c:pt>
                <c:pt idx="133">
                  <c:v>0.48499999999999999</c:v>
                </c:pt>
                <c:pt idx="134">
                  <c:v>0.45</c:v>
                </c:pt>
                <c:pt idx="135">
                  <c:v>0.44900000000000001</c:v>
                </c:pt>
                <c:pt idx="136">
                  <c:v>0.441</c:v>
                </c:pt>
                <c:pt idx="137">
                  <c:v>0.41699999999999998</c:v>
                </c:pt>
                <c:pt idx="138">
                  <c:v>0.39800000000000002</c:v>
                </c:pt>
                <c:pt idx="139">
                  <c:v>0.38800000000000001</c:v>
                </c:pt>
                <c:pt idx="140">
                  <c:v>0.373</c:v>
                </c:pt>
                <c:pt idx="141">
                  <c:v>0.35099999999999998</c:v>
                </c:pt>
                <c:pt idx="142">
                  <c:v>0.32300000000000001</c:v>
                </c:pt>
                <c:pt idx="143">
                  <c:v>0.32300000000000001</c:v>
                </c:pt>
                <c:pt idx="144">
                  <c:v>0.32100000000000001</c:v>
                </c:pt>
                <c:pt idx="145">
                  <c:v>0.309</c:v>
                </c:pt>
                <c:pt idx="146">
                  <c:v>0.29799999999999999</c:v>
                </c:pt>
                <c:pt idx="147">
                  <c:v>0.27900000000000003</c:v>
                </c:pt>
                <c:pt idx="148">
                  <c:v>0.28100000000000003</c:v>
                </c:pt>
                <c:pt idx="149">
                  <c:v>0.27600000000000002</c:v>
                </c:pt>
                <c:pt idx="150">
                  <c:v>0.29299999999999998</c:v>
                </c:pt>
                <c:pt idx="151">
                  <c:v>0.26700000000000002</c:v>
                </c:pt>
                <c:pt idx="152">
                  <c:v>0.25900000000000001</c:v>
                </c:pt>
                <c:pt idx="153">
                  <c:v>0.25700000000000001</c:v>
                </c:pt>
                <c:pt idx="154">
                  <c:v>0.246</c:v>
                </c:pt>
                <c:pt idx="155">
                  <c:v>0.252</c:v>
                </c:pt>
                <c:pt idx="156">
                  <c:v>0.252</c:v>
                </c:pt>
                <c:pt idx="157">
                  <c:v>0.25900000000000001</c:v>
                </c:pt>
                <c:pt idx="158">
                  <c:v>0.25700000000000001</c:v>
                </c:pt>
                <c:pt idx="159">
                  <c:v>0.25800000000000001</c:v>
                </c:pt>
                <c:pt idx="160">
                  <c:v>0.26200000000000001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5B-44F4-A4D6-B3FA39FCF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24768"/>
        <c:axId val="85026304"/>
      </c:scatterChart>
      <c:valAx>
        <c:axId val="8502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85026304"/>
        <c:crosses val="autoZero"/>
        <c:crossBetween val="midCat"/>
      </c:valAx>
      <c:valAx>
        <c:axId val="8502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0247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'CW-Background (Degauss)'!$C$19:$C$179</c:f>
              <c:numCache>
                <c:formatCode>General</c:formatCode>
                <c:ptCount val="161"/>
                <c:pt idx="0">
                  <c:v>-7.0999999999999994E-2</c:v>
                </c:pt>
                <c:pt idx="1">
                  <c:v>-6.9000000000000006E-2</c:v>
                </c:pt>
                <c:pt idx="2">
                  <c:v>-7.0000000000000007E-2</c:v>
                </c:pt>
                <c:pt idx="3">
                  <c:v>-6.0999999999999999E-2</c:v>
                </c:pt>
                <c:pt idx="4">
                  <c:v>-4.7E-2</c:v>
                </c:pt>
                <c:pt idx="5">
                  <c:v>-4.4999999999999998E-2</c:v>
                </c:pt>
                <c:pt idx="6">
                  <c:v>-4.8000000000000001E-2</c:v>
                </c:pt>
                <c:pt idx="7">
                  <c:v>-4.8000000000000001E-2</c:v>
                </c:pt>
                <c:pt idx="8">
                  <c:v>-5.3999999999999999E-2</c:v>
                </c:pt>
                <c:pt idx="9">
                  <c:v>-4.8000000000000001E-2</c:v>
                </c:pt>
                <c:pt idx="10">
                  <c:v>-4.2000000000000003E-2</c:v>
                </c:pt>
                <c:pt idx="11">
                  <c:v>-2.8000000000000001E-2</c:v>
                </c:pt>
                <c:pt idx="12">
                  <c:v>-3.5999999999999997E-2</c:v>
                </c:pt>
                <c:pt idx="13">
                  <c:v>-0.04</c:v>
                </c:pt>
                <c:pt idx="14">
                  <c:v>-4.1000000000000002E-2</c:v>
                </c:pt>
                <c:pt idx="15">
                  <c:v>-3.5999999999999997E-2</c:v>
                </c:pt>
                <c:pt idx="16">
                  <c:v>-4.2999999999999997E-2</c:v>
                </c:pt>
                <c:pt idx="17">
                  <c:v>-3.7999999999999999E-2</c:v>
                </c:pt>
                <c:pt idx="18">
                  <c:v>-2.1000000000000001E-2</c:v>
                </c:pt>
                <c:pt idx="19">
                  <c:v>-1.9E-2</c:v>
                </c:pt>
                <c:pt idx="20">
                  <c:v>-1.4E-2</c:v>
                </c:pt>
                <c:pt idx="21">
                  <c:v>-2.7E-2</c:v>
                </c:pt>
                <c:pt idx="22">
                  <c:v>-6.0000000000000001E-3</c:v>
                </c:pt>
                <c:pt idx="23">
                  <c:v>-6.0000000000000001E-3</c:v>
                </c:pt>
                <c:pt idx="24">
                  <c:v>0.01</c:v>
                </c:pt>
                <c:pt idx="25">
                  <c:v>1.4E-2</c:v>
                </c:pt>
                <c:pt idx="26">
                  <c:v>3.0000000000000001E-3</c:v>
                </c:pt>
                <c:pt idx="27">
                  <c:v>0.01</c:v>
                </c:pt>
                <c:pt idx="28">
                  <c:v>3.4000000000000002E-2</c:v>
                </c:pt>
                <c:pt idx="29">
                  <c:v>2.9000000000000001E-2</c:v>
                </c:pt>
                <c:pt idx="30">
                  <c:v>7.0000000000000001E-3</c:v>
                </c:pt>
                <c:pt idx="31">
                  <c:v>3.0000000000000001E-3</c:v>
                </c:pt>
                <c:pt idx="32">
                  <c:v>1.0999999999999999E-2</c:v>
                </c:pt>
                <c:pt idx="33">
                  <c:v>1.2E-2</c:v>
                </c:pt>
                <c:pt idx="34">
                  <c:v>2.4E-2</c:v>
                </c:pt>
                <c:pt idx="35">
                  <c:v>2.4E-2</c:v>
                </c:pt>
                <c:pt idx="36">
                  <c:v>2.5000000000000001E-2</c:v>
                </c:pt>
                <c:pt idx="37">
                  <c:v>1.4E-2</c:v>
                </c:pt>
                <c:pt idx="38">
                  <c:v>-3.0000000000000001E-3</c:v>
                </c:pt>
                <c:pt idx="39">
                  <c:v>-1E-3</c:v>
                </c:pt>
                <c:pt idx="40">
                  <c:v>-1.0999999999999999E-2</c:v>
                </c:pt>
                <c:pt idx="41">
                  <c:v>-1.4999999999999999E-2</c:v>
                </c:pt>
                <c:pt idx="42">
                  <c:v>-1.4E-2</c:v>
                </c:pt>
                <c:pt idx="43">
                  <c:v>-2.1000000000000001E-2</c:v>
                </c:pt>
                <c:pt idx="44">
                  <c:v>-2.5000000000000001E-2</c:v>
                </c:pt>
                <c:pt idx="45">
                  <c:v>-0.03</c:v>
                </c:pt>
                <c:pt idx="46">
                  <c:v>-2.5999999999999999E-2</c:v>
                </c:pt>
                <c:pt idx="47">
                  <c:v>-5.8000000000000003E-2</c:v>
                </c:pt>
                <c:pt idx="48">
                  <c:v>-8.5999999999999993E-2</c:v>
                </c:pt>
                <c:pt idx="49">
                  <c:v>-0.10199999999999999</c:v>
                </c:pt>
                <c:pt idx="50">
                  <c:v>-0.105</c:v>
                </c:pt>
                <c:pt idx="51">
                  <c:v>-0.11799999999999999</c:v>
                </c:pt>
                <c:pt idx="52">
                  <c:v>-0.13300000000000001</c:v>
                </c:pt>
                <c:pt idx="53">
                  <c:v>-0.158</c:v>
                </c:pt>
                <c:pt idx="54">
                  <c:v>-0.16900000000000001</c:v>
                </c:pt>
                <c:pt idx="55">
                  <c:v>-0.17599999999999999</c:v>
                </c:pt>
                <c:pt idx="56">
                  <c:v>-0.20599999999999999</c:v>
                </c:pt>
                <c:pt idx="57">
                  <c:v>-0.22800000000000001</c:v>
                </c:pt>
                <c:pt idx="58">
                  <c:v>-0.23499999999999999</c:v>
                </c:pt>
                <c:pt idx="59">
                  <c:v>-0.23200000000000001</c:v>
                </c:pt>
                <c:pt idx="60">
                  <c:v>-0.25900000000000001</c:v>
                </c:pt>
                <c:pt idx="61">
                  <c:v>-0.27200000000000002</c:v>
                </c:pt>
                <c:pt idx="62">
                  <c:v>-0.28499999999999998</c:v>
                </c:pt>
                <c:pt idx="63">
                  <c:v>-0.29199999999999998</c:v>
                </c:pt>
                <c:pt idx="64">
                  <c:v>-0.29199999999999998</c:v>
                </c:pt>
                <c:pt idx="65">
                  <c:v>-0.28899999999999998</c:v>
                </c:pt>
                <c:pt idx="66">
                  <c:v>-0.29099999999999998</c:v>
                </c:pt>
                <c:pt idx="67">
                  <c:v>-0.29099999999999998</c:v>
                </c:pt>
                <c:pt idx="68">
                  <c:v>-0.28399999999999997</c:v>
                </c:pt>
                <c:pt idx="69">
                  <c:v>-0.27900000000000003</c:v>
                </c:pt>
                <c:pt idx="70">
                  <c:v>-0.25700000000000001</c:v>
                </c:pt>
                <c:pt idx="71">
                  <c:v>-0.24299999999999999</c:v>
                </c:pt>
                <c:pt idx="72">
                  <c:v>-0.22600000000000001</c:v>
                </c:pt>
                <c:pt idx="73">
                  <c:v>-0.19</c:v>
                </c:pt>
                <c:pt idx="74">
                  <c:v>-0.155</c:v>
                </c:pt>
                <c:pt idx="75">
                  <c:v>-0.123</c:v>
                </c:pt>
                <c:pt idx="76">
                  <c:v>-0.104</c:v>
                </c:pt>
                <c:pt idx="77">
                  <c:v>-7.2999999999999995E-2</c:v>
                </c:pt>
                <c:pt idx="78">
                  <c:v>-2.5000000000000001E-2</c:v>
                </c:pt>
                <c:pt idx="79">
                  <c:v>1.2E-2</c:v>
                </c:pt>
                <c:pt idx="80">
                  <c:v>4.4999999999999998E-2</c:v>
                </c:pt>
                <c:pt idx="81">
                  <c:v>7.2999999999999995E-2</c:v>
                </c:pt>
                <c:pt idx="82">
                  <c:v>0.12</c:v>
                </c:pt>
                <c:pt idx="83">
                  <c:v>0.16900000000000001</c:v>
                </c:pt>
                <c:pt idx="84">
                  <c:v>0.20399999999999999</c:v>
                </c:pt>
                <c:pt idx="85">
                  <c:v>0.22800000000000001</c:v>
                </c:pt>
                <c:pt idx="86">
                  <c:v>0.26800000000000002</c:v>
                </c:pt>
                <c:pt idx="87">
                  <c:v>0.309</c:v>
                </c:pt>
                <c:pt idx="88">
                  <c:v>0.35199999999999998</c:v>
                </c:pt>
                <c:pt idx="89">
                  <c:v>0.35799999999999998</c:v>
                </c:pt>
                <c:pt idx="90">
                  <c:v>0.38500000000000001</c:v>
                </c:pt>
                <c:pt idx="91">
                  <c:v>0.40899999999999997</c:v>
                </c:pt>
                <c:pt idx="92">
                  <c:v>0.42599999999999999</c:v>
                </c:pt>
                <c:pt idx="93">
                  <c:v>0.442</c:v>
                </c:pt>
                <c:pt idx="94">
                  <c:v>0.45300000000000001</c:v>
                </c:pt>
                <c:pt idx="95">
                  <c:v>0.46</c:v>
                </c:pt>
                <c:pt idx="96">
                  <c:v>0.45600000000000002</c:v>
                </c:pt>
                <c:pt idx="97">
                  <c:v>0.46300000000000002</c:v>
                </c:pt>
                <c:pt idx="98">
                  <c:v>0.46600000000000003</c:v>
                </c:pt>
                <c:pt idx="99">
                  <c:v>0.45200000000000001</c:v>
                </c:pt>
                <c:pt idx="100">
                  <c:v>0.44400000000000001</c:v>
                </c:pt>
                <c:pt idx="101">
                  <c:v>0.437</c:v>
                </c:pt>
                <c:pt idx="102">
                  <c:v>0.435</c:v>
                </c:pt>
                <c:pt idx="103">
                  <c:v>0.40600000000000003</c:v>
                </c:pt>
                <c:pt idx="104">
                  <c:v>0.378</c:v>
                </c:pt>
                <c:pt idx="105">
                  <c:v>0.37</c:v>
                </c:pt>
                <c:pt idx="106">
                  <c:v>0.35</c:v>
                </c:pt>
                <c:pt idx="107">
                  <c:v>0.32600000000000001</c:v>
                </c:pt>
                <c:pt idx="108">
                  <c:v>0.30399999999999999</c:v>
                </c:pt>
                <c:pt idx="109">
                  <c:v>0.27</c:v>
                </c:pt>
                <c:pt idx="110">
                  <c:v>0.248</c:v>
                </c:pt>
                <c:pt idx="111">
                  <c:v>0.251</c:v>
                </c:pt>
                <c:pt idx="112">
                  <c:v>0.221</c:v>
                </c:pt>
                <c:pt idx="113">
                  <c:v>0.218</c:v>
                </c:pt>
                <c:pt idx="114">
                  <c:v>0.21</c:v>
                </c:pt>
                <c:pt idx="115">
                  <c:v>0.19500000000000001</c:v>
                </c:pt>
                <c:pt idx="116">
                  <c:v>0.189</c:v>
                </c:pt>
                <c:pt idx="117">
                  <c:v>0.16200000000000001</c:v>
                </c:pt>
                <c:pt idx="118">
                  <c:v>0.16200000000000001</c:v>
                </c:pt>
                <c:pt idx="119">
                  <c:v>0.16400000000000001</c:v>
                </c:pt>
                <c:pt idx="120">
                  <c:v>0.155</c:v>
                </c:pt>
                <c:pt idx="121">
                  <c:v>0.14799999999999999</c:v>
                </c:pt>
                <c:pt idx="122">
                  <c:v>0.13900000000000001</c:v>
                </c:pt>
                <c:pt idx="123">
                  <c:v>0.14000000000000001</c:v>
                </c:pt>
                <c:pt idx="124">
                  <c:v>0.13800000000000001</c:v>
                </c:pt>
                <c:pt idx="125">
                  <c:v>0.13400000000000001</c:v>
                </c:pt>
                <c:pt idx="126">
                  <c:v>0.11700000000000001</c:v>
                </c:pt>
                <c:pt idx="127">
                  <c:v>0.11600000000000001</c:v>
                </c:pt>
                <c:pt idx="128">
                  <c:v>0.13500000000000001</c:v>
                </c:pt>
                <c:pt idx="129">
                  <c:v>0.14899999999999999</c:v>
                </c:pt>
                <c:pt idx="130">
                  <c:v>0.13100000000000001</c:v>
                </c:pt>
                <c:pt idx="131">
                  <c:v>0.14099999999999999</c:v>
                </c:pt>
                <c:pt idx="132">
                  <c:v>0.13600000000000001</c:v>
                </c:pt>
                <c:pt idx="133">
                  <c:v>0.14399999999999999</c:v>
                </c:pt>
                <c:pt idx="134">
                  <c:v>0.14299999999999999</c:v>
                </c:pt>
                <c:pt idx="135">
                  <c:v>0.14499999999999999</c:v>
                </c:pt>
                <c:pt idx="136">
                  <c:v>0.156</c:v>
                </c:pt>
                <c:pt idx="137">
                  <c:v>0.159</c:v>
                </c:pt>
                <c:pt idx="138">
                  <c:v>0.15</c:v>
                </c:pt>
                <c:pt idx="139">
                  <c:v>0.152</c:v>
                </c:pt>
                <c:pt idx="140">
                  <c:v>0.17599999999999999</c:v>
                </c:pt>
                <c:pt idx="141">
                  <c:v>0.17799999999999999</c:v>
                </c:pt>
                <c:pt idx="142">
                  <c:v>0.16500000000000001</c:v>
                </c:pt>
                <c:pt idx="143">
                  <c:v>0.17899999999999999</c:v>
                </c:pt>
                <c:pt idx="144">
                  <c:v>0.17599999999999999</c:v>
                </c:pt>
                <c:pt idx="145">
                  <c:v>0.18099999999999999</c:v>
                </c:pt>
                <c:pt idx="146">
                  <c:v>0.183</c:v>
                </c:pt>
                <c:pt idx="147">
                  <c:v>0.193</c:v>
                </c:pt>
                <c:pt idx="148">
                  <c:v>0.2</c:v>
                </c:pt>
                <c:pt idx="149">
                  <c:v>0.20899999999999999</c:v>
                </c:pt>
                <c:pt idx="150">
                  <c:v>0.20300000000000001</c:v>
                </c:pt>
                <c:pt idx="151">
                  <c:v>0.19800000000000001</c:v>
                </c:pt>
                <c:pt idx="152">
                  <c:v>0.21299999999999999</c:v>
                </c:pt>
                <c:pt idx="153">
                  <c:v>0.20699999999999999</c:v>
                </c:pt>
                <c:pt idx="154">
                  <c:v>0.22500000000000001</c:v>
                </c:pt>
                <c:pt idx="155">
                  <c:v>0.21199999999999999</c:v>
                </c:pt>
                <c:pt idx="156">
                  <c:v>0.20499999999999999</c:v>
                </c:pt>
                <c:pt idx="157">
                  <c:v>0.215</c:v>
                </c:pt>
                <c:pt idx="158">
                  <c:v>0.22500000000000001</c:v>
                </c:pt>
                <c:pt idx="159">
                  <c:v>0.23899999999999999</c:v>
                </c:pt>
                <c:pt idx="160">
                  <c:v>0.23799999999999999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4E-4D7F-BB43-D653739E1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60224"/>
        <c:axId val="85066112"/>
      </c:scatterChart>
      <c:valAx>
        <c:axId val="8506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85066112"/>
        <c:crosses val="autoZero"/>
        <c:crossBetween val="midCat"/>
      </c:valAx>
      <c:valAx>
        <c:axId val="8506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060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4A'!$C$19:$C$179</c:f>
              <c:numCache>
                <c:formatCode>General</c:formatCode>
                <c:ptCount val="161"/>
                <c:pt idx="0">
                  <c:v>0.84499999999999997</c:v>
                </c:pt>
                <c:pt idx="1">
                  <c:v>0.96199999999999997</c:v>
                </c:pt>
                <c:pt idx="2">
                  <c:v>1.0549999999999999</c:v>
                </c:pt>
                <c:pt idx="3">
                  <c:v>1.1419999999999999</c:v>
                </c:pt>
                <c:pt idx="4">
                  <c:v>1.224</c:v>
                </c:pt>
                <c:pt idx="5">
                  <c:v>1.3280000000000001</c:v>
                </c:pt>
                <c:pt idx="6">
                  <c:v>1.431</c:v>
                </c:pt>
                <c:pt idx="7">
                  <c:v>1.538</c:v>
                </c:pt>
                <c:pt idx="8">
                  <c:v>1.68</c:v>
                </c:pt>
                <c:pt idx="9">
                  <c:v>1.806</c:v>
                </c:pt>
                <c:pt idx="10">
                  <c:v>1.9650000000000001</c:v>
                </c:pt>
                <c:pt idx="11">
                  <c:v>2.137</c:v>
                </c:pt>
                <c:pt idx="12">
                  <c:v>2.33</c:v>
                </c:pt>
                <c:pt idx="13">
                  <c:v>2.5249999999999999</c:v>
                </c:pt>
                <c:pt idx="14">
                  <c:v>2.7869999999999999</c:v>
                </c:pt>
                <c:pt idx="15">
                  <c:v>3.0609999999999999</c:v>
                </c:pt>
                <c:pt idx="16">
                  <c:v>3.3759999999999999</c:v>
                </c:pt>
                <c:pt idx="17">
                  <c:v>3.7389999999999999</c:v>
                </c:pt>
                <c:pt idx="18">
                  <c:v>4.1449999999999996</c:v>
                </c:pt>
                <c:pt idx="19">
                  <c:v>4.6360000000000001</c:v>
                </c:pt>
                <c:pt idx="20">
                  <c:v>5.1920000000000002</c:v>
                </c:pt>
                <c:pt idx="21">
                  <c:v>5.8419999999999996</c:v>
                </c:pt>
                <c:pt idx="22">
                  <c:v>6.6280000000000001</c:v>
                </c:pt>
                <c:pt idx="23">
                  <c:v>8.0489999999999995</c:v>
                </c:pt>
                <c:pt idx="24">
                  <c:v>9.327</c:v>
                </c:pt>
                <c:pt idx="25">
                  <c:v>10.766</c:v>
                </c:pt>
                <c:pt idx="26">
                  <c:v>12.433</c:v>
                </c:pt>
                <c:pt idx="27">
                  <c:v>15.071999999999999</c:v>
                </c:pt>
                <c:pt idx="28">
                  <c:v>17.66</c:v>
                </c:pt>
                <c:pt idx="29">
                  <c:v>21.591999999999999</c:v>
                </c:pt>
                <c:pt idx="30">
                  <c:v>26.457000000000001</c:v>
                </c:pt>
                <c:pt idx="31">
                  <c:v>28.853999999999999</c:v>
                </c:pt>
                <c:pt idx="32">
                  <c:v>31.329000000000001</c:v>
                </c:pt>
                <c:pt idx="33">
                  <c:v>34.082999999999998</c:v>
                </c:pt>
                <c:pt idx="34">
                  <c:v>37.383000000000003</c:v>
                </c:pt>
                <c:pt idx="35">
                  <c:v>41.317</c:v>
                </c:pt>
                <c:pt idx="36">
                  <c:v>45.351999999999997</c:v>
                </c:pt>
                <c:pt idx="37">
                  <c:v>49.823999999999998</c:v>
                </c:pt>
                <c:pt idx="38">
                  <c:v>54.917000000000002</c:v>
                </c:pt>
                <c:pt idx="39">
                  <c:v>60.567999999999998</c:v>
                </c:pt>
                <c:pt idx="40">
                  <c:v>66.819000000000003</c:v>
                </c:pt>
                <c:pt idx="41">
                  <c:v>73.995999999999995</c:v>
                </c:pt>
                <c:pt idx="42">
                  <c:v>81.978999999999999</c:v>
                </c:pt>
                <c:pt idx="43">
                  <c:v>90.917000000000002</c:v>
                </c:pt>
                <c:pt idx="44">
                  <c:v>100.319</c:v>
                </c:pt>
                <c:pt idx="45">
                  <c:v>111.105</c:v>
                </c:pt>
                <c:pt idx="46">
                  <c:v>122.604</c:v>
                </c:pt>
                <c:pt idx="47">
                  <c:v>136.08000000000001</c:v>
                </c:pt>
                <c:pt idx="48">
                  <c:v>149.886</c:v>
                </c:pt>
                <c:pt idx="49">
                  <c:v>164.96</c:v>
                </c:pt>
                <c:pt idx="50">
                  <c:v>180.93199999999999</c:v>
                </c:pt>
                <c:pt idx="51">
                  <c:v>197.89599999999999</c:v>
                </c:pt>
                <c:pt idx="52">
                  <c:v>215.06100000000001</c:v>
                </c:pt>
                <c:pt idx="53">
                  <c:v>233.096</c:v>
                </c:pt>
                <c:pt idx="54">
                  <c:v>251.95099999999999</c:v>
                </c:pt>
                <c:pt idx="55">
                  <c:v>270.34500000000003</c:v>
                </c:pt>
                <c:pt idx="56">
                  <c:v>288.93200000000002</c:v>
                </c:pt>
                <c:pt idx="57">
                  <c:v>307.66899999999998</c:v>
                </c:pt>
                <c:pt idx="58">
                  <c:v>325.68099999999998</c:v>
                </c:pt>
                <c:pt idx="59">
                  <c:v>342.69499999999999</c:v>
                </c:pt>
                <c:pt idx="60">
                  <c:v>359.29700000000003</c:v>
                </c:pt>
                <c:pt idx="61">
                  <c:v>374.30799999999999</c:v>
                </c:pt>
                <c:pt idx="62">
                  <c:v>388.50299999999999</c:v>
                </c:pt>
                <c:pt idx="63">
                  <c:v>400.93900000000002</c:v>
                </c:pt>
                <c:pt idx="64">
                  <c:v>412.71699999999998</c:v>
                </c:pt>
                <c:pt idx="65">
                  <c:v>422.96699999999998</c:v>
                </c:pt>
                <c:pt idx="66">
                  <c:v>432.04500000000002</c:v>
                </c:pt>
                <c:pt idx="67">
                  <c:v>440.04399999999998</c:v>
                </c:pt>
                <c:pt idx="68">
                  <c:v>446.86</c:v>
                </c:pt>
                <c:pt idx="69">
                  <c:v>452.35899999999998</c:v>
                </c:pt>
                <c:pt idx="70">
                  <c:v>456.94400000000002</c:v>
                </c:pt>
                <c:pt idx="71">
                  <c:v>460.42399999999998</c:v>
                </c:pt>
                <c:pt idx="72">
                  <c:v>463.93099999999998</c:v>
                </c:pt>
                <c:pt idx="73">
                  <c:v>465.70100000000002</c:v>
                </c:pt>
                <c:pt idx="74">
                  <c:v>467.43799999999999</c:v>
                </c:pt>
                <c:pt idx="75">
                  <c:v>468.846</c:v>
                </c:pt>
                <c:pt idx="76">
                  <c:v>469.35500000000002</c:v>
                </c:pt>
                <c:pt idx="77">
                  <c:v>469.86799999999999</c:v>
                </c:pt>
                <c:pt idx="78">
                  <c:v>470.24799999999999</c:v>
                </c:pt>
                <c:pt idx="79">
                  <c:v>470.47500000000002</c:v>
                </c:pt>
                <c:pt idx="80">
                  <c:v>470.57600000000002</c:v>
                </c:pt>
                <c:pt idx="81">
                  <c:v>470.57</c:v>
                </c:pt>
                <c:pt idx="82">
                  <c:v>470.46499999999997</c:v>
                </c:pt>
                <c:pt idx="83">
                  <c:v>470.19400000000002</c:v>
                </c:pt>
                <c:pt idx="84">
                  <c:v>469.78500000000003</c:v>
                </c:pt>
                <c:pt idx="85">
                  <c:v>469.10899999999998</c:v>
                </c:pt>
                <c:pt idx="86">
                  <c:v>467.62900000000002</c:v>
                </c:pt>
                <c:pt idx="87">
                  <c:v>465.96800000000002</c:v>
                </c:pt>
                <c:pt idx="88">
                  <c:v>463.49599999999998</c:v>
                </c:pt>
                <c:pt idx="89">
                  <c:v>460.77100000000002</c:v>
                </c:pt>
                <c:pt idx="90">
                  <c:v>456.88499999999999</c:v>
                </c:pt>
                <c:pt idx="91">
                  <c:v>452.54</c:v>
                </c:pt>
                <c:pt idx="92">
                  <c:v>446.74799999999999</c:v>
                </c:pt>
                <c:pt idx="93">
                  <c:v>440.536</c:v>
                </c:pt>
                <c:pt idx="94">
                  <c:v>432.61200000000002</c:v>
                </c:pt>
                <c:pt idx="95">
                  <c:v>423.55900000000003</c:v>
                </c:pt>
                <c:pt idx="96">
                  <c:v>413.45</c:v>
                </c:pt>
                <c:pt idx="97">
                  <c:v>401.84199999999998</c:v>
                </c:pt>
                <c:pt idx="98">
                  <c:v>388.87900000000002</c:v>
                </c:pt>
                <c:pt idx="99">
                  <c:v>375.09100000000001</c:v>
                </c:pt>
                <c:pt idx="100">
                  <c:v>359.76400000000001</c:v>
                </c:pt>
                <c:pt idx="101">
                  <c:v>344.09199999999998</c:v>
                </c:pt>
                <c:pt idx="102">
                  <c:v>326.79500000000002</c:v>
                </c:pt>
                <c:pt idx="103">
                  <c:v>308.98500000000001</c:v>
                </c:pt>
                <c:pt idx="104">
                  <c:v>291.142</c:v>
                </c:pt>
                <c:pt idx="105">
                  <c:v>272.447</c:v>
                </c:pt>
                <c:pt idx="106">
                  <c:v>253.661</c:v>
                </c:pt>
                <c:pt idx="107">
                  <c:v>234.952</c:v>
                </c:pt>
                <c:pt idx="108">
                  <c:v>216.715</c:v>
                </c:pt>
                <c:pt idx="109">
                  <c:v>199.26300000000001</c:v>
                </c:pt>
                <c:pt idx="110">
                  <c:v>182.226</c:v>
                </c:pt>
                <c:pt idx="111">
                  <c:v>166.50800000000001</c:v>
                </c:pt>
                <c:pt idx="112">
                  <c:v>150.971</c:v>
                </c:pt>
                <c:pt idx="113">
                  <c:v>137.24700000000001</c:v>
                </c:pt>
                <c:pt idx="114">
                  <c:v>124.254</c:v>
                </c:pt>
                <c:pt idx="115">
                  <c:v>112.441</c:v>
                </c:pt>
                <c:pt idx="116">
                  <c:v>101.691</c:v>
                </c:pt>
                <c:pt idx="117">
                  <c:v>92.135999999999996</c:v>
                </c:pt>
                <c:pt idx="118">
                  <c:v>83.262</c:v>
                </c:pt>
                <c:pt idx="119">
                  <c:v>75.010999999999996</c:v>
                </c:pt>
                <c:pt idx="120">
                  <c:v>68.228999999999999</c:v>
                </c:pt>
                <c:pt idx="121">
                  <c:v>61.453000000000003</c:v>
                </c:pt>
                <c:pt idx="122">
                  <c:v>56.119</c:v>
                </c:pt>
                <c:pt idx="123">
                  <c:v>50.521999999999998</c:v>
                </c:pt>
                <c:pt idx="124">
                  <c:v>46.415999999999997</c:v>
                </c:pt>
                <c:pt idx="125">
                  <c:v>42.405999999999999</c:v>
                </c:pt>
                <c:pt idx="126">
                  <c:v>38.414999999999999</c:v>
                </c:pt>
                <c:pt idx="127">
                  <c:v>35.317</c:v>
                </c:pt>
                <c:pt idx="128">
                  <c:v>32.374000000000002</c:v>
                </c:pt>
                <c:pt idx="129">
                  <c:v>29.675999999999998</c:v>
                </c:pt>
                <c:pt idx="130">
                  <c:v>27.541</c:v>
                </c:pt>
                <c:pt idx="131">
                  <c:v>22.253</c:v>
                </c:pt>
                <c:pt idx="132">
                  <c:v>18.305</c:v>
                </c:pt>
                <c:pt idx="133">
                  <c:v>15.486000000000001</c:v>
                </c:pt>
                <c:pt idx="134">
                  <c:v>12.954000000000001</c:v>
                </c:pt>
                <c:pt idx="135">
                  <c:v>11.382999999999999</c:v>
                </c:pt>
                <c:pt idx="136">
                  <c:v>9.7309999999999999</c:v>
                </c:pt>
                <c:pt idx="137">
                  <c:v>8.39</c:v>
                </c:pt>
                <c:pt idx="138">
                  <c:v>7.766</c:v>
                </c:pt>
                <c:pt idx="139">
                  <c:v>6.9779999999999998</c:v>
                </c:pt>
                <c:pt idx="140">
                  <c:v>6.1890000000000001</c:v>
                </c:pt>
                <c:pt idx="141">
                  <c:v>5.5259999999999998</c:v>
                </c:pt>
                <c:pt idx="142">
                  <c:v>4.9359999999999999</c:v>
                </c:pt>
                <c:pt idx="143">
                  <c:v>4.4420000000000002</c:v>
                </c:pt>
                <c:pt idx="144">
                  <c:v>4.0339999999999998</c:v>
                </c:pt>
                <c:pt idx="145">
                  <c:v>3.6549999999999998</c:v>
                </c:pt>
                <c:pt idx="146">
                  <c:v>3.3410000000000002</c:v>
                </c:pt>
                <c:pt idx="147">
                  <c:v>3.048</c:v>
                </c:pt>
                <c:pt idx="148">
                  <c:v>2.7970000000000002</c:v>
                </c:pt>
                <c:pt idx="149">
                  <c:v>2.581</c:v>
                </c:pt>
                <c:pt idx="150">
                  <c:v>2.3940000000000001</c:v>
                </c:pt>
                <c:pt idx="151">
                  <c:v>2.2280000000000002</c:v>
                </c:pt>
                <c:pt idx="152">
                  <c:v>2.0880000000000001</c:v>
                </c:pt>
                <c:pt idx="153">
                  <c:v>1.9430000000000001</c:v>
                </c:pt>
                <c:pt idx="154">
                  <c:v>1.8009999999999999</c:v>
                </c:pt>
                <c:pt idx="155">
                  <c:v>1.6879999999999999</c:v>
                </c:pt>
                <c:pt idx="156">
                  <c:v>1.6080000000000001</c:v>
                </c:pt>
                <c:pt idx="157">
                  <c:v>1.52</c:v>
                </c:pt>
                <c:pt idx="158">
                  <c:v>1.429</c:v>
                </c:pt>
                <c:pt idx="159">
                  <c:v>1.3420000000000001</c:v>
                </c:pt>
                <c:pt idx="160">
                  <c:v>1.2769999999999999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EB-4AA1-8DF2-DC5B889CB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65472"/>
        <c:axId val="90267008"/>
      </c:scatterChart>
      <c:valAx>
        <c:axId val="9026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90267008"/>
        <c:crosses val="autoZero"/>
        <c:crossBetween val="midCat"/>
      </c:valAx>
      <c:valAx>
        <c:axId val="9026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265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3A'!$C$19:$C$179</c:f>
              <c:numCache>
                <c:formatCode>General</c:formatCode>
                <c:ptCount val="161"/>
                <c:pt idx="0">
                  <c:v>0.54900000000000004</c:v>
                </c:pt>
                <c:pt idx="1">
                  <c:v>0.53200000000000003</c:v>
                </c:pt>
                <c:pt idx="2">
                  <c:v>0.57999999999999996</c:v>
                </c:pt>
                <c:pt idx="3">
                  <c:v>0.63300000000000001</c:v>
                </c:pt>
                <c:pt idx="4">
                  <c:v>0.69099999999999995</c:v>
                </c:pt>
                <c:pt idx="5">
                  <c:v>0.747</c:v>
                </c:pt>
                <c:pt idx="6">
                  <c:v>0.81499999999999995</c:v>
                </c:pt>
                <c:pt idx="7">
                  <c:v>0.89200000000000002</c:v>
                </c:pt>
                <c:pt idx="8">
                  <c:v>0.97899999999999998</c:v>
                </c:pt>
                <c:pt idx="9">
                  <c:v>1.052</c:v>
                </c:pt>
                <c:pt idx="10">
                  <c:v>1.153</c:v>
                </c:pt>
                <c:pt idx="11">
                  <c:v>1.2509999999999999</c:v>
                </c:pt>
                <c:pt idx="12">
                  <c:v>1.36</c:v>
                </c:pt>
                <c:pt idx="13">
                  <c:v>1.506</c:v>
                </c:pt>
                <c:pt idx="14">
                  <c:v>1.663</c:v>
                </c:pt>
                <c:pt idx="15">
                  <c:v>1.8640000000000001</c:v>
                </c:pt>
                <c:pt idx="16">
                  <c:v>2.073</c:v>
                </c:pt>
                <c:pt idx="17">
                  <c:v>2.323</c:v>
                </c:pt>
                <c:pt idx="18">
                  <c:v>2.593</c:v>
                </c:pt>
                <c:pt idx="19">
                  <c:v>2.915</c:v>
                </c:pt>
                <c:pt idx="20">
                  <c:v>3.3959999999999999</c:v>
                </c:pt>
                <c:pt idx="21">
                  <c:v>3.7970000000000002</c:v>
                </c:pt>
                <c:pt idx="22">
                  <c:v>4.3230000000000004</c:v>
                </c:pt>
                <c:pt idx="23">
                  <c:v>4.95</c:v>
                </c:pt>
                <c:pt idx="24">
                  <c:v>5.77</c:v>
                </c:pt>
                <c:pt idx="25">
                  <c:v>7.194</c:v>
                </c:pt>
                <c:pt idx="26">
                  <c:v>8.5299999999999994</c:v>
                </c:pt>
                <c:pt idx="27">
                  <c:v>10.092000000000001</c:v>
                </c:pt>
                <c:pt idx="28">
                  <c:v>12.548999999999999</c:v>
                </c:pt>
                <c:pt idx="29">
                  <c:v>15.121</c:v>
                </c:pt>
                <c:pt idx="30">
                  <c:v>18.477</c:v>
                </c:pt>
                <c:pt idx="31">
                  <c:v>20.254000000000001</c:v>
                </c:pt>
                <c:pt idx="32">
                  <c:v>22.619</c:v>
                </c:pt>
                <c:pt idx="33">
                  <c:v>24.297999999999998</c:v>
                </c:pt>
                <c:pt idx="34">
                  <c:v>26.989000000000001</c:v>
                </c:pt>
                <c:pt idx="35">
                  <c:v>29.763999999999999</c:v>
                </c:pt>
                <c:pt idx="36">
                  <c:v>32.776000000000003</c:v>
                </c:pt>
                <c:pt idx="37">
                  <c:v>36.459000000000003</c:v>
                </c:pt>
                <c:pt idx="38">
                  <c:v>40.380000000000003</c:v>
                </c:pt>
                <c:pt idx="39">
                  <c:v>44.71</c:v>
                </c:pt>
                <c:pt idx="40">
                  <c:v>49.085999999999999</c:v>
                </c:pt>
                <c:pt idx="41">
                  <c:v>54.597000000000001</c:v>
                </c:pt>
                <c:pt idx="42">
                  <c:v>60.432000000000002</c:v>
                </c:pt>
                <c:pt idx="43">
                  <c:v>67.498999999999995</c:v>
                </c:pt>
                <c:pt idx="44">
                  <c:v>74.763999999999996</c:v>
                </c:pt>
                <c:pt idx="45">
                  <c:v>82.760999999999996</c:v>
                </c:pt>
                <c:pt idx="46">
                  <c:v>91.620999999999995</c:v>
                </c:pt>
                <c:pt idx="47">
                  <c:v>101.623</c:v>
                </c:pt>
                <c:pt idx="48">
                  <c:v>112.17700000000001</c:v>
                </c:pt>
                <c:pt idx="49">
                  <c:v>123.68300000000001</c:v>
                </c:pt>
                <c:pt idx="50">
                  <c:v>136.01300000000001</c:v>
                </c:pt>
                <c:pt idx="51">
                  <c:v>148.49</c:v>
                </c:pt>
                <c:pt idx="52">
                  <c:v>162.02799999999999</c:v>
                </c:pt>
                <c:pt idx="53">
                  <c:v>175.72300000000001</c:v>
                </c:pt>
                <c:pt idx="54">
                  <c:v>189.518</c:v>
                </c:pt>
                <c:pt idx="55">
                  <c:v>204.23500000000001</c:v>
                </c:pt>
                <c:pt idx="56">
                  <c:v>218.30799999999999</c:v>
                </c:pt>
                <c:pt idx="57">
                  <c:v>232.19499999999999</c:v>
                </c:pt>
                <c:pt idx="58">
                  <c:v>245.53800000000001</c:v>
                </c:pt>
                <c:pt idx="59">
                  <c:v>258.86200000000002</c:v>
                </c:pt>
                <c:pt idx="60">
                  <c:v>271.25700000000001</c:v>
                </c:pt>
                <c:pt idx="61">
                  <c:v>282.92399999999998</c:v>
                </c:pt>
                <c:pt idx="62">
                  <c:v>293.50900000000001</c:v>
                </c:pt>
                <c:pt idx="63">
                  <c:v>303.053</c:v>
                </c:pt>
                <c:pt idx="64">
                  <c:v>311.92200000000003</c:v>
                </c:pt>
                <c:pt idx="65">
                  <c:v>319.98399999999998</c:v>
                </c:pt>
                <c:pt idx="66">
                  <c:v>326.87799999999999</c:v>
                </c:pt>
                <c:pt idx="67">
                  <c:v>332.41500000000002</c:v>
                </c:pt>
                <c:pt idx="68">
                  <c:v>337.88099999999997</c:v>
                </c:pt>
                <c:pt idx="69">
                  <c:v>342.09</c:v>
                </c:pt>
                <c:pt idx="70">
                  <c:v>345.41</c:v>
                </c:pt>
                <c:pt idx="71">
                  <c:v>348.33600000000001</c:v>
                </c:pt>
                <c:pt idx="72">
                  <c:v>350.88299999999998</c:v>
                </c:pt>
                <c:pt idx="73">
                  <c:v>352.29399999999998</c:v>
                </c:pt>
                <c:pt idx="74">
                  <c:v>353.67399999999998</c:v>
                </c:pt>
                <c:pt idx="75">
                  <c:v>354.221</c:v>
                </c:pt>
                <c:pt idx="76">
                  <c:v>354.85300000000001</c:v>
                </c:pt>
                <c:pt idx="77">
                  <c:v>355.315</c:v>
                </c:pt>
                <c:pt idx="78">
                  <c:v>355.63900000000001</c:v>
                </c:pt>
                <c:pt idx="79">
                  <c:v>355.83199999999999</c:v>
                </c:pt>
                <c:pt idx="80">
                  <c:v>355.90300000000002</c:v>
                </c:pt>
                <c:pt idx="81">
                  <c:v>355.86700000000002</c:v>
                </c:pt>
                <c:pt idx="82">
                  <c:v>355.762</c:v>
                </c:pt>
                <c:pt idx="83">
                  <c:v>355.55900000000003</c:v>
                </c:pt>
                <c:pt idx="84">
                  <c:v>355.23399999999998</c:v>
                </c:pt>
                <c:pt idx="85">
                  <c:v>354.72500000000002</c:v>
                </c:pt>
                <c:pt idx="86">
                  <c:v>353.42500000000001</c:v>
                </c:pt>
                <c:pt idx="87">
                  <c:v>352.14800000000002</c:v>
                </c:pt>
                <c:pt idx="88">
                  <c:v>350.697</c:v>
                </c:pt>
                <c:pt idx="89">
                  <c:v>348.20400000000001</c:v>
                </c:pt>
                <c:pt idx="90">
                  <c:v>345.45100000000002</c:v>
                </c:pt>
                <c:pt idx="91">
                  <c:v>341.95400000000001</c:v>
                </c:pt>
                <c:pt idx="92">
                  <c:v>337.88299999999998</c:v>
                </c:pt>
                <c:pt idx="93">
                  <c:v>332.78300000000002</c:v>
                </c:pt>
                <c:pt idx="94">
                  <c:v>326.90600000000001</c:v>
                </c:pt>
                <c:pt idx="95">
                  <c:v>320.233</c:v>
                </c:pt>
                <c:pt idx="96">
                  <c:v>312.15300000000002</c:v>
                </c:pt>
                <c:pt idx="97">
                  <c:v>303.62799999999999</c:v>
                </c:pt>
                <c:pt idx="98">
                  <c:v>294.255</c:v>
                </c:pt>
                <c:pt idx="99">
                  <c:v>283.17099999999999</c:v>
                </c:pt>
                <c:pt idx="100">
                  <c:v>272.03800000000001</c:v>
                </c:pt>
                <c:pt idx="101">
                  <c:v>259.75</c:v>
                </c:pt>
                <c:pt idx="102">
                  <c:v>246.82599999999999</c:v>
                </c:pt>
                <c:pt idx="103">
                  <c:v>233.541</c:v>
                </c:pt>
                <c:pt idx="104">
                  <c:v>219.488</c:v>
                </c:pt>
                <c:pt idx="105">
                  <c:v>205.262</c:v>
                </c:pt>
                <c:pt idx="106">
                  <c:v>191.13</c:v>
                </c:pt>
                <c:pt idx="107">
                  <c:v>176.83600000000001</c:v>
                </c:pt>
                <c:pt idx="108">
                  <c:v>163.23500000000001</c:v>
                </c:pt>
                <c:pt idx="109">
                  <c:v>149.785</c:v>
                </c:pt>
                <c:pt idx="110">
                  <c:v>136.94800000000001</c:v>
                </c:pt>
                <c:pt idx="111">
                  <c:v>124.877</c:v>
                </c:pt>
                <c:pt idx="112">
                  <c:v>113.499</c:v>
                </c:pt>
                <c:pt idx="113">
                  <c:v>103.009</c:v>
                </c:pt>
                <c:pt idx="114">
                  <c:v>93.2</c:v>
                </c:pt>
                <c:pt idx="115">
                  <c:v>83.875</c:v>
                </c:pt>
                <c:pt idx="116">
                  <c:v>75.918000000000006</c:v>
                </c:pt>
                <c:pt idx="117">
                  <c:v>68.218000000000004</c:v>
                </c:pt>
                <c:pt idx="118">
                  <c:v>61.445999999999998</c:v>
                </c:pt>
                <c:pt idx="119">
                  <c:v>55.595999999999997</c:v>
                </c:pt>
                <c:pt idx="120">
                  <c:v>50.073999999999998</c:v>
                </c:pt>
                <c:pt idx="121">
                  <c:v>45.488999999999997</c:v>
                </c:pt>
                <c:pt idx="122">
                  <c:v>40.822000000000003</c:v>
                </c:pt>
                <c:pt idx="123">
                  <c:v>37.122999999999998</c:v>
                </c:pt>
                <c:pt idx="124">
                  <c:v>33.884</c:v>
                </c:pt>
                <c:pt idx="125">
                  <c:v>30.768999999999998</c:v>
                </c:pt>
                <c:pt idx="126">
                  <c:v>27.742000000000001</c:v>
                </c:pt>
                <c:pt idx="127">
                  <c:v>25.204000000000001</c:v>
                </c:pt>
                <c:pt idx="128">
                  <c:v>22.94</c:v>
                </c:pt>
                <c:pt idx="129">
                  <c:v>21.352</c:v>
                </c:pt>
                <c:pt idx="130">
                  <c:v>19.632999999999999</c:v>
                </c:pt>
                <c:pt idx="131">
                  <c:v>15.71</c:v>
                </c:pt>
                <c:pt idx="132">
                  <c:v>13.082000000000001</c:v>
                </c:pt>
                <c:pt idx="133">
                  <c:v>11.167999999999999</c:v>
                </c:pt>
                <c:pt idx="134">
                  <c:v>9.2889999999999997</c:v>
                </c:pt>
                <c:pt idx="135">
                  <c:v>7.7770000000000001</c:v>
                </c:pt>
                <c:pt idx="136">
                  <c:v>6.4859999999999998</c:v>
                </c:pt>
                <c:pt idx="137">
                  <c:v>5.9480000000000004</c:v>
                </c:pt>
                <c:pt idx="138">
                  <c:v>5.2679999999999998</c:v>
                </c:pt>
                <c:pt idx="139">
                  <c:v>4.6349999999999998</c:v>
                </c:pt>
                <c:pt idx="140">
                  <c:v>4.0620000000000003</c:v>
                </c:pt>
                <c:pt idx="141">
                  <c:v>3.59</c:v>
                </c:pt>
                <c:pt idx="142">
                  <c:v>3.1970000000000001</c:v>
                </c:pt>
                <c:pt idx="143">
                  <c:v>2.8679999999999999</c:v>
                </c:pt>
                <c:pt idx="144">
                  <c:v>2.5920000000000001</c:v>
                </c:pt>
                <c:pt idx="145">
                  <c:v>2.3290000000000002</c:v>
                </c:pt>
                <c:pt idx="146">
                  <c:v>2.13</c:v>
                </c:pt>
                <c:pt idx="147">
                  <c:v>1.96</c:v>
                </c:pt>
                <c:pt idx="148">
                  <c:v>1.7969999999999999</c:v>
                </c:pt>
                <c:pt idx="149">
                  <c:v>1.659</c:v>
                </c:pt>
                <c:pt idx="150">
                  <c:v>1.528</c:v>
                </c:pt>
                <c:pt idx="151">
                  <c:v>1.41</c:v>
                </c:pt>
                <c:pt idx="152">
                  <c:v>1.3160000000000001</c:v>
                </c:pt>
                <c:pt idx="153">
                  <c:v>1.23</c:v>
                </c:pt>
                <c:pt idx="154">
                  <c:v>1.1519999999999999</c:v>
                </c:pt>
                <c:pt idx="155">
                  <c:v>1.0780000000000001</c:v>
                </c:pt>
                <c:pt idx="156">
                  <c:v>1.004</c:v>
                </c:pt>
                <c:pt idx="157">
                  <c:v>0.93500000000000005</c:v>
                </c:pt>
                <c:pt idx="158">
                  <c:v>0.89700000000000002</c:v>
                </c:pt>
                <c:pt idx="159">
                  <c:v>0.86899999999999999</c:v>
                </c:pt>
                <c:pt idx="160">
                  <c:v>0.83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93-40DF-A68A-74BABD011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78144"/>
        <c:axId val="90304512"/>
      </c:scatterChart>
      <c:valAx>
        <c:axId val="9027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90304512"/>
        <c:crosses val="autoZero"/>
        <c:crossBetween val="midCat"/>
      </c:valAx>
      <c:valAx>
        <c:axId val="9030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278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741032370954E-2"/>
          <c:y val="5.6030183727034111E-2"/>
          <c:w val="0.67234448818897641"/>
          <c:h val="0.89719889180519097"/>
        </c:manualLayout>
      </c:layout>
      <c:scatterChart>
        <c:scatterStyle val="smoothMarker"/>
        <c:varyColors val="0"/>
        <c:ser>
          <c:idx val="0"/>
          <c:order val="0"/>
          <c:yVal>
            <c:numRef>
              <c:f>'SW Run 2.8A'!$C$19:$C$179</c:f>
              <c:numCache>
                <c:formatCode>General</c:formatCode>
                <c:ptCount val="161"/>
                <c:pt idx="0">
                  <c:v>0.46700000000000003</c:v>
                </c:pt>
                <c:pt idx="1">
                  <c:v>0.52</c:v>
                </c:pt>
                <c:pt idx="2">
                  <c:v>0.56599999999999995</c:v>
                </c:pt>
                <c:pt idx="3">
                  <c:v>0.61899999999999999</c:v>
                </c:pt>
                <c:pt idx="4">
                  <c:v>0.66500000000000004</c:v>
                </c:pt>
                <c:pt idx="5">
                  <c:v>0.71899999999999997</c:v>
                </c:pt>
                <c:pt idx="6">
                  <c:v>0.76700000000000002</c:v>
                </c:pt>
                <c:pt idx="7">
                  <c:v>0.83699999999999997</c:v>
                </c:pt>
                <c:pt idx="8">
                  <c:v>0.91400000000000003</c:v>
                </c:pt>
                <c:pt idx="9">
                  <c:v>0.98</c:v>
                </c:pt>
                <c:pt idx="10">
                  <c:v>1.075</c:v>
                </c:pt>
                <c:pt idx="11">
                  <c:v>1.1639999999999999</c:v>
                </c:pt>
                <c:pt idx="12">
                  <c:v>1.29</c:v>
                </c:pt>
                <c:pt idx="13">
                  <c:v>1.4259999999999999</c:v>
                </c:pt>
                <c:pt idx="14">
                  <c:v>1.5569999999999999</c:v>
                </c:pt>
                <c:pt idx="15">
                  <c:v>1.7070000000000001</c:v>
                </c:pt>
                <c:pt idx="16">
                  <c:v>1.8879999999999999</c:v>
                </c:pt>
                <c:pt idx="17">
                  <c:v>2.121</c:v>
                </c:pt>
                <c:pt idx="18">
                  <c:v>2.3860000000000001</c:v>
                </c:pt>
                <c:pt idx="19">
                  <c:v>2.6890000000000001</c:v>
                </c:pt>
                <c:pt idx="20">
                  <c:v>3.0409999999999999</c:v>
                </c:pt>
                <c:pt idx="21">
                  <c:v>3.4319999999999999</c:v>
                </c:pt>
                <c:pt idx="22">
                  <c:v>3.9769999999999999</c:v>
                </c:pt>
                <c:pt idx="23">
                  <c:v>4.5549999999999997</c:v>
                </c:pt>
                <c:pt idx="24">
                  <c:v>5.3090000000000002</c:v>
                </c:pt>
                <c:pt idx="25">
                  <c:v>6.71</c:v>
                </c:pt>
                <c:pt idx="26">
                  <c:v>8.0039999999999996</c:v>
                </c:pt>
                <c:pt idx="27">
                  <c:v>9.4049999999999994</c:v>
                </c:pt>
                <c:pt idx="28">
                  <c:v>11.132</c:v>
                </c:pt>
                <c:pt idx="29">
                  <c:v>14.077999999999999</c:v>
                </c:pt>
                <c:pt idx="30">
                  <c:v>17.077999999999999</c:v>
                </c:pt>
                <c:pt idx="31">
                  <c:v>18.817</c:v>
                </c:pt>
                <c:pt idx="32">
                  <c:v>20.478000000000002</c:v>
                </c:pt>
                <c:pt idx="33">
                  <c:v>22.94</c:v>
                </c:pt>
                <c:pt idx="34">
                  <c:v>25.254000000000001</c:v>
                </c:pt>
                <c:pt idx="35">
                  <c:v>27.702000000000002</c:v>
                </c:pt>
                <c:pt idx="36">
                  <c:v>30.475999999999999</c:v>
                </c:pt>
                <c:pt idx="37">
                  <c:v>33.665999999999997</c:v>
                </c:pt>
                <c:pt idx="38">
                  <c:v>37.316000000000003</c:v>
                </c:pt>
                <c:pt idx="39">
                  <c:v>41.420999999999999</c:v>
                </c:pt>
                <c:pt idx="40">
                  <c:v>45.534999999999997</c:v>
                </c:pt>
                <c:pt idx="41">
                  <c:v>50.862000000000002</c:v>
                </c:pt>
                <c:pt idx="42">
                  <c:v>56.625999999999998</c:v>
                </c:pt>
                <c:pt idx="43">
                  <c:v>62.546999999999997</c:v>
                </c:pt>
                <c:pt idx="44">
                  <c:v>69.408000000000001</c:v>
                </c:pt>
                <c:pt idx="45">
                  <c:v>77.370999999999995</c:v>
                </c:pt>
                <c:pt idx="46">
                  <c:v>85.596999999999994</c:v>
                </c:pt>
                <c:pt idx="47">
                  <c:v>95.117999999999995</c:v>
                </c:pt>
                <c:pt idx="48">
                  <c:v>104.718</c:v>
                </c:pt>
                <c:pt idx="49">
                  <c:v>115.432</c:v>
                </c:pt>
                <c:pt idx="50">
                  <c:v>126.715</c:v>
                </c:pt>
                <c:pt idx="51">
                  <c:v>138.87700000000001</c:v>
                </c:pt>
                <c:pt idx="52">
                  <c:v>151.26</c:v>
                </c:pt>
                <c:pt idx="53">
                  <c:v>164.142</c:v>
                </c:pt>
                <c:pt idx="54">
                  <c:v>177.488</c:v>
                </c:pt>
                <c:pt idx="55">
                  <c:v>190.62899999999999</c:v>
                </c:pt>
                <c:pt idx="56">
                  <c:v>204.05500000000001</c:v>
                </c:pt>
                <c:pt idx="57">
                  <c:v>216.874</c:v>
                </c:pt>
                <c:pt idx="58">
                  <c:v>229.75399999999999</c:v>
                </c:pt>
                <c:pt idx="59">
                  <c:v>242.06800000000001</c:v>
                </c:pt>
                <c:pt idx="60">
                  <c:v>253.82900000000001</c:v>
                </c:pt>
                <c:pt idx="61">
                  <c:v>264.59800000000001</c:v>
                </c:pt>
                <c:pt idx="62">
                  <c:v>274.33699999999999</c:v>
                </c:pt>
                <c:pt idx="63">
                  <c:v>283.95800000000003</c:v>
                </c:pt>
                <c:pt idx="64">
                  <c:v>291.73599999999999</c:v>
                </c:pt>
                <c:pt idx="65">
                  <c:v>299.25099999999998</c:v>
                </c:pt>
                <c:pt idx="66">
                  <c:v>305.387</c:v>
                </c:pt>
                <c:pt idx="67">
                  <c:v>311.38900000000001</c:v>
                </c:pt>
                <c:pt idx="68">
                  <c:v>315.68099999999998</c:v>
                </c:pt>
                <c:pt idx="69">
                  <c:v>319.92599999999999</c:v>
                </c:pt>
                <c:pt idx="70">
                  <c:v>322.97300000000001</c:v>
                </c:pt>
                <c:pt idx="71">
                  <c:v>325.73</c:v>
                </c:pt>
                <c:pt idx="72">
                  <c:v>327.78699999999998</c:v>
                </c:pt>
                <c:pt idx="73">
                  <c:v>329.435</c:v>
                </c:pt>
                <c:pt idx="74">
                  <c:v>330.834</c:v>
                </c:pt>
                <c:pt idx="75">
                  <c:v>331.38099999999997</c:v>
                </c:pt>
                <c:pt idx="76">
                  <c:v>331.92599999999999</c:v>
                </c:pt>
                <c:pt idx="77">
                  <c:v>332.351</c:v>
                </c:pt>
                <c:pt idx="78">
                  <c:v>332.66</c:v>
                </c:pt>
                <c:pt idx="79">
                  <c:v>332.83</c:v>
                </c:pt>
                <c:pt idx="80">
                  <c:v>332.89800000000002</c:v>
                </c:pt>
                <c:pt idx="81">
                  <c:v>332.875</c:v>
                </c:pt>
                <c:pt idx="82">
                  <c:v>332.77100000000002</c:v>
                </c:pt>
                <c:pt idx="83">
                  <c:v>332.58100000000002</c:v>
                </c:pt>
                <c:pt idx="84">
                  <c:v>332.26799999999997</c:v>
                </c:pt>
                <c:pt idx="85">
                  <c:v>331.80399999999997</c:v>
                </c:pt>
                <c:pt idx="86">
                  <c:v>331.13299999999998</c:v>
                </c:pt>
                <c:pt idx="87">
                  <c:v>329.65800000000002</c:v>
                </c:pt>
                <c:pt idx="88">
                  <c:v>328.02699999999999</c:v>
                </c:pt>
                <c:pt idx="89">
                  <c:v>326.17</c:v>
                </c:pt>
                <c:pt idx="90">
                  <c:v>323.46199999999999</c:v>
                </c:pt>
                <c:pt idx="91">
                  <c:v>320.24799999999999</c:v>
                </c:pt>
                <c:pt idx="92">
                  <c:v>315.89499999999998</c:v>
                </c:pt>
                <c:pt idx="93">
                  <c:v>311.524</c:v>
                </c:pt>
                <c:pt idx="94">
                  <c:v>305.71699999999998</c:v>
                </c:pt>
                <c:pt idx="95">
                  <c:v>299.44799999999998</c:v>
                </c:pt>
                <c:pt idx="96">
                  <c:v>292.03500000000003</c:v>
                </c:pt>
                <c:pt idx="97">
                  <c:v>284.27499999999998</c:v>
                </c:pt>
                <c:pt idx="98">
                  <c:v>274.93700000000001</c:v>
                </c:pt>
                <c:pt idx="99">
                  <c:v>264.88099999999997</c:v>
                </c:pt>
                <c:pt idx="100">
                  <c:v>254.654</c:v>
                </c:pt>
                <c:pt idx="101">
                  <c:v>243.06700000000001</c:v>
                </c:pt>
                <c:pt idx="102">
                  <c:v>230.86799999999999</c:v>
                </c:pt>
                <c:pt idx="103">
                  <c:v>218.31100000000001</c:v>
                </c:pt>
                <c:pt idx="104">
                  <c:v>205.292</c:v>
                </c:pt>
                <c:pt idx="105">
                  <c:v>192.60599999999999</c:v>
                </c:pt>
                <c:pt idx="106">
                  <c:v>179.06200000000001</c:v>
                </c:pt>
                <c:pt idx="107">
                  <c:v>165.50200000000001</c:v>
                </c:pt>
                <c:pt idx="108">
                  <c:v>152.63</c:v>
                </c:pt>
                <c:pt idx="109">
                  <c:v>140.089</c:v>
                </c:pt>
                <c:pt idx="110">
                  <c:v>127.91200000000001</c:v>
                </c:pt>
                <c:pt idx="111">
                  <c:v>116.82</c:v>
                </c:pt>
                <c:pt idx="112">
                  <c:v>106.126</c:v>
                </c:pt>
                <c:pt idx="113">
                  <c:v>96.102000000000004</c:v>
                </c:pt>
                <c:pt idx="114">
                  <c:v>86.927000000000007</c:v>
                </c:pt>
                <c:pt idx="115">
                  <c:v>78.486999999999995</c:v>
                </c:pt>
                <c:pt idx="116">
                  <c:v>70.698999999999998</c:v>
                </c:pt>
                <c:pt idx="117">
                  <c:v>64.084000000000003</c:v>
                </c:pt>
                <c:pt idx="118">
                  <c:v>57.768000000000001</c:v>
                </c:pt>
                <c:pt idx="119">
                  <c:v>51.933</c:v>
                </c:pt>
                <c:pt idx="120">
                  <c:v>47.16</c:v>
                </c:pt>
                <c:pt idx="121">
                  <c:v>42.454000000000001</c:v>
                </c:pt>
                <c:pt idx="122">
                  <c:v>38.228999999999999</c:v>
                </c:pt>
                <c:pt idx="123">
                  <c:v>34.302</c:v>
                </c:pt>
                <c:pt idx="124">
                  <c:v>31.417999999999999</c:v>
                </c:pt>
                <c:pt idx="125">
                  <c:v>28.588999999999999</c:v>
                </c:pt>
                <c:pt idx="126">
                  <c:v>25.925000000000001</c:v>
                </c:pt>
                <c:pt idx="127">
                  <c:v>23.981999999999999</c:v>
                </c:pt>
                <c:pt idx="128">
                  <c:v>21.445</c:v>
                </c:pt>
                <c:pt idx="129">
                  <c:v>19.890999999999998</c:v>
                </c:pt>
                <c:pt idx="130">
                  <c:v>18.204000000000001</c:v>
                </c:pt>
                <c:pt idx="131">
                  <c:v>15.023</c:v>
                </c:pt>
                <c:pt idx="132">
                  <c:v>12.177</c:v>
                </c:pt>
                <c:pt idx="133">
                  <c:v>10.34</c:v>
                </c:pt>
                <c:pt idx="134">
                  <c:v>8.6340000000000003</c:v>
                </c:pt>
                <c:pt idx="135">
                  <c:v>7.1829999999999998</c:v>
                </c:pt>
                <c:pt idx="136">
                  <c:v>6.4660000000000002</c:v>
                </c:pt>
                <c:pt idx="137">
                  <c:v>5.6529999999999996</c:v>
                </c:pt>
                <c:pt idx="138">
                  <c:v>4.9349999999999996</c:v>
                </c:pt>
                <c:pt idx="139">
                  <c:v>4.3159999999999998</c:v>
                </c:pt>
                <c:pt idx="140">
                  <c:v>3.8109999999999999</c:v>
                </c:pt>
                <c:pt idx="141">
                  <c:v>3.37</c:v>
                </c:pt>
                <c:pt idx="142">
                  <c:v>3.012</c:v>
                </c:pt>
                <c:pt idx="143">
                  <c:v>2.6190000000000002</c:v>
                </c:pt>
                <c:pt idx="144">
                  <c:v>2.3730000000000002</c:v>
                </c:pt>
                <c:pt idx="145">
                  <c:v>2.1819999999999999</c:v>
                </c:pt>
                <c:pt idx="146">
                  <c:v>2.004</c:v>
                </c:pt>
                <c:pt idx="147">
                  <c:v>1.8480000000000001</c:v>
                </c:pt>
                <c:pt idx="148">
                  <c:v>1.696</c:v>
                </c:pt>
                <c:pt idx="149">
                  <c:v>1.5760000000000001</c:v>
                </c:pt>
                <c:pt idx="150">
                  <c:v>1.46</c:v>
                </c:pt>
                <c:pt idx="151">
                  <c:v>1.365</c:v>
                </c:pt>
                <c:pt idx="152">
                  <c:v>1.268</c:v>
                </c:pt>
                <c:pt idx="153">
                  <c:v>1.1950000000000001</c:v>
                </c:pt>
                <c:pt idx="154">
                  <c:v>1.145</c:v>
                </c:pt>
                <c:pt idx="155">
                  <c:v>1.079</c:v>
                </c:pt>
                <c:pt idx="156">
                  <c:v>1.0269999999999999</c:v>
                </c:pt>
                <c:pt idx="157">
                  <c:v>0.98799999999999999</c:v>
                </c:pt>
                <c:pt idx="158">
                  <c:v>0.95</c:v>
                </c:pt>
                <c:pt idx="159">
                  <c:v>0.89</c:v>
                </c:pt>
                <c:pt idx="160">
                  <c:v>0.84299999999999997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13-4E86-B003-ECADB4CEA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24384"/>
        <c:axId val="90625920"/>
      </c:scatterChart>
      <c:valAx>
        <c:axId val="9062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90625920"/>
        <c:crosses val="autoZero"/>
        <c:crossBetween val="midCat"/>
      </c:valAx>
      <c:valAx>
        <c:axId val="9062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24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5" Type="http://schemas.openxmlformats.org/officeDocument/2006/relationships/image" Target="../media/image2.jpg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4</xdr:row>
      <xdr:rowOff>123825</xdr:rowOff>
    </xdr:from>
    <xdr:to>
      <xdr:col>14</xdr:col>
      <xdr:colOff>361950</xdr:colOff>
      <xdr:row>21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268939</xdr:colOff>
      <xdr:row>60</xdr:row>
      <xdr:rowOff>119530</xdr:rowOff>
    </xdr:from>
    <xdr:to>
      <xdr:col>14</xdr:col>
      <xdr:colOff>351117</xdr:colOff>
      <xdr:row>97</xdr:row>
      <xdr:rowOff>7968</xdr:rowOff>
    </xdr:to>
    <xdr:grpSp>
      <xdr:nvGrpSpPr>
        <xdr:cNvPr id="19" name="Group 18"/>
        <xdr:cNvGrpSpPr/>
      </xdr:nvGrpSpPr>
      <xdr:grpSpPr>
        <a:xfrm>
          <a:off x="8060763" y="11422530"/>
          <a:ext cx="5311589" cy="6798732"/>
          <a:chOff x="8060763" y="11422530"/>
          <a:chExt cx="5311589" cy="6798732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60763" y="11422530"/>
            <a:ext cx="5311589" cy="6798732"/>
          </a:xfrm>
          <a:prstGeom prst="rect">
            <a:avLst/>
          </a:prstGeom>
        </xdr:spPr>
      </xdr:pic>
      <xdr:sp macro="" textlink="">
        <xdr:nvSpPr>
          <xdr:cNvPr id="7" name="TextBox 6"/>
          <xdr:cNvSpPr txBox="1"/>
        </xdr:nvSpPr>
        <xdr:spPr>
          <a:xfrm>
            <a:off x="9287435" y="11850596"/>
            <a:ext cx="2838450" cy="28575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n-US" sz="1400" b="1"/>
              <a:t>MFX</a:t>
            </a:r>
            <a:r>
              <a:rPr lang="en-US" sz="1400" b="1" baseline="0"/>
              <a:t> 38mm (#007) on 3m Test stand</a:t>
            </a:r>
            <a:endParaRPr lang="en-US" sz="1400" b="1"/>
          </a:p>
        </xdr:txBody>
      </xdr:sp>
      <xdr:grpSp>
        <xdr:nvGrpSpPr>
          <xdr:cNvPr id="12" name="Group 11"/>
          <xdr:cNvGrpSpPr/>
        </xdr:nvGrpSpPr>
        <xdr:grpSpPr>
          <a:xfrm rot="11800159">
            <a:off x="10865224" y="16583595"/>
            <a:ext cx="1946085" cy="875764"/>
            <a:chOff x="4330328" y="14825766"/>
            <a:chExt cx="1784720" cy="890705"/>
          </a:xfrm>
        </xdr:grpSpPr>
        <xdr:sp macro="" textlink="">
          <xdr:nvSpPr>
            <xdr:cNvPr id="6" name="Right Arrow 5"/>
            <xdr:cNvSpPr/>
          </xdr:nvSpPr>
          <xdr:spPr>
            <a:xfrm rot="9833170">
              <a:off x="4330328" y="15311214"/>
              <a:ext cx="838200" cy="405257"/>
            </a:xfrm>
            <a:prstGeom prst="rightArrow">
              <a:avLst>
                <a:gd name="adj1" fmla="val 40561"/>
                <a:gd name="adj2" fmla="val 7788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" name="Right Arrow 8"/>
            <xdr:cNvSpPr/>
          </xdr:nvSpPr>
          <xdr:spPr>
            <a:xfrm rot="9833170">
              <a:off x="5276848" y="15030450"/>
              <a:ext cx="838200" cy="405257"/>
            </a:xfrm>
            <a:prstGeom prst="rightArrow">
              <a:avLst>
                <a:gd name="adj1" fmla="val 40561"/>
                <a:gd name="adj2" fmla="val 7788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" name="TextBox 10"/>
            <xdr:cNvSpPr txBox="1"/>
          </xdr:nvSpPr>
          <xdr:spPr>
            <a:xfrm rot="9819214">
              <a:off x="4601695" y="14825766"/>
              <a:ext cx="1138777" cy="26949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>
                  <a:latin typeface="Arial" panose="020B0604020202020204" pitchFamily="34" charset="0"/>
                  <a:cs typeface="Arial" panose="020B0604020202020204" pitchFamily="34" charset="0"/>
                </a:rPr>
                <a:t>Single Wound</a:t>
              </a:r>
            </a:p>
          </xdr:txBody>
        </xdr:sp>
      </xdr:grpSp>
      <xdr:grpSp>
        <xdr:nvGrpSpPr>
          <xdr:cNvPr id="14" name="Group 13"/>
          <xdr:cNvGrpSpPr/>
        </xdr:nvGrpSpPr>
        <xdr:grpSpPr>
          <a:xfrm rot="886054">
            <a:off x="8640639" y="16564666"/>
            <a:ext cx="1879910" cy="948112"/>
            <a:chOff x="4664318" y="15672400"/>
            <a:chExt cx="1757203" cy="1272775"/>
          </a:xfrm>
        </xdr:grpSpPr>
        <xdr:sp macro="" textlink="">
          <xdr:nvSpPr>
            <xdr:cNvPr id="8" name="Right Arrow 7"/>
            <xdr:cNvSpPr/>
          </xdr:nvSpPr>
          <xdr:spPr>
            <a:xfrm rot="9913946">
              <a:off x="4664318" y="16014160"/>
              <a:ext cx="838200" cy="528882"/>
            </a:xfrm>
            <a:prstGeom prst="rightArrow">
              <a:avLst>
                <a:gd name="adj1" fmla="val 40561"/>
                <a:gd name="adj2" fmla="val 7788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Right Arrow 9"/>
            <xdr:cNvSpPr/>
          </xdr:nvSpPr>
          <xdr:spPr>
            <a:xfrm rot="20713946">
              <a:off x="5583321" y="15672400"/>
              <a:ext cx="838200" cy="519186"/>
            </a:xfrm>
            <a:prstGeom prst="rightArrow">
              <a:avLst>
                <a:gd name="adj1" fmla="val 40561"/>
                <a:gd name="adj2" fmla="val 7788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3" name="TextBox 12"/>
            <xdr:cNvSpPr txBox="1"/>
          </xdr:nvSpPr>
          <xdr:spPr>
            <a:xfrm rot="20688511">
              <a:off x="5179717" y="16339607"/>
              <a:ext cx="966418" cy="60556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100">
                  <a:latin typeface="Arial" panose="020B0604020202020204" pitchFamily="34" charset="0"/>
                  <a:cs typeface="Arial" panose="020B0604020202020204" pitchFamily="34" charset="0"/>
                </a:rPr>
                <a:t>Counter Wound</a:t>
              </a:r>
            </a:p>
          </xdr:txBody>
        </xdr:sp>
      </xdr:grpSp>
      <xdr:sp macro="" textlink="">
        <xdr:nvSpPr>
          <xdr:cNvPr id="15" name="TextBox 14"/>
          <xdr:cNvSpPr txBox="1"/>
        </xdr:nvSpPr>
        <xdr:spPr>
          <a:xfrm>
            <a:off x="9576358" y="16295408"/>
            <a:ext cx="1770344" cy="2629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/>
              <a:t>Field Directions:</a:t>
            </a:r>
          </a:p>
        </xdr:txBody>
      </xdr:sp>
    </xdr:grpSp>
    <xdr:clientData/>
  </xdr:twoCellAnchor>
  <xdr:twoCellAnchor>
    <xdr:from>
      <xdr:col>4</xdr:col>
      <xdr:colOff>600075</xdr:colOff>
      <xdr:row>21</xdr:row>
      <xdr:rowOff>100011</xdr:rowOff>
    </xdr:from>
    <xdr:to>
      <xdr:col>13</xdr:col>
      <xdr:colOff>190500</xdr:colOff>
      <xdr:row>39</xdr:row>
      <xdr:rowOff>28574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209549</xdr:colOff>
      <xdr:row>41</xdr:row>
      <xdr:rowOff>147637</xdr:rowOff>
    </xdr:from>
    <xdr:to>
      <xdr:col>15</xdr:col>
      <xdr:colOff>33617</xdr:colOff>
      <xdr:row>59</xdr:row>
      <xdr:rowOff>100853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388471</xdr:colOff>
      <xdr:row>41</xdr:row>
      <xdr:rowOff>127000</xdr:rowOff>
    </xdr:from>
    <xdr:to>
      <xdr:col>19</xdr:col>
      <xdr:colOff>484714</xdr:colOff>
      <xdr:row>46</xdr:row>
      <xdr:rowOff>133369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7">
              <a:extLst>
                <a:ext uri="{FF2B5EF4-FFF2-40B4-BE49-F238E27FC236}">
                  <a16:creationId xmlns:a16="http://schemas.microsoft.com/office/drawing/2014/main" id="{D197A418-57F7-4EB1-971D-7094814199EF}"/>
                </a:ext>
              </a:extLst>
            </xdr:cNvPr>
            <xdr:cNvSpPr txBox="1"/>
          </xdr:nvSpPr>
          <xdr:spPr>
            <a:xfrm>
              <a:off x="14022295" y="7844118"/>
              <a:ext cx="2546595" cy="955133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𝐵</m:t>
                        </m:r>
                      </m:sub>
                    </m:sSub>
                    <m:r>
                      <a:rPr lang="en-US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trlPr>
                              <a:rPr lang="en-US" sz="24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−25.0 </m:t>
                            </m:r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𝑐𝑚</m:t>
                            </m:r>
                          </m:sub>
                          <m:sup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+25.0 </m:t>
                            </m:r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𝑐𝑚</m:t>
                            </m:r>
                          </m:sup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𝐵𝑑𝑧</m:t>
                            </m:r>
                          </m:e>
                        </m:nary>
                      </m:num>
                      <m:den>
                        <m:sSub>
                          <m:sSubPr>
                            <m:ctrlPr>
                              <a:rPr lang="en-US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𝑝𝑒𝑎𝑘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17" name="TextBox 7">
              <a:extLst>
                <a:ext uri="{FF2B5EF4-FFF2-40B4-BE49-F238E27FC236}">
                  <a16:creationId xmlns:a16="http://schemas.microsoft.com/office/drawing/2014/main" id="{D197A418-57F7-4EB1-971D-7094814199EF}"/>
                </a:ext>
              </a:extLst>
            </xdr:cNvPr>
            <xdr:cNvSpPr txBox="1"/>
          </xdr:nvSpPr>
          <xdr:spPr>
            <a:xfrm>
              <a:off x="14022295" y="7844118"/>
              <a:ext cx="2546595" cy="955133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𝐿_𝐵=(∫_(−25.0 𝑐𝑚)^(+25.0 𝑐𝑚)▒𝐵𝑑𝑧)/𝐵_𝑝𝑒𝑎𝑘 </a:t>
              </a:r>
              <a:endParaRPr lang="en-US" sz="2400"/>
            </a:p>
          </xdr:txBody>
        </xdr:sp>
      </mc:Fallback>
    </mc:AlternateContent>
    <xdr:clientData/>
  </xdr:twoCellAnchor>
  <xdr:twoCellAnchor>
    <xdr:from>
      <xdr:col>14</xdr:col>
      <xdr:colOff>515472</xdr:colOff>
      <xdr:row>12</xdr:row>
      <xdr:rowOff>0</xdr:rowOff>
    </xdr:from>
    <xdr:to>
      <xdr:col>18</xdr:col>
      <xdr:colOff>611714</xdr:colOff>
      <xdr:row>16</xdr:row>
      <xdr:rowOff>167487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11">
              <a:extLst>
                <a:ext uri="{FF2B5EF4-FFF2-40B4-BE49-F238E27FC236}">
                  <a16:creationId xmlns:a16="http://schemas.microsoft.com/office/drawing/2014/main" id="{D73E296C-B037-4445-AE8F-577F6B7A6DA5}"/>
                </a:ext>
              </a:extLst>
            </xdr:cNvPr>
            <xdr:cNvSpPr txBox="1"/>
          </xdr:nvSpPr>
          <xdr:spPr>
            <a:xfrm>
              <a:off x="13536707" y="2293471"/>
              <a:ext cx="2546595" cy="91454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𝐵</m:t>
                        </m:r>
                      </m:sub>
                    </m:sSub>
                    <m:r>
                      <a:rPr lang="en-US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trlPr>
                              <a:rPr lang="en-US" sz="24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−25.0 </m:t>
                            </m:r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𝑐𝑚</m:t>
                            </m:r>
                          </m:sub>
                          <m:sup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+25.0 </m:t>
                            </m:r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𝑐𝑚</m:t>
                            </m:r>
                          </m:sup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𝐵𝑑𝑧</m:t>
                            </m:r>
                          </m:e>
                        </m:nary>
                      </m:num>
                      <m:den>
                        <m:sSub>
                          <m:sSubPr>
                            <m:ctrlPr>
                              <a:rPr lang="en-US" sz="2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𝑐𝑒𝑛𝑡𝑒𝑟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21" name="TextBox 11">
              <a:extLst>
                <a:ext uri="{FF2B5EF4-FFF2-40B4-BE49-F238E27FC236}">
                  <a16:creationId xmlns:a16="http://schemas.microsoft.com/office/drawing/2014/main" id="{D73E296C-B037-4445-AE8F-577F6B7A6DA5}"/>
                </a:ext>
              </a:extLst>
            </xdr:cNvPr>
            <xdr:cNvSpPr txBox="1"/>
          </xdr:nvSpPr>
          <xdr:spPr>
            <a:xfrm>
              <a:off x="13536707" y="2293471"/>
              <a:ext cx="2546595" cy="91454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2400" b="0" i="0">
                  <a:latin typeface="Cambria Math" panose="02040503050406030204" pitchFamily="18" charset="0"/>
                </a:rPr>
                <a:t>𝐿_𝐵=(∫_(−25.0 𝑐𝑚)^(+25.0 𝑐𝑚)▒𝐵𝑑𝑧)/𝐵_𝑐𝑒𝑛𝑡𝑒𝑟 </a:t>
              </a:r>
              <a:endParaRPr lang="en-US" sz="2400"/>
            </a:p>
          </xdr:txBody>
        </xdr:sp>
      </mc:Fallback>
    </mc:AlternateContent>
    <xdr:clientData/>
  </xdr:twoCellAnchor>
  <xdr:twoCellAnchor>
    <xdr:from>
      <xdr:col>15</xdr:col>
      <xdr:colOff>89646</xdr:colOff>
      <xdr:row>0</xdr:row>
      <xdr:rowOff>134469</xdr:rowOff>
    </xdr:from>
    <xdr:to>
      <xdr:col>25</xdr:col>
      <xdr:colOff>14939</xdr:colOff>
      <xdr:row>9</xdr:row>
      <xdr:rowOff>104589</xdr:rowOff>
    </xdr:to>
    <xdr:sp macro="" textlink="">
      <xdr:nvSpPr>
        <xdr:cNvPr id="2" name="TextBox 1"/>
        <xdr:cNvSpPr txBox="1"/>
      </xdr:nvSpPr>
      <xdr:spPr>
        <a:xfrm>
          <a:off x="13723470" y="134469"/>
          <a:ext cx="6051175" cy="170329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u="sng">
              <a:solidFill>
                <a:srgbClr val="FF0000"/>
              </a:solidFill>
            </a:rPr>
            <a:t>CHANGES:</a:t>
          </a:r>
        </a:p>
        <a:p>
          <a:r>
            <a:rPr lang="en-US" sz="1400">
              <a:solidFill>
                <a:srgbClr val="FF0000"/>
              </a:solidFill>
            </a:rPr>
            <a:t>1)</a:t>
          </a:r>
          <a:r>
            <a:rPr lang="en-US" sz="1400" baseline="0">
              <a:solidFill>
                <a:srgbClr val="FF0000"/>
              </a:solidFill>
            </a:rPr>
            <a:t> Wired solenoid so that a positive current produced positive field reading on hall probe for Single Wound configuration.  </a:t>
          </a:r>
        </a:p>
        <a:p>
          <a:r>
            <a:rPr lang="en-US" sz="1400" baseline="0">
              <a:solidFill>
                <a:srgbClr val="FF0000"/>
              </a:solidFill>
            </a:rPr>
            <a:t>2) Includes two backgrounds (PS Off) for each configuration:  a background with hysteresis and background post-degauss.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rgbClr val="FF0000"/>
              </a:solidFill>
            </a:rPr>
            <a:t>3) </a:t>
          </a:r>
          <a:r>
            <a:rPr 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Counter Wound field</a:t>
          </a:r>
          <a:r>
            <a:rPr lang="en-US" sz="14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directions for positive currents are outward as opposed to inward pointing to reflect the setup in the Injector.</a:t>
          </a:r>
          <a:endParaRPr lang="en-US" sz="1400">
            <a:solidFill>
              <a:srgbClr val="FF0000"/>
            </a:solidFill>
            <a:effectLst/>
          </a:endParaRPr>
        </a:p>
        <a:p>
          <a:endParaRPr lang="en-US" sz="1400" baseline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224116</xdr:colOff>
      <xdr:row>97</xdr:row>
      <xdr:rowOff>156883</xdr:rowOff>
    </xdr:from>
    <xdr:to>
      <xdr:col>14</xdr:col>
      <xdr:colOff>389846</xdr:colOff>
      <xdr:row>118</xdr:row>
      <xdr:rowOff>128494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5940" y="18370177"/>
          <a:ext cx="5395141" cy="3893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0</xdr:row>
      <xdr:rowOff>95250</xdr:rowOff>
    </xdr:from>
    <xdr:to>
      <xdr:col>21</xdr:col>
      <xdr:colOff>152400</xdr:colOff>
      <xdr:row>22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23</xdr:row>
      <xdr:rowOff>119062</xdr:rowOff>
    </xdr:from>
    <xdr:to>
      <xdr:col>18</xdr:col>
      <xdr:colOff>342900</xdr:colOff>
      <xdr:row>38</xdr:row>
      <xdr:rowOff>11112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45</xdr:row>
      <xdr:rowOff>119062</xdr:rowOff>
    </xdr:from>
    <xdr:to>
      <xdr:col>12</xdr:col>
      <xdr:colOff>38100</xdr:colOff>
      <xdr:row>60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45</xdr:row>
      <xdr:rowOff>109537</xdr:rowOff>
    </xdr:from>
    <xdr:to>
      <xdr:col>19</xdr:col>
      <xdr:colOff>428625</xdr:colOff>
      <xdr:row>59</xdr:row>
      <xdr:rowOff>185737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76200</xdr:colOff>
      <xdr:row>0</xdr:row>
      <xdr:rowOff>95250</xdr:rowOff>
    </xdr:from>
    <xdr:to>
      <xdr:col>21</xdr:col>
      <xdr:colOff>152400</xdr:colOff>
      <xdr:row>22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574675</xdr:colOff>
      <xdr:row>17</xdr:row>
      <xdr:rowOff>109536</xdr:rowOff>
    </xdr:from>
    <xdr:to>
      <xdr:col>18</xdr:col>
      <xdr:colOff>98425</xdr:colOff>
      <xdr:row>34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45</xdr:row>
      <xdr:rowOff>119062</xdr:rowOff>
    </xdr:from>
    <xdr:to>
      <xdr:col>12</xdr:col>
      <xdr:colOff>38100</xdr:colOff>
      <xdr:row>60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45</xdr:row>
      <xdr:rowOff>109537</xdr:rowOff>
    </xdr:from>
    <xdr:to>
      <xdr:col>19</xdr:col>
      <xdr:colOff>428625</xdr:colOff>
      <xdr:row>59</xdr:row>
      <xdr:rowOff>185737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76200</xdr:colOff>
      <xdr:row>0</xdr:row>
      <xdr:rowOff>95250</xdr:rowOff>
    </xdr:from>
    <xdr:to>
      <xdr:col>21</xdr:col>
      <xdr:colOff>152400</xdr:colOff>
      <xdr:row>22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9</xdr:col>
      <xdr:colOff>527050</xdr:colOff>
      <xdr:row>5</xdr:row>
      <xdr:rowOff>19050</xdr:rowOff>
    </xdr:to>
    <xdr:sp macro="" textlink="">
      <xdr:nvSpPr>
        <xdr:cNvPr id="3" name="TextBox 2"/>
        <xdr:cNvSpPr txBox="1"/>
      </xdr:nvSpPr>
      <xdr:spPr>
        <a:xfrm>
          <a:off x="3762375" y="381000"/>
          <a:ext cx="23558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CW</a:t>
          </a:r>
          <a:r>
            <a:rPr lang="en-US" sz="1400" baseline="0">
              <a:solidFill>
                <a:srgbClr val="FF0000"/>
              </a:solidFill>
            </a:rPr>
            <a:t> background integral measurement.  PS off. </a:t>
          </a:r>
          <a:endParaRPr lang="en-US" sz="14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10</xdr:col>
      <xdr:colOff>0</xdr:colOff>
      <xdr:row>6</xdr:row>
      <xdr:rowOff>38100</xdr:rowOff>
    </xdr:to>
    <xdr:sp macro="" textlink="">
      <xdr:nvSpPr>
        <xdr:cNvPr id="4" name="TextBox 3"/>
        <xdr:cNvSpPr txBox="1"/>
      </xdr:nvSpPr>
      <xdr:spPr>
        <a:xfrm>
          <a:off x="3187700" y="552450"/>
          <a:ext cx="30480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CW</a:t>
          </a:r>
          <a:r>
            <a:rPr lang="en-US" sz="1400" baseline="0">
              <a:solidFill>
                <a:srgbClr val="FF0000"/>
              </a:solidFill>
            </a:rPr>
            <a:t> background integral measurement performed after degauss.</a:t>
          </a:r>
          <a:endParaRPr lang="en-US" sz="14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18</xdr:row>
      <xdr:rowOff>42862</xdr:rowOff>
    </xdr:from>
    <xdr:to>
      <xdr:col>18</xdr:col>
      <xdr:colOff>304799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zoomScale="85" zoomScaleNormal="85" workbookViewId="0">
      <selection activeCell="S52" sqref="S52"/>
    </sheetView>
  </sheetViews>
  <sheetFormatPr defaultRowHeight="14.5"/>
  <cols>
    <col min="1" max="1" width="17.453125" customWidth="1"/>
    <col min="2" max="2" width="21.7265625" customWidth="1"/>
    <col min="3" max="3" width="14.7265625" customWidth="1"/>
    <col min="4" max="4" width="19.1796875" customWidth="1"/>
    <col min="5" max="6" width="19.26953125" bestFit="1" customWidth="1"/>
    <col min="7" max="7" width="11.453125" bestFit="1" customWidth="1"/>
    <col min="10" max="10" width="10.81640625" bestFit="1" customWidth="1"/>
    <col min="11" max="11" width="8.7265625" customWidth="1"/>
  </cols>
  <sheetData>
    <row r="1" spans="1:12" ht="15" thickBot="1">
      <c r="A1" s="14" t="s">
        <v>38</v>
      </c>
      <c r="B1" s="9" t="s">
        <v>116</v>
      </c>
      <c r="C1" s="9" t="s">
        <v>109</v>
      </c>
      <c r="D1" s="8"/>
      <c r="F1" s="15" t="s">
        <v>51</v>
      </c>
      <c r="G1" s="20" t="s">
        <v>53</v>
      </c>
      <c r="H1" s="17">
        <v>20</v>
      </c>
      <c r="I1" s="17">
        <v>100</v>
      </c>
      <c r="J1" s="20" t="s">
        <v>54</v>
      </c>
      <c r="K1" s="17">
        <v>4.1180000000000003</v>
      </c>
      <c r="L1" s="16"/>
    </row>
    <row r="2" spans="1:12" ht="15.5" thickTop="1" thickBot="1">
      <c r="A2" s="14" t="s">
        <v>39</v>
      </c>
      <c r="B2" s="9" t="s">
        <v>40</v>
      </c>
      <c r="C2" s="8"/>
      <c r="D2" s="8"/>
      <c r="G2" s="20" t="s">
        <v>52</v>
      </c>
      <c r="H2" s="17">
        <v>82.92</v>
      </c>
      <c r="I2" s="17">
        <v>35.950000000000003</v>
      </c>
      <c r="J2" s="20" t="s">
        <v>56</v>
      </c>
      <c r="K2" s="18">
        <v>46.6</v>
      </c>
      <c r="L2" s="19" t="s">
        <v>55</v>
      </c>
    </row>
    <row r="3" spans="1:12" ht="15.5" thickTop="1" thickBot="1">
      <c r="A3" s="14" t="s">
        <v>42</v>
      </c>
      <c r="B3" s="39">
        <v>44504</v>
      </c>
      <c r="C3" s="8" t="s">
        <v>41</v>
      </c>
      <c r="D3" s="8"/>
    </row>
    <row r="4" spans="1:12" ht="15.5" thickTop="1" thickBot="1">
      <c r="A4" s="10"/>
      <c r="B4" s="10"/>
      <c r="C4" s="10"/>
      <c r="D4" s="10"/>
    </row>
    <row r="5" spans="1:12" ht="16" customHeight="1" thickTop="1" thickBot="1">
      <c r="A5" s="13" t="s">
        <v>47</v>
      </c>
      <c r="B5" s="13"/>
      <c r="C5" s="13"/>
      <c r="D5" s="13"/>
    </row>
    <row r="6" spans="1:12" ht="15" thickTop="1">
      <c r="A6" s="7" t="s">
        <v>35</v>
      </c>
      <c r="B6" s="7" t="s">
        <v>43</v>
      </c>
      <c r="C6" s="7" t="s">
        <v>44</v>
      </c>
      <c r="D6" s="7" t="s">
        <v>45</v>
      </c>
    </row>
    <row r="7" spans="1:12">
      <c r="A7" s="12">
        <f>'SW Run 4A'!I12</f>
        <v>4.0026470807453443</v>
      </c>
      <c r="B7" s="35">
        <f>'SW Run 4A'!I13</f>
        <v>5442.5057639999977</v>
      </c>
      <c r="C7" s="12">
        <f>'SW Run 4A'!I14</f>
        <v>470.57600000000002</v>
      </c>
      <c r="D7" s="35">
        <f>'SW Run 4A'!I15</f>
        <v>11.565625454761818</v>
      </c>
    </row>
    <row r="8" spans="1:12">
      <c r="A8" s="12">
        <f>'SW Run 3A'!I12</f>
        <v>3.0014977639751557</v>
      </c>
      <c r="B8" s="35">
        <f>'SW Run 3A'!I13</f>
        <v>4087.4587935000009</v>
      </c>
      <c r="C8" s="12">
        <f>'SW Run 3A'!I14</f>
        <v>355.90300000000002</v>
      </c>
      <c r="D8" s="35">
        <f>'SW Run 3A'!I15</f>
        <v>11.484755097596819</v>
      </c>
    </row>
    <row r="9" spans="1:12">
      <c r="A9" s="12">
        <f>'SW Run 2.8A'!I12</f>
        <v>2.8028708695652167</v>
      </c>
      <c r="B9" s="35">
        <f>'SW Run 2.8A'!I13</f>
        <v>3821.784392999999</v>
      </c>
      <c r="C9" s="12">
        <f>'SW Run 2.8A'!I14</f>
        <v>332.89800000000002</v>
      </c>
      <c r="D9" s="35">
        <f>'SW Run 2.8A'!I15</f>
        <v>11.480346511544072</v>
      </c>
    </row>
    <row r="10" spans="1:12">
      <c r="A10" s="12">
        <f>'SW Run 2A'!I12</f>
        <v>2.002465590062112</v>
      </c>
      <c r="B10" s="35">
        <f>'SW Run 2A'!I13</f>
        <v>2734.8990450000006</v>
      </c>
      <c r="C10" s="12">
        <f>'SW Run 2A'!I14</f>
        <v>239.51499999999999</v>
      </c>
      <c r="D10" s="35">
        <f>'SW Run 2A'!I15</f>
        <v>11.418487547752754</v>
      </c>
    </row>
    <row r="11" spans="1:12">
      <c r="A11" s="12">
        <f>'SW Run 1A'!I12</f>
        <v>1.0020481366459628</v>
      </c>
      <c r="B11" s="35">
        <f>'SW Run 1A'!I13</f>
        <v>1377.7429385000003</v>
      </c>
      <c r="C11" s="12">
        <f>'SW Run 1A'!I14</f>
        <v>122.04900000000001</v>
      </c>
      <c r="D11" s="35">
        <f>'SW Run 1A'!I15</f>
        <v>11.288441023687209</v>
      </c>
    </row>
    <row r="12" spans="1:12">
      <c r="A12" s="12">
        <f>'SW Run 0A'!I12</f>
        <v>8.8062111801242226E-4</v>
      </c>
      <c r="B12" s="35">
        <f>'SW Run 0A'!I13</f>
        <v>15.298342500000002</v>
      </c>
      <c r="C12" s="12">
        <f>'SW Run 0A'!I14</f>
        <v>3.8780000000000001</v>
      </c>
      <c r="D12" s="35">
        <f>'SW Run 0A'!I15</f>
        <v>3.9449052346570403</v>
      </c>
    </row>
    <row r="13" spans="1:12">
      <c r="A13" s="12">
        <f>'SW Run -1A'!I12</f>
        <v>-0.99966776397515544</v>
      </c>
      <c r="B13" s="35">
        <f>'SW Run -1A'!I13</f>
        <v>-1345.241659</v>
      </c>
      <c r="C13" s="12">
        <f>'SW Run -1A'!I14</f>
        <v>-114.646</v>
      </c>
      <c r="D13" s="35">
        <f>'SW Run -1A'!I15</f>
        <v>11.733873480103972</v>
      </c>
    </row>
    <row r="14" spans="1:12">
      <c r="A14" s="12">
        <f>'SW Run -2A'!I12</f>
        <v>-1.9985972049689442</v>
      </c>
      <c r="B14" s="35">
        <f>'SW Run -2A'!I13</f>
        <v>-2705.8269944999993</v>
      </c>
      <c r="C14" s="12">
        <f>'SW Run -2A'!I14</f>
        <v>-233.143</v>
      </c>
      <c r="D14" s="35">
        <f>'SW Run -2A'!I15</f>
        <v>11.60586847771539</v>
      </c>
    </row>
    <row r="15" spans="1:12">
      <c r="A15" s="12">
        <f>'SW Run -2.8A'!I12</f>
        <v>-2.7994395031055896</v>
      </c>
      <c r="B15" s="35">
        <f>'SW Run -2.8A'!I13</f>
        <v>-3793.9450710000006</v>
      </c>
      <c r="C15" s="12">
        <f>'SW Run -2.8A'!I14</f>
        <v>-327.95699999999999</v>
      </c>
      <c r="D15" s="35">
        <f>'SW Run -2.8A'!I15</f>
        <v>11.568422296215664</v>
      </c>
    </row>
    <row r="16" spans="1:12">
      <c r="A16" s="12">
        <f>'SW Run -3A'!I12</f>
        <v>-2.9999563354037257</v>
      </c>
      <c r="B16" s="35">
        <f>'SW Run -3A'!I13</f>
        <v>-4067.5420214999999</v>
      </c>
      <c r="C16" s="12">
        <f>'SW Run -3A'!I14</f>
        <v>-351.661</v>
      </c>
      <c r="D16" s="35">
        <f>'SW Run -3A'!I15</f>
        <v>11.566656585461567</v>
      </c>
    </row>
    <row r="17" spans="1:4">
      <c r="A17" s="12">
        <f>'SW Run -4A'!I12</f>
        <v>-4.0006746583850941</v>
      </c>
      <c r="B17" s="35">
        <f>'SW Run -4A'!I13</f>
        <v>-5428.2531495000012</v>
      </c>
      <c r="C17" s="12">
        <f>'SW Run -4A'!I14</f>
        <v>-469.82799999999997</v>
      </c>
      <c r="D17" s="35">
        <f>'SW Run -4A'!I15</f>
        <v>11.55370294980291</v>
      </c>
    </row>
    <row r="18" spans="1:4">
      <c r="A18" s="3"/>
    </row>
    <row r="19" spans="1:4" ht="15" thickBot="1">
      <c r="A19" s="13" t="s">
        <v>46</v>
      </c>
      <c r="B19" s="13"/>
      <c r="C19" s="13"/>
      <c r="D19" s="13"/>
    </row>
    <row r="20" spans="1:4" ht="15" thickTop="1">
      <c r="A20" s="7" t="str">
        <f>A6</f>
        <v>Current (A)</v>
      </c>
      <c r="B20" s="7" t="str">
        <f>C6</f>
        <v>Core Field (g)</v>
      </c>
      <c r="C20" s="7" t="s">
        <v>36</v>
      </c>
    </row>
    <row r="21" spans="1:4">
      <c r="A21" s="12">
        <v>-4.0016600000000002</v>
      </c>
      <c r="B21" s="12">
        <v>-470.66</v>
      </c>
      <c r="C21" s="11">
        <v>-16.158000000000001</v>
      </c>
    </row>
    <row r="22" spans="1:4">
      <c r="A22" s="12">
        <v>-3.0034399999999999</v>
      </c>
      <c r="B22" s="12">
        <v>-355.72</v>
      </c>
      <c r="C22" s="11">
        <v>-12.56</v>
      </c>
    </row>
    <row r="23" spans="1:4">
      <c r="A23" s="12">
        <v>-2.8022599999999995</v>
      </c>
      <c r="B23" s="12">
        <v>-332.41</v>
      </c>
      <c r="C23" s="11">
        <v>-11.315</v>
      </c>
    </row>
    <row r="24" spans="1:4">
      <c r="A24" s="12">
        <v>-2.00257</v>
      </c>
      <c r="B24" s="12">
        <v>-238.79</v>
      </c>
      <c r="C24" s="11">
        <v>-8.08</v>
      </c>
    </row>
    <row r="25" spans="1:4">
      <c r="A25" s="12">
        <v>-1.0019100000000001</v>
      </c>
      <c r="B25" s="12">
        <v>-121.35</v>
      </c>
      <c r="C25" s="11">
        <v>-4.0350000000000001</v>
      </c>
    </row>
    <row r="26" spans="1:4">
      <c r="A26" s="12">
        <v>-4.2000000000000006E-3</v>
      </c>
      <c r="B26" s="12">
        <v>-2.82</v>
      </c>
      <c r="C26" s="11">
        <v>0</v>
      </c>
    </row>
    <row r="27" spans="1:4">
      <c r="A27" s="12">
        <v>0.99573999999999996</v>
      </c>
      <c r="B27" s="12">
        <v>115.59</v>
      </c>
      <c r="C27" s="11">
        <v>4.032</v>
      </c>
    </row>
    <row r="28" spans="1:4">
      <c r="A28" s="12">
        <v>1.9974700000000001</v>
      </c>
      <c r="B28" s="12">
        <v>234.25</v>
      </c>
      <c r="C28" s="11">
        <v>8.07</v>
      </c>
    </row>
    <row r="29" spans="1:4">
      <c r="A29" s="12">
        <v>2.79636</v>
      </c>
      <c r="B29" s="12">
        <v>329.01</v>
      </c>
      <c r="C29" s="11">
        <v>11.29</v>
      </c>
    </row>
    <row r="30" spans="1:4">
      <c r="A30" s="12">
        <v>2.9977999999999998</v>
      </c>
      <c r="B30" s="12">
        <v>352.75</v>
      </c>
      <c r="C30" s="11">
        <v>12.103999999999999</v>
      </c>
    </row>
    <row r="31" spans="1:4">
      <c r="A31" s="12">
        <v>3.9964899999999997</v>
      </c>
      <c r="B31" s="12">
        <v>471.14</v>
      </c>
      <c r="C31" s="11">
        <v>16.134</v>
      </c>
    </row>
    <row r="32" spans="1:4">
      <c r="A32" s="12">
        <v>2.9978100000000003</v>
      </c>
      <c r="B32" s="12">
        <v>356.24</v>
      </c>
      <c r="C32" s="11">
        <v>12.115</v>
      </c>
    </row>
    <row r="33" spans="1:6">
      <c r="A33" s="12">
        <v>2.7964000000000002</v>
      </c>
      <c r="B33" s="12">
        <v>332.99</v>
      </c>
      <c r="C33" s="11">
        <v>11.303000000000001</v>
      </c>
    </row>
    <row r="34" spans="1:6">
      <c r="A34" s="12">
        <v>1.9975300000000002</v>
      </c>
      <c r="B34" s="12">
        <v>239.43</v>
      </c>
      <c r="C34" s="11">
        <v>8.077</v>
      </c>
    </row>
    <row r="35" spans="1:6">
      <c r="A35" s="12">
        <v>0.99574999999999991</v>
      </c>
      <c r="B35" s="12">
        <v>121.74</v>
      </c>
      <c r="C35" s="11">
        <v>4.032</v>
      </c>
    </row>
    <row r="36" spans="1:6">
      <c r="A36" s="12">
        <v>-4.2599999999999999E-3</v>
      </c>
      <c r="B36" s="12">
        <v>3.52</v>
      </c>
      <c r="C36" s="11">
        <v>0</v>
      </c>
    </row>
    <row r="37" spans="1:6">
      <c r="A37" s="12">
        <v>-1.0018</v>
      </c>
      <c r="B37" s="12">
        <v>-115.12</v>
      </c>
      <c r="C37" s="11">
        <v>-4.0259999999999998</v>
      </c>
    </row>
    <row r="38" spans="1:6">
      <c r="A38" s="12">
        <v>-2.0024999999999999</v>
      </c>
      <c r="B38" s="12">
        <v>-233.56</v>
      </c>
      <c r="C38" s="11">
        <v>-8.0570000000000004</v>
      </c>
    </row>
    <row r="39" spans="1:6">
      <c r="A39" s="12">
        <v>-2.8022499999999999</v>
      </c>
      <c r="B39" s="12">
        <v>-328.41</v>
      </c>
      <c r="C39" s="11">
        <v>-11.278</v>
      </c>
    </row>
    <row r="40" spans="1:6">
      <c r="A40" s="12">
        <v>-3.0033900000000004</v>
      </c>
      <c r="B40" s="12">
        <v>-352.27</v>
      </c>
      <c r="C40" s="11">
        <v>-12.090999999999999</v>
      </c>
    </row>
    <row r="41" spans="1:6">
      <c r="A41" s="12">
        <v>-4.0016099999999994</v>
      </c>
      <c r="B41" s="12">
        <v>-470.57</v>
      </c>
      <c r="C41" s="11">
        <v>-16.117999999999999</v>
      </c>
    </row>
    <row r="43" spans="1:6" ht="15" thickBot="1">
      <c r="A43" s="13" t="s">
        <v>48</v>
      </c>
      <c r="B43" s="13"/>
      <c r="C43" s="13"/>
      <c r="D43" s="13"/>
      <c r="E43" s="13"/>
      <c r="F43" s="13"/>
    </row>
    <row r="44" spans="1:6" ht="15" thickTop="1">
      <c r="A44" s="7" t="s">
        <v>35</v>
      </c>
      <c r="B44" s="7" t="s">
        <v>43</v>
      </c>
      <c r="C44" s="7" t="s">
        <v>44</v>
      </c>
      <c r="D44" s="7" t="s">
        <v>45</v>
      </c>
      <c r="E44" s="7" t="s">
        <v>49</v>
      </c>
      <c r="F44" s="7" t="s">
        <v>50</v>
      </c>
    </row>
    <row r="45" spans="1:6">
      <c r="A45" s="12">
        <f>'CW Run3A (Null &lt;------&gt;)'!I12</f>
        <v>3.0020906832298144</v>
      </c>
      <c r="B45" s="12">
        <f>'CW Run3A (Null &lt;------&gt;)'!I13</f>
        <v>2.1440994999992546</v>
      </c>
      <c r="C45" s="12">
        <f>'CW Run3A (Null &lt;------&gt;)'!I14</f>
        <v>2.496</v>
      </c>
      <c r="D45" s="12">
        <f>B45/-E45</f>
        <v>9.3756947268504743E-3</v>
      </c>
      <c r="E45" s="12">
        <f>'CW Run3A (Null &lt;------&gt;)'!I15</f>
        <v>-228.68700000000001</v>
      </c>
      <c r="F45" s="12">
        <f>'CW Run3A (Null &lt;------&gt;)'!I16</f>
        <v>229.35400000000001</v>
      </c>
    </row>
    <row r="48" spans="1:6" ht="15" thickBot="1">
      <c r="A48" s="13" t="s">
        <v>66</v>
      </c>
      <c r="B48" s="13"/>
      <c r="C48" s="13"/>
      <c r="D48" s="13"/>
      <c r="E48" s="13"/>
    </row>
    <row r="49" spans="1:5" ht="15" thickTop="1">
      <c r="A49" s="21" t="s">
        <v>67</v>
      </c>
      <c r="B49" s="22" t="s">
        <v>117</v>
      </c>
      <c r="D49" s="21" t="s">
        <v>67</v>
      </c>
      <c r="E49" s="22" t="s">
        <v>117</v>
      </c>
    </row>
    <row r="50" spans="1:5">
      <c r="A50" s="34" t="s">
        <v>68</v>
      </c>
      <c r="B50" s="25"/>
      <c r="D50" s="34" t="s">
        <v>68</v>
      </c>
      <c r="E50" s="24"/>
    </row>
    <row r="51" spans="1:5">
      <c r="A51" s="34" t="s">
        <v>69</v>
      </c>
      <c r="B51" s="25" t="s">
        <v>57</v>
      </c>
      <c r="D51" s="34" t="s">
        <v>69</v>
      </c>
      <c r="E51" s="24" t="s">
        <v>75</v>
      </c>
    </row>
    <row r="52" spans="1:5">
      <c r="A52" s="34" t="s">
        <v>70</v>
      </c>
      <c r="B52" s="25" t="s">
        <v>64</v>
      </c>
      <c r="D52" s="34" t="s">
        <v>70</v>
      </c>
      <c r="E52" s="24" t="s">
        <v>65</v>
      </c>
    </row>
    <row r="53" spans="1:5">
      <c r="A53" s="23"/>
      <c r="B53" s="25"/>
      <c r="D53" s="23"/>
      <c r="E53" s="25"/>
    </row>
    <row r="54" spans="1:5">
      <c r="A54" s="26" t="s">
        <v>58</v>
      </c>
      <c r="B54" s="27" t="s">
        <v>59</v>
      </c>
      <c r="D54" s="26" t="s">
        <v>58</v>
      </c>
      <c r="E54" s="27" t="s">
        <v>59</v>
      </c>
    </row>
    <row r="55" spans="1:5">
      <c r="A55" s="26" t="s">
        <v>60</v>
      </c>
      <c r="B55" s="27" t="s">
        <v>61</v>
      </c>
      <c r="D55" s="26" t="s">
        <v>60</v>
      </c>
      <c r="E55" s="27" t="s">
        <v>61</v>
      </c>
    </row>
    <row r="56" spans="1:5">
      <c r="A56" s="28" t="s">
        <v>62</v>
      </c>
      <c r="B56" s="29" t="s">
        <v>63</v>
      </c>
      <c r="D56" s="28" t="s">
        <v>62</v>
      </c>
      <c r="E56" s="29" t="s">
        <v>63</v>
      </c>
    </row>
    <row r="57" spans="1:5">
      <c r="A57" s="30">
        <v>3.9987200000000001</v>
      </c>
      <c r="B57" s="31">
        <v>470.01</v>
      </c>
      <c r="D57" s="30">
        <v>3.9987899999999996</v>
      </c>
      <c r="E57" s="31">
        <v>300.33999999999997</v>
      </c>
    </row>
    <row r="58" spans="1:5">
      <c r="A58" s="30">
        <v>3.79705</v>
      </c>
      <c r="B58" s="31">
        <v>447.85</v>
      </c>
      <c r="D58" s="30">
        <v>3.79697</v>
      </c>
      <c r="E58" s="31">
        <v>286.55</v>
      </c>
    </row>
    <row r="59" spans="1:5">
      <c r="A59" s="30">
        <v>3.5984100000000003</v>
      </c>
      <c r="B59" s="31">
        <v>425.12</v>
      </c>
      <c r="D59" s="30">
        <v>3.5981100000000001</v>
      </c>
      <c r="E59" s="31">
        <v>272.44</v>
      </c>
    </row>
    <row r="60" spans="1:5">
      <c r="A60" s="30">
        <v>3.39893</v>
      </c>
      <c r="B60" s="31">
        <v>402.14</v>
      </c>
      <c r="D60" s="30">
        <v>3.3989399999999996</v>
      </c>
      <c r="E60" s="31">
        <v>257.99</v>
      </c>
    </row>
    <row r="61" spans="1:5">
      <c r="A61" s="30">
        <v>3.1997900000000001</v>
      </c>
      <c r="B61" s="31">
        <v>379.04</v>
      </c>
      <c r="D61" s="30">
        <v>3.1996599999999997</v>
      </c>
      <c r="E61" s="31">
        <v>243.49</v>
      </c>
    </row>
    <row r="62" spans="1:5">
      <c r="A62" s="30">
        <v>2.9998999999999998</v>
      </c>
      <c r="B62" s="31">
        <v>355.92</v>
      </c>
      <c r="D62" s="30">
        <v>2.9998799999999997</v>
      </c>
      <c r="E62" s="31">
        <v>228.93</v>
      </c>
    </row>
    <row r="63" spans="1:5">
      <c r="A63" s="30">
        <v>2.7985799999999998</v>
      </c>
      <c r="B63" s="31">
        <v>332.7</v>
      </c>
      <c r="D63" s="30">
        <v>2.7985300000000004</v>
      </c>
      <c r="E63" s="31">
        <v>214.23</v>
      </c>
    </row>
    <row r="64" spans="1:5">
      <c r="A64" s="30">
        <v>2.5972600000000003</v>
      </c>
      <c r="B64" s="31">
        <v>309.38</v>
      </c>
      <c r="D64" s="30">
        <v>2.5971199999999999</v>
      </c>
      <c r="E64" s="31">
        <v>199.44</v>
      </c>
    </row>
    <row r="65" spans="1:5">
      <c r="A65" s="30">
        <v>2.3980299999999999</v>
      </c>
      <c r="B65" s="31">
        <v>286.11</v>
      </c>
      <c r="D65" s="30">
        <v>2.3978099999999998</v>
      </c>
      <c r="E65" s="31">
        <v>184.73</v>
      </c>
    </row>
    <row r="66" spans="1:5">
      <c r="A66" s="30">
        <v>2.1988300000000001</v>
      </c>
      <c r="B66" s="31">
        <v>262.77999999999997</v>
      </c>
      <c r="D66" s="30">
        <v>2.19882</v>
      </c>
      <c r="E66" s="31">
        <v>169.76</v>
      </c>
    </row>
    <row r="67" spans="1:5">
      <c r="A67" s="30">
        <v>1.99946</v>
      </c>
      <c r="B67" s="31">
        <v>239.32</v>
      </c>
      <c r="D67" s="30">
        <v>1.9994999999999998</v>
      </c>
      <c r="E67" s="31">
        <v>154.77000000000001</v>
      </c>
    </row>
    <row r="68" spans="1:5">
      <c r="A68" s="30">
        <v>1.7999499999999999</v>
      </c>
      <c r="B68" s="31">
        <v>215.85</v>
      </c>
      <c r="D68" s="30">
        <v>1.7998700000000001</v>
      </c>
      <c r="E68" s="31">
        <v>139.79</v>
      </c>
    </row>
    <row r="69" spans="1:5">
      <c r="A69" s="30">
        <v>1.5984400000000001</v>
      </c>
      <c r="B69" s="31">
        <v>192.43</v>
      </c>
      <c r="D69" s="30">
        <v>1.59798</v>
      </c>
      <c r="E69" s="31">
        <v>124.77</v>
      </c>
    </row>
    <row r="70" spans="1:5">
      <c r="A70" s="30">
        <v>1.39632</v>
      </c>
      <c r="B70" s="31">
        <v>168.87</v>
      </c>
      <c r="D70" s="30">
        <v>1.3962399999999999</v>
      </c>
      <c r="E70" s="31">
        <v>109.7</v>
      </c>
    </row>
    <row r="71" spans="1:5">
      <c r="A71" s="30">
        <v>1.1960999999999999</v>
      </c>
      <c r="B71" s="31">
        <v>145.32</v>
      </c>
      <c r="D71" s="30">
        <v>1.1961299999999999</v>
      </c>
      <c r="E71" s="31">
        <v>94.64</v>
      </c>
    </row>
    <row r="72" spans="1:5">
      <c r="A72" s="30">
        <v>0.99787999999999999</v>
      </c>
      <c r="B72" s="31">
        <v>121.85</v>
      </c>
      <c r="D72" s="30">
        <v>0.99781999999999993</v>
      </c>
      <c r="E72" s="31">
        <v>79.540000000000006</v>
      </c>
    </row>
    <row r="73" spans="1:5">
      <c r="A73" s="30">
        <v>0.79932000000000003</v>
      </c>
      <c r="B73" s="31">
        <v>98.22</v>
      </c>
      <c r="D73" s="30">
        <v>0.79903999999999997</v>
      </c>
      <c r="E73" s="31">
        <v>64.400000000000006</v>
      </c>
    </row>
    <row r="74" spans="1:5">
      <c r="A74" s="30">
        <v>0.60111999999999999</v>
      </c>
      <c r="B74" s="31">
        <v>74.59</v>
      </c>
      <c r="D74" s="30">
        <v>0.60108000000000006</v>
      </c>
      <c r="E74" s="31">
        <v>49.27</v>
      </c>
    </row>
    <row r="75" spans="1:5">
      <c r="A75" s="30">
        <v>0.39990999999999999</v>
      </c>
      <c r="B75" s="31">
        <v>51.03</v>
      </c>
      <c r="D75" s="30">
        <v>0.39976</v>
      </c>
      <c r="E75" s="31">
        <v>34.119999999999997</v>
      </c>
    </row>
    <row r="76" spans="1:5">
      <c r="A76" s="30">
        <v>0.19847000000000001</v>
      </c>
      <c r="B76" s="31">
        <v>27.33</v>
      </c>
      <c r="D76" s="30">
        <v>0.19845000000000002</v>
      </c>
      <c r="E76" s="31">
        <v>18.91</v>
      </c>
    </row>
    <row r="77" spans="1:5">
      <c r="A77" s="30">
        <v>-1.9300000000000001E-3</v>
      </c>
      <c r="B77" s="31">
        <v>3.66</v>
      </c>
      <c r="D77" s="30">
        <v>-2.14E-3</v>
      </c>
      <c r="E77" s="31">
        <v>3.68</v>
      </c>
    </row>
    <row r="78" spans="1:5">
      <c r="A78" s="30">
        <v>-0.20104</v>
      </c>
      <c r="B78" s="31">
        <v>-19.95</v>
      </c>
      <c r="D78" s="30">
        <v>-0.20124</v>
      </c>
      <c r="E78" s="31">
        <v>-11.47</v>
      </c>
    </row>
    <row r="79" spans="1:5">
      <c r="A79" s="30">
        <v>-0.4</v>
      </c>
      <c r="B79" s="31">
        <v>-43.7</v>
      </c>
      <c r="D79" s="30">
        <v>-0.4</v>
      </c>
      <c r="E79" s="31">
        <v>-26.65</v>
      </c>
    </row>
    <row r="80" spans="1:5">
      <c r="A80" s="30">
        <v>-0.59950999999999999</v>
      </c>
      <c r="B80" s="31">
        <v>-67.5</v>
      </c>
      <c r="D80" s="30">
        <v>-0.59977999999999998</v>
      </c>
      <c r="E80" s="31">
        <v>-41.88</v>
      </c>
    </row>
    <row r="81" spans="1:5">
      <c r="A81" s="30">
        <v>-0.79984999999999995</v>
      </c>
      <c r="B81" s="31">
        <v>-91.14</v>
      </c>
      <c r="D81" s="30">
        <v>-0.79977999999999994</v>
      </c>
      <c r="E81" s="31">
        <v>-57.24</v>
      </c>
    </row>
    <row r="82" spans="1:5">
      <c r="A82" s="30">
        <v>-0.99978</v>
      </c>
      <c r="B82" s="31">
        <v>-114.91</v>
      </c>
      <c r="D82" s="30">
        <v>-0.99983</v>
      </c>
      <c r="E82" s="31">
        <v>-72.48</v>
      </c>
    </row>
    <row r="83" spans="1:5">
      <c r="A83" s="30">
        <v>-1.1996900000000001</v>
      </c>
      <c r="B83" s="31">
        <v>-138.68</v>
      </c>
      <c r="D83" s="30">
        <v>-1.1998200000000001</v>
      </c>
      <c r="E83" s="31">
        <v>-87.77</v>
      </c>
    </row>
    <row r="84" spans="1:5">
      <c r="A84" s="30">
        <v>-1.4000900000000001</v>
      </c>
      <c r="B84" s="31">
        <v>-162.32</v>
      </c>
      <c r="D84" s="30">
        <v>-1.4002999999999999</v>
      </c>
      <c r="E84" s="31">
        <v>-102.93</v>
      </c>
    </row>
    <row r="85" spans="1:5">
      <c r="A85" s="30">
        <v>-1.5998399999999999</v>
      </c>
      <c r="B85" s="31">
        <v>-186.02</v>
      </c>
      <c r="D85" s="30">
        <v>-1.5998299999999999</v>
      </c>
      <c r="E85" s="31">
        <v>-118.22</v>
      </c>
    </row>
    <row r="86" spans="1:5">
      <c r="A86" s="30">
        <v>-1.80033</v>
      </c>
      <c r="B86" s="31">
        <v>-209.79</v>
      </c>
      <c r="D86" s="30">
        <v>-1.8003900000000002</v>
      </c>
      <c r="E86" s="31">
        <v>-133.41</v>
      </c>
    </row>
    <row r="87" spans="1:5">
      <c r="A87" s="30">
        <v>-2.00034</v>
      </c>
      <c r="B87" s="31">
        <v>-233.4</v>
      </c>
      <c r="D87" s="30">
        <v>-2.0004400000000002</v>
      </c>
      <c r="E87" s="31">
        <v>-148.53</v>
      </c>
    </row>
    <row r="88" spans="1:5">
      <c r="A88" s="30">
        <v>-2.1999200000000001</v>
      </c>
      <c r="B88" s="31">
        <v>-257.05</v>
      </c>
      <c r="D88" s="30">
        <v>-2.19991</v>
      </c>
      <c r="E88" s="31">
        <v>-163.91</v>
      </c>
    </row>
    <row r="89" spans="1:5">
      <c r="A89" s="30">
        <v>-2.3996500000000003</v>
      </c>
      <c r="B89" s="31">
        <v>-280.64999999999998</v>
      </c>
      <c r="D89" s="30">
        <v>-2.39988</v>
      </c>
      <c r="E89" s="31">
        <v>-179.09</v>
      </c>
    </row>
    <row r="90" spans="1:5">
      <c r="A90" s="30">
        <v>-2.59964</v>
      </c>
      <c r="B90" s="31">
        <v>-304.45999999999998</v>
      </c>
      <c r="D90" s="30">
        <v>-2.5996200000000003</v>
      </c>
      <c r="E90" s="31">
        <v>-194.4</v>
      </c>
    </row>
    <row r="91" spans="1:5">
      <c r="A91" s="30">
        <v>-2.80016</v>
      </c>
      <c r="B91" s="31">
        <v>-328.2</v>
      </c>
      <c r="D91" s="30">
        <v>-2.8003299999999998</v>
      </c>
      <c r="E91" s="31">
        <v>-209.51</v>
      </c>
    </row>
    <row r="92" spans="1:5">
      <c r="A92" s="30">
        <v>-3.0013399999999999</v>
      </c>
      <c r="B92" s="31">
        <v>-351.91</v>
      </c>
      <c r="D92" s="30">
        <v>-3.0011999999999999</v>
      </c>
      <c r="E92" s="31">
        <v>-224.85</v>
      </c>
    </row>
    <row r="93" spans="1:5">
      <c r="A93" s="30">
        <v>-3.2017000000000002</v>
      </c>
      <c r="B93" s="31">
        <v>-375.57</v>
      </c>
      <c r="D93" s="30">
        <v>-3.20166</v>
      </c>
      <c r="E93" s="31">
        <v>-240.1</v>
      </c>
    </row>
    <row r="94" spans="1:5">
      <c r="A94" s="30">
        <v>-3.4010000000000002</v>
      </c>
      <c r="B94" s="31">
        <v>-399.19</v>
      </c>
      <c r="D94" s="30">
        <v>-3.40096</v>
      </c>
      <c r="E94" s="31">
        <v>-255.18</v>
      </c>
    </row>
    <row r="95" spans="1:5">
      <c r="A95" s="30">
        <v>-3.6007099999999999</v>
      </c>
      <c r="B95" s="31">
        <v>-422.89</v>
      </c>
      <c r="D95" s="30">
        <v>-3.6006300000000002</v>
      </c>
      <c r="E95" s="31">
        <v>-270.38</v>
      </c>
    </row>
    <row r="96" spans="1:5">
      <c r="A96" s="30">
        <v>-3.8003499999999999</v>
      </c>
      <c r="B96" s="31">
        <v>-446.55</v>
      </c>
      <c r="D96" s="30">
        <v>-3.8003199999999997</v>
      </c>
      <c r="E96" s="31">
        <v>-285.52</v>
      </c>
    </row>
    <row r="97" spans="1:5">
      <c r="A97" s="32">
        <v>-3.9997700000000003</v>
      </c>
      <c r="B97" s="33">
        <v>-470.07</v>
      </c>
      <c r="D97" s="32">
        <v>-3.9997400000000001</v>
      </c>
      <c r="E97" s="33">
        <v>-300.68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workbookViewId="0">
      <selection activeCell="M5" sqref="M5"/>
    </sheetView>
  </sheetViews>
  <sheetFormatPr defaultRowHeight="14.5"/>
  <cols>
    <col min="1" max="1" width="10.7265625" customWidth="1"/>
  </cols>
  <sheetData>
    <row r="1" spans="1:15">
      <c r="A1" t="s">
        <v>0</v>
      </c>
      <c r="H1" t="s">
        <v>19</v>
      </c>
      <c r="I1">
        <v>44.84</v>
      </c>
    </row>
    <row r="2" spans="1:15">
      <c r="A2" t="s">
        <v>95</v>
      </c>
      <c r="B2" t="s">
        <v>1</v>
      </c>
    </row>
    <row r="3" spans="1:15">
      <c r="A3" s="1">
        <v>44502</v>
      </c>
      <c r="B3" t="s">
        <v>2</v>
      </c>
    </row>
    <row r="4" spans="1:15">
      <c r="A4" s="2">
        <v>0.42307870370370365</v>
      </c>
      <c r="B4" t="s">
        <v>3</v>
      </c>
    </row>
    <row r="5" spans="1:15">
      <c r="A5">
        <v>5.0999999999999996</v>
      </c>
      <c r="B5" t="s">
        <v>4</v>
      </c>
    </row>
    <row r="6" spans="1:15">
      <c r="A6">
        <v>1</v>
      </c>
      <c r="B6" t="s">
        <v>5</v>
      </c>
    </row>
    <row r="7" spans="1:15">
      <c r="A7">
        <v>1</v>
      </c>
      <c r="B7" t="s">
        <v>6</v>
      </c>
    </row>
    <row r="8" spans="1:15">
      <c r="A8">
        <v>161</v>
      </c>
      <c r="B8" t="s">
        <v>7</v>
      </c>
    </row>
    <row r="9" spans="1:15">
      <c r="A9">
        <v>2</v>
      </c>
      <c r="B9" t="s">
        <v>8</v>
      </c>
    </row>
    <row r="10" spans="1:15">
      <c r="A10">
        <v>0</v>
      </c>
      <c r="B10" t="s">
        <v>9</v>
      </c>
    </row>
    <row r="11" spans="1:15">
      <c r="A11" t="s">
        <v>96</v>
      </c>
      <c r="N11" s="7" t="s">
        <v>92</v>
      </c>
    </row>
    <row r="12" spans="1:15">
      <c r="A12" t="s">
        <v>10</v>
      </c>
      <c r="H12" t="s">
        <v>20</v>
      </c>
      <c r="I12" s="3">
        <f>AVERAGE(D19:D179)*10</f>
        <v>8.8062111801242226E-4</v>
      </c>
      <c r="J12" t="s">
        <v>23</v>
      </c>
      <c r="K12" s="5"/>
      <c r="M12" t="s">
        <v>20</v>
      </c>
      <c r="N12" s="5">
        <v>-2.1322981366459637E-4</v>
      </c>
      <c r="O12" t="s">
        <v>23</v>
      </c>
    </row>
    <row r="13" spans="1:15">
      <c r="A13" t="s">
        <v>11</v>
      </c>
      <c r="H13" t="s">
        <v>21</v>
      </c>
      <c r="I13" s="5">
        <f>SUMPRODUCT(G19:G179,I19:I179)</f>
        <v>15.298342500000002</v>
      </c>
      <c r="J13" t="s">
        <v>24</v>
      </c>
      <c r="K13" s="5"/>
      <c r="M13" t="s">
        <v>21</v>
      </c>
      <c r="N13" s="5">
        <v>13.641048499999993</v>
      </c>
      <c r="O13" t="s">
        <v>24</v>
      </c>
    </row>
    <row r="14" spans="1:15">
      <c r="A14">
        <v>0</v>
      </c>
      <c r="B14" t="s">
        <v>12</v>
      </c>
      <c r="H14" t="s">
        <v>26</v>
      </c>
      <c r="I14" s="3">
        <f>I99</f>
        <v>3.8780000000000001</v>
      </c>
      <c r="J14" t="s">
        <v>25</v>
      </c>
      <c r="K14" s="5"/>
      <c r="M14" t="s">
        <v>26</v>
      </c>
      <c r="N14" s="5">
        <v>3.3039999999999998</v>
      </c>
      <c r="O14" t="s">
        <v>25</v>
      </c>
    </row>
    <row r="15" spans="1:15">
      <c r="A15">
        <v>0</v>
      </c>
      <c r="B15" t="s">
        <v>13</v>
      </c>
      <c r="H15" t="s">
        <v>22</v>
      </c>
      <c r="I15" s="5">
        <f>I13/I14</f>
        <v>3.9449052346570403</v>
      </c>
      <c r="J15" t="s">
        <v>29</v>
      </c>
      <c r="K15" s="5"/>
      <c r="M15" t="s">
        <v>22</v>
      </c>
      <c r="N15" s="5">
        <v>4.1286466404358331</v>
      </c>
      <c r="O15" t="s">
        <v>29</v>
      </c>
    </row>
    <row r="16" spans="1:15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5.2560000000000002</v>
      </c>
      <c r="B19">
        <v>19.841999999999999</v>
      </c>
      <c r="C19">
        <v>-0.28599999999999998</v>
      </c>
      <c r="D19">
        <v>8.2000000000000001E-5</v>
      </c>
      <c r="G19" s="3">
        <f>(H20-H19)/2</f>
        <v>0.24600000000000044</v>
      </c>
      <c r="H19" s="4">
        <f>B19-$I$1</f>
        <v>-24.998000000000005</v>
      </c>
      <c r="I19" s="4">
        <f>C19</f>
        <v>-0.28599999999999998</v>
      </c>
    </row>
    <row r="20" spans="1:9">
      <c r="A20">
        <v>5.2560000000000002</v>
      </c>
      <c r="B20">
        <v>20.334</v>
      </c>
      <c r="C20">
        <v>-0.252</v>
      </c>
      <c r="D20">
        <v>8.1000000000000004E-5</v>
      </c>
      <c r="G20" s="3">
        <f>(H21-H19)/2</f>
        <v>0.49699999999999989</v>
      </c>
      <c r="H20" s="4">
        <f t="shared" ref="H20:H83" si="0">B20-$I$1</f>
        <v>-24.506000000000004</v>
      </c>
      <c r="I20" s="4">
        <f t="shared" ref="I20:I83" si="1">C20</f>
        <v>-0.252</v>
      </c>
    </row>
    <row r="21" spans="1:9">
      <c r="A21">
        <v>5.2560000000000002</v>
      </c>
      <c r="B21">
        <v>20.835999999999999</v>
      </c>
      <c r="C21">
        <v>-0.23400000000000001</v>
      </c>
      <c r="D21">
        <v>7.7999999999999999E-5</v>
      </c>
      <c r="G21" s="3">
        <f t="shared" ref="G21:G84" si="2">(H22-H20)/2</f>
        <v>0.50050000000000061</v>
      </c>
      <c r="H21" s="4">
        <f t="shared" si="0"/>
        <v>-24.004000000000005</v>
      </c>
      <c r="I21" s="4">
        <f t="shared" si="1"/>
        <v>-0.23400000000000001</v>
      </c>
    </row>
    <row r="22" spans="1:9">
      <c r="A22">
        <v>5.2560000000000002</v>
      </c>
      <c r="B22">
        <v>21.335000000000001</v>
      </c>
      <c r="C22">
        <v>-0.23799999999999999</v>
      </c>
      <c r="D22">
        <v>9.5000000000000005E-5</v>
      </c>
      <c r="G22" s="3">
        <f t="shared" si="2"/>
        <v>0.49800000000000111</v>
      </c>
      <c r="H22" s="4">
        <f t="shared" si="0"/>
        <v>-23.505000000000003</v>
      </c>
      <c r="I22" s="4">
        <f t="shared" si="1"/>
        <v>-0.23799999999999999</v>
      </c>
    </row>
    <row r="23" spans="1:9">
      <c r="A23">
        <v>5.2560000000000002</v>
      </c>
      <c r="B23">
        <v>21.832000000000001</v>
      </c>
      <c r="C23">
        <v>-0.23499999999999999</v>
      </c>
      <c r="D23">
        <v>8.1000000000000004E-5</v>
      </c>
      <c r="G23" s="3">
        <f t="shared" si="2"/>
        <v>0.49899999999999878</v>
      </c>
      <c r="H23" s="4">
        <f t="shared" si="0"/>
        <v>-23.008000000000003</v>
      </c>
      <c r="I23" s="4">
        <f t="shared" si="1"/>
        <v>-0.23499999999999999</v>
      </c>
    </row>
    <row r="24" spans="1:9">
      <c r="A24">
        <v>5.2560000000000002</v>
      </c>
      <c r="B24">
        <v>22.332999999999998</v>
      </c>
      <c r="C24">
        <v>-0.24299999999999999</v>
      </c>
      <c r="D24">
        <v>9.3999999999999994E-5</v>
      </c>
      <c r="G24" s="3">
        <f t="shared" si="2"/>
        <v>0.50099999999999945</v>
      </c>
      <c r="H24" s="4">
        <f t="shared" si="0"/>
        <v>-22.507000000000005</v>
      </c>
      <c r="I24" s="4">
        <f t="shared" si="1"/>
        <v>-0.24299999999999999</v>
      </c>
    </row>
    <row r="25" spans="1:9">
      <c r="A25">
        <v>5.2560000000000002</v>
      </c>
      <c r="B25">
        <v>22.834</v>
      </c>
      <c r="C25">
        <v>-0.26600000000000001</v>
      </c>
      <c r="D25">
        <v>9.0000000000000006E-5</v>
      </c>
      <c r="G25" s="3">
        <f t="shared" si="2"/>
        <v>0.49950000000000117</v>
      </c>
      <c r="H25" s="4">
        <f t="shared" si="0"/>
        <v>-22.006000000000004</v>
      </c>
      <c r="I25" s="4">
        <f t="shared" si="1"/>
        <v>-0.26600000000000001</v>
      </c>
    </row>
    <row r="26" spans="1:9">
      <c r="A26">
        <v>5.2560000000000002</v>
      </c>
      <c r="B26">
        <v>23.332000000000001</v>
      </c>
      <c r="C26">
        <v>-0.30499999999999999</v>
      </c>
      <c r="D26">
        <v>8.5000000000000006E-5</v>
      </c>
      <c r="G26" s="3">
        <f t="shared" si="2"/>
        <v>0.50099999999999945</v>
      </c>
      <c r="H26" s="4">
        <f t="shared" si="0"/>
        <v>-21.508000000000003</v>
      </c>
      <c r="I26" s="4">
        <f t="shared" si="1"/>
        <v>-0.30499999999999999</v>
      </c>
    </row>
    <row r="27" spans="1:9">
      <c r="A27">
        <v>5.2560000000000002</v>
      </c>
      <c r="B27">
        <v>23.835999999999999</v>
      </c>
      <c r="C27">
        <v>-0.318</v>
      </c>
      <c r="D27">
        <v>9.3999999999999994E-5</v>
      </c>
      <c r="G27" s="3">
        <f t="shared" si="2"/>
        <v>0.50049999999999883</v>
      </c>
      <c r="H27" s="4">
        <f t="shared" si="0"/>
        <v>-21.004000000000005</v>
      </c>
      <c r="I27" s="4">
        <f t="shared" si="1"/>
        <v>-0.318</v>
      </c>
    </row>
    <row r="28" spans="1:9">
      <c r="A28">
        <v>5.2560000000000002</v>
      </c>
      <c r="B28">
        <v>24.332999999999998</v>
      </c>
      <c r="C28">
        <v>-0.33600000000000002</v>
      </c>
      <c r="D28">
        <v>9.8999999999999994E-5</v>
      </c>
      <c r="G28" s="3">
        <f t="shared" si="2"/>
        <v>0.49800000000000111</v>
      </c>
      <c r="H28" s="4">
        <f t="shared" si="0"/>
        <v>-20.507000000000005</v>
      </c>
      <c r="I28" s="4">
        <f t="shared" si="1"/>
        <v>-0.33600000000000002</v>
      </c>
    </row>
    <row r="29" spans="1:9">
      <c r="A29">
        <v>5.2560000000000002</v>
      </c>
      <c r="B29">
        <v>24.832000000000001</v>
      </c>
      <c r="C29">
        <v>-0.35599999999999998</v>
      </c>
      <c r="D29">
        <v>9.3999999999999994E-5</v>
      </c>
      <c r="G29" s="3">
        <f t="shared" si="2"/>
        <v>0.50100000000000122</v>
      </c>
      <c r="H29" s="4">
        <f t="shared" si="0"/>
        <v>-20.008000000000003</v>
      </c>
      <c r="I29" s="4">
        <f t="shared" si="1"/>
        <v>-0.35599999999999998</v>
      </c>
    </row>
    <row r="30" spans="1:9">
      <c r="A30">
        <v>5.2560000000000002</v>
      </c>
      <c r="B30">
        <v>25.335000000000001</v>
      </c>
      <c r="C30">
        <v>-0.34699999999999998</v>
      </c>
      <c r="D30">
        <v>9.3999999999999994E-5</v>
      </c>
      <c r="G30" s="3">
        <f t="shared" si="2"/>
        <v>0.5</v>
      </c>
      <c r="H30" s="4">
        <f t="shared" si="0"/>
        <v>-19.505000000000003</v>
      </c>
      <c r="I30" s="4">
        <f t="shared" si="1"/>
        <v>-0.34699999999999998</v>
      </c>
    </row>
    <row r="31" spans="1:9">
      <c r="A31">
        <v>5.2560000000000002</v>
      </c>
      <c r="B31">
        <v>25.832000000000001</v>
      </c>
      <c r="C31">
        <v>-0.36799999999999999</v>
      </c>
      <c r="D31">
        <v>8.1000000000000004E-5</v>
      </c>
      <c r="G31" s="3">
        <f t="shared" si="2"/>
        <v>0.50049999999999883</v>
      </c>
      <c r="H31" s="4">
        <f t="shared" si="0"/>
        <v>-19.008000000000003</v>
      </c>
      <c r="I31" s="4">
        <f t="shared" si="1"/>
        <v>-0.36799999999999999</v>
      </c>
    </row>
    <row r="32" spans="1:9">
      <c r="A32">
        <v>5.2560000000000002</v>
      </c>
      <c r="B32">
        <v>26.335999999999999</v>
      </c>
      <c r="C32">
        <v>-0.38200000000000001</v>
      </c>
      <c r="D32">
        <v>9.3999999999999994E-5</v>
      </c>
      <c r="G32" s="3">
        <f t="shared" si="2"/>
        <v>0.50099999999999945</v>
      </c>
      <c r="H32" s="4">
        <f t="shared" si="0"/>
        <v>-18.504000000000005</v>
      </c>
      <c r="I32" s="4">
        <f t="shared" si="1"/>
        <v>-0.38200000000000001</v>
      </c>
    </row>
    <row r="33" spans="1:9">
      <c r="A33">
        <v>5.2560000000000002</v>
      </c>
      <c r="B33">
        <v>26.834</v>
      </c>
      <c r="C33">
        <v>-0.42599999999999999</v>
      </c>
      <c r="D33">
        <v>8.5000000000000006E-5</v>
      </c>
      <c r="G33" s="3">
        <f t="shared" si="2"/>
        <v>0.49699999999999989</v>
      </c>
      <c r="H33" s="4">
        <f t="shared" si="0"/>
        <v>-18.006000000000004</v>
      </c>
      <c r="I33" s="4">
        <f t="shared" si="1"/>
        <v>-0.42599999999999999</v>
      </c>
    </row>
    <row r="34" spans="1:9">
      <c r="A34">
        <v>5.2560000000000002</v>
      </c>
      <c r="B34">
        <v>27.33</v>
      </c>
      <c r="C34">
        <v>-0.45700000000000002</v>
      </c>
      <c r="D34">
        <v>6.9999999999999994E-5</v>
      </c>
      <c r="G34" s="3">
        <f t="shared" si="2"/>
        <v>0.49949999999999939</v>
      </c>
      <c r="H34" s="4">
        <f t="shared" si="0"/>
        <v>-17.510000000000005</v>
      </c>
      <c r="I34" s="4">
        <f t="shared" si="1"/>
        <v>-0.45700000000000002</v>
      </c>
    </row>
    <row r="35" spans="1:9">
      <c r="A35">
        <v>5.2560000000000002</v>
      </c>
      <c r="B35">
        <v>27.832999999999998</v>
      </c>
      <c r="C35">
        <v>-0.48699999999999999</v>
      </c>
      <c r="D35">
        <v>7.6000000000000004E-5</v>
      </c>
      <c r="G35" s="3">
        <f t="shared" si="2"/>
        <v>0.50100000000000122</v>
      </c>
      <c r="H35" s="4">
        <f t="shared" si="0"/>
        <v>-17.007000000000005</v>
      </c>
      <c r="I35" s="4">
        <f t="shared" si="1"/>
        <v>-0.48699999999999999</v>
      </c>
    </row>
    <row r="36" spans="1:9">
      <c r="A36">
        <v>5.2560000000000002</v>
      </c>
      <c r="B36">
        <v>28.332000000000001</v>
      </c>
      <c r="C36">
        <v>-0.51800000000000002</v>
      </c>
      <c r="D36">
        <v>8.8999999999999995E-5</v>
      </c>
      <c r="G36" s="3">
        <f t="shared" si="2"/>
        <v>0.50050000000000061</v>
      </c>
      <c r="H36" s="4">
        <f t="shared" si="0"/>
        <v>-16.508000000000003</v>
      </c>
      <c r="I36" s="4">
        <f t="shared" si="1"/>
        <v>-0.51800000000000002</v>
      </c>
    </row>
    <row r="37" spans="1:9">
      <c r="A37">
        <v>5.2560000000000002</v>
      </c>
      <c r="B37">
        <v>28.834</v>
      </c>
      <c r="C37">
        <v>-0.54600000000000004</v>
      </c>
      <c r="D37">
        <v>8.8999999999999995E-5</v>
      </c>
      <c r="G37" s="3">
        <f t="shared" si="2"/>
        <v>0.50049999999999883</v>
      </c>
      <c r="H37" s="4">
        <f t="shared" si="0"/>
        <v>-16.006000000000004</v>
      </c>
      <c r="I37" s="4">
        <f t="shared" si="1"/>
        <v>-0.54600000000000004</v>
      </c>
    </row>
    <row r="38" spans="1:9">
      <c r="A38">
        <v>5.2560000000000002</v>
      </c>
      <c r="B38">
        <v>29.332999999999998</v>
      </c>
      <c r="C38">
        <v>-0.59199999999999997</v>
      </c>
      <c r="D38">
        <v>8.7000000000000001E-5</v>
      </c>
      <c r="G38" s="3">
        <f t="shared" si="2"/>
        <v>0.4975000000000005</v>
      </c>
      <c r="H38" s="4">
        <f t="shared" si="0"/>
        <v>-15.507000000000005</v>
      </c>
      <c r="I38" s="4">
        <f t="shared" si="1"/>
        <v>-0.59199999999999997</v>
      </c>
    </row>
    <row r="39" spans="1:9">
      <c r="A39">
        <v>5.2560000000000002</v>
      </c>
      <c r="B39">
        <v>29.829000000000001</v>
      </c>
      <c r="C39">
        <v>-0.63</v>
      </c>
      <c r="D39">
        <v>1.02E-4</v>
      </c>
      <c r="G39" s="3">
        <f t="shared" si="2"/>
        <v>0.5</v>
      </c>
      <c r="H39" s="4">
        <f t="shared" si="0"/>
        <v>-15.011000000000003</v>
      </c>
      <c r="I39" s="4">
        <f t="shared" si="1"/>
        <v>-0.63</v>
      </c>
    </row>
    <row r="40" spans="1:9">
      <c r="A40">
        <v>5.2560000000000002</v>
      </c>
      <c r="B40">
        <v>30.332999999999998</v>
      </c>
      <c r="C40">
        <v>-0.66700000000000004</v>
      </c>
      <c r="D40">
        <v>8.7999999999999998E-5</v>
      </c>
      <c r="G40" s="3">
        <f t="shared" si="2"/>
        <v>0.50199999999999889</v>
      </c>
      <c r="H40" s="4">
        <f t="shared" si="0"/>
        <v>-14.507000000000005</v>
      </c>
      <c r="I40" s="4">
        <f t="shared" si="1"/>
        <v>-0.66700000000000004</v>
      </c>
    </row>
    <row r="41" spans="1:9">
      <c r="A41">
        <v>5.2560000000000002</v>
      </c>
      <c r="B41">
        <v>30.832999999999998</v>
      </c>
      <c r="C41">
        <v>-0.71799999999999997</v>
      </c>
      <c r="D41">
        <v>9.6000000000000002E-5</v>
      </c>
      <c r="G41" s="3">
        <f t="shared" si="2"/>
        <v>0.49950000000000117</v>
      </c>
      <c r="H41" s="4">
        <f t="shared" si="0"/>
        <v>-14.007000000000005</v>
      </c>
      <c r="I41" s="4">
        <f t="shared" si="1"/>
        <v>-0.71799999999999997</v>
      </c>
    </row>
    <row r="42" spans="1:9">
      <c r="A42">
        <v>5.2560000000000002</v>
      </c>
      <c r="B42">
        <v>31.332000000000001</v>
      </c>
      <c r="C42">
        <v>-0.77500000000000002</v>
      </c>
      <c r="D42">
        <v>8.7999999999999998E-5</v>
      </c>
      <c r="G42" s="3">
        <f t="shared" si="2"/>
        <v>0.50050000000000061</v>
      </c>
      <c r="H42" s="4">
        <f t="shared" si="0"/>
        <v>-13.508000000000003</v>
      </c>
      <c r="I42" s="4">
        <f t="shared" si="1"/>
        <v>-0.77500000000000002</v>
      </c>
    </row>
    <row r="43" spans="1:9">
      <c r="A43">
        <v>5.2560000000000002</v>
      </c>
      <c r="B43">
        <v>31.834</v>
      </c>
      <c r="C43">
        <v>-0.80700000000000005</v>
      </c>
      <c r="D43">
        <v>8.3999999999999995E-5</v>
      </c>
      <c r="G43" s="3">
        <f t="shared" si="2"/>
        <v>0.49899999999999878</v>
      </c>
      <c r="H43" s="4">
        <f t="shared" si="0"/>
        <v>-13.006000000000004</v>
      </c>
      <c r="I43" s="4">
        <f t="shared" si="1"/>
        <v>-0.80700000000000005</v>
      </c>
    </row>
    <row r="44" spans="1:9">
      <c r="A44">
        <v>5.2560000000000002</v>
      </c>
      <c r="B44">
        <v>32.33</v>
      </c>
      <c r="C44">
        <v>-0.86799999999999999</v>
      </c>
      <c r="D44">
        <v>8.3999999999999995E-5</v>
      </c>
      <c r="G44" s="3">
        <f t="shared" si="2"/>
        <v>0.49949999999999939</v>
      </c>
      <c r="H44" s="4">
        <f t="shared" si="0"/>
        <v>-12.510000000000005</v>
      </c>
      <c r="I44" s="4">
        <f t="shared" si="1"/>
        <v>-0.86799999999999999</v>
      </c>
    </row>
    <row r="45" spans="1:9">
      <c r="A45">
        <v>5.2560000000000002</v>
      </c>
      <c r="B45">
        <v>32.832999999999998</v>
      </c>
      <c r="C45">
        <v>-0.89700000000000002</v>
      </c>
      <c r="D45">
        <v>8.5000000000000006E-5</v>
      </c>
      <c r="G45" s="3">
        <f t="shared" si="2"/>
        <v>0.50200000000000244</v>
      </c>
      <c r="H45" s="4">
        <f t="shared" si="0"/>
        <v>-12.007000000000005</v>
      </c>
      <c r="I45" s="4">
        <f t="shared" si="1"/>
        <v>-0.89700000000000002</v>
      </c>
    </row>
    <row r="46" spans="1:9">
      <c r="A46">
        <v>5.2560000000000002</v>
      </c>
      <c r="B46">
        <v>33.334000000000003</v>
      </c>
      <c r="C46">
        <v>-0.94699999999999995</v>
      </c>
      <c r="D46">
        <v>9.2999999999999997E-5</v>
      </c>
      <c r="G46" s="3">
        <f t="shared" si="2"/>
        <v>0.49950000000000117</v>
      </c>
      <c r="H46" s="4">
        <f t="shared" si="0"/>
        <v>-11.506</v>
      </c>
      <c r="I46" s="4">
        <f t="shared" si="1"/>
        <v>-0.94699999999999995</v>
      </c>
    </row>
    <row r="47" spans="1:9">
      <c r="A47">
        <v>5.2560000000000002</v>
      </c>
      <c r="B47">
        <v>33.832000000000001</v>
      </c>
      <c r="C47">
        <v>-0.999</v>
      </c>
      <c r="D47">
        <v>7.8999999999999996E-5</v>
      </c>
      <c r="G47" s="3">
        <f t="shared" si="2"/>
        <v>0.5</v>
      </c>
      <c r="H47" s="4">
        <f t="shared" si="0"/>
        <v>-11.008000000000003</v>
      </c>
      <c r="I47" s="4">
        <f t="shared" si="1"/>
        <v>-0.999</v>
      </c>
    </row>
    <row r="48" spans="1:9">
      <c r="A48">
        <v>5.2560000000000002</v>
      </c>
      <c r="B48">
        <v>34.334000000000003</v>
      </c>
      <c r="C48">
        <v>-1.0269999999999999</v>
      </c>
      <c r="D48">
        <v>1.0399999999999999E-4</v>
      </c>
      <c r="G48" s="3">
        <f t="shared" si="2"/>
        <v>0.49950000000000117</v>
      </c>
      <c r="H48" s="4">
        <f t="shared" si="0"/>
        <v>-10.506</v>
      </c>
      <c r="I48" s="4">
        <f t="shared" si="1"/>
        <v>-1.0269999999999999</v>
      </c>
    </row>
    <row r="49" spans="1:9">
      <c r="A49">
        <v>5.2560000000000002</v>
      </c>
      <c r="B49">
        <v>34.831000000000003</v>
      </c>
      <c r="C49">
        <v>-1.0649999999999999</v>
      </c>
      <c r="D49">
        <v>6.6000000000000005E-5</v>
      </c>
      <c r="G49" s="3">
        <f t="shared" si="2"/>
        <v>0.34899999999999665</v>
      </c>
      <c r="H49" s="4">
        <f t="shared" si="0"/>
        <v>-10.009</v>
      </c>
      <c r="I49" s="4">
        <f t="shared" si="1"/>
        <v>-1.0649999999999999</v>
      </c>
    </row>
    <row r="50" spans="1:9">
      <c r="A50">
        <v>5.2560000000000002</v>
      </c>
      <c r="B50">
        <v>35.031999999999996</v>
      </c>
      <c r="C50">
        <v>-1.0840000000000001</v>
      </c>
      <c r="D50">
        <v>7.7000000000000001E-5</v>
      </c>
      <c r="G50" s="3">
        <f t="shared" si="2"/>
        <v>0.20049999999999812</v>
      </c>
      <c r="H50" s="4">
        <f t="shared" si="0"/>
        <v>-9.8080000000000069</v>
      </c>
      <c r="I50" s="4">
        <f t="shared" si="1"/>
        <v>-1.0840000000000001</v>
      </c>
    </row>
    <row r="51" spans="1:9">
      <c r="A51">
        <v>5.2560000000000002</v>
      </c>
      <c r="B51">
        <v>35.231999999999999</v>
      </c>
      <c r="C51">
        <v>-1.099</v>
      </c>
      <c r="D51">
        <v>8.2000000000000001E-5</v>
      </c>
      <c r="G51" s="3">
        <f t="shared" si="2"/>
        <v>0.19950000000000045</v>
      </c>
      <c r="H51" s="4">
        <f t="shared" si="0"/>
        <v>-9.6080000000000041</v>
      </c>
      <c r="I51" s="4">
        <f t="shared" si="1"/>
        <v>-1.099</v>
      </c>
    </row>
    <row r="52" spans="1:9">
      <c r="A52">
        <v>5.2560000000000002</v>
      </c>
      <c r="B52">
        <v>35.430999999999997</v>
      </c>
      <c r="C52">
        <v>-1.103</v>
      </c>
      <c r="D52">
        <v>6.2000000000000003E-5</v>
      </c>
      <c r="G52" s="3">
        <f t="shared" si="2"/>
        <v>0.19999999999999929</v>
      </c>
      <c r="H52" s="4">
        <f t="shared" si="0"/>
        <v>-9.409000000000006</v>
      </c>
      <c r="I52" s="4">
        <f t="shared" si="1"/>
        <v>-1.103</v>
      </c>
    </row>
    <row r="53" spans="1:9">
      <c r="A53">
        <v>5.2560000000000002</v>
      </c>
      <c r="B53">
        <v>35.631999999999998</v>
      </c>
      <c r="C53">
        <v>-1.0940000000000001</v>
      </c>
      <c r="D53">
        <v>1E-4</v>
      </c>
      <c r="G53" s="3">
        <f t="shared" si="2"/>
        <v>0.20200000000000173</v>
      </c>
      <c r="H53" s="4">
        <f t="shared" si="0"/>
        <v>-9.2080000000000055</v>
      </c>
      <c r="I53" s="4">
        <f t="shared" si="1"/>
        <v>-1.0940000000000001</v>
      </c>
    </row>
    <row r="54" spans="1:9">
      <c r="A54">
        <v>5.2560000000000002</v>
      </c>
      <c r="B54">
        <v>35.835000000000001</v>
      </c>
      <c r="C54">
        <v>-1.0820000000000001</v>
      </c>
      <c r="D54">
        <v>9.0000000000000006E-5</v>
      </c>
      <c r="G54" s="3">
        <f t="shared" si="2"/>
        <v>0.20149999999999935</v>
      </c>
      <c r="H54" s="4">
        <f t="shared" si="0"/>
        <v>-9.0050000000000026</v>
      </c>
      <c r="I54" s="4">
        <f t="shared" si="1"/>
        <v>-1.0820000000000001</v>
      </c>
    </row>
    <row r="55" spans="1:9">
      <c r="A55">
        <v>5.2560000000000002</v>
      </c>
      <c r="B55">
        <v>36.034999999999997</v>
      </c>
      <c r="C55">
        <v>-1.075</v>
      </c>
      <c r="D55">
        <v>8.5000000000000006E-5</v>
      </c>
      <c r="G55" s="3">
        <f t="shared" si="2"/>
        <v>0.19849999999999923</v>
      </c>
      <c r="H55" s="4">
        <f t="shared" si="0"/>
        <v>-8.8050000000000068</v>
      </c>
      <c r="I55" s="4">
        <f t="shared" si="1"/>
        <v>-1.075</v>
      </c>
    </row>
    <row r="56" spans="1:9">
      <c r="A56">
        <v>5.2560000000000002</v>
      </c>
      <c r="B56">
        <v>36.231999999999999</v>
      </c>
      <c r="C56">
        <v>-1.048</v>
      </c>
      <c r="D56">
        <v>8.2999999999999998E-5</v>
      </c>
      <c r="G56" s="3">
        <f t="shared" si="2"/>
        <v>0.19900000000000162</v>
      </c>
      <c r="H56" s="4">
        <f t="shared" si="0"/>
        <v>-8.6080000000000041</v>
      </c>
      <c r="I56" s="4">
        <f t="shared" si="1"/>
        <v>-1.048</v>
      </c>
    </row>
    <row r="57" spans="1:9">
      <c r="A57">
        <v>5.2560000000000002</v>
      </c>
      <c r="B57">
        <v>36.433</v>
      </c>
      <c r="C57">
        <v>-1.0089999999999999</v>
      </c>
      <c r="D57">
        <v>7.6000000000000004E-5</v>
      </c>
      <c r="G57" s="3">
        <f t="shared" si="2"/>
        <v>0.20100000000000051</v>
      </c>
      <c r="H57" s="4">
        <f t="shared" si="0"/>
        <v>-8.4070000000000036</v>
      </c>
      <c r="I57" s="4">
        <f t="shared" si="1"/>
        <v>-1.0089999999999999</v>
      </c>
    </row>
    <row r="58" spans="1:9">
      <c r="A58">
        <v>5.2560000000000002</v>
      </c>
      <c r="B58">
        <v>36.634</v>
      </c>
      <c r="C58">
        <v>-0.96199999999999997</v>
      </c>
      <c r="D58">
        <v>7.6000000000000004E-5</v>
      </c>
      <c r="G58" s="3">
        <f t="shared" si="2"/>
        <v>0.20050000000000168</v>
      </c>
      <c r="H58" s="4">
        <f t="shared" si="0"/>
        <v>-8.2060000000000031</v>
      </c>
      <c r="I58" s="4">
        <f t="shared" si="1"/>
        <v>-0.96199999999999997</v>
      </c>
    </row>
    <row r="59" spans="1:9">
      <c r="A59">
        <v>5.2560000000000002</v>
      </c>
      <c r="B59">
        <v>36.834000000000003</v>
      </c>
      <c r="C59">
        <v>-0.91800000000000004</v>
      </c>
      <c r="D59">
        <v>1.02E-4</v>
      </c>
      <c r="G59" s="3">
        <f t="shared" si="2"/>
        <v>0.19849999999999923</v>
      </c>
      <c r="H59" s="4">
        <f t="shared" si="0"/>
        <v>-8.0060000000000002</v>
      </c>
      <c r="I59" s="4">
        <f t="shared" si="1"/>
        <v>-0.91800000000000004</v>
      </c>
    </row>
    <row r="60" spans="1:9">
      <c r="A60">
        <v>5.2560000000000002</v>
      </c>
      <c r="B60">
        <v>37.030999999999999</v>
      </c>
      <c r="C60">
        <v>-0.86199999999999999</v>
      </c>
      <c r="D60">
        <v>9.2E-5</v>
      </c>
      <c r="G60" s="3">
        <f t="shared" si="2"/>
        <v>0.19849999999999923</v>
      </c>
      <c r="H60" s="4">
        <f t="shared" si="0"/>
        <v>-7.8090000000000046</v>
      </c>
      <c r="I60" s="4">
        <f t="shared" si="1"/>
        <v>-0.86199999999999999</v>
      </c>
    </row>
    <row r="61" spans="1:9">
      <c r="A61">
        <v>5.2560000000000002</v>
      </c>
      <c r="B61">
        <v>37.231000000000002</v>
      </c>
      <c r="C61">
        <v>-0.80600000000000005</v>
      </c>
      <c r="D61">
        <v>8.8999999999999995E-5</v>
      </c>
      <c r="G61" s="3">
        <f t="shared" si="2"/>
        <v>0.20050000000000168</v>
      </c>
      <c r="H61" s="4">
        <f t="shared" si="0"/>
        <v>-7.6090000000000018</v>
      </c>
      <c r="I61" s="4">
        <f t="shared" si="1"/>
        <v>-0.80600000000000005</v>
      </c>
    </row>
    <row r="62" spans="1:9">
      <c r="A62">
        <v>5.2560000000000002</v>
      </c>
      <c r="B62">
        <v>37.432000000000002</v>
      </c>
      <c r="C62">
        <v>-0.72599999999999998</v>
      </c>
      <c r="D62">
        <v>1.02E-4</v>
      </c>
      <c r="G62" s="3">
        <f t="shared" si="2"/>
        <v>0.19999999999999929</v>
      </c>
      <c r="H62" s="4">
        <f t="shared" si="0"/>
        <v>-7.4080000000000013</v>
      </c>
      <c r="I62" s="4">
        <f t="shared" si="1"/>
        <v>-0.72599999999999998</v>
      </c>
    </row>
    <row r="63" spans="1:9">
      <c r="A63">
        <v>5.2560000000000002</v>
      </c>
      <c r="B63">
        <v>37.631</v>
      </c>
      <c r="C63">
        <v>-0.61199999999999999</v>
      </c>
      <c r="D63">
        <v>7.7000000000000001E-5</v>
      </c>
      <c r="G63" s="3">
        <f t="shared" si="2"/>
        <v>0.19849999999999923</v>
      </c>
      <c r="H63" s="4">
        <f t="shared" si="0"/>
        <v>-7.2090000000000032</v>
      </c>
      <c r="I63" s="4">
        <f t="shared" si="1"/>
        <v>-0.61199999999999999</v>
      </c>
    </row>
    <row r="64" spans="1:9">
      <c r="A64">
        <v>5.2560000000000002</v>
      </c>
      <c r="B64">
        <v>37.829000000000001</v>
      </c>
      <c r="C64">
        <v>-0.51100000000000001</v>
      </c>
      <c r="D64">
        <v>9.7999999999999997E-5</v>
      </c>
      <c r="G64" s="3">
        <f t="shared" si="2"/>
        <v>0.19999999999999929</v>
      </c>
      <c r="H64" s="4">
        <f t="shared" si="0"/>
        <v>-7.0110000000000028</v>
      </c>
      <c r="I64" s="4">
        <f t="shared" si="1"/>
        <v>-0.51100000000000001</v>
      </c>
    </row>
    <row r="65" spans="1:9">
      <c r="A65">
        <v>5.2560000000000002</v>
      </c>
      <c r="B65">
        <v>38.030999999999999</v>
      </c>
      <c r="C65">
        <v>-0.36</v>
      </c>
      <c r="D65">
        <v>9.1000000000000003E-5</v>
      </c>
      <c r="G65" s="3">
        <f t="shared" si="2"/>
        <v>0.20199999999999818</v>
      </c>
      <c r="H65" s="4">
        <f t="shared" si="0"/>
        <v>-6.8090000000000046</v>
      </c>
      <c r="I65" s="4">
        <f t="shared" si="1"/>
        <v>-0.36</v>
      </c>
    </row>
    <row r="66" spans="1:9">
      <c r="A66">
        <v>5.2560000000000002</v>
      </c>
      <c r="B66">
        <v>38.232999999999997</v>
      </c>
      <c r="C66">
        <v>-0.20599999999999999</v>
      </c>
      <c r="D66">
        <v>1.0399999999999999E-4</v>
      </c>
      <c r="G66" s="3">
        <f t="shared" si="2"/>
        <v>0.20149999999999935</v>
      </c>
      <c r="H66" s="4">
        <f t="shared" si="0"/>
        <v>-6.6070000000000064</v>
      </c>
      <c r="I66" s="4">
        <f t="shared" si="1"/>
        <v>-0.20599999999999999</v>
      </c>
    </row>
    <row r="67" spans="1:9">
      <c r="A67">
        <v>5.2560000000000002</v>
      </c>
      <c r="B67">
        <v>38.433999999999997</v>
      </c>
      <c r="C67">
        <v>-4.0000000000000001E-3</v>
      </c>
      <c r="D67">
        <v>7.1000000000000005E-5</v>
      </c>
      <c r="G67" s="3">
        <f t="shared" si="2"/>
        <v>0.19950000000000045</v>
      </c>
      <c r="H67" s="4">
        <f t="shared" si="0"/>
        <v>-6.4060000000000059</v>
      </c>
      <c r="I67" s="4">
        <f t="shared" si="1"/>
        <v>-4.0000000000000001E-3</v>
      </c>
    </row>
    <row r="68" spans="1:9">
      <c r="A68">
        <v>5.2560000000000002</v>
      </c>
      <c r="B68">
        <v>38.631999999999998</v>
      </c>
      <c r="C68">
        <v>0.186</v>
      </c>
      <c r="D68">
        <v>7.7000000000000001E-5</v>
      </c>
      <c r="G68" s="3">
        <f t="shared" si="2"/>
        <v>0.19950000000000045</v>
      </c>
      <c r="H68" s="4">
        <f t="shared" si="0"/>
        <v>-6.2080000000000055</v>
      </c>
      <c r="I68" s="4">
        <f t="shared" si="1"/>
        <v>0.186</v>
      </c>
    </row>
    <row r="69" spans="1:9">
      <c r="A69">
        <v>5.2560000000000002</v>
      </c>
      <c r="B69">
        <v>38.832999999999998</v>
      </c>
      <c r="C69">
        <v>0.374</v>
      </c>
      <c r="D69">
        <v>1.02E-4</v>
      </c>
      <c r="G69" s="3">
        <f t="shared" si="2"/>
        <v>0.20100000000000051</v>
      </c>
      <c r="H69" s="4">
        <f t="shared" si="0"/>
        <v>-6.007000000000005</v>
      </c>
      <c r="I69" s="4">
        <f t="shared" si="1"/>
        <v>0.374</v>
      </c>
    </row>
    <row r="70" spans="1:9">
      <c r="A70">
        <v>5.2560000000000002</v>
      </c>
      <c r="B70">
        <v>39.033999999999999</v>
      </c>
      <c r="C70">
        <v>0.628</v>
      </c>
      <c r="D70">
        <v>6.7999999999999999E-5</v>
      </c>
      <c r="G70" s="3">
        <f t="shared" si="2"/>
        <v>0.20050000000000168</v>
      </c>
      <c r="H70" s="4">
        <f t="shared" si="0"/>
        <v>-5.8060000000000045</v>
      </c>
      <c r="I70" s="4">
        <f t="shared" si="1"/>
        <v>0.628</v>
      </c>
    </row>
    <row r="71" spans="1:9">
      <c r="A71">
        <v>5.2560000000000002</v>
      </c>
      <c r="B71">
        <v>39.234000000000002</v>
      </c>
      <c r="C71">
        <v>0.84899999999999998</v>
      </c>
      <c r="D71">
        <v>9.1000000000000003E-5</v>
      </c>
      <c r="G71" s="3">
        <f t="shared" si="2"/>
        <v>0.1980000000000004</v>
      </c>
      <c r="H71" s="4">
        <f t="shared" si="0"/>
        <v>-5.6060000000000016</v>
      </c>
      <c r="I71" s="4">
        <f t="shared" si="1"/>
        <v>0.84899999999999998</v>
      </c>
    </row>
    <row r="72" spans="1:9">
      <c r="A72">
        <v>5.2560000000000002</v>
      </c>
      <c r="B72">
        <v>39.43</v>
      </c>
      <c r="C72">
        <v>1.069</v>
      </c>
      <c r="D72">
        <v>8.2000000000000001E-5</v>
      </c>
      <c r="G72" s="3">
        <f t="shared" si="2"/>
        <v>0.19849999999999923</v>
      </c>
      <c r="H72" s="4">
        <f t="shared" si="0"/>
        <v>-5.4100000000000037</v>
      </c>
      <c r="I72" s="4">
        <f t="shared" si="1"/>
        <v>1.069</v>
      </c>
    </row>
    <row r="73" spans="1:9">
      <c r="A73">
        <v>5.2560000000000002</v>
      </c>
      <c r="B73">
        <v>39.631</v>
      </c>
      <c r="C73">
        <v>1.353</v>
      </c>
      <c r="D73">
        <v>7.2999999999999999E-5</v>
      </c>
      <c r="G73" s="3">
        <f t="shared" si="2"/>
        <v>0.20100000000000051</v>
      </c>
      <c r="H73" s="4">
        <f t="shared" si="0"/>
        <v>-5.2090000000000032</v>
      </c>
      <c r="I73" s="4">
        <f t="shared" si="1"/>
        <v>1.353</v>
      </c>
    </row>
    <row r="74" spans="1:9">
      <c r="A74">
        <v>5.2560000000000002</v>
      </c>
      <c r="B74">
        <v>39.832000000000001</v>
      </c>
      <c r="C74">
        <v>1.5780000000000001</v>
      </c>
      <c r="D74">
        <v>9.2999999999999997E-5</v>
      </c>
      <c r="G74" s="3">
        <f t="shared" si="2"/>
        <v>0.19999999999999929</v>
      </c>
      <c r="H74" s="4">
        <f t="shared" si="0"/>
        <v>-5.0080000000000027</v>
      </c>
      <c r="I74" s="4">
        <f t="shared" si="1"/>
        <v>1.5780000000000001</v>
      </c>
    </row>
    <row r="75" spans="1:9">
      <c r="A75">
        <v>5.2560000000000002</v>
      </c>
      <c r="B75">
        <v>40.030999999999999</v>
      </c>
      <c r="C75">
        <v>1.8879999999999999</v>
      </c>
      <c r="D75">
        <v>7.7999999999999999E-5</v>
      </c>
      <c r="G75" s="3">
        <f t="shared" si="2"/>
        <v>0.19849999999999923</v>
      </c>
      <c r="H75" s="4">
        <f t="shared" si="0"/>
        <v>-4.8090000000000046</v>
      </c>
      <c r="I75" s="4">
        <f t="shared" si="1"/>
        <v>1.8879999999999999</v>
      </c>
    </row>
    <row r="76" spans="1:9">
      <c r="A76">
        <v>5.2560000000000002</v>
      </c>
      <c r="B76">
        <v>40.228999999999999</v>
      </c>
      <c r="C76">
        <v>2.1280000000000001</v>
      </c>
      <c r="D76">
        <v>7.2999999999999999E-5</v>
      </c>
      <c r="G76" s="3">
        <f t="shared" si="2"/>
        <v>0.19999999999999929</v>
      </c>
      <c r="H76" s="4">
        <f t="shared" si="0"/>
        <v>-4.6110000000000042</v>
      </c>
      <c r="I76" s="4">
        <f t="shared" si="1"/>
        <v>2.1280000000000001</v>
      </c>
    </row>
    <row r="77" spans="1:9">
      <c r="A77">
        <v>5.2560000000000002</v>
      </c>
      <c r="B77">
        <v>40.430999999999997</v>
      </c>
      <c r="C77">
        <v>2.351</v>
      </c>
      <c r="D77">
        <v>7.7000000000000001E-5</v>
      </c>
      <c r="G77" s="3">
        <f t="shared" si="2"/>
        <v>0.20200000000000173</v>
      </c>
      <c r="H77" s="4">
        <f t="shared" si="0"/>
        <v>-4.409000000000006</v>
      </c>
      <c r="I77" s="4">
        <f t="shared" si="1"/>
        <v>2.351</v>
      </c>
    </row>
    <row r="78" spans="1:9">
      <c r="A78">
        <v>5.2560000000000002</v>
      </c>
      <c r="B78">
        <v>40.633000000000003</v>
      </c>
      <c r="C78">
        <v>2.6190000000000002</v>
      </c>
      <c r="D78">
        <v>9.0000000000000006E-5</v>
      </c>
      <c r="G78" s="3">
        <f t="shared" si="2"/>
        <v>0.2015000000000029</v>
      </c>
      <c r="H78" s="4">
        <f t="shared" si="0"/>
        <v>-4.2070000000000007</v>
      </c>
      <c r="I78" s="4">
        <f t="shared" si="1"/>
        <v>2.6190000000000002</v>
      </c>
    </row>
    <row r="79" spans="1:9">
      <c r="A79">
        <v>5.2560000000000002</v>
      </c>
      <c r="B79">
        <v>40.834000000000003</v>
      </c>
      <c r="C79">
        <v>2.8260000000000001</v>
      </c>
      <c r="D79">
        <v>9.5000000000000005E-5</v>
      </c>
      <c r="G79" s="3">
        <f t="shared" si="2"/>
        <v>0.1994999999999969</v>
      </c>
      <c r="H79" s="4">
        <f t="shared" si="0"/>
        <v>-4.0060000000000002</v>
      </c>
      <c r="I79" s="4">
        <f t="shared" si="1"/>
        <v>2.8260000000000001</v>
      </c>
    </row>
    <row r="80" spans="1:9">
      <c r="A80">
        <v>5.2560000000000002</v>
      </c>
      <c r="B80">
        <v>41.031999999999996</v>
      </c>
      <c r="C80">
        <v>3.0630000000000002</v>
      </c>
      <c r="D80">
        <v>9.0000000000000006E-5</v>
      </c>
      <c r="G80" s="3">
        <f t="shared" si="2"/>
        <v>0.1994999999999969</v>
      </c>
      <c r="H80" s="4">
        <f t="shared" si="0"/>
        <v>-3.8080000000000069</v>
      </c>
      <c r="I80" s="4">
        <f t="shared" si="1"/>
        <v>3.0630000000000002</v>
      </c>
    </row>
    <row r="81" spans="1:9">
      <c r="A81">
        <v>5.2560000000000002</v>
      </c>
      <c r="B81">
        <v>41.232999999999997</v>
      </c>
      <c r="C81">
        <v>3.2410000000000001</v>
      </c>
      <c r="D81">
        <v>8.3999999999999995E-5</v>
      </c>
      <c r="G81" s="3">
        <f t="shared" si="2"/>
        <v>0.20100000000000051</v>
      </c>
      <c r="H81" s="4">
        <f t="shared" si="0"/>
        <v>-3.6070000000000064</v>
      </c>
      <c r="I81" s="4">
        <f t="shared" si="1"/>
        <v>3.2410000000000001</v>
      </c>
    </row>
    <row r="82" spans="1:9">
      <c r="A82">
        <v>5.2560000000000002</v>
      </c>
      <c r="B82">
        <v>41.433999999999997</v>
      </c>
      <c r="C82">
        <v>3.3849999999999998</v>
      </c>
      <c r="D82">
        <v>9.5000000000000005E-5</v>
      </c>
      <c r="G82" s="3">
        <f t="shared" si="2"/>
        <v>0.20050000000000168</v>
      </c>
      <c r="H82" s="4">
        <f t="shared" si="0"/>
        <v>-3.4060000000000059</v>
      </c>
      <c r="I82" s="4">
        <f t="shared" si="1"/>
        <v>3.3849999999999998</v>
      </c>
    </row>
    <row r="83" spans="1:9">
      <c r="A83">
        <v>5.2560000000000002</v>
      </c>
      <c r="B83">
        <v>41.634</v>
      </c>
      <c r="C83">
        <v>3.5539999999999998</v>
      </c>
      <c r="D83">
        <v>9.6000000000000002E-5</v>
      </c>
      <c r="G83" s="3">
        <f t="shared" si="2"/>
        <v>0.19850000000000279</v>
      </c>
      <c r="H83" s="4">
        <f t="shared" si="0"/>
        <v>-3.2060000000000031</v>
      </c>
      <c r="I83" s="4">
        <f t="shared" si="1"/>
        <v>3.5539999999999998</v>
      </c>
    </row>
    <row r="84" spans="1:9">
      <c r="A84">
        <v>5.2560000000000002</v>
      </c>
      <c r="B84">
        <v>41.831000000000003</v>
      </c>
      <c r="C84">
        <v>3.6829999999999998</v>
      </c>
      <c r="D84">
        <v>9.7999999999999997E-5</v>
      </c>
      <c r="G84" s="3">
        <f t="shared" si="2"/>
        <v>0.19849999999999923</v>
      </c>
      <c r="H84" s="4">
        <f t="shared" ref="H84:H147" si="3">B84-$I$1</f>
        <v>-3.0090000000000003</v>
      </c>
      <c r="I84" s="4">
        <f t="shared" ref="I84:I147" si="4">C84</f>
        <v>3.6829999999999998</v>
      </c>
    </row>
    <row r="85" spans="1:9">
      <c r="A85">
        <v>5.2560000000000002</v>
      </c>
      <c r="B85">
        <v>42.030999999999999</v>
      </c>
      <c r="C85">
        <v>3.7839999999999998</v>
      </c>
      <c r="D85">
        <v>9.3999999999999994E-5</v>
      </c>
      <c r="G85" s="3">
        <f t="shared" ref="G85:G148" si="5">(H86-H84)/2</f>
        <v>0.20049999999999812</v>
      </c>
      <c r="H85" s="4">
        <f t="shared" si="3"/>
        <v>-2.8090000000000046</v>
      </c>
      <c r="I85" s="4">
        <f t="shared" si="4"/>
        <v>3.7839999999999998</v>
      </c>
    </row>
    <row r="86" spans="1:9">
      <c r="A86">
        <v>5.2560000000000002</v>
      </c>
      <c r="B86">
        <v>42.231999999999999</v>
      </c>
      <c r="C86">
        <v>3.9009999999999998</v>
      </c>
      <c r="D86">
        <v>9.7E-5</v>
      </c>
      <c r="G86" s="3">
        <f t="shared" si="5"/>
        <v>0.19999999999999929</v>
      </c>
      <c r="H86" s="4">
        <f t="shared" si="3"/>
        <v>-2.6080000000000041</v>
      </c>
      <c r="I86" s="4">
        <f t="shared" si="4"/>
        <v>3.9009999999999998</v>
      </c>
    </row>
    <row r="87" spans="1:9">
      <c r="A87">
        <v>5.2560000000000002</v>
      </c>
      <c r="B87">
        <v>42.430999999999997</v>
      </c>
      <c r="C87">
        <v>3.9710000000000001</v>
      </c>
      <c r="D87">
        <v>6.7999999999999999E-5</v>
      </c>
      <c r="G87" s="3">
        <f t="shared" si="5"/>
        <v>0.19849999999999923</v>
      </c>
      <c r="H87" s="4">
        <f t="shared" si="3"/>
        <v>-2.409000000000006</v>
      </c>
      <c r="I87" s="4">
        <f t="shared" si="4"/>
        <v>3.9710000000000001</v>
      </c>
    </row>
    <row r="88" spans="1:9">
      <c r="A88">
        <v>5.2560000000000002</v>
      </c>
      <c r="B88">
        <v>42.628999999999998</v>
      </c>
      <c r="C88">
        <v>4.03</v>
      </c>
      <c r="D88">
        <v>8.1000000000000004E-5</v>
      </c>
      <c r="G88" s="3">
        <f t="shared" si="5"/>
        <v>0.19950000000000045</v>
      </c>
      <c r="H88" s="4">
        <f t="shared" si="3"/>
        <v>-2.2110000000000056</v>
      </c>
      <c r="I88" s="4">
        <f t="shared" si="4"/>
        <v>4.03</v>
      </c>
    </row>
    <row r="89" spans="1:9">
      <c r="A89">
        <v>5.2560000000000002</v>
      </c>
      <c r="B89">
        <v>42.83</v>
      </c>
      <c r="C89">
        <v>4.0730000000000004</v>
      </c>
      <c r="D89">
        <v>8.7000000000000001E-5</v>
      </c>
      <c r="G89" s="3">
        <f t="shared" si="5"/>
        <v>0.20200000000000173</v>
      </c>
      <c r="H89" s="4">
        <f t="shared" si="3"/>
        <v>-2.0100000000000051</v>
      </c>
      <c r="I89" s="4">
        <f t="shared" si="4"/>
        <v>4.0730000000000004</v>
      </c>
    </row>
    <row r="90" spans="1:9">
      <c r="A90">
        <v>5.2560000000000002</v>
      </c>
      <c r="B90">
        <v>43.033000000000001</v>
      </c>
      <c r="C90">
        <v>4.0960000000000001</v>
      </c>
      <c r="D90">
        <v>1.0900000000000001E-4</v>
      </c>
      <c r="G90" s="3">
        <f t="shared" si="5"/>
        <v>0.20200000000000173</v>
      </c>
      <c r="H90" s="4">
        <f t="shared" si="3"/>
        <v>-1.8070000000000022</v>
      </c>
      <c r="I90" s="4">
        <f t="shared" si="4"/>
        <v>4.0960000000000001</v>
      </c>
    </row>
    <row r="91" spans="1:9">
      <c r="A91">
        <v>5.2560000000000002</v>
      </c>
      <c r="B91">
        <v>43.234000000000002</v>
      </c>
      <c r="C91">
        <v>4.1269999999999998</v>
      </c>
      <c r="D91">
        <v>9.2999999999999997E-5</v>
      </c>
      <c r="G91" s="3">
        <f t="shared" si="5"/>
        <v>0.19950000000000045</v>
      </c>
      <c r="H91" s="4">
        <f t="shared" si="3"/>
        <v>-1.6060000000000016</v>
      </c>
      <c r="I91" s="4">
        <f t="shared" si="4"/>
        <v>4.1269999999999998</v>
      </c>
    </row>
    <row r="92" spans="1:9">
      <c r="A92">
        <v>5.2560000000000002</v>
      </c>
      <c r="B92">
        <v>43.432000000000002</v>
      </c>
      <c r="C92">
        <v>4.1319999999999997</v>
      </c>
      <c r="D92">
        <v>1.02E-4</v>
      </c>
      <c r="G92" s="3">
        <f t="shared" si="5"/>
        <v>0.19950000000000045</v>
      </c>
      <c r="H92" s="4">
        <f t="shared" si="3"/>
        <v>-1.4080000000000013</v>
      </c>
      <c r="I92" s="4">
        <f t="shared" si="4"/>
        <v>4.1319999999999997</v>
      </c>
    </row>
    <row r="93" spans="1:9">
      <c r="A93">
        <v>5.2560000000000002</v>
      </c>
      <c r="B93">
        <v>43.633000000000003</v>
      </c>
      <c r="C93">
        <v>4.1310000000000002</v>
      </c>
      <c r="D93">
        <v>8.3999999999999995E-5</v>
      </c>
      <c r="G93" s="3">
        <f t="shared" si="5"/>
        <v>0.20149999999999935</v>
      </c>
      <c r="H93" s="4">
        <f t="shared" si="3"/>
        <v>-1.2070000000000007</v>
      </c>
      <c r="I93" s="4">
        <f t="shared" si="4"/>
        <v>4.1310000000000002</v>
      </c>
    </row>
    <row r="94" spans="1:9">
      <c r="A94">
        <v>5.2560000000000002</v>
      </c>
      <c r="B94">
        <v>43.835000000000001</v>
      </c>
      <c r="C94">
        <v>4.1159999999999997</v>
      </c>
      <c r="D94">
        <v>8.2999999999999998E-5</v>
      </c>
      <c r="G94" s="3">
        <f t="shared" si="5"/>
        <v>0.20099999999999696</v>
      </c>
      <c r="H94" s="4">
        <f t="shared" si="3"/>
        <v>-1.0050000000000026</v>
      </c>
      <c r="I94" s="4">
        <f t="shared" si="4"/>
        <v>4.1159999999999997</v>
      </c>
    </row>
    <row r="95" spans="1:9">
      <c r="A95">
        <v>5.2560000000000002</v>
      </c>
      <c r="B95">
        <v>44.034999999999997</v>
      </c>
      <c r="C95">
        <v>4.0629999999999997</v>
      </c>
      <c r="D95">
        <v>9.2999999999999997E-5</v>
      </c>
      <c r="G95" s="3">
        <f t="shared" si="5"/>
        <v>0.19849999999999923</v>
      </c>
      <c r="H95" s="4">
        <f t="shared" si="3"/>
        <v>-0.80500000000000682</v>
      </c>
      <c r="I95" s="4">
        <f t="shared" si="4"/>
        <v>4.0629999999999997</v>
      </c>
    </row>
    <row r="96" spans="1:9">
      <c r="A96">
        <v>5.2560000000000002</v>
      </c>
      <c r="B96">
        <v>44.231999999999999</v>
      </c>
      <c r="C96">
        <v>4.016</v>
      </c>
      <c r="D96">
        <v>6.9999999999999994E-5</v>
      </c>
      <c r="G96" s="3">
        <f t="shared" si="5"/>
        <v>0.19850000000000279</v>
      </c>
      <c r="H96" s="4">
        <f t="shared" si="3"/>
        <v>-0.60800000000000409</v>
      </c>
      <c r="I96" s="4">
        <f t="shared" si="4"/>
        <v>4.016</v>
      </c>
    </row>
    <row r="97" spans="1:9">
      <c r="A97">
        <v>5.2560000000000002</v>
      </c>
      <c r="B97">
        <v>44.432000000000002</v>
      </c>
      <c r="C97">
        <v>3.9870000000000001</v>
      </c>
      <c r="D97">
        <v>7.6000000000000004E-5</v>
      </c>
      <c r="G97" s="3">
        <f t="shared" si="5"/>
        <v>0.20050000000000168</v>
      </c>
      <c r="H97" s="4">
        <f t="shared" si="3"/>
        <v>-0.40800000000000125</v>
      </c>
      <c r="I97" s="4">
        <f t="shared" si="4"/>
        <v>3.9870000000000001</v>
      </c>
    </row>
    <row r="98" spans="1:9">
      <c r="A98">
        <v>5.2560000000000002</v>
      </c>
      <c r="B98">
        <v>44.633000000000003</v>
      </c>
      <c r="C98">
        <v>3.94</v>
      </c>
      <c r="D98">
        <v>7.1000000000000005E-5</v>
      </c>
      <c r="G98" s="3">
        <f t="shared" si="5"/>
        <v>0.19999999999999929</v>
      </c>
      <c r="H98" s="4">
        <f t="shared" si="3"/>
        <v>-0.20700000000000074</v>
      </c>
      <c r="I98" s="4">
        <f t="shared" si="4"/>
        <v>3.94</v>
      </c>
    </row>
    <row r="99" spans="1:9">
      <c r="A99">
        <v>5.2560000000000002</v>
      </c>
      <c r="B99">
        <v>44.832000000000001</v>
      </c>
      <c r="C99">
        <v>3.8780000000000001</v>
      </c>
      <c r="D99">
        <v>9.7E-5</v>
      </c>
      <c r="G99" s="3">
        <f t="shared" si="5"/>
        <v>0.1980000000000004</v>
      </c>
      <c r="H99" s="4">
        <f t="shared" si="3"/>
        <v>-8.0000000000026716E-3</v>
      </c>
      <c r="I99" s="4">
        <f t="shared" si="4"/>
        <v>3.8780000000000001</v>
      </c>
    </row>
    <row r="100" spans="1:9">
      <c r="A100">
        <v>5.2560000000000002</v>
      </c>
      <c r="B100">
        <v>45.029000000000003</v>
      </c>
      <c r="C100">
        <v>3.835</v>
      </c>
      <c r="D100">
        <v>8.6000000000000003E-5</v>
      </c>
      <c r="G100" s="3">
        <f t="shared" si="5"/>
        <v>0.19950000000000045</v>
      </c>
      <c r="H100" s="4">
        <f t="shared" si="3"/>
        <v>0.18900000000000006</v>
      </c>
      <c r="I100" s="4">
        <f t="shared" si="4"/>
        <v>3.835</v>
      </c>
    </row>
    <row r="101" spans="1:9">
      <c r="A101">
        <v>5.2560000000000002</v>
      </c>
      <c r="B101">
        <v>45.231000000000002</v>
      </c>
      <c r="C101">
        <v>3.7949999999999999</v>
      </c>
      <c r="D101">
        <v>9.6000000000000002E-5</v>
      </c>
      <c r="G101" s="3">
        <f t="shared" si="5"/>
        <v>0.20199999999999818</v>
      </c>
      <c r="H101" s="4">
        <f t="shared" si="3"/>
        <v>0.39099999999999824</v>
      </c>
      <c r="I101" s="4">
        <f t="shared" si="4"/>
        <v>3.7949999999999999</v>
      </c>
    </row>
    <row r="102" spans="1:9">
      <c r="A102">
        <v>5.2560000000000002</v>
      </c>
      <c r="B102">
        <v>45.433</v>
      </c>
      <c r="C102">
        <v>3.758</v>
      </c>
      <c r="D102">
        <v>1.13E-4</v>
      </c>
      <c r="G102" s="3">
        <f t="shared" si="5"/>
        <v>0.20149999999999935</v>
      </c>
      <c r="H102" s="4">
        <f t="shared" si="3"/>
        <v>0.59299999999999642</v>
      </c>
      <c r="I102" s="4">
        <f t="shared" si="4"/>
        <v>3.758</v>
      </c>
    </row>
    <row r="103" spans="1:9">
      <c r="A103">
        <v>5.2560000000000002</v>
      </c>
      <c r="B103">
        <v>45.634</v>
      </c>
      <c r="C103">
        <v>3.7149999999999999</v>
      </c>
      <c r="D103">
        <v>1E-4</v>
      </c>
      <c r="G103" s="3">
        <f t="shared" si="5"/>
        <v>0.19950000000000045</v>
      </c>
      <c r="H103" s="4">
        <f t="shared" si="3"/>
        <v>0.79399999999999693</v>
      </c>
      <c r="I103" s="4">
        <f t="shared" si="4"/>
        <v>3.7149999999999999</v>
      </c>
    </row>
    <row r="104" spans="1:9">
      <c r="A104">
        <v>5.2560000000000002</v>
      </c>
      <c r="B104">
        <v>45.832000000000001</v>
      </c>
      <c r="C104">
        <v>3.6709999999999998</v>
      </c>
      <c r="D104">
        <v>8.0000000000000007E-5</v>
      </c>
      <c r="G104" s="3">
        <f t="shared" si="5"/>
        <v>0.19950000000000045</v>
      </c>
      <c r="H104" s="4">
        <f t="shared" si="3"/>
        <v>0.99199999999999733</v>
      </c>
      <c r="I104" s="4">
        <f t="shared" si="4"/>
        <v>3.6709999999999998</v>
      </c>
    </row>
    <row r="105" spans="1:9">
      <c r="A105">
        <v>5.2560000000000002</v>
      </c>
      <c r="B105">
        <v>46.033000000000001</v>
      </c>
      <c r="C105">
        <v>3.6389999999999998</v>
      </c>
      <c r="D105">
        <v>7.1000000000000005E-5</v>
      </c>
      <c r="G105" s="3">
        <f t="shared" si="5"/>
        <v>0.20149999999999935</v>
      </c>
      <c r="H105" s="4">
        <f t="shared" si="3"/>
        <v>1.1929999999999978</v>
      </c>
      <c r="I105" s="4">
        <f t="shared" si="4"/>
        <v>3.6389999999999998</v>
      </c>
    </row>
    <row r="106" spans="1:9">
      <c r="A106">
        <v>5.2560000000000002</v>
      </c>
      <c r="B106">
        <v>46.234999999999999</v>
      </c>
      <c r="C106">
        <v>3.5819999999999999</v>
      </c>
      <c r="D106">
        <v>8.8999999999999995E-5</v>
      </c>
      <c r="G106" s="3">
        <f t="shared" si="5"/>
        <v>0.20100000000000051</v>
      </c>
      <c r="H106" s="4">
        <f t="shared" si="3"/>
        <v>1.394999999999996</v>
      </c>
      <c r="I106" s="4">
        <f t="shared" si="4"/>
        <v>3.5819999999999999</v>
      </c>
    </row>
    <row r="107" spans="1:9">
      <c r="A107">
        <v>5.2560000000000002</v>
      </c>
      <c r="B107">
        <v>46.435000000000002</v>
      </c>
      <c r="C107">
        <v>3.55</v>
      </c>
      <c r="D107">
        <v>1.06E-4</v>
      </c>
      <c r="G107" s="3">
        <f t="shared" si="5"/>
        <v>0.19849999999999923</v>
      </c>
      <c r="H107" s="4">
        <f t="shared" si="3"/>
        <v>1.5949999999999989</v>
      </c>
      <c r="I107" s="4">
        <f t="shared" si="4"/>
        <v>3.55</v>
      </c>
    </row>
    <row r="108" spans="1:9">
      <c r="A108">
        <v>5.2560000000000002</v>
      </c>
      <c r="B108">
        <v>46.631999999999998</v>
      </c>
      <c r="C108">
        <v>3.5</v>
      </c>
      <c r="D108">
        <v>8.5000000000000006E-5</v>
      </c>
      <c r="G108" s="3">
        <f t="shared" si="5"/>
        <v>0.19849999999999923</v>
      </c>
      <c r="H108" s="4">
        <f t="shared" si="3"/>
        <v>1.7919999999999945</v>
      </c>
      <c r="I108" s="4">
        <f t="shared" si="4"/>
        <v>3.5</v>
      </c>
    </row>
    <row r="109" spans="1:9">
      <c r="A109">
        <v>5.2560000000000002</v>
      </c>
      <c r="B109">
        <v>46.832000000000001</v>
      </c>
      <c r="C109">
        <v>3.4470000000000001</v>
      </c>
      <c r="D109">
        <v>7.7000000000000001E-5</v>
      </c>
      <c r="G109" s="3">
        <f t="shared" si="5"/>
        <v>0.20050000000000168</v>
      </c>
      <c r="H109" s="4">
        <f t="shared" si="3"/>
        <v>1.9919999999999973</v>
      </c>
      <c r="I109" s="4">
        <f t="shared" si="4"/>
        <v>3.4470000000000001</v>
      </c>
    </row>
    <row r="110" spans="1:9">
      <c r="A110">
        <v>5.2560000000000002</v>
      </c>
      <c r="B110">
        <v>47.033000000000001</v>
      </c>
      <c r="C110">
        <v>3.3849999999999998</v>
      </c>
      <c r="D110">
        <v>7.2999999999999999E-5</v>
      </c>
      <c r="G110" s="3">
        <f t="shared" si="5"/>
        <v>0.20049999999999812</v>
      </c>
      <c r="H110" s="4">
        <f t="shared" si="3"/>
        <v>2.1929999999999978</v>
      </c>
      <c r="I110" s="4">
        <f t="shared" si="4"/>
        <v>3.3849999999999998</v>
      </c>
    </row>
    <row r="111" spans="1:9">
      <c r="A111">
        <v>5.2560000000000002</v>
      </c>
      <c r="B111">
        <v>47.232999999999997</v>
      </c>
      <c r="C111">
        <v>3.33</v>
      </c>
      <c r="D111">
        <v>1E-4</v>
      </c>
      <c r="G111" s="3">
        <f t="shared" si="5"/>
        <v>0.1980000000000004</v>
      </c>
      <c r="H111" s="4">
        <f t="shared" si="3"/>
        <v>2.3929999999999936</v>
      </c>
      <c r="I111" s="4">
        <f t="shared" si="4"/>
        <v>3.33</v>
      </c>
    </row>
    <row r="112" spans="1:9">
      <c r="A112">
        <v>5.2560000000000002</v>
      </c>
      <c r="B112">
        <v>47.429000000000002</v>
      </c>
      <c r="C112">
        <v>3.2650000000000001</v>
      </c>
      <c r="D112">
        <v>8.7999999999999998E-5</v>
      </c>
      <c r="G112" s="3">
        <f t="shared" si="5"/>
        <v>0.19850000000000279</v>
      </c>
      <c r="H112" s="4">
        <f t="shared" si="3"/>
        <v>2.5889999999999986</v>
      </c>
      <c r="I112" s="4">
        <f t="shared" si="4"/>
        <v>3.2650000000000001</v>
      </c>
    </row>
    <row r="113" spans="1:9">
      <c r="A113">
        <v>5.2560000000000002</v>
      </c>
      <c r="B113">
        <v>47.63</v>
      </c>
      <c r="C113">
        <v>3.1789999999999998</v>
      </c>
      <c r="D113">
        <v>1.08E-4</v>
      </c>
      <c r="G113" s="3">
        <f t="shared" si="5"/>
        <v>0.20149999999999935</v>
      </c>
      <c r="H113" s="4">
        <f t="shared" si="3"/>
        <v>2.7899999999999991</v>
      </c>
      <c r="I113" s="4">
        <f t="shared" si="4"/>
        <v>3.1789999999999998</v>
      </c>
    </row>
    <row r="114" spans="1:9">
      <c r="A114">
        <v>5.2560000000000002</v>
      </c>
      <c r="B114">
        <v>47.832000000000001</v>
      </c>
      <c r="C114">
        <v>3.093</v>
      </c>
      <c r="D114">
        <v>8.3999999999999995E-5</v>
      </c>
      <c r="G114" s="3">
        <f t="shared" si="5"/>
        <v>0.20149999999999935</v>
      </c>
      <c r="H114" s="4">
        <f t="shared" si="3"/>
        <v>2.9919999999999973</v>
      </c>
      <c r="I114" s="4">
        <f t="shared" si="4"/>
        <v>3.093</v>
      </c>
    </row>
    <row r="115" spans="1:9">
      <c r="A115">
        <v>5.2560000000000002</v>
      </c>
      <c r="B115">
        <v>48.033000000000001</v>
      </c>
      <c r="C115">
        <v>3.004</v>
      </c>
      <c r="D115">
        <v>8.8999999999999995E-5</v>
      </c>
      <c r="G115" s="3">
        <f t="shared" si="5"/>
        <v>0.19999999999999929</v>
      </c>
      <c r="H115" s="4">
        <f t="shared" si="3"/>
        <v>3.1929999999999978</v>
      </c>
      <c r="I115" s="4">
        <f t="shared" si="4"/>
        <v>3.004</v>
      </c>
    </row>
    <row r="116" spans="1:9">
      <c r="A116">
        <v>5.2560000000000002</v>
      </c>
      <c r="B116">
        <v>48.231999999999999</v>
      </c>
      <c r="C116">
        <v>2.8849999999999998</v>
      </c>
      <c r="D116">
        <v>8.6000000000000003E-5</v>
      </c>
      <c r="G116" s="3">
        <f t="shared" si="5"/>
        <v>0.19999999999999929</v>
      </c>
      <c r="H116" s="4">
        <f t="shared" si="3"/>
        <v>3.3919999999999959</v>
      </c>
      <c r="I116" s="4">
        <f t="shared" si="4"/>
        <v>2.8849999999999998</v>
      </c>
    </row>
    <row r="117" spans="1:9">
      <c r="A117">
        <v>5.2560000000000002</v>
      </c>
      <c r="B117">
        <v>48.433</v>
      </c>
      <c r="C117">
        <v>2.7320000000000002</v>
      </c>
      <c r="D117">
        <v>8.6000000000000003E-5</v>
      </c>
      <c r="G117" s="3">
        <f t="shared" si="5"/>
        <v>0.20149999999999935</v>
      </c>
      <c r="H117" s="4">
        <f t="shared" si="3"/>
        <v>3.5929999999999964</v>
      </c>
      <c r="I117" s="4">
        <f t="shared" si="4"/>
        <v>2.7320000000000002</v>
      </c>
    </row>
    <row r="118" spans="1:9">
      <c r="A118">
        <v>5.2560000000000002</v>
      </c>
      <c r="B118">
        <v>48.634999999999998</v>
      </c>
      <c r="C118">
        <v>2.58</v>
      </c>
      <c r="D118">
        <v>8.7999999999999998E-5</v>
      </c>
      <c r="G118" s="3">
        <f t="shared" si="5"/>
        <v>0.20100000000000051</v>
      </c>
      <c r="H118" s="4">
        <f t="shared" si="3"/>
        <v>3.7949999999999946</v>
      </c>
      <c r="I118" s="4">
        <f t="shared" si="4"/>
        <v>2.58</v>
      </c>
    </row>
    <row r="119" spans="1:9">
      <c r="A119">
        <v>5.2560000000000002</v>
      </c>
      <c r="B119">
        <v>48.835000000000001</v>
      </c>
      <c r="C119">
        <v>2.4209999999999998</v>
      </c>
      <c r="D119">
        <v>8.6000000000000003E-5</v>
      </c>
      <c r="G119" s="3">
        <f t="shared" si="5"/>
        <v>0.19900000000000162</v>
      </c>
      <c r="H119" s="4">
        <f t="shared" si="3"/>
        <v>3.9949999999999974</v>
      </c>
      <c r="I119" s="4">
        <f t="shared" si="4"/>
        <v>2.4209999999999998</v>
      </c>
    </row>
    <row r="120" spans="1:9">
      <c r="A120">
        <v>5.2560000000000002</v>
      </c>
      <c r="B120">
        <v>49.033000000000001</v>
      </c>
      <c r="C120">
        <v>2.262</v>
      </c>
      <c r="D120">
        <v>9.0000000000000006E-5</v>
      </c>
      <c r="G120" s="3">
        <f t="shared" si="5"/>
        <v>0.19899999999999807</v>
      </c>
      <c r="H120" s="4">
        <f t="shared" si="3"/>
        <v>4.1929999999999978</v>
      </c>
      <c r="I120" s="4">
        <f t="shared" si="4"/>
        <v>2.262</v>
      </c>
    </row>
    <row r="121" spans="1:9">
      <c r="A121">
        <v>5.2560000000000002</v>
      </c>
      <c r="B121">
        <v>49.232999999999997</v>
      </c>
      <c r="C121">
        <v>2.0649999999999999</v>
      </c>
      <c r="D121">
        <v>1.16E-4</v>
      </c>
      <c r="G121" s="3">
        <f t="shared" si="5"/>
        <v>0.20049999999999812</v>
      </c>
      <c r="H121" s="4">
        <f t="shared" si="3"/>
        <v>4.3929999999999936</v>
      </c>
      <c r="I121" s="4">
        <f t="shared" si="4"/>
        <v>2.0649999999999999</v>
      </c>
    </row>
    <row r="122" spans="1:9">
      <c r="A122">
        <v>5.2560000000000002</v>
      </c>
      <c r="B122">
        <v>49.433999999999997</v>
      </c>
      <c r="C122">
        <v>1.853</v>
      </c>
      <c r="D122">
        <v>9.6000000000000002E-5</v>
      </c>
      <c r="G122" s="3">
        <f t="shared" si="5"/>
        <v>0.20050000000000168</v>
      </c>
      <c r="H122" s="4">
        <f t="shared" si="3"/>
        <v>4.5939999999999941</v>
      </c>
      <c r="I122" s="4">
        <f t="shared" si="4"/>
        <v>1.853</v>
      </c>
    </row>
    <row r="123" spans="1:9">
      <c r="A123">
        <v>5.2560000000000002</v>
      </c>
      <c r="B123">
        <v>49.634</v>
      </c>
      <c r="C123">
        <v>1.67</v>
      </c>
      <c r="D123">
        <v>9.2E-5</v>
      </c>
      <c r="G123" s="3">
        <f t="shared" si="5"/>
        <v>0.1980000000000004</v>
      </c>
      <c r="H123" s="4">
        <f t="shared" si="3"/>
        <v>4.7939999999999969</v>
      </c>
      <c r="I123" s="4">
        <f t="shared" si="4"/>
        <v>1.67</v>
      </c>
    </row>
    <row r="124" spans="1:9">
      <c r="A124">
        <v>5.2560000000000002</v>
      </c>
      <c r="B124">
        <v>49.83</v>
      </c>
      <c r="C124">
        <v>1.4770000000000001</v>
      </c>
      <c r="D124">
        <v>1.03E-4</v>
      </c>
      <c r="G124" s="3">
        <f t="shared" si="5"/>
        <v>0.19849999999999923</v>
      </c>
      <c r="H124" s="4">
        <f t="shared" si="3"/>
        <v>4.9899999999999949</v>
      </c>
      <c r="I124" s="4">
        <f t="shared" si="4"/>
        <v>1.4770000000000001</v>
      </c>
    </row>
    <row r="125" spans="1:9">
      <c r="A125">
        <v>5.2560000000000002</v>
      </c>
      <c r="B125">
        <v>50.030999999999999</v>
      </c>
      <c r="C125">
        <v>1.224</v>
      </c>
      <c r="D125">
        <v>9.1000000000000003E-5</v>
      </c>
      <c r="G125" s="3">
        <f t="shared" si="5"/>
        <v>0.20149999999999935</v>
      </c>
      <c r="H125" s="4">
        <f t="shared" si="3"/>
        <v>5.1909999999999954</v>
      </c>
      <c r="I125" s="4">
        <f t="shared" si="4"/>
        <v>1.224</v>
      </c>
    </row>
    <row r="126" spans="1:9">
      <c r="A126">
        <v>5.2560000000000002</v>
      </c>
      <c r="B126">
        <v>50.232999999999997</v>
      </c>
      <c r="C126">
        <v>1.0229999999999999</v>
      </c>
      <c r="D126">
        <v>9.2E-5</v>
      </c>
      <c r="G126" s="3">
        <f t="shared" si="5"/>
        <v>0.20100000000000051</v>
      </c>
      <c r="H126" s="4">
        <f t="shared" si="3"/>
        <v>5.3929999999999936</v>
      </c>
      <c r="I126" s="4">
        <f t="shared" si="4"/>
        <v>1.0229999999999999</v>
      </c>
    </row>
    <row r="127" spans="1:9">
      <c r="A127">
        <v>5.2560000000000002</v>
      </c>
      <c r="B127">
        <v>50.433</v>
      </c>
      <c r="C127">
        <v>0.75</v>
      </c>
      <c r="D127">
        <v>8.2000000000000001E-5</v>
      </c>
      <c r="G127" s="3">
        <f t="shared" si="5"/>
        <v>0.19900000000000162</v>
      </c>
      <c r="H127" s="4">
        <f t="shared" si="3"/>
        <v>5.5929999999999964</v>
      </c>
      <c r="I127" s="4">
        <f t="shared" si="4"/>
        <v>0.75</v>
      </c>
    </row>
    <row r="128" spans="1:9">
      <c r="A128">
        <v>5.2560000000000002</v>
      </c>
      <c r="B128">
        <v>50.631</v>
      </c>
      <c r="C128">
        <v>0.57299999999999995</v>
      </c>
      <c r="D128">
        <v>8.7999999999999998E-5</v>
      </c>
      <c r="G128" s="3">
        <f t="shared" si="5"/>
        <v>0.19950000000000045</v>
      </c>
      <c r="H128" s="4">
        <f t="shared" si="3"/>
        <v>5.7909999999999968</v>
      </c>
      <c r="I128" s="4">
        <f t="shared" si="4"/>
        <v>0.57299999999999995</v>
      </c>
    </row>
    <row r="129" spans="1:9">
      <c r="A129">
        <v>5.2560000000000002</v>
      </c>
      <c r="B129">
        <v>50.832000000000001</v>
      </c>
      <c r="C129">
        <v>0.36899999999999999</v>
      </c>
      <c r="D129">
        <v>8.5000000000000006E-5</v>
      </c>
      <c r="G129" s="3">
        <f t="shared" si="5"/>
        <v>0.20149999999999935</v>
      </c>
      <c r="H129" s="4">
        <f t="shared" si="3"/>
        <v>5.9919999999999973</v>
      </c>
      <c r="I129" s="4">
        <f t="shared" si="4"/>
        <v>0.36899999999999999</v>
      </c>
    </row>
    <row r="130" spans="1:9">
      <c r="A130">
        <v>5.2560000000000002</v>
      </c>
      <c r="B130">
        <v>51.033999999999999</v>
      </c>
      <c r="C130">
        <v>0.16</v>
      </c>
      <c r="D130">
        <v>9.0000000000000006E-5</v>
      </c>
      <c r="G130" s="3">
        <f t="shared" si="5"/>
        <v>0.20149999999999935</v>
      </c>
      <c r="H130" s="4">
        <f t="shared" si="3"/>
        <v>6.1939999999999955</v>
      </c>
      <c r="I130" s="4">
        <f t="shared" si="4"/>
        <v>0.16</v>
      </c>
    </row>
    <row r="131" spans="1:9">
      <c r="A131">
        <v>5.2560000000000002</v>
      </c>
      <c r="B131">
        <v>51.234999999999999</v>
      </c>
      <c r="C131">
        <v>1E-3</v>
      </c>
      <c r="D131">
        <v>9.0000000000000006E-5</v>
      </c>
      <c r="G131" s="3">
        <f t="shared" si="5"/>
        <v>0.19950000000000045</v>
      </c>
      <c r="H131" s="4">
        <f t="shared" si="3"/>
        <v>6.394999999999996</v>
      </c>
      <c r="I131" s="4">
        <f t="shared" si="4"/>
        <v>1E-3</v>
      </c>
    </row>
    <row r="132" spans="1:9">
      <c r="A132">
        <v>5.2560000000000002</v>
      </c>
      <c r="B132">
        <v>51.433</v>
      </c>
      <c r="C132">
        <v>-0.192</v>
      </c>
      <c r="D132">
        <v>1.01E-4</v>
      </c>
      <c r="G132" s="3">
        <f t="shared" si="5"/>
        <v>0.19900000000000162</v>
      </c>
      <c r="H132" s="4">
        <f t="shared" si="3"/>
        <v>6.5929999999999964</v>
      </c>
      <c r="I132" s="4">
        <f t="shared" si="4"/>
        <v>-0.192</v>
      </c>
    </row>
    <row r="133" spans="1:9">
      <c r="A133">
        <v>5.2560000000000002</v>
      </c>
      <c r="B133">
        <v>51.633000000000003</v>
      </c>
      <c r="C133">
        <v>-0.33100000000000002</v>
      </c>
      <c r="D133">
        <v>8.8999999999999995E-5</v>
      </c>
      <c r="G133" s="3">
        <f t="shared" si="5"/>
        <v>0.20100000000000051</v>
      </c>
      <c r="H133" s="4">
        <f t="shared" si="3"/>
        <v>6.7929999999999993</v>
      </c>
      <c r="I133" s="4">
        <f t="shared" si="4"/>
        <v>-0.33100000000000002</v>
      </c>
    </row>
    <row r="134" spans="1:9">
      <c r="A134">
        <v>5.2560000000000002</v>
      </c>
      <c r="B134">
        <v>51.835000000000001</v>
      </c>
      <c r="C134">
        <v>-0.46300000000000002</v>
      </c>
      <c r="D134">
        <v>1.01E-4</v>
      </c>
      <c r="G134" s="3">
        <f t="shared" si="5"/>
        <v>0.20099999999999696</v>
      </c>
      <c r="H134" s="4">
        <f t="shared" si="3"/>
        <v>6.9949999999999974</v>
      </c>
      <c r="I134" s="4">
        <f t="shared" si="4"/>
        <v>-0.46300000000000002</v>
      </c>
    </row>
    <row r="135" spans="1:9">
      <c r="A135">
        <v>5.2560000000000002</v>
      </c>
      <c r="B135">
        <v>52.034999999999997</v>
      </c>
      <c r="C135">
        <v>-0.60499999999999998</v>
      </c>
      <c r="D135">
        <v>9.2999999999999997E-5</v>
      </c>
      <c r="G135" s="3">
        <f t="shared" si="5"/>
        <v>0.1980000000000004</v>
      </c>
      <c r="H135" s="4">
        <f t="shared" si="3"/>
        <v>7.1949999999999932</v>
      </c>
      <c r="I135" s="4">
        <f t="shared" si="4"/>
        <v>-0.60499999999999998</v>
      </c>
    </row>
    <row r="136" spans="1:9">
      <c r="A136">
        <v>5.2560000000000002</v>
      </c>
      <c r="B136">
        <v>52.231000000000002</v>
      </c>
      <c r="C136">
        <v>-0.70199999999999996</v>
      </c>
      <c r="D136">
        <v>9.0000000000000006E-5</v>
      </c>
      <c r="G136" s="3">
        <f t="shared" si="5"/>
        <v>0.1980000000000004</v>
      </c>
      <c r="H136" s="4">
        <f t="shared" si="3"/>
        <v>7.3909999999999982</v>
      </c>
      <c r="I136" s="4">
        <f t="shared" si="4"/>
        <v>-0.70199999999999996</v>
      </c>
    </row>
    <row r="137" spans="1:9">
      <c r="A137">
        <v>5.2560000000000002</v>
      </c>
      <c r="B137">
        <v>52.430999999999997</v>
      </c>
      <c r="C137">
        <v>-0.80700000000000005</v>
      </c>
      <c r="D137">
        <v>9.7E-5</v>
      </c>
      <c r="G137" s="3">
        <f t="shared" si="5"/>
        <v>0.20100000000000051</v>
      </c>
      <c r="H137" s="4">
        <f t="shared" si="3"/>
        <v>7.590999999999994</v>
      </c>
      <c r="I137" s="4">
        <f t="shared" si="4"/>
        <v>-0.80700000000000005</v>
      </c>
    </row>
    <row r="138" spans="1:9">
      <c r="A138">
        <v>5.2560000000000002</v>
      </c>
      <c r="B138">
        <v>52.633000000000003</v>
      </c>
      <c r="C138">
        <v>-0.88500000000000001</v>
      </c>
      <c r="D138">
        <v>7.4999999999999993E-5</v>
      </c>
      <c r="G138" s="3">
        <f t="shared" si="5"/>
        <v>0.20050000000000168</v>
      </c>
      <c r="H138" s="4">
        <f t="shared" si="3"/>
        <v>7.7929999999999993</v>
      </c>
      <c r="I138" s="4">
        <f t="shared" si="4"/>
        <v>-0.88500000000000001</v>
      </c>
    </row>
    <row r="139" spans="1:9">
      <c r="A139">
        <v>5.2560000000000002</v>
      </c>
      <c r="B139">
        <v>52.832000000000001</v>
      </c>
      <c r="C139">
        <v>-0.92300000000000004</v>
      </c>
      <c r="D139">
        <v>9.1000000000000003E-5</v>
      </c>
      <c r="G139" s="3">
        <f t="shared" si="5"/>
        <v>0.19849999999999923</v>
      </c>
      <c r="H139" s="4">
        <f t="shared" si="3"/>
        <v>7.9919999999999973</v>
      </c>
      <c r="I139" s="4">
        <f t="shared" si="4"/>
        <v>-0.92300000000000004</v>
      </c>
    </row>
    <row r="140" spans="1:9">
      <c r="A140">
        <v>5.2560000000000002</v>
      </c>
      <c r="B140">
        <v>53.03</v>
      </c>
      <c r="C140">
        <v>-0.95499999999999996</v>
      </c>
      <c r="D140">
        <v>7.4999999999999993E-5</v>
      </c>
      <c r="G140" s="3">
        <f t="shared" si="5"/>
        <v>0.19999999999999929</v>
      </c>
      <c r="H140" s="4">
        <f t="shared" si="3"/>
        <v>8.1899999999999977</v>
      </c>
      <c r="I140" s="4">
        <f t="shared" si="4"/>
        <v>-0.95499999999999996</v>
      </c>
    </row>
    <row r="141" spans="1:9">
      <c r="A141">
        <v>5.2560000000000002</v>
      </c>
      <c r="B141">
        <v>53.231999999999999</v>
      </c>
      <c r="C141">
        <v>-0.996</v>
      </c>
      <c r="D141">
        <v>9.5000000000000005E-5</v>
      </c>
      <c r="G141" s="3">
        <f t="shared" si="5"/>
        <v>0.20199999999999818</v>
      </c>
      <c r="H141" s="4">
        <f t="shared" si="3"/>
        <v>8.3919999999999959</v>
      </c>
      <c r="I141" s="4">
        <f t="shared" si="4"/>
        <v>-0.996</v>
      </c>
    </row>
    <row r="142" spans="1:9">
      <c r="A142">
        <v>5.2560000000000002</v>
      </c>
      <c r="B142">
        <v>53.433999999999997</v>
      </c>
      <c r="C142">
        <v>-1.032</v>
      </c>
      <c r="D142">
        <v>7.7999999999999999E-5</v>
      </c>
      <c r="G142" s="3">
        <f t="shared" si="5"/>
        <v>0.20149999999999935</v>
      </c>
      <c r="H142" s="4">
        <f t="shared" si="3"/>
        <v>8.5939999999999941</v>
      </c>
      <c r="I142" s="4">
        <f t="shared" si="4"/>
        <v>-1.032</v>
      </c>
    </row>
    <row r="143" spans="1:9">
      <c r="A143">
        <v>5.2560000000000002</v>
      </c>
      <c r="B143">
        <v>53.634999999999998</v>
      </c>
      <c r="C143">
        <v>-1.0509999999999999</v>
      </c>
      <c r="D143">
        <v>7.7000000000000001E-5</v>
      </c>
      <c r="G143" s="3">
        <f t="shared" si="5"/>
        <v>0.19900000000000162</v>
      </c>
      <c r="H143" s="4">
        <f t="shared" si="3"/>
        <v>8.7949999999999946</v>
      </c>
      <c r="I143" s="4">
        <f t="shared" si="4"/>
        <v>-1.0509999999999999</v>
      </c>
    </row>
    <row r="144" spans="1:9">
      <c r="A144">
        <v>5.2560000000000002</v>
      </c>
      <c r="B144">
        <v>53.832000000000001</v>
      </c>
      <c r="C144">
        <v>-1.0509999999999999</v>
      </c>
      <c r="D144">
        <v>9.0000000000000006E-5</v>
      </c>
      <c r="G144" s="3">
        <f t="shared" si="5"/>
        <v>0.19900000000000162</v>
      </c>
      <c r="H144" s="4">
        <f t="shared" si="3"/>
        <v>8.9919999999999973</v>
      </c>
      <c r="I144" s="4">
        <f t="shared" si="4"/>
        <v>-1.0509999999999999</v>
      </c>
    </row>
    <row r="145" spans="1:9">
      <c r="A145">
        <v>5.2560000000000002</v>
      </c>
      <c r="B145">
        <v>54.033000000000001</v>
      </c>
      <c r="C145">
        <v>-1.073</v>
      </c>
      <c r="D145">
        <v>9.5000000000000005E-5</v>
      </c>
      <c r="G145" s="3">
        <f t="shared" si="5"/>
        <v>0.20149999999999935</v>
      </c>
      <c r="H145" s="4">
        <f t="shared" si="3"/>
        <v>9.1929999999999978</v>
      </c>
      <c r="I145" s="4">
        <f t="shared" si="4"/>
        <v>-1.073</v>
      </c>
    </row>
    <row r="146" spans="1:9">
      <c r="A146">
        <v>5.2560000000000002</v>
      </c>
      <c r="B146">
        <v>54.234999999999999</v>
      </c>
      <c r="C146">
        <v>-1.052</v>
      </c>
      <c r="D146">
        <v>8.5000000000000006E-5</v>
      </c>
      <c r="G146" s="3">
        <f t="shared" si="5"/>
        <v>0.20100000000000051</v>
      </c>
      <c r="H146" s="4">
        <f t="shared" si="3"/>
        <v>9.394999999999996</v>
      </c>
      <c r="I146" s="4">
        <f t="shared" si="4"/>
        <v>-1.052</v>
      </c>
    </row>
    <row r="147" spans="1:9">
      <c r="A147">
        <v>5.2560000000000002</v>
      </c>
      <c r="B147">
        <v>54.435000000000002</v>
      </c>
      <c r="C147">
        <v>-1.0649999999999999</v>
      </c>
      <c r="D147">
        <v>8.0000000000000007E-5</v>
      </c>
      <c r="G147" s="3">
        <f t="shared" si="5"/>
        <v>0.19849999999999923</v>
      </c>
      <c r="H147" s="4">
        <f t="shared" si="3"/>
        <v>9.5949999999999989</v>
      </c>
      <c r="I147" s="4">
        <f t="shared" si="4"/>
        <v>-1.0649999999999999</v>
      </c>
    </row>
    <row r="148" spans="1:9">
      <c r="A148">
        <v>5.2560000000000002</v>
      </c>
      <c r="B148">
        <v>54.631999999999998</v>
      </c>
      <c r="C148">
        <v>-1.075</v>
      </c>
      <c r="D148">
        <v>8.1000000000000004E-5</v>
      </c>
      <c r="G148" s="3">
        <f t="shared" si="5"/>
        <v>0.19849999999999923</v>
      </c>
      <c r="H148" s="4">
        <f t="shared" ref="H148:H179" si="6">B148-$I$1</f>
        <v>9.7919999999999945</v>
      </c>
      <c r="I148" s="4">
        <f t="shared" ref="I148:I179" si="7">C148</f>
        <v>-1.075</v>
      </c>
    </row>
    <row r="149" spans="1:9">
      <c r="A149">
        <v>5.2560000000000002</v>
      </c>
      <c r="B149">
        <v>54.832000000000001</v>
      </c>
      <c r="C149">
        <v>-1.0680000000000001</v>
      </c>
      <c r="D149">
        <v>8.8999999999999995E-5</v>
      </c>
      <c r="G149" s="3">
        <f t="shared" ref="G149:G178" si="8">(H150-H148)/2</f>
        <v>0.35000000000000142</v>
      </c>
      <c r="H149" s="4">
        <f t="shared" si="6"/>
        <v>9.9919999999999973</v>
      </c>
      <c r="I149" s="4">
        <f t="shared" si="7"/>
        <v>-1.0680000000000001</v>
      </c>
    </row>
    <row r="150" spans="1:9">
      <c r="A150">
        <v>5.2560000000000002</v>
      </c>
      <c r="B150">
        <v>55.332000000000001</v>
      </c>
      <c r="C150">
        <v>-1.0429999999999999</v>
      </c>
      <c r="D150">
        <v>9.0000000000000006E-5</v>
      </c>
      <c r="G150" s="3">
        <f t="shared" si="8"/>
        <v>0.50100000000000122</v>
      </c>
      <c r="H150" s="4">
        <f t="shared" si="6"/>
        <v>10.491999999999997</v>
      </c>
      <c r="I150" s="4">
        <f t="shared" si="7"/>
        <v>-1.0429999999999999</v>
      </c>
    </row>
    <row r="151" spans="1:9">
      <c r="A151">
        <v>5.2560000000000002</v>
      </c>
      <c r="B151">
        <v>55.834000000000003</v>
      </c>
      <c r="C151">
        <v>-0.98</v>
      </c>
      <c r="D151">
        <v>7.3999999999999996E-5</v>
      </c>
      <c r="G151" s="3">
        <f t="shared" si="8"/>
        <v>0.50049999999999883</v>
      </c>
      <c r="H151" s="4">
        <f t="shared" si="6"/>
        <v>10.994</v>
      </c>
      <c r="I151" s="4">
        <f t="shared" si="7"/>
        <v>-0.98</v>
      </c>
    </row>
    <row r="152" spans="1:9">
      <c r="A152">
        <v>5.2560000000000002</v>
      </c>
      <c r="B152">
        <v>56.332999999999998</v>
      </c>
      <c r="C152">
        <v>-0.92400000000000004</v>
      </c>
      <c r="D152">
        <v>8.0000000000000007E-5</v>
      </c>
      <c r="G152" s="3">
        <f t="shared" si="8"/>
        <v>0.50049999999999883</v>
      </c>
      <c r="H152" s="4">
        <f t="shared" si="6"/>
        <v>11.492999999999995</v>
      </c>
      <c r="I152" s="4">
        <f t="shared" si="7"/>
        <v>-0.92400000000000004</v>
      </c>
    </row>
    <row r="153" spans="1:9">
      <c r="A153">
        <v>5.2560000000000002</v>
      </c>
      <c r="B153">
        <v>56.835000000000001</v>
      </c>
      <c r="C153">
        <v>-0.85099999999999998</v>
      </c>
      <c r="D153">
        <v>9.7999999999999997E-5</v>
      </c>
      <c r="G153" s="3">
        <f t="shared" si="8"/>
        <v>0.5</v>
      </c>
      <c r="H153" s="4">
        <f t="shared" si="6"/>
        <v>11.994999999999997</v>
      </c>
      <c r="I153" s="4">
        <f t="shared" si="7"/>
        <v>-0.85099999999999998</v>
      </c>
    </row>
    <row r="154" spans="1:9">
      <c r="A154">
        <v>5.2560000000000002</v>
      </c>
      <c r="B154">
        <v>57.332999999999998</v>
      </c>
      <c r="C154">
        <v>-0.77800000000000002</v>
      </c>
      <c r="D154">
        <v>9.0000000000000006E-5</v>
      </c>
      <c r="G154" s="3">
        <f t="shared" si="8"/>
        <v>0.49800000000000111</v>
      </c>
      <c r="H154" s="4">
        <f t="shared" si="6"/>
        <v>12.492999999999995</v>
      </c>
      <c r="I154" s="4">
        <f t="shared" si="7"/>
        <v>-0.77800000000000002</v>
      </c>
    </row>
    <row r="155" spans="1:9">
      <c r="A155">
        <v>5.2560000000000002</v>
      </c>
      <c r="B155">
        <v>57.831000000000003</v>
      </c>
      <c r="C155">
        <v>-0.73399999999999999</v>
      </c>
      <c r="D155">
        <v>9.2E-5</v>
      </c>
      <c r="G155" s="3">
        <f t="shared" si="8"/>
        <v>0.50050000000000239</v>
      </c>
      <c r="H155" s="4">
        <f t="shared" si="6"/>
        <v>12.991</v>
      </c>
      <c r="I155" s="4">
        <f t="shared" si="7"/>
        <v>-0.73399999999999999</v>
      </c>
    </row>
    <row r="156" spans="1:9">
      <c r="A156">
        <v>5.2560000000000002</v>
      </c>
      <c r="B156">
        <v>58.334000000000003</v>
      </c>
      <c r="C156">
        <v>-0.67400000000000004</v>
      </c>
      <c r="D156">
        <v>8.7999999999999998E-5</v>
      </c>
      <c r="G156" s="3">
        <f t="shared" si="8"/>
        <v>0.50099999999999767</v>
      </c>
      <c r="H156" s="4">
        <f t="shared" si="6"/>
        <v>13.494</v>
      </c>
      <c r="I156" s="4">
        <f t="shared" si="7"/>
        <v>-0.67400000000000004</v>
      </c>
    </row>
    <row r="157" spans="1:9">
      <c r="A157">
        <v>5.2560000000000002</v>
      </c>
      <c r="B157">
        <v>58.832999999999998</v>
      </c>
      <c r="C157">
        <v>-0.61799999999999999</v>
      </c>
      <c r="D157">
        <v>8.1000000000000004E-5</v>
      </c>
      <c r="G157" s="3">
        <f t="shared" si="8"/>
        <v>0.50049999999999883</v>
      </c>
      <c r="H157" s="4">
        <f t="shared" si="6"/>
        <v>13.992999999999995</v>
      </c>
      <c r="I157" s="4">
        <f t="shared" si="7"/>
        <v>-0.61799999999999999</v>
      </c>
    </row>
    <row r="158" spans="1:9">
      <c r="A158">
        <v>5.2560000000000002</v>
      </c>
      <c r="B158">
        <v>59.335000000000001</v>
      </c>
      <c r="C158">
        <v>-0.56699999999999995</v>
      </c>
      <c r="D158">
        <v>8.5000000000000006E-5</v>
      </c>
      <c r="G158" s="3">
        <f t="shared" si="8"/>
        <v>0.50050000000000239</v>
      </c>
      <c r="H158" s="4">
        <f t="shared" si="6"/>
        <v>14.494999999999997</v>
      </c>
      <c r="I158" s="4">
        <f t="shared" si="7"/>
        <v>-0.56699999999999995</v>
      </c>
    </row>
    <row r="159" spans="1:9">
      <c r="A159">
        <v>5.2560000000000002</v>
      </c>
      <c r="B159">
        <v>59.834000000000003</v>
      </c>
      <c r="C159">
        <v>-0.52300000000000002</v>
      </c>
      <c r="D159">
        <v>6.6000000000000005E-5</v>
      </c>
      <c r="G159" s="3">
        <f t="shared" si="8"/>
        <v>0.49749999999999872</v>
      </c>
      <c r="H159" s="4">
        <f t="shared" si="6"/>
        <v>14.994</v>
      </c>
      <c r="I159" s="4">
        <f t="shared" si="7"/>
        <v>-0.52300000000000002</v>
      </c>
    </row>
    <row r="160" spans="1:9">
      <c r="A160">
        <v>5.2560000000000002</v>
      </c>
      <c r="B160">
        <v>60.33</v>
      </c>
      <c r="C160">
        <v>-0.47199999999999998</v>
      </c>
      <c r="D160">
        <v>1.11E-4</v>
      </c>
      <c r="G160" s="3">
        <f t="shared" si="8"/>
        <v>0.5</v>
      </c>
      <c r="H160" s="4">
        <f t="shared" si="6"/>
        <v>15.489999999999995</v>
      </c>
      <c r="I160" s="4">
        <f t="shared" si="7"/>
        <v>-0.47199999999999998</v>
      </c>
    </row>
    <row r="161" spans="1:9">
      <c r="A161">
        <v>5.2560000000000002</v>
      </c>
      <c r="B161">
        <v>60.834000000000003</v>
      </c>
      <c r="C161">
        <v>-0.42699999999999999</v>
      </c>
      <c r="D161">
        <v>7.2000000000000002E-5</v>
      </c>
      <c r="G161" s="3">
        <f t="shared" si="8"/>
        <v>0.50150000000000006</v>
      </c>
      <c r="H161" s="4">
        <f t="shared" si="6"/>
        <v>15.994</v>
      </c>
      <c r="I161" s="4">
        <f t="shared" si="7"/>
        <v>-0.42699999999999999</v>
      </c>
    </row>
    <row r="162" spans="1:9">
      <c r="A162">
        <v>5.2560000000000002</v>
      </c>
      <c r="B162">
        <v>61.332999999999998</v>
      </c>
      <c r="C162">
        <v>-0.40200000000000002</v>
      </c>
      <c r="D162">
        <v>7.6000000000000004E-5</v>
      </c>
      <c r="G162" s="3">
        <f t="shared" si="8"/>
        <v>0.49949999999999761</v>
      </c>
      <c r="H162" s="4">
        <f t="shared" si="6"/>
        <v>16.492999999999995</v>
      </c>
      <c r="I162" s="4">
        <f t="shared" si="7"/>
        <v>-0.40200000000000002</v>
      </c>
    </row>
    <row r="163" spans="1:9">
      <c r="A163">
        <v>5.2560000000000002</v>
      </c>
      <c r="B163">
        <v>61.832999999999998</v>
      </c>
      <c r="C163">
        <v>-0.35</v>
      </c>
      <c r="D163">
        <v>1.05E-4</v>
      </c>
      <c r="G163" s="3">
        <f t="shared" si="8"/>
        <v>0.50100000000000122</v>
      </c>
      <c r="H163" s="4">
        <f t="shared" si="6"/>
        <v>16.992999999999995</v>
      </c>
      <c r="I163" s="4">
        <f t="shared" si="7"/>
        <v>-0.35</v>
      </c>
    </row>
    <row r="164" spans="1:9">
      <c r="A164">
        <v>5.2560000000000002</v>
      </c>
      <c r="B164">
        <v>62.335000000000001</v>
      </c>
      <c r="C164">
        <v>-0.314</v>
      </c>
      <c r="D164">
        <v>8.2000000000000001E-5</v>
      </c>
      <c r="G164" s="3">
        <f t="shared" si="8"/>
        <v>0.49849999999999994</v>
      </c>
      <c r="H164" s="4">
        <f t="shared" si="6"/>
        <v>17.494999999999997</v>
      </c>
      <c r="I164" s="4">
        <f t="shared" si="7"/>
        <v>-0.314</v>
      </c>
    </row>
    <row r="165" spans="1:9">
      <c r="A165">
        <v>5.2560000000000002</v>
      </c>
      <c r="B165">
        <v>62.83</v>
      </c>
      <c r="C165">
        <v>-0.27200000000000002</v>
      </c>
      <c r="D165">
        <v>8.6000000000000003E-5</v>
      </c>
      <c r="G165" s="3">
        <f t="shared" si="8"/>
        <v>0.49849999999999994</v>
      </c>
      <c r="H165" s="4">
        <f t="shared" si="6"/>
        <v>17.989999999999995</v>
      </c>
      <c r="I165" s="4">
        <f t="shared" si="7"/>
        <v>-0.27200000000000002</v>
      </c>
    </row>
    <row r="166" spans="1:9">
      <c r="A166">
        <v>5.2560000000000002</v>
      </c>
      <c r="B166">
        <v>63.332000000000001</v>
      </c>
      <c r="C166">
        <v>-0.23300000000000001</v>
      </c>
      <c r="D166">
        <v>9.2999999999999997E-5</v>
      </c>
      <c r="G166" s="3">
        <f t="shared" si="8"/>
        <v>0.50150000000000006</v>
      </c>
      <c r="H166" s="4">
        <f t="shared" si="6"/>
        <v>18.491999999999997</v>
      </c>
      <c r="I166" s="4">
        <f t="shared" si="7"/>
        <v>-0.23300000000000001</v>
      </c>
    </row>
    <row r="167" spans="1:9">
      <c r="A167">
        <v>5.2560000000000002</v>
      </c>
      <c r="B167">
        <v>63.832999999999998</v>
      </c>
      <c r="C167">
        <v>-0.191</v>
      </c>
      <c r="D167">
        <v>9.3999999999999994E-5</v>
      </c>
      <c r="G167" s="3">
        <f t="shared" si="8"/>
        <v>0.49950000000000117</v>
      </c>
      <c r="H167" s="4">
        <f t="shared" si="6"/>
        <v>18.992999999999995</v>
      </c>
      <c r="I167" s="4">
        <f t="shared" si="7"/>
        <v>-0.191</v>
      </c>
    </row>
    <row r="168" spans="1:9">
      <c r="A168">
        <v>5.2560000000000002</v>
      </c>
      <c r="B168">
        <v>64.331000000000003</v>
      </c>
      <c r="C168">
        <v>-0.151</v>
      </c>
      <c r="D168">
        <v>9.1000000000000003E-5</v>
      </c>
      <c r="G168" s="3">
        <f t="shared" si="8"/>
        <v>0.50050000000000239</v>
      </c>
      <c r="H168" s="4">
        <f t="shared" si="6"/>
        <v>19.491</v>
      </c>
      <c r="I168" s="4">
        <f t="shared" si="7"/>
        <v>-0.151</v>
      </c>
    </row>
    <row r="169" spans="1:9">
      <c r="A169">
        <v>5.2560000000000002</v>
      </c>
      <c r="B169">
        <v>64.834000000000003</v>
      </c>
      <c r="C169">
        <v>-0.13600000000000001</v>
      </c>
      <c r="D169">
        <v>8.7999999999999998E-5</v>
      </c>
      <c r="G169" s="3">
        <f t="shared" si="8"/>
        <v>0.50049999999999528</v>
      </c>
      <c r="H169" s="4">
        <f t="shared" si="6"/>
        <v>19.994</v>
      </c>
      <c r="I169" s="4">
        <f t="shared" si="7"/>
        <v>-0.13600000000000001</v>
      </c>
    </row>
    <row r="170" spans="1:9">
      <c r="A170">
        <v>5.2560000000000002</v>
      </c>
      <c r="B170">
        <v>65.331999999999994</v>
      </c>
      <c r="C170">
        <v>-0.10199999999999999</v>
      </c>
      <c r="D170">
        <v>6.7999999999999999E-5</v>
      </c>
      <c r="G170" s="3">
        <f t="shared" si="8"/>
        <v>0.49849999999999994</v>
      </c>
      <c r="H170" s="4">
        <f t="shared" si="6"/>
        <v>20.49199999999999</v>
      </c>
      <c r="I170" s="4">
        <f t="shared" si="7"/>
        <v>-0.10199999999999999</v>
      </c>
    </row>
    <row r="171" spans="1:9">
      <c r="A171">
        <v>5.2560000000000002</v>
      </c>
      <c r="B171">
        <v>65.831000000000003</v>
      </c>
      <c r="C171">
        <v>-7.2999999999999995E-2</v>
      </c>
      <c r="D171">
        <v>8.7999999999999998E-5</v>
      </c>
      <c r="G171" s="3">
        <f t="shared" si="8"/>
        <v>0.50100000000000477</v>
      </c>
      <c r="H171" s="4">
        <f t="shared" si="6"/>
        <v>20.991</v>
      </c>
      <c r="I171" s="4">
        <f t="shared" si="7"/>
        <v>-7.2999999999999995E-2</v>
      </c>
    </row>
    <row r="172" spans="1:9">
      <c r="A172">
        <v>5.2560000000000002</v>
      </c>
      <c r="B172">
        <v>66.334000000000003</v>
      </c>
      <c r="C172">
        <v>-6.3E-2</v>
      </c>
      <c r="D172">
        <v>9.3999999999999994E-5</v>
      </c>
      <c r="G172" s="3">
        <f t="shared" si="8"/>
        <v>0.50049999999999528</v>
      </c>
      <c r="H172" s="4">
        <f t="shared" si="6"/>
        <v>21.494</v>
      </c>
      <c r="I172" s="4">
        <f t="shared" si="7"/>
        <v>-6.3E-2</v>
      </c>
    </row>
    <row r="173" spans="1:9">
      <c r="A173">
        <v>5.2560000000000002</v>
      </c>
      <c r="B173">
        <v>66.831999999999994</v>
      </c>
      <c r="C173">
        <v>-5.8999999999999997E-2</v>
      </c>
      <c r="D173">
        <v>1.03E-4</v>
      </c>
      <c r="G173" s="3">
        <f t="shared" si="8"/>
        <v>0.5</v>
      </c>
      <c r="H173" s="4">
        <f t="shared" si="6"/>
        <v>21.99199999999999</v>
      </c>
      <c r="I173" s="4">
        <f t="shared" si="7"/>
        <v>-5.8999999999999997E-2</v>
      </c>
    </row>
    <row r="174" spans="1:9">
      <c r="A174">
        <v>5.2560000000000002</v>
      </c>
      <c r="B174">
        <v>67.334000000000003</v>
      </c>
      <c r="C174">
        <v>-5.3999999999999999E-2</v>
      </c>
      <c r="D174">
        <v>9.6000000000000002E-5</v>
      </c>
      <c r="G174" s="3">
        <f t="shared" si="8"/>
        <v>0.5</v>
      </c>
      <c r="H174" s="4">
        <f t="shared" si="6"/>
        <v>22.494</v>
      </c>
      <c r="I174" s="4">
        <f t="shared" si="7"/>
        <v>-5.3999999999999999E-2</v>
      </c>
    </row>
    <row r="175" spans="1:9">
      <c r="A175">
        <v>5.2560000000000002</v>
      </c>
      <c r="B175">
        <v>67.831999999999994</v>
      </c>
      <c r="C175">
        <v>-2.3E-2</v>
      </c>
      <c r="D175">
        <v>9.0000000000000006E-5</v>
      </c>
      <c r="G175" s="3">
        <f t="shared" si="8"/>
        <v>0.49799999999999756</v>
      </c>
      <c r="H175" s="4">
        <f t="shared" si="6"/>
        <v>22.99199999999999</v>
      </c>
      <c r="I175" s="4">
        <f t="shared" si="7"/>
        <v>-2.3E-2</v>
      </c>
    </row>
    <row r="176" spans="1:9">
      <c r="A176">
        <v>5.2560000000000002</v>
      </c>
      <c r="B176">
        <v>68.33</v>
      </c>
      <c r="C176">
        <v>-8.9999999999999993E-3</v>
      </c>
      <c r="D176">
        <v>1.0399999999999999E-4</v>
      </c>
      <c r="G176" s="3">
        <f t="shared" si="8"/>
        <v>0.50100000000000477</v>
      </c>
      <c r="H176" s="4">
        <f t="shared" si="6"/>
        <v>23.489999999999995</v>
      </c>
      <c r="I176" s="4">
        <f t="shared" si="7"/>
        <v>-8.9999999999999993E-3</v>
      </c>
    </row>
    <row r="177" spans="1:9">
      <c r="A177">
        <v>5.2560000000000002</v>
      </c>
      <c r="B177">
        <v>68.834000000000003</v>
      </c>
      <c r="C177">
        <v>2.8000000000000001E-2</v>
      </c>
      <c r="D177">
        <v>9.2E-5</v>
      </c>
      <c r="G177" s="3">
        <f t="shared" si="8"/>
        <v>0.50150000000000006</v>
      </c>
      <c r="H177" s="4">
        <f t="shared" si="6"/>
        <v>23.994</v>
      </c>
      <c r="I177" s="4">
        <f t="shared" si="7"/>
        <v>2.8000000000000001E-2</v>
      </c>
    </row>
    <row r="178" spans="1:9">
      <c r="A178">
        <v>5.2560000000000002</v>
      </c>
      <c r="B178">
        <v>69.332999999999998</v>
      </c>
      <c r="C178">
        <v>0.04</v>
      </c>
      <c r="D178">
        <v>9.7E-5</v>
      </c>
      <c r="G178" s="3">
        <f t="shared" si="8"/>
        <v>0.49949999999999761</v>
      </c>
      <c r="H178" s="4">
        <f t="shared" si="6"/>
        <v>24.492999999999995</v>
      </c>
      <c r="I178" s="4">
        <f t="shared" si="7"/>
        <v>0.04</v>
      </c>
    </row>
    <row r="179" spans="1:9">
      <c r="A179">
        <v>5.2560000000000002</v>
      </c>
      <c r="B179">
        <v>69.832999999999998</v>
      </c>
      <c r="C179">
        <v>3.7999999999999999E-2</v>
      </c>
      <c r="D179">
        <v>8.5000000000000006E-5</v>
      </c>
      <c r="G179" s="3">
        <f>(H179-H178)/2</f>
        <v>0.25</v>
      </c>
      <c r="H179" s="4">
        <f t="shared" si="6"/>
        <v>24.992999999999995</v>
      </c>
      <c r="I179" s="4">
        <f t="shared" si="7"/>
        <v>3.7999999999999999E-2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selection activeCell="O13" sqref="O13"/>
    </sheetView>
  </sheetViews>
  <sheetFormatPr defaultRowHeight="14.5"/>
  <cols>
    <col min="1" max="1" width="10.7265625" customWidth="1"/>
    <col min="11" max="11" width="9.26953125" customWidth="1"/>
    <col min="13" max="13" width="10.26953125" bestFit="1" customWidth="1"/>
  </cols>
  <sheetData>
    <row r="1" spans="1:14">
      <c r="A1" t="s">
        <v>0</v>
      </c>
      <c r="H1" t="s">
        <v>19</v>
      </c>
      <c r="I1">
        <v>44.84</v>
      </c>
    </row>
    <row r="2" spans="1:14">
      <c r="A2" t="s">
        <v>97</v>
      </c>
      <c r="B2" t="s">
        <v>1</v>
      </c>
    </row>
    <row r="3" spans="1:14">
      <c r="A3" s="1">
        <v>44502</v>
      </c>
      <c r="B3" t="s">
        <v>2</v>
      </c>
    </row>
    <row r="4" spans="1:14">
      <c r="A4" s="2">
        <v>0.50865740740740739</v>
      </c>
      <c r="B4" t="s">
        <v>3</v>
      </c>
    </row>
    <row r="5" spans="1:14">
      <c r="A5">
        <v>5.0999999999999996</v>
      </c>
      <c r="B5" t="s">
        <v>4</v>
      </c>
    </row>
    <row r="6" spans="1:14">
      <c r="A6">
        <v>1</v>
      </c>
      <c r="B6" t="s">
        <v>5</v>
      </c>
    </row>
    <row r="7" spans="1:14">
      <c r="A7">
        <v>1</v>
      </c>
      <c r="B7" t="s">
        <v>6</v>
      </c>
    </row>
    <row r="8" spans="1:14">
      <c r="A8">
        <v>161</v>
      </c>
      <c r="B8" t="s">
        <v>7</v>
      </c>
    </row>
    <row r="9" spans="1:14">
      <c r="A9">
        <v>2</v>
      </c>
      <c r="B9" t="s">
        <v>8</v>
      </c>
    </row>
    <row r="10" spans="1:14">
      <c r="A10">
        <v>0</v>
      </c>
      <c r="B10" t="s">
        <v>9</v>
      </c>
    </row>
    <row r="11" spans="1:14">
      <c r="A11" t="s">
        <v>98</v>
      </c>
      <c r="M11" s="7" t="s">
        <v>92</v>
      </c>
    </row>
    <row r="12" spans="1:14">
      <c r="A12" t="s">
        <v>10</v>
      </c>
      <c r="H12" t="s">
        <v>20</v>
      </c>
      <c r="I12" s="3">
        <f>AVERAGE(D19:D179)*10</f>
        <v>-0.99966776397515544</v>
      </c>
      <c r="J12" t="s">
        <v>23</v>
      </c>
      <c r="K12" s="5"/>
      <c r="L12" t="s">
        <v>20</v>
      </c>
      <c r="M12" s="3">
        <v>-0.99926888198757713</v>
      </c>
      <c r="N12" t="s">
        <v>23</v>
      </c>
    </row>
    <row r="13" spans="1:14">
      <c r="A13" t="s">
        <v>11</v>
      </c>
      <c r="H13" t="s">
        <v>21</v>
      </c>
      <c r="I13" s="5">
        <f>SUMPRODUCT(G19:G179,I19:I179)</f>
        <v>-1345.241659</v>
      </c>
      <c r="J13" t="s">
        <v>24</v>
      </c>
      <c r="K13" s="5"/>
      <c r="L13" t="s">
        <v>21</v>
      </c>
      <c r="M13" s="3">
        <v>-1341.8116905000006</v>
      </c>
      <c r="N13" t="s">
        <v>24</v>
      </c>
    </row>
    <row r="14" spans="1:14">
      <c r="A14">
        <v>0</v>
      </c>
      <c r="B14" t="s">
        <v>12</v>
      </c>
      <c r="H14" t="s">
        <v>26</v>
      </c>
      <c r="I14" s="3">
        <f>I99</f>
        <v>-114.646</v>
      </c>
      <c r="J14" t="s">
        <v>25</v>
      </c>
      <c r="K14" s="5"/>
      <c r="L14" t="s">
        <v>26</v>
      </c>
      <c r="M14" s="3">
        <v>-114.504</v>
      </c>
      <c r="N14" t="s">
        <v>25</v>
      </c>
    </row>
    <row r="15" spans="1:14">
      <c r="A15">
        <v>0</v>
      </c>
      <c r="B15" t="s">
        <v>13</v>
      </c>
      <c r="H15" t="s">
        <v>22</v>
      </c>
      <c r="I15" s="5">
        <f>I13/I14</f>
        <v>11.733873480103972</v>
      </c>
      <c r="J15" t="s">
        <v>29</v>
      </c>
      <c r="K15" s="5"/>
      <c r="L15" t="s">
        <v>22</v>
      </c>
      <c r="M15" s="3">
        <v>11.718470014147982</v>
      </c>
      <c r="N15" t="s">
        <v>29</v>
      </c>
    </row>
    <row r="16" spans="1:14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5.2549999999999999</v>
      </c>
      <c r="B19">
        <v>19.834</v>
      </c>
      <c r="C19">
        <v>-0.39500000000000002</v>
      </c>
      <c r="D19">
        <v>-9.9955000000000002E-2</v>
      </c>
      <c r="G19" s="3">
        <f>(H20-H19)/2</f>
        <v>0.24900000000000055</v>
      </c>
      <c r="H19" s="4">
        <f>B19-$I$1</f>
        <v>-25.006000000000004</v>
      </c>
      <c r="I19" s="4">
        <f>C19</f>
        <v>-0.39500000000000002</v>
      </c>
    </row>
    <row r="20" spans="1:9">
      <c r="A20">
        <v>5.2549999999999999</v>
      </c>
      <c r="B20">
        <v>20.332000000000001</v>
      </c>
      <c r="C20">
        <v>-0.436</v>
      </c>
      <c r="D20">
        <v>-9.9950999999999998E-2</v>
      </c>
      <c r="G20" s="3">
        <f>(H21-H19)/2</f>
        <v>0.50050000000000061</v>
      </c>
      <c r="H20" s="4">
        <f t="shared" ref="H20:H83" si="0">B20-$I$1</f>
        <v>-24.508000000000003</v>
      </c>
      <c r="I20" s="4">
        <f t="shared" ref="I20:I83" si="1">C20</f>
        <v>-0.436</v>
      </c>
    </row>
    <row r="21" spans="1:9">
      <c r="A21">
        <v>5.2549999999999999</v>
      </c>
      <c r="B21">
        <v>20.835000000000001</v>
      </c>
      <c r="C21">
        <v>-0.45100000000000001</v>
      </c>
      <c r="D21">
        <v>-9.9962999999999996E-2</v>
      </c>
      <c r="G21" s="3">
        <f t="shared" ref="G21:G84" si="2">(H22-H20)/2</f>
        <v>0.50049999999999883</v>
      </c>
      <c r="H21" s="4">
        <f t="shared" si="0"/>
        <v>-24.005000000000003</v>
      </c>
      <c r="I21" s="4">
        <f t="shared" si="1"/>
        <v>-0.45100000000000001</v>
      </c>
    </row>
    <row r="22" spans="1:9">
      <c r="A22">
        <v>5.2549999999999999</v>
      </c>
      <c r="B22">
        <v>21.332999999999998</v>
      </c>
      <c r="C22">
        <v>-0.46300000000000002</v>
      </c>
      <c r="D22">
        <v>-9.9954000000000001E-2</v>
      </c>
      <c r="G22" s="3">
        <f t="shared" si="2"/>
        <v>0.49799999999999933</v>
      </c>
      <c r="H22" s="4">
        <f t="shared" si="0"/>
        <v>-23.507000000000005</v>
      </c>
      <c r="I22" s="4">
        <f t="shared" si="1"/>
        <v>-0.46300000000000002</v>
      </c>
    </row>
    <row r="23" spans="1:9">
      <c r="A23">
        <v>5.2549999999999999</v>
      </c>
      <c r="B23">
        <v>21.831</v>
      </c>
      <c r="C23">
        <v>-0.51</v>
      </c>
      <c r="D23">
        <v>-9.9975999999999995E-2</v>
      </c>
      <c r="G23" s="3">
        <f t="shared" si="2"/>
        <v>0.5</v>
      </c>
      <c r="H23" s="4">
        <f t="shared" si="0"/>
        <v>-23.009000000000004</v>
      </c>
      <c r="I23" s="4">
        <f t="shared" si="1"/>
        <v>-0.51</v>
      </c>
    </row>
    <row r="24" spans="1:9">
      <c r="A24">
        <v>5.2549999999999999</v>
      </c>
      <c r="B24">
        <v>22.332999999999998</v>
      </c>
      <c r="C24">
        <v>-0.54200000000000004</v>
      </c>
      <c r="D24">
        <v>-9.9961999999999995E-2</v>
      </c>
      <c r="G24" s="3">
        <f t="shared" si="2"/>
        <v>0.50099999999999945</v>
      </c>
      <c r="H24" s="4">
        <f t="shared" si="0"/>
        <v>-22.507000000000005</v>
      </c>
      <c r="I24" s="4">
        <f t="shared" si="1"/>
        <v>-0.54200000000000004</v>
      </c>
    </row>
    <row r="25" spans="1:9">
      <c r="A25">
        <v>5.2549999999999999</v>
      </c>
      <c r="B25">
        <v>22.832999999999998</v>
      </c>
      <c r="C25">
        <v>-0.59599999999999997</v>
      </c>
      <c r="D25">
        <v>-9.9982000000000001E-2</v>
      </c>
      <c r="G25" s="3">
        <f t="shared" si="2"/>
        <v>0.49950000000000117</v>
      </c>
      <c r="H25" s="4">
        <f t="shared" si="0"/>
        <v>-22.007000000000005</v>
      </c>
      <c r="I25" s="4">
        <f t="shared" si="1"/>
        <v>-0.59599999999999997</v>
      </c>
    </row>
    <row r="26" spans="1:9">
      <c r="A26">
        <v>5.2549999999999999</v>
      </c>
      <c r="B26">
        <v>23.332000000000001</v>
      </c>
      <c r="C26">
        <v>-0.59799999999999998</v>
      </c>
      <c r="D26">
        <v>-9.9968000000000001E-2</v>
      </c>
      <c r="G26" s="3">
        <f t="shared" si="2"/>
        <v>0.50050000000000061</v>
      </c>
      <c r="H26" s="4">
        <f t="shared" si="0"/>
        <v>-21.508000000000003</v>
      </c>
      <c r="I26" s="4">
        <f t="shared" si="1"/>
        <v>-0.59799999999999998</v>
      </c>
    </row>
    <row r="27" spans="1:9">
      <c r="A27">
        <v>5.2549999999999999</v>
      </c>
      <c r="B27">
        <v>23.834</v>
      </c>
      <c r="C27">
        <v>-0.63700000000000001</v>
      </c>
      <c r="D27">
        <v>-9.9957000000000004E-2</v>
      </c>
      <c r="G27" s="3">
        <f t="shared" si="2"/>
        <v>0.50049999999999883</v>
      </c>
      <c r="H27" s="4">
        <f t="shared" si="0"/>
        <v>-21.006000000000004</v>
      </c>
      <c r="I27" s="4">
        <f t="shared" si="1"/>
        <v>-0.63700000000000001</v>
      </c>
    </row>
    <row r="28" spans="1:9">
      <c r="A28">
        <v>5.2549999999999999</v>
      </c>
      <c r="B28">
        <v>24.332999999999998</v>
      </c>
      <c r="C28">
        <v>-0.69199999999999995</v>
      </c>
      <c r="D28">
        <v>-9.9963999999999997E-2</v>
      </c>
      <c r="G28" s="3">
        <f t="shared" si="2"/>
        <v>0.49900000000000055</v>
      </c>
      <c r="H28" s="4">
        <f t="shared" si="0"/>
        <v>-20.507000000000005</v>
      </c>
      <c r="I28" s="4">
        <f t="shared" si="1"/>
        <v>-0.69199999999999995</v>
      </c>
    </row>
    <row r="29" spans="1:9">
      <c r="A29">
        <v>5.2549999999999999</v>
      </c>
      <c r="B29">
        <v>24.832000000000001</v>
      </c>
      <c r="C29">
        <v>-0.72399999999999998</v>
      </c>
      <c r="D29">
        <v>-9.9967E-2</v>
      </c>
      <c r="G29" s="3">
        <f t="shared" si="2"/>
        <v>0.5</v>
      </c>
      <c r="H29" s="4">
        <f t="shared" si="0"/>
        <v>-20.008000000000003</v>
      </c>
      <c r="I29" s="4">
        <f t="shared" si="1"/>
        <v>-0.72399999999999998</v>
      </c>
    </row>
    <row r="30" spans="1:9">
      <c r="A30">
        <v>5.2549999999999999</v>
      </c>
      <c r="B30">
        <v>25.332999999999998</v>
      </c>
      <c r="C30">
        <v>-0.77800000000000002</v>
      </c>
      <c r="D30">
        <v>-9.9973999999999993E-2</v>
      </c>
      <c r="G30" s="3">
        <f t="shared" si="2"/>
        <v>0.50049999999999883</v>
      </c>
      <c r="H30" s="4">
        <f t="shared" si="0"/>
        <v>-19.507000000000005</v>
      </c>
      <c r="I30" s="4">
        <f t="shared" si="1"/>
        <v>-0.77800000000000002</v>
      </c>
    </row>
    <row r="31" spans="1:9">
      <c r="A31">
        <v>5.2549999999999999</v>
      </c>
      <c r="B31">
        <v>25.832999999999998</v>
      </c>
      <c r="C31">
        <v>-0.85199999999999998</v>
      </c>
      <c r="D31">
        <v>-9.9958000000000005E-2</v>
      </c>
      <c r="G31" s="3">
        <f t="shared" si="2"/>
        <v>0.50100000000000122</v>
      </c>
      <c r="H31" s="4">
        <f t="shared" si="0"/>
        <v>-19.007000000000005</v>
      </c>
      <c r="I31" s="4">
        <f t="shared" si="1"/>
        <v>-0.85199999999999998</v>
      </c>
    </row>
    <row r="32" spans="1:9">
      <c r="A32">
        <v>5.2549999999999999</v>
      </c>
      <c r="B32">
        <v>26.335000000000001</v>
      </c>
      <c r="C32">
        <v>-0.93</v>
      </c>
      <c r="D32">
        <v>-9.9955000000000002E-2</v>
      </c>
      <c r="G32" s="3">
        <f t="shared" si="2"/>
        <v>0.5</v>
      </c>
      <c r="H32" s="4">
        <f t="shared" si="0"/>
        <v>-18.505000000000003</v>
      </c>
      <c r="I32" s="4">
        <f t="shared" si="1"/>
        <v>-0.93</v>
      </c>
    </row>
    <row r="33" spans="1:9">
      <c r="A33">
        <v>5.2549999999999999</v>
      </c>
      <c r="B33">
        <v>26.832999999999998</v>
      </c>
      <c r="C33">
        <v>-1.01</v>
      </c>
      <c r="D33">
        <v>-9.9957000000000004E-2</v>
      </c>
      <c r="G33" s="3">
        <f t="shared" si="2"/>
        <v>0.49799999999999933</v>
      </c>
      <c r="H33" s="4">
        <f t="shared" si="0"/>
        <v>-18.007000000000005</v>
      </c>
      <c r="I33" s="4">
        <f t="shared" si="1"/>
        <v>-1.01</v>
      </c>
    </row>
    <row r="34" spans="1:9">
      <c r="A34">
        <v>5.2549999999999999</v>
      </c>
      <c r="B34">
        <v>27.331</v>
      </c>
      <c r="C34">
        <v>-1.079</v>
      </c>
      <c r="D34">
        <v>-9.9961999999999995E-2</v>
      </c>
      <c r="G34" s="3">
        <f t="shared" si="2"/>
        <v>0.50050000000000061</v>
      </c>
      <c r="H34" s="4">
        <f t="shared" si="0"/>
        <v>-17.509000000000004</v>
      </c>
      <c r="I34" s="4">
        <f t="shared" si="1"/>
        <v>-1.079</v>
      </c>
    </row>
    <row r="35" spans="1:9">
      <c r="A35">
        <v>5.2549999999999999</v>
      </c>
      <c r="B35">
        <v>27.834</v>
      </c>
      <c r="C35">
        <v>-1.1759999999999999</v>
      </c>
      <c r="D35">
        <v>-9.9956000000000003E-2</v>
      </c>
      <c r="G35" s="3">
        <f t="shared" si="2"/>
        <v>0.50050000000000061</v>
      </c>
      <c r="H35" s="4">
        <f t="shared" si="0"/>
        <v>-17.006000000000004</v>
      </c>
      <c r="I35" s="4">
        <f t="shared" si="1"/>
        <v>-1.1759999999999999</v>
      </c>
    </row>
    <row r="36" spans="1:9">
      <c r="A36">
        <v>5.2549999999999999</v>
      </c>
      <c r="B36">
        <v>28.332000000000001</v>
      </c>
      <c r="C36">
        <v>-1.278</v>
      </c>
      <c r="D36">
        <v>-9.9969000000000002E-2</v>
      </c>
      <c r="G36" s="3">
        <f t="shared" si="2"/>
        <v>0.50050000000000061</v>
      </c>
      <c r="H36" s="4">
        <f t="shared" si="0"/>
        <v>-16.508000000000003</v>
      </c>
      <c r="I36" s="4">
        <f t="shared" si="1"/>
        <v>-1.278</v>
      </c>
    </row>
    <row r="37" spans="1:9">
      <c r="A37">
        <v>5.2549999999999999</v>
      </c>
      <c r="B37">
        <v>28.835000000000001</v>
      </c>
      <c r="C37">
        <v>-1.397</v>
      </c>
      <c r="D37">
        <v>-9.9969000000000002E-2</v>
      </c>
      <c r="G37" s="3">
        <f t="shared" si="2"/>
        <v>0.50049999999999883</v>
      </c>
      <c r="H37" s="4">
        <f t="shared" si="0"/>
        <v>-16.005000000000003</v>
      </c>
      <c r="I37" s="4">
        <f t="shared" si="1"/>
        <v>-1.397</v>
      </c>
    </row>
    <row r="38" spans="1:9">
      <c r="A38">
        <v>5.2549999999999999</v>
      </c>
      <c r="B38">
        <v>29.332999999999998</v>
      </c>
      <c r="C38">
        <v>-1.5629999999999999</v>
      </c>
      <c r="D38">
        <v>-9.9976999999999996E-2</v>
      </c>
      <c r="G38" s="3">
        <f t="shared" si="2"/>
        <v>0.49699999999999989</v>
      </c>
      <c r="H38" s="4">
        <f t="shared" si="0"/>
        <v>-15.507000000000005</v>
      </c>
      <c r="I38" s="4">
        <f t="shared" si="1"/>
        <v>-1.5629999999999999</v>
      </c>
    </row>
    <row r="39" spans="1:9">
      <c r="A39">
        <v>5.2549999999999999</v>
      </c>
      <c r="B39">
        <v>29.829000000000001</v>
      </c>
      <c r="C39">
        <v>-1.74</v>
      </c>
      <c r="D39">
        <v>-9.9989999999999996E-2</v>
      </c>
      <c r="G39" s="3">
        <f t="shared" si="2"/>
        <v>0.50050000000000061</v>
      </c>
      <c r="H39" s="4">
        <f t="shared" si="0"/>
        <v>-15.011000000000003</v>
      </c>
      <c r="I39" s="4">
        <f t="shared" si="1"/>
        <v>-1.74</v>
      </c>
    </row>
    <row r="40" spans="1:9">
      <c r="A40">
        <v>5.2549999999999999</v>
      </c>
      <c r="B40">
        <v>30.334</v>
      </c>
      <c r="C40">
        <v>-1.9239999999999999</v>
      </c>
      <c r="D40">
        <v>-9.9962999999999996E-2</v>
      </c>
      <c r="G40" s="3">
        <f t="shared" si="2"/>
        <v>0.50150000000000006</v>
      </c>
      <c r="H40" s="4">
        <f t="shared" si="0"/>
        <v>-14.506000000000004</v>
      </c>
      <c r="I40" s="4">
        <f t="shared" si="1"/>
        <v>-1.9239999999999999</v>
      </c>
    </row>
    <row r="41" spans="1:9">
      <c r="A41">
        <v>5.2549999999999999</v>
      </c>
      <c r="B41">
        <v>30.832000000000001</v>
      </c>
      <c r="C41">
        <v>-2.14</v>
      </c>
      <c r="D41">
        <v>-9.9969000000000002E-2</v>
      </c>
      <c r="G41" s="3">
        <f t="shared" si="2"/>
        <v>0.49849999999999994</v>
      </c>
      <c r="H41" s="4">
        <f t="shared" si="0"/>
        <v>-14.008000000000003</v>
      </c>
      <c r="I41" s="4">
        <f t="shared" si="1"/>
        <v>-2.14</v>
      </c>
    </row>
    <row r="42" spans="1:9">
      <c r="A42">
        <v>5.2549999999999999</v>
      </c>
      <c r="B42">
        <v>31.331</v>
      </c>
      <c r="C42">
        <v>-2.4049999999999998</v>
      </c>
      <c r="D42">
        <v>-9.9960999999999994E-2</v>
      </c>
      <c r="G42" s="3">
        <f t="shared" si="2"/>
        <v>0.50049999999999883</v>
      </c>
      <c r="H42" s="4">
        <f t="shared" si="0"/>
        <v>-13.509000000000004</v>
      </c>
      <c r="I42" s="4">
        <f t="shared" si="1"/>
        <v>-2.4049999999999998</v>
      </c>
    </row>
    <row r="43" spans="1:9">
      <c r="A43">
        <v>5.2549999999999999</v>
      </c>
      <c r="B43">
        <v>31.832999999999998</v>
      </c>
      <c r="C43">
        <v>-2.7389999999999999</v>
      </c>
      <c r="D43">
        <v>-9.9973999999999993E-2</v>
      </c>
      <c r="G43" s="3">
        <f t="shared" si="2"/>
        <v>0.49900000000000055</v>
      </c>
      <c r="H43" s="4">
        <f t="shared" si="0"/>
        <v>-13.007000000000005</v>
      </c>
      <c r="I43" s="4">
        <f t="shared" si="1"/>
        <v>-2.7389999999999999</v>
      </c>
    </row>
    <row r="44" spans="1:9">
      <c r="A44">
        <v>5.2549999999999999</v>
      </c>
      <c r="B44">
        <v>32.329000000000001</v>
      </c>
      <c r="C44">
        <v>-3.077</v>
      </c>
      <c r="D44">
        <v>-9.9953E-2</v>
      </c>
      <c r="G44" s="3">
        <f t="shared" si="2"/>
        <v>0.49950000000000117</v>
      </c>
      <c r="H44" s="4">
        <f t="shared" si="0"/>
        <v>-12.511000000000003</v>
      </c>
      <c r="I44" s="4">
        <f t="shared" si="1"/>
        <v>-3.077</v>
      </c>
    </row>
    <row r="45" spans="1:9">
      <c r="A45">
        <v>5.2549999999999999</v>
      </c>
      <c r="B45">
        <v>32.832000000000001</v>
      </c>
      <c r="C45">
        <v>-3.5470000000000002</v>
      </c>
      <c r="D45">
        <v>-9.9973000000000006E-2</v>
      </c>
      <c r="G45" s="3">
        <f t="shared" si="2"/>
        <v>0.50250000000000128</v>
      </c>
      <c r="H45" s="4">
        <f t="shared" si="0"/>
        <v>-12.008000000000003</v>
      </c>
      <c r="I45" s="4">
        <f t="shared" si="1"/>
        <v>-3.5470000000000002</v>
      </c>
    </row>
    <row r="46" spans="1:9">
      <c r="A46">
        <v>5.2549999999999999</v>
      </c>
      <c r="B46">
        <v>33.334000000000003</v>
      </c>
      <c r="C46">
        <v>-4.085</v>
      </c>
      <c r="D46">
        <v>-9.9976999999999996E-2</v>
      </c>
      <c r="G46" s="3">
        <f t="shared" si="2"/>
        <v>0.49950000000000117</v>
      </c>
      <c r="H46" s="4">
        <f t="shared" si="0"/>
        <v>-11.506</v>
      </c>
      <c r="I46" s="4">
        <f t="shared" si="1"/>
        <v>-4.085</v>
      </c>
    </row>
    <row r="47" spans="1:9">
      <c r="A47">
        <v>5.2549999999999999</v>
      </c>
      <c r="B47">
        <v>33.831000000000003</v>
      </c>
      <c r="C47">
        <v>-4.7789999999999999</v>
      </c>
      <c r="D47">
        <v>-9.9965999999999999E-2</v>
      </c>
      <c r="G47" s="3">
        <f t="shared" si="2"/>
        <v>0.49949999999999761</v>
      </c>
      <c r="H47" s="4">
        <f t="shared" si="0"/>
        <v>-11.009</v>
      </c>
      <c r="I47" s="4">
        <f t="shared" si="1"/>
        <v>-4.7789999999999999</v>
      </c>
    </row>
    <row r="48" spans="1:9">
      <c r="A48">
        <v>5.2549999999999999</v>
      </c>
      <c r="B48">
        <v>34.332999999999998</v>
      </c>
      <c r="C48">
        <v>-6.1639999999999997</v>
      </c>
      <c r="D48">
        <v>-9.9976999999999996E-2</v>
      </c>
      <c r="G48" s="3">
        <f t="shared" si="2"/>
        <v>0.49949999999999761</v>
      </c>
      <c r="H48" s="4">
        <f t="shared" si="0"/>
        <v>-10.507000000000005</v>
      </c>
      <c r="I48" s="4">
        <f t="shared" si="1"/>
        <v>-6.1639999999999997</v>
      </c>
    </row>
    <row r="49" spans="1:9">
      <c r="A49">
        <v>5.2549999999999999</v>
      </c>
      <c r="B49">
        <v>34.83</v>
      </c>
      <c r="C49">
        <v>-6.8890000000000002</v>
      </c>
      <c r="D49">
        <v>-9.9973999999999993E-2</v>
      </c>
      <c r="G49" s="3">
        <f t="shared" si="2"/>
        <v>0.3490000000000002</v>
      </c>
      <c r="H49" s="4">
        <f t="shared" si="0"/>
        <v>-10.010000000000005</v>
      </c>
      <c r="I49" s="4">
        <f t="shared" si="1"/>
        <v>-6.8890000000000002</v>
      </c>
    </row>
    <row r="50" spans="1:9">
      <c r="A50">
        <v>5.2549999999999999</v>
      </c>
      <c r="B50">
        <v>35.030999999999999</v>
      </c>
      <c r="C50">
        <v>-7.4950000000000001</v>
      </c>
      <c r="D50">
        <v>-9.9951999999999999E-2</v>
      </c>
      <c r="G50" s="3">
        <f t="shared" si="2"/>
        <v>0.20050000000000168</v>
      </c>
      <c r="H50" s="4">
        <f t="shared" si="0"/>
        <v>-9.8090000000000046</v>
      </c>
      <c r="I50" s="4">
        <f t="shared" si="1"/>
        <v>-7.4950000000000001</v>
      </c>
    </row>
    <row r="51" spans="1:9">
      <c r="A51">
        <v>5.2549999999999999</v>
      </c>
      <c r="B51">
        <v>35.231000000000002</v>
      </c>
      <c r="C51">
        <v>-8.23</v>
      </c>
      <c r="D51">
        <v>-9.9972000000000005E-2</v>
      </c>
      <c r="G51" s="3">
        <f t="shared" si="2"/>
        <v>0.19900000000000162</v>
      </c>
      <c r="H51" s="4">
        <f t="shared" si="0"/>
        <v>-9.6090000000000018</v>
      </c>
      <c r="I51" s="4">
        <f t="shared" si="1"/>
        <v>-8.23</v>
      </c>
    </row>
    <row r="52" spans="1:9">
      <c r="A52">
        <v>5.2549999999999999</v>
      </c>
      <c r="B52">
        <v>35.429000000000002</v>
      </c>
      <c r="C52">
        <v>-8.8439999999999994</v>
      </c>
      <c r="D52">
        <v>-9.9972000000000005E-2</v>
      </c>
      <c r="G52" s="3">
        <f t="shared" si="2"/>
        <v>0.20049999999999812</v>
      </c>
      <c r="H52" s="4">
        <f t="shared" si="0"/>
        <v>-9.4110000000000014</v>
      </c>
      <c r="I52" s="4">
        <f t="shared" si="1"/>
        <v>-8.8439999999999994</v>
      </c>
    </row>
    <row r="53" spans="1:9">
      <c r="A53">
        <v>5.2549999999999999</v>
      </c>
      <c r="B53">
        <v>35.631999999999998</v>
      </c>
      <c r="C53">
        <v>-9.7050000000000001</v>
      </c>
      <c r="D53">
        <v>-9.9957000000000004E-2</v>
      </c>
      <c r="G53" s="3">
        <f t="shared" si="2"/>
        <v>0.20250000000000057</v>
      </c>
      <c r="H53" s="4">
        <f t="shared" si="0"/>
        <v>-9.2080000000000055</v>
      </c>
      <c r="I53" s="4">
        <f t="shared" si="1"/>
        <v>-9.7050000000000001</v>
      </c>
    </row>
    <row r="54" spans="1:9">
      <c r="A54">
        <v>5.2549999999999999</v>
      </c>
      <c r="B54">
        <v>35.834000000000003</v>
      </c>
      <c r="C54">
        <v>-10.997</v>
      </c>
      <c r="D54">
        <v>-9.9964999999999998E-2</v>
      </c>
      <c r="G54" s="3">
        <f t="shared" si="2"/>
        <v>0.20100000000000051</v>
      </c>
      <c r="H54" s="4">
        <f t="shared" si="0"/>
        <v>-9.0060000000000002</v>
      </c>
      <c r="I54" s="4">
        <f t="shared" si="1"/>
        <v>-10.997</v>
      </c>
    </row>
    <row r="55" spans="1:9">
      <c r="A55">
        <v>5.2549999999999999</v>
      </c>
      <c r="B55">
        <v>36.033999999999999</v>
      </c>
      <c r="C55">
        <v>-11.537000000000001</v>
      </c>
      <c r="D55">
        <v>-9.9960999999999994E-2</v>
      </c>
      <c r="G55" s="3">
        <f t="shared" si="2"/>
        <v>0.19849999999999923</v>
      </c>
      <c r="H55" s="4">
        <f t="shared" si="0"/>
        <v>-8.8060000000000045</v>
      </c>
      <c r="I55" s="4">
        <f t="shared" si="1"/>
        <v>-11.537000000000001</v>
      </c>
    </row>
    <row r="56" spans="1:9">
      <c r="A56">
        <v>5.2549999999999999</v>
      </c>
      <c r="B56">
        <v>36.231000000000002</v>
      </c>
      <c r="C56">
        <v>-12.983000000000001</v>
      </c>
      <c r="D56">
        <v>-9.9955000000000002E-2</v>
      </c>
      <c r="G56" s="3">
        <f t="shared" si="2"/>
        <v>0.19900000000000162</v>
      </c>
      <c r="H56" s="4">
        <f t="shared" si="0"/>
        <v>-8.6090000000000018</v>
      </c>
      <c r="I56" s="4">
        <f t="shared" si="1"/>
        <v>-12.983000000000001</v>
      </c>
    </row>
    <row r="57" spans="1:9">
      <c r="A57">
        <v>5.2549999999999999</v>
      </c>
      <c r="B57">
        <v>36.432000000000002</v>
      </c>
      <c r="C57">
        <v>-14.256</v>
      </c>
      <c r="D57">
        <v>-9.9955000000000002E-2</v>
      </c>
      <c r="G57" s="3">
        <f t="shared" si="2"/>
        <v>0.20149999999999935</v>
      </c>
      <c r="H57" s="4">
        <f t="shared" si="0"/>
        <v>-8.4080000000000013</v>
      </c>
      <c r="I57" s="4">
        <f t="shared" si="1"/>
        <v>-14.256</v>
      </c>
    </row>
    <row r="58" spans="1:9">
      <c r="A58">
        <v>5.2549999999999999</v>
      </c>
      <c r="B58">
        <v>36.634</v>
      </c>
      <c r="C58">
        <v>-15.718</v>
      </c>
      <c r="D58">
        <v>-9.9967E-2</v>
      </c>
      <c r="G58" s="3">
        <f t="shared" si="2"/>
        <v>0.20049999999999812</v>
      </c>
      <c r="H58" s="4">
        <f t="shared" si="0"/>
        <v>-8.2060000000000031</v>
      </c>
      <c r="I58" s="4">
        <f t="shared" si="1"/>
        <v>-15.718</v>
      </c>
    </row>
    <row r="59" spans="1:9">
      <c r="A59">
        <v>5.2549999999999999</v>
      </c>
      <c r="B59">
        <v>36.832999999999998</v>
      </c>
      <c r="C59">
        <v>-17.117000000000001</v>
      </c>
      <c r="D59">
        <v>-9.9974999999999994E-2</v>
      </c>
      <c r="G59" s="3">
        <f t="shared" si="2"/>
        <v>0.1980000000000004</v>
      </c>
      <c r="H59" s="4">
        <f t="shared" si="0"/>
        <v>-8.007000000000005</v>
      </c>
      <c r="I59" s="4">
        <f t="shared" si="1"/>
        <v>-17.117000000000001</v>
      </c>
    </row>
    <row r="60" spans="1:9">
      <c r="A60">
        <v>5.2549999999999999</v>
      </c>
      <c r="B60">
        <v>37.03</v>
      </c>
      <c r="C60">
        <v>-18.72</v>
      </c>
      <c r="D60">
        <v>-9.9955000000000002E-2</v>
      </c>
      <c r="G60" s="3">
        <f t="shared" si="2"/>
        <v>0.19900000000000162</v>
      </c>
      <c r="H60" s="4">
        <f t="shared" si="0"/>
        <v>-7.8100000000000023</v>
      </c>
      <c r="I60" s="4">
        <f t="shared" si="1"/>
        <v>-18.72</v>
      </c>
    </row>
    <row r="61" spans="1:9">
      <c r="A61">
        <v>5.2549999999999999</v>
      </c>
      <c r="B61">
        <v>37.231000000000002</v>
      </c>
      <c r="C61">
        <v>-20.542999999999999</v>
      </c>
      <c r="D61">
        <v>-9.9957000000000004E-2</v>
      </c>
      <c r="G61" s="3">
        <f t="shared" si="2"/>
        <v>0.20049999999999812</v>
      </c>
      <c r="H61" s="4">
        <f t="shared" si="0"/>
        <v>-7.6090000000000018</v>
      </c>
      <c r="I61" s="4">
        <f t="shared" si="1"/>
        <v>-20.542999999999999</v>
      </c>
    </row>
    <row r="62" spans="1:9">
      <c r="A62">
        <v>5.2549999999999999</v>
      </c>
      <c r="B62">
        <v>37.430999999999997</v>
      </c>
      <c r="C62">
        <v>-23.084</v>
      </c>
      <c r="D62">
        <v>-9.9953E-2</v>
      </c>
      <c r="G62" s="3">
        <f t="shared" si="2"/>
        <v>0.19950000000000045</v>
      </c>
      <c r="H62" s="4">
        <f t="shared" si="0"/>
        <v>-7.409000000000006</v>
      </c>
      <c r="I62" s="4">
        <f t="shared" si="1"/>
        <v>-23.084</v>
      </c>
    </row>
    <row r="63" spans="1:9">
      <c r="A63">
        <v>5.2549999999999999</v>
      </c>
      <c r="B63">
        <v>37.630000000000003</v>
      </c>
      <c r="C63">
        <v>-24.893999999999998</v>
      </c>
      <c r="D63">
        <v>-9.9968000000000001E-2</v>
      </c>
      <c r="G63" s="3">
        <f t="shared" si="2"/>
        <v>0.19850000000000279</v>
      </c>
      <c r="H63" s="4">
        <f t="shared" si="0"/>
        <v>-7.2100000000000009</v>
      </c>
      <c r="I63" s="4">
        <f t="shared" si="1"/>
        <v>-24.893999999999998</v>
      </c>
    </row>
    <row r="64" spans="1:9">
      <c r="A64">
        <v>5.2549999999999999</v>
      </c>
      <c r="B64">
        <v>37.828000000000003</v>
      </c>
      <c r="C64">
        <v>-27.645</v>
      </c>
      <c r="D64">
        <v>-9.9978999999999998E-2</v>
      </c>
      <c r="G64" s="3">
        <f t="shared" si="2"/>
        <v>0.19999999999999929</v>
      </c>
      <c r="H64" s="4">
        <f t="shared" si="0"/>
        <v>-7.0120000000000005</v>
      </c>
      <c r="I64" s="4">
        <f t="shared" si="1"/>
        <v>-27.645</v>
      </c>
    </row>
    <row r="65" spans="1:9">
      <c r="A65">
        <v>5.2549999999999999</v>
      </c>
      <c r="B65">
        <v>38.03</v>
      </c>
      <c r="C65">
        <v>-30.515999999999998</v>
      </c>
      <c r="D65">
        <v>-9.9968000000000001E-2</v>
      </c>
      <c r="G65" s="3">
        <f t="shared" si="2"/>
        <v>0.20199999999999818</v>
      </c>
      <c r="H65" s="4">
        <f t="shared" si="0"/>
        <v>-6.8100000000000023</v>
      </c>
      <c r="I65" s="4">
        <f t="shared" si="1"/>
        <v>-30.515999999999998</v>
      </c>
    </row>
    <row r="66" spans="1:9">
      <c r="A66">
        <v>5.2549999999999999</v>
      </c>
      <c r="B66">
        <v>38.231999999999999</v>
      </c>
      <c r="C66">
        <v>-33.628</v>
      </c>
      <c r="D66">
        <v>-9.9963999999999997E-2</v>
      </c>
      <c r="G66" s="3">
        <f t="shared" si="2"/>
        <v>0.20149999999999935</v>
      </c>
      <c r="H66" s="4">
        <f t="shared" si="0"/>
        <v>-6.6080000000000041</v>
      </c>
      <c r="I66" s="4">
        <f t="shared" si="1"/>
        <v>-33.628</v>
      </c>
    </row>
    <row r="67" spans="1:9">
      <c r="A67">
        <v>5.2549999999999999</v>
      </c>
      <c r="B67">
        <v>38.433</v>
      </c>
      <c r="C67">
        <v>-37.24</v>
      </c>
      <c r="D67">
        <v>-9.9962999999999996E-2</v>
      </c>
      <c r="G67" s="3">
        <f t="shared" si="2"/>
        <v>0.19950000000000045</v>
      </c>
      <c r="H67" s="4">
        <f t="shared" si="0"/>
        <v>-6.4070000000000036</v>
      </c>
      <c r="I67" s="4">
        <f t="shared" si="1"/>
        <v>-37.24</v>
      </c>
    </row>
    <row r="68" spans="1:9">
      <c r="A68">
        <v>5.2549999999999999</v>
      </c>
      <c r="B68">
        <v>38.631</v>
      </c>
      <c r="C68">
        <v>-40.438000000000002</v>
      </c>
      <c r="D68">
        <v>-9.9982000000000001E-2</v>
      </c>
      <c r="G68" s="3">
        <f t="shared" si="2"/>
        <v>0.19950000000000045</v>
      </c>
      <c r="H68" s="4">
        <f t="shared" si="0"/>
        <v>-6.2090000000000032</v>
      </c>
      <c r="I68" s="4">
        <f t="shared" si="1"/>
        <v>-40.438000000000002</v>
      </c>
    </row>
    <row r="69" spans="1:9">
      <c r="A69">
        <v>5.2549999999999999</v>
      </c>
      <c r="B69">
        <v>38.832000000000001</v>
      </c>
      <c r="C69">
        <v>-44.573</v>
      </c>
      <c r="D69">
        <v>-9.9955000000000002E-2</v>
      </c>
      <c r="G69" s="3">
        <f t="shared" si="2"/>
        <v>0.20100000000000051</v>
      </c>
      <c r="H69" s="4">
        <f t="shared" si="0"/>
        <v>-6.0080000000000027</v>
      </c>
      <c r="I69" s="4">
        <f t="shared" si="1"/>
        <v>-44.573</v>
      </c>
    </row>
    <row r="70" spans="1:9">
      <c r="A70">
        <v>5.2549999999999999</v>
      </c>
      <c r="B70">
        <v>39.033000000000001</v>
      </c>
      <c r="C70">
        <v>-48.503</v>
      </c>
      <c r="D70">
        <v>-9.9962999999999996E-2</v>
      </c>
      <c r="G70" s="3">
        <f t="shared" si="2"/>
        <v>0.19999999999999929</v>
      </c>
      <c r="H70" s="4">
        <f t="shared" si="0"/>
        <v>-5.8070000000000022</v>
      </c>
      <c r="I70" s="4">
        <f t="shared" si="1"/>
        <v>-48.503</v>
      </c>
    </row>
    <row r="71" spans="1:9">
      <c r="A71">
        <v>5.2549999999999999</v>
      </c>
      <c r="B71">
        <v>39.231999999999999</v>
      </c>
      <c r="C71">
        <v>-52.756</v>
      </c>
      <c r="D71">
        <v>-9.9957000000000004E-2</v>
      </c>
      <c r="G71" s="3">
        <f t="shared" si="2"/>
        <v>0.1980000000000004</v>
      </c>
      <c r="H71" s="4">
        <f t="shared" si="0"/>
        <v>-5.6080000000000041</v>
      </c>
      <c r="I71" s="4">
        <f t="shared" si="1"/>
        <v>-52.756</v>
      </c>
    </row>
    <row r="72" spans="1:9">
      <c r="A72">
        <v>5.2549999999999999</v>
      </c>
      <c r="B72">
        <v>39.429000000000002</v>
      </c>
      <c r="C72">
        <v>-56.773000000000003</v>
      </c>
      <c r="D72">
        <v>-9.9954000000000001E-2</v>
      </c>
      <c r="G72" s="3">
        <f t="shared" si="2"/>
        <v>0.19849999999999923</v>
      </c>
      <c r="H72" s="4">
        <f t="shared" si="0"/>
        <v>-5.4110000000000014</v>
      </c>
      <c r="I72" s="4">
        <f t="shared" si="1"/>
        <v>-56.773000000000003</v>
      </c>
    </row>
    <row r="73" spans="1:9">
      <c r="A73">
        <v>5.2549999999999999</v>
      </c>
      <c r="B73">
        <v>39.628999999999998</v>
      </c>
      <c r="C73">
        <v>-61.509</v>
      </c>
      <c r="D73">
        <v>-9.9973000000000006E-2</v>
      </c>
      <c r="G73" s="3">
        <f t="shared" si="2"/>
        <v>0.20049999999999812</v>
      </c>
      <c r="H73" s="4">
        <f t="shared" si="0"/>
        <v>-5.2110000000000056</v>
      </c>
      <c r="I73" s="4">
        <f t="shared" si="1"/>
        <v>-61.509</v>
      </c>
    </row>
    <row r="74" spans="1:9">
      <c r="A74">
        <v>5.2549999999999999</v>
      </c>
      <c r="B74">
        <v>39.83</v>
      </c>
      <c r="C74">
        <v>-65.700999999999993</v>
      </c>
      <c r="D74">
        <v>-9.9977999999999997E-2</v>
      </c>
      <c r="G74" s="3">
        <f t="shared" si="2"/>
        <v>0.20000000000000284</v>
      </c>
      <c r="H74" s="4">
        <f t="shared" si="0"/>
        <v>-5.0100000000000051</v>
      </c>
      <c r="I74" s="4">
        <f t="shared" si="1"/>
        <v>-65.700999999999993</v>
      </c>
    </row>
    <row r="75" spans="1:9">
      <c r="A75">
        <v>5.2549999999999999</v>
      </c>
      <c r="B75">
        <v>40.029000000000003</v>
      </c>
      <c r="C75">
        <v>-70.073999999999998</v>
      </c>
      <c r="D75">
        <v>-9.9974999999999994E-2</v>
      </c>
      <c r="G75" s="3">
        <f t="shared" si="2"/>
        <v>0.19849999999999923</v>
      </c>
      <c r="H75" s="4">
        <f t="shared" si="0"/>
        <v>-4.8109999999999999</v>
      </c>
      <c r="I75" s="4">
        <f t="shared" si="1"/>
        <v>-70.073999999999998</v>
      </c>
    </row>
    <row r="76" spans="1:9">
      <c r="A76">
        <v>5.2549999999999999</v>
      </c>
      <c r="B76">
        <v>40.226999999999997</v>
      </c>
      <c r="C76">
        <v>-74.95</v>
      </c>
      <c r="D76">
        <v>-9.9961999999999995E-2</v>
      </c>
      <c r="G76" s="3">
        <f t="shared" si="2"/>
        <v>0.19999999999999929</v>
      </c>
      <c r="H76" s="4">
        <f t="shared" si="0"/>
        <v>-4.6130000000000067</v>
      </c>
      <c r="I76" s="4">
        <f t="shared" si="1"/>
        <v>-74.95</v>
      </c>
    </row>
    <row r="77" spans="1:9">
      <c r="A77">
        <v>5.2549999999999999</v>
      </c>
      <c r="B77">
        <v>40.429000000000002</v>
      </c>
      <c r="C77">
        <v>-79.046000000000006</v>
      </c>
      <c r="D77">
        <v>-9.9982000000000001E-2</v>
      </c>
      <c r="G77" s="3">
        <f t="shared" si="2"/>
        <v>0.20250000000000057</v>
      </c>
      <c r="H77" s="4">
        <f t="shared" si="0"/>
        <v>-4.4110000000000014</v>
      </c>
      <c r="I77" s="4">
        <f t="shared" si="1"/>
        <v>-79.046000000000006</v>
      </c>
    </row>
    <row r="78" spans="1:9">
      <c r="A78">
        <v>5.2549999999999999</v>
      </c>
      <c r="B78">
        <v>40.631999999999998</v>
      </c>
      <c r="C78">
        <v>-83.073999999999998</v>
      </c>
      <c r="D78">
        <v>-9.9962999999999996E-2</v>
      </c>
      <c r="G78" s="3">
        <f t="shared" si="2"/>
        <v>0.20199999999999818</v>
      </c>
      <c r="H78" s="4">
        <f t="shared" si="0"/>
        <v>-4.2080000000000055</v>
      </c>
      <c r="I78" s="4">
        <f t="shared" si="1"/>
        <v>-83.073999999999998</v>
      </c>
    </row>
    <row r="79" spans="1:9">
      <c r="A79">
        <v>5.2549999999999999</v>
      </c>
      <c r="B79">
        <v>40.832999999999998</v>
      </c>
      <c r="C79">
        <v>-87.128</v>
      </c>
      <c r="D79">
        <v>-9.9962999999999996E-2</v>
      </c>
      <c r="G79" s="3">
        <f t="shared" si="2"/>
        <v>0.19950000000000045</v>
      </c>
      <c r="H79" s="4">
        <f t="shared" si="0"/>
        <v>-4.007000000000005</v>
      </c>
      <c r="I79" s="4">
        <f t="shared" si="1"/>
        <v>-87.128</v>
      </c>
    </row>
    <row r="80" spans="1:9">
      <c r="A80">
        <v>5.2549999999999999</v>
      </c>
      <c r="B80">
        <v>41.030999999999999</v>
      </c>
      <c r="C80">
        <v>-90.935000000000002</v>
      </c>
      <c r="D80">
        <v>-9.9971000000000004E-2</v>
      </c>
      <c r="G80" s="3">
        <f t="shared" si="2"/>
        <v>0.19950000000000045</v>
      </c>
      <c r="H80" s="4">
        <f t="shared" si="0"/>
        <v>-3.8090000000000046</v>
      </c>
      <c r="I80" s="4">
        <f t="shared" si="1"/>
        <v>-90.935000000000002</v>
      </c>
    </row>
    <row r="81" spans="1:9">
      <c r="A81">
        <v>5.2549999999999999</v>
      </c>
      <c r="B81">
        <v>41.231999999999999</v>
      </c>
      <c r="C81">
        <v>-94.453000000000003</v>
      </c>
      <c r="D81">
        <v>-9.9968000000000001E-2</v>
      </c>
      <c r="G81" s="3">
        <f t="shared" si="2"/>
        <v>0.20100000000000051</v>
      </c>
      <c r="H81" s="4">
        <f t="shared" si="0"/>
        <v>-3.6080000000000041</v>
      </c>
      <c r="I81" s="4">
        <f t="shared" si="1"/>
        <v>-94.453000000000003</v>
      </c>
    </row>
    <row r="82" spans="1:9">
      <c r="A82">
        <v>5.2549999999999999</v>
      </c>
      <c r="B82">
        <v>41.433</v>
      </c>
      <c r="C82">
        <v>-97.2</v>
      </c>
      <c r="D82">
        <v>-9.9963999999999997E-2</v>
      </c>
      <c r="G82" s="3">
        <f t="shared" si="2"/>
        <v>0.19999999999999929</v>
      </c>
      <c r="H82" s="4">
        <f t="shared" si="0"/>
        <v>-3.4070000000000036</v>
      </c>
      <c r="I82" s="4">
        <f t="shared" si="1"/>
        <v>-97.2</v>
      </c>
    </row>
    <row r="83" spans="1:9">
      <c r="A83">
        <v>5.2549999999999999</v>
      </c>
      <c r="B83">
        <v>41.631999999999998</v>
      </c>
      <c r="C83">
        <v>-100.015</v>
      </c>
      <c r="D83">
        <v>-9.9972000000000005E-2</v>
      </c>
      <c r="G83" s="3">
        <f t="shared" si="2"/>
        <v>0.1980000000000004</v>
      </c>
      <c r="H83" s="4">
        <f t="shared" si="0"/>
        <v>-3.2080000000000055</v>
      </c>
      <c r="I83" s="4">
        <f t="shared" si="1"/>
        <v>-100.015</v>
      </c>
    </row>
    <row r="84" spans="1:9">
      <c r="A84">
        <v>5.2549999999999999</v>
      </c>
      <c r="B84">
        <v>41.829000000000001</v>
      </c>
      <c r="C84">
        <v>-102.732</v>
      </c>
      <c r="D84">
        <v>-9.9968000000000001E-2</v>
      </c>
      <c r="G84" s="3">
        <f t="shared" si="2"/>
        <v>0.19900000000000162</v>
      </c>
      <c r="H84" s="4">
        <f t="shared" ref="H84:H147" si="3">B84-$I$1</f>
        <v>-3.0110000000000028</v>
      </c>
      <c r="I84" s="4">
        <f t="shared" ref="I84:I147" si="4">C84</f>
        <v>-102.732</v>
      </c>
    </row>
    <row r="85" spans="1:9">
      <c r="A85">
        <v>5.2549999999999999</v>
      </c>
      <c r="B85">
        <v>42.03</v>
      </c>
      <c r="C85">
        <v>-104.384</v>
      </c>
      <c r="D85">
        <v>-9.9971000000000004E-2</v>
      </c>
      <c r="G85" s="3">
        <f t="shared" ref="G85:G148" si="5">(H86-H84)/2</f>
        <v>0.20100000000000051</v>
      </c>
      <c r="H85" s="4">
        <f t="shared" si="3"/>
        <v>-2.8100000000000023</v>
      </c>
      <c r="I85" s="4">
        <f t="shared" si="4"/>
        <v>-104.384</v>
      </c>
    </row>
    <row r="86" spans="1:9">
      <c r="A86">
        <v>5.2549999999999999</v>
      </c>
      <c r="B86">
        <v>42.231000000000002</v>
      </c>
      <c r="C86">
        <v>-106.746</v>
      </c>
      <c r="D86">
        <v>-9.9956000000000003E-2</v>
      </c>
      <c r="G86" s="3">
        <f t="shared" si="5"/>
        <v>0.19999999999999929</v>
      </c>
      <c r="H86" s="4">
        <f t="shared" si="3"/>
        <v>-2.6090000000000018</v>
      </c>
      <c r="I86" s="4">
        <f t="shared" si="4"/>
        <v>-106.746</v>
      </c>
    </row>
    <row r="87" spans="1:9">
      <c r="A87">
        <v>5.2549999999999999</v>
      </c>
      <c r="B87">
        <v>42.43</v>
      </c>
      <c r="C87">
        <v>-108.303</v>
      </c>
      <c r="D87">
        <v>-9.9970000000000003E-2</v>
      </c>
      <c r="G87" s="3">
        <f t="shared" si="5"/>
        <v>0.19849999999999923</v>
      </c>
      <c r="H87" s="4">
        <f t="shared" si="3"/>
        <v>-2.4100000000000037</v>
      </c>
      <c r="I87" s="4">
        <f t="shared" si="4"/>
        <v>-108.303</v>
      </c>
    </row>
    <row r="88" spans="1:9">
      <c r="A88">
        <v>5.2549999999999999</v>
      </c>
      <c r="B88">
        <v>42.628</v>
      </c>
      <c r="C88">
        <v>-109.614</v>
      </c>
      <c r="D88">
        <v>-9.9977999999999997E-2</v>
      </c>
      <c r="G88" s="3">
        <f t="shared" si="5"/>
        <v>0.19950000000000045</v>
      </c>
      <c r="H88" s="4">
        <f t="shared" si="3"/>
        <v>-2.2120000000000033</v>
      </c>
      <c r="I88" s="4">
        <f t="shared" si="4"/>
        <v>-109.614</v>
      </c>
    </row>
    <row r="89" spans="1:9">
      <c r="A89">
        <v>5.2549999999999999</v>
      </c>
      <c r="B89">
        <v>42.829000000000001</v>
      </c>
      <c r="C89">
        <v>-110.911</v>
      </c>
      <c r="D89">
        <v>-9.9970000000000003E-2</v>
      </c>
      <c r="G89" s="3">
        <f t="shared" si="5"/>
        <v>0.20199999999999818</v>
      </c>
      <c r="H89" s="4">
        <f t="shared" si="3"/>
        <v>-2.0110000000000028</v>
      </c>
      <c r="I89" s="4">
        <f t="shared" si="4"/>
        <v>-110.911</v>
      </c>
    </row>
    <row r="90" spans="1:9">
      <c r="A90">
        <v>5.2549999999999999</v>
      </c>
      <c r="B90">
        <v>43.031999999999996</v>
      </c>
      <c r="C90">
        <v>-111.44499999999999</v>
      </c>
      <c r="D90">
        <v>-9.9979999999999999E-2</v>
      </c>
      <c r="G90" s="3">
        <f t="shared" si="5"/>
        <v>0.20199999999999818</v>
      </c>
      <c r="H90" s="4">
        <f t="shared" si="3"/>
        <v>-1.8080000000000069</v>
      </c>
      <c r="I90" s="4">
        <f t="shared" si="4"/>
        <v>-111.44499999999999</v>
      </c>
    </row>
    <row r="91" spans="1:9">
      <c r="A91">
        <v>5.2549999999999999</v>
      </c>
      <c r="B91">
        <v>43.232999999999997</v>
      </c>
      <c r="C91">
        <v>-112.11799999999999</v>
      </c>
      <c r="D91">
        <v>-9.9973999999999993E-2</v>
      </c>
      <c r="G91" s="3">
        <f t="shared" si="5"/>
        <v>0.19900000000000162</v>
      </c>
      <c r="H91" s="4">
        <f t="shared" si="3"/>
        <v>-1.6070000000000064</v>
      </c>
      <c r="I91" s="4">
        <f t="shared" si="4"/>
        <v>-112.11799999999999</v>
      </c>
    </row>
    <row r="92" spans="1:9">
      <c r="A92">
        <v>5.2549999999999999</v>
      </c>
      <c r="B92">
        <v>43.43</v>
      </c>
      <c r="C92">
        <v>-112.863</v>
      </c>
      <c r="D92">
        <v>-9.9958000000000005E-2</v>
      </c>
      <c r="G92" s="3">
        <f t="shared" si="5"/>
        <v>0.19950000000000045</v>
      </c>
      <c r="H92" s="4">
        <f t="shared" si="3"/>
        <v>-1.4100000000000037</v>
      </c>
      <c r="I92" s="4">
        <f t="shared" si="4"/>
        <v>-112.863</v>
      </c>
    </row>
    <row r="93" spans="1:9">
      <c r="A93">
        <v>5.2549999999999999</v>
      </c>
      <c r="B93">
        <v>43.631999999999998</v>
      </c>
      <c r="C93">
        <v>-113.339</v>
      </c>
      <c r="D93">
        <v>-9.9974999999999994E-2</v>
      </c>
      <c r="G93" s="3">
        <f t="shared" si="5"/>
        <v>0.20149999999999935</v>
      </c>
      <c r="H93" s="4">
        <f t="shared" si="3"/>
        <v>-1.2080000000000055</v>
      </c>
      <c r="I93" s="4">
        <f t="shared" si="4"/>
        <v>-113.339</v>
      </c>
    </row>
    <row r="94" spans="1:9">
      <c r="A94">
        <v>5.2549999999999999</v>
      </c>
      <c r="B94">
        <v>43.832999999999998</v>
      </c>
      <c r="C94">
        <v>-113.73</v>
      </c>
      <c r="D94">
        <v>-9.9978999999999998E-2</v>
      </c>
      <c r="G94" s="3">
        <f t="shared" si="5"/>
        <v>0.20050000000000168</v>
      </c>
      <c r="H94" s="4">
        <f t="shared" si="3"/>
        <v>-1.007000000000005</v>
      </c>
      <c r="I94" s="4">
        <f t="shared" si="4"/>
        <v>-113.73</v>
      </c>
    </row>
    <row r="95" spans="1:9">
      <c r="A95">
        <v>5.2549999999999999</v>
      </c>
      <c r="B95">
        <v>44.033000000000001</v>
      </c>
      <c r="C95">
        <v>-114.065</v>
      </c>
      <c r="D95">
        <v>-9.9973000000000006E-2</v>
      </c>
      <c r="G95" s="3">
        <f t="shared" si="5"/>
        <v>0.19849999999999923</v>
      </c>
      <c r="H95" s="4">
        <f t="shared" si="3"/>
        <v>-0.80700000000000216</v>
      </c>
      <c r="I95" s="4">
        <f t="shared" si="4"/>
        <v>-114.065</v>
      </c>
    </row>
    <row r="96" spans="1:9">
      <c r="A96">
        <v>5.2549999999999999</v>
      </c>
      <c r="B96">
        <v>44.23</v>
      </c>
      <c r="C96">
        <v>-114.28</v>
      </c>
      <c r="D96">
        <v>-9.9963999999999997E-2</v>
      </c>
      <c r="G96" s="3">
        <f t="shared" si="5"/>
        <v>0.19899999999999807</v>
      </c>
      <c r="H96" s="4">
        <f t="shared" si="3"/>
        <v>-0.61000000000000654</v>
      </c>
      <c r="I96" s="4">
        <f t="shared" si="4"/>
        <v>-114.28</v>
      </c>
    </row>
    <row r="97" spans="1:9">
      <c r="A97">
        <v>5.2549999999999999</v>
      </c>
      <c r="B97">
        <v>44.430999999999997</v>
      </c>
      <c r="C97">
        <v>-114.45399999999999</v>
      </c>
      <c r="D97">
        <v>-9.9965999999999999E-2</v>
      </c>
      <c r="G97" s="3">
        <f t="shared" si="5"/>
        <v>0.20100000000000051</v>
      </c>
      <c r="H97" s="4">
        <f t="shared" si="3"/>
        <v>-0.40900000000000603</v>
      </c>
      <c r="I97" s="4">
        <f t="shared" si="4"/>
        <v>-114.45399999999999</v>
      </c>
    </row>
    <row r="98" spans="1:9">
      <c r="A98">
        <v>5.2549999999999999</v>
      </c>
      <c r="B98">
        <v>44.631999999999998</v>
      </c>
      <c r="C98">
        <v>-114.57299999999999</v>
      </c>
      <c r="D98">
        <v>-9.9953E-2</v>
      </c>
      <c r="G98" s="3">
        <f t="shared" si="5"/>
        <v>0.20000000000000284</v>
      </c>
      <c r="H98" s="4">
        <f t="shared" si="3"/>
        <v>-0.20800000000000551</v>
      </c>
      <c r="I98" s="4">
        <f t="shared" si="4"/>
        <v>-114.57299999999999</v>
      </c>
    </row>
    <row r="99" spans="1:9">
      <c r="A99">
        <v>5.2549999999999999</v>
      </c>
      <c r="B99">
        <v>44.831000000000003</v>
      </c>
      <c r="C99">
        <v>-114.646</v>
      </c>
      <c r="D99">
        <v>-9.9982000000000001E-2</v>
      </c>
      <c r="G99" s="3">
        <f t="shared" si="5"/>
        <v>0.1980000000000004</v>
      </c>
      <c r="H99" s="4">
        <f t="shared" si="3"/>
        <v>-9.0000000000003411E-3</v>
      </c>
      <c r="I99" s="4">
        <f t="shared" si="4"/>
        <v>-114.646</v>
      </c>
    </row>
    <row r="100" spans="1:9">
      <c r="A100">
        <v>5.2549999999999999</v>
      </c>
      <c r="B100">
        <v>45.027999999999999</v>
      </c>
      <c r="C100">
        <v>-114.70699999999999</v>
      </c>
      <c r="D100">
        <v>-9.9994E-2</v>
      </c>
      <c r="G100" s="3">
        <f t="shared" si="5"/>
        <v>0.19899999999999807</v>
      </c>
      <c r="H100" s="4">
        <f t="shared" si="3"/>
        <v>0.18799999999999528</v>
      </c>
      <c r="I100" s="4">
        <f t="shared" si="4"/>
        <v>-114.70699999999999</v>
      </c>
    </row>
    <row r="101" spans="1:9">
      <c r="A101">
        <v>5.2549999999999999</v>
      </c>
      <c r="B101">
        <v>45.228999999999999</v>
      </c>
      <c r="C101">
        <v>-114.721</v>
      </c>
      <c r="D101">
        <v>-9.9961999999999995E-2</v>
      </c>
      <c r="G101" s="3">
        <f t="shared" si="5"/>
        <v>0.20149999999999935</v>
      </c>
      <c r="H101" s="4">
        <f t="shared" si="3"/>
        <v>0.38899999999999579</v>
      </c>
      <c r="I101" s="4">
        <f t="shared" si="4"/>
        <v>-114.721</v>
      </c>
    </row>
    <row r="102" spans="1:9">
      <c r="A102">
        <v>5.2549999999999999</v>
      </c>
      <c r="B102">
        <v>45.430999999999997</v>
      </c>
      <c r="C102">
        <v>-114.714</v>
      </c>
      <c r="D102">
        <v>-9.9981E-2</v>
      </c>
      <c r="G102" s="3">
        <f t="shared" si="5"/>
        <v>0.20149999999999935</v>
      </c>
      <c r="H102" s="4">
        <f t="shared" si="3"/>
        <v>0.59099999999999397</v>
      </c>
      <c r="I102" s="4">
        <f t="shared" si="4"/>
        <v>-114.714</v>
      </c>
    </row>
    <row r="103" spans="1:9">
      <c r="A103">
        <v>5.2549999999999999</v>
      </c>
      <c r="B103">
        <v>45.631999999999998</v>
      </c>
      <c r="C103">
        <v>-114.636</v>
      </c>
      <c r="D103">
        <v>-9.9987999999999994E-2</v>
      </c>
      <c r="G103" s="3">
        <f t="shared" si="5"/>
        <v>0.20000000000000284</v>
      </c>
      <c r="H103" s="4">
        <f t="shared" si="3"/>
        <v>0.79199999999999449</v>
      </c>
      <c r="I103" s="4">
        <f t="shared" si="4"/>
        <v>-114.636</v>
      </c>
    </row>
    <row r="104" spans="1:9">
      <c r="A104">
        <v>5.2549999999999999</v>
      </c>
      <c r="B104">
        <v>45.831000000000003</v>
      </c>
      <c r="C104">
        <v>-114.51900000000001</v>
      </c>
      <c r="D104">
        <v>-9.9955000000000002E-2</v>
      </c>
      <c r="G104" s="3">
        <f t="shared" si="5"/>
        <v>0.19999999999999929</v>
      </c>
      <c r="H104" s="4">
        <f t="shared" si="3"/>
        <v>0.99099999999999966</v>
      </c>
      <c r="I104" s="4">
        <f t="shared" si="4"/>
        <v>-114.51900000000001</v>
      </c>
    </row>
    <row r="105" spans="1:9">
      <c r="A105">
        <v>5.2549999999999999</v>
      </c>
      <c r="B105">
        <v>46.031999999999996</v>
      </c>
      <c r="C105">
        <v>-114.292</v>
      </c>
      <c r="D105">
        <v>-9.9970000000000003E-2</v>
      </c>
      <c r="G105" s="3">
        <f t="shared" si="5"/>
        <v>0.20149999999999935</v>
      </c>
      <c r="H105" s="4">
        <f t="shared" si="3"/>
        <v>1.1919999999999931</v>
      </c>
      <c r="I105" s="4">
        <f t="shared" si="4"/>
        <v>-114.292</v>
      </c>
    </row>
    <row r="106" spans="1:9">
      <c r="A106">
        <v>5.2549999999999999</v>
      </c>
      <c r="B106">
        <v>46.234000000000002</v>
      </c>
      <c r="C106">
        <v>-114.018</v>
      </c>
      <c r="D106">
        <v>-9.9962999999999996E-2</v>
      </c>
      <c r="G106" s="3">
        <f t="shared" si="5"/>
        <v>0.20100000000000051</v>
      </c>
      <c r="H106" s="4">
        <f t="shared" si="3"/>
        <v>1.3939999999999984</v>
      </c>
      <c r="I106" s="4">
        <f t="shared" si="4"/>
        <v>-114.018</v>
      </c>
    </row>
    <row r="107" spans="1:9">
      <c r="A107">
        <v>5.2549999999999999</v>
      </c>
      <c r="B107">
        <v>46.433999999999997</v>
      </c>
      <c r="C107">
        <v>-113.608</v>
      </c>
      <c r="D107">
        <v>-9.9957000000000004E-2</v>
      </c>
      <c r="G107" s="3">
        <f t="shared" si="5"/>
        <v>0.19849999999999923</v>
      </c>
      <c r="H107" s="4">
        <f t="shared" si="3"/>
        <v>1.5939999999999941</v>
      </c>
      <c r="I107" s="4">
        <f t="shared" si="4"/>
        <v>-113.608</v>
      </c>
    </row>
    <row r="108" spans="1:9">
      <c r="A108">
        <v>5.2549999999999999</v>
      </c>
      <c r="B108">
        <v>46.631</v>
      </c>
      <c r="C108">
        <v>-112.949</v>
      </c>
      <c r="D108">
        <v>-9.9983000000000002E-2</v>
      </c>
      <c r="G108" s="3">
        <f t="shared" si="5"/>
        <v>0.19850000000000279</v>
      </c>
      <c r="H108" s="4">
        <f t="shared" si="3"/>
        <v>1.7909999999999968</v>
      </c>
      <c r="I108" s="4">
        <f t="shared" si="4"/>
        <v>-112.949</v>
      </c>
    </row>
    <row r="109" spans="1:9">
      <c r="A109">
        <v>5.2549999999999999</v>
      </c>
      <c r="B109">
        <v>46.831000000000003</v>
      </c>
      <c r="C109">
        <v>-112.26900000000001</v>
      </c>
      <c r="D109">
        <v>-9.9973999999999993E-2</v>
      </c>
      <c r="G109" s="3">
        <f t="shared" si="5"/>
        <v>0.20049999999999812</v>
      </c>
      <c r="H109" s="4">
        <f t="shared" si="3"/>
        <v>1.9909999999999997</v>
      </c>
      <c r="I109" s="4">
        <f t="shared" si="4"/>
        <v>-112.26900000000001</v>
      </c>
    </row>
    <row r="110" spans="1:9">
      <c r="A110">
        <v>5.2549999999999999</v>
      </c>
      <c r="B110">
        <v>47.031999999999996</v>
      </c>
      <c r="C110">
        <v>-110.73099999999999</v>
      </c>
      <c r="D110">
        <v>-9.9985000000000004E-2</v>
      </c>
      <c r="G110" s="3">
        <f t="shared" si="5"/>
        <v>0.19999999999999929</v>
      </c>
      <c r="H110" s="4">
        <f t="shared" si="3"/>
        <v>2.1919999999999931</v>
      </c>
      <c r="I110" s="4">
        <f t="shared" si="4"/>
        <v>-110.73099999999999</v>
      </c>
    </row>
    <row r="111" spans="1:9">
      <c r="A111">
        <v>5.2549999999999999</v>
      </c>
      <c r="B111">
        <v>47.231000000000002</v>
      </c>
      <c r="C111">
        <v>-109.327</v>
      </c>
      <c r="D111">
        <v>-9.9962999999999996E-2</v>
      </c>
      <c r="G111" s="3">
        <f t="shared" si="5"/>
        <v>0.1980000000000004</v>
      </c>
      <c r="H111" s="4">
        <f t="shared" si="3"/>
        <v>2.3909999999999982</v>
      </c>
      <c r="I111" s="4">
        <f t="shared" si="4"/>
        <v>-109.327</v>
      </c>
    </row>
    <row r="112" spans="1:9">
      <c r="A112">
        <v>5.2549999999999999</v>
      </c>
      <c r="B112">
        <v>47.427999999999997</v>
      </c>
      <c r="C112">
        <v>-107.982</v>
      </c>
      <c r="D112">
        <v>-9.9960999999999994E-2</v>
      </c>
      <c r="G112" s="3">
        <f t="shared" si="5"/>
        <v>0.19899999999999807</v>
      </c>
      <c r="H112" s="4">
        <f t="shared" si="3"/>
        <v>2.5879999999999939</v>
      </c>
      <c r="I112" s="4">
        <f t="shared" si="4"/>
        <v>-107.982</v>
      </c>
    </row>
    <row r="113" spans="1:9">
      <c r="A113">
        <v>5.2549999999999999</v>
      </c>
      <c r="B113">
        <v>47.628999999999998</v>
      </c>
      <c r="C113">
        <v>-106.191</v>
      </c>
      <c r="D113">
        <v>-9.9964999999999998E-2</v>
      </c>
      <c r="G113" s="3">
        <f t="shared" si="5"/>
        <v>0.2015000000000029</v>
      </c>
      <c r="H113" s="4">
        <f t="shared" si="3"/>
        <v>2.7889999999999944</v>
      </c>
      <c r="I113" s="4">
        <f t="shared" si="4"/>
        <v>-106.191</v>
      </c>
    </row>
    <row r="114" spans="1:9">
      <c r="A114">
        <v>5.2549999999999999</v>
      </c>
      <c r="B114">
        <v>47.831000000000003</v>
      </c>
      <c r="C114">
        <v>-103.652</v>
      </c>
      <c r="D114">
        <v>-9.9959999999999993E-2</v>
      </c>
      <c r="G114" s="3">
        <f t="shared" si="5"/>
        <v>0.20149999999999935</v>
      </c>
      <c r="H114" s="4">
        <f t="shared" si="3"/>
        <v>2.9909999999999997</v>
      </c>
      <c r="I114" s="4">
        <f t="shared" si="4"/>
        <v>-103.652</v>
      </c>
    </row>
    <row r="115" spans="1:9">
      <c r="A115">
        <v>5.2549999999999999</v>
      </c>
      <c r="B115">
        <v>48.031999999999996</v>
      </c>
      <c r="C115">
        <v>-101.203</v>
      </c>
      <c r="D115">
        <v>-9.9967E-2</v>
      </c>
      <c r="G115" s="3">
        <f t="shared" si="5"/>
        <v>0.1994999999999969</v>
      </c>
      <c r="H115" s="4">
        <f t="shared" si="3"/>
        <v>3.1919999999999931</v>
      </c>
      <c r="I115" s="4">
        <f t="shared" si="4"/>
        <v>-101.203</v>
      </c>
    </row>
    <row r="116" spans="1:9">
      <c r="A116">
        <v>5.2549999999999999</v>
      </c>
      <c r="B116">
        <v>48.23</v>
      </c>
      <c r="C116">
        <v>-98.677999999999997</v>
      </c>
      <c r="D116">
        <v>-9.9959000000000006E-2</v>
      </c>
      <c r="G116" s="3">
        <f t="shared" si="5"/>
        <v>0.19950000000000045</v>
      </c>
      <c r="H116" s="4">
        <f t="shared" si="3"/>
        <v>3.3899999999999935</v>
      </c>
      <c r="I116" s="4">
        <f t="shared" si="4"/>
        <v>-98.677999999999997</v>
      </c>
    </row>
    <row r="117" spans="1:9">
      <c r="A117">
        <v>5.2549999999999999</v>
      </c>
      <c r="B117">
        <v>48.430999999999997</v>
      </c>
      <c r="C117">
        <v>-95.677000000000007</v>
      </c>
      <c r="D117">
        <v>-9.9963999999999997E-2</v>
      </c>
      <c r="G117" s="3">
        <f t="shared" si="5"/>
        <v>0.2015000000000029</v>
      </c>
      <c r="H117" s="4">
        <f t="shared" si="3"/>
        <v>3.590999999999994</v>
      </c>
      <c r="I117" s="4">
        <f t="shared" si="4"/>
        <v>-95.677000000000007</v>
      </c>
    </row>
    <row r="118" spans="1:9">
      <c r="A118">
        <v>5.2549999999999999</v>
      </c>
      <c r="B118">
        <v>48.633000000000003</v>
      </c>
      <c r="C118">
        <v>-92.332999999999998</v>
      </c>
      <c r="D118">
        <v>-9.9969000000000002E-2</v>
      </c>
      <c r="G118" s="3">
        <f t="shared" si="5"/>
        <v>0.2015000000000029</v>
      </c>
      <c r="H118" s="4">
        <f t="shared" si="3"/>
        <v>3.7929999999999993</v>
      </c>
      <c r="I118" s="4">
        <f t="shared" si="4"/>
        <v>-92.332999999999998</v>
      </c>
    </row>
    <row r="119" spans="1:9">
      <c r="A119">
        <v>5.2549999999999999</v>
      </c>
      <c r="B119">
        <v>48.834000000000003</v>
      </c>
      <c r="C119">
        <v>-88.522999999999996</v>
      </c>
      <c r="D119">
        <v>-9.9968000000000001E-2</v>
      </c>
      <c r="G119" s="3">
        <f t="shared" si="5"/>
        <v>0.19899999999999807</v>
      </c>
      <c r="H119" s="4">
        <f t="shared" si="3"/>
        <v>3.9939999999999998</v>
      </c>
      <c r="I119" s="4">
        <f t="shared" si="4"/>
        <v>-88.522999999999996</v>
      </c>
    </row>
    <row r="120" spans="1:9">
      <c r="A120">
        <v>5.2549999999999999</v>
      </c>
      <c r="B120">
        <v>49.030999999999999</v>
      </c>
      <c r="C120">
        <v>-84.638000000000005</v>
      </c>
      <c r="D120">
        <v>-9.9961999999999995E-2</v>
      </c>
      <c r="G120" s="3">
        <f t="shared" si="5"/>
        <v>0.19899999999999807</v>
      </c>
      <c r="H120" s="4">
        <f t="shared" si="3"/>
        <v>4.1909999999999954</v>
      </c>
      <c r="I120" s="4">
        <f t="shared" si="4"/>
        <v>-84.638000000000005</v>
      </c>
    </row>
    <row r="121" spans="1:9">
      <c r="A121">
        <v>5.2549999999999999</v>
      </c>
      <c r="B121">
        <v>49.231999999999999</v>
      </c>
      <c r="C121">
        <v>-80.572999999999993</v>
      </c>
      <c r="D121">
        <v>-9.9956000000000003E-2</v>
      </c>
      <c r="G121" s="3">
        <f t="shared" si="5"/>
        <v>0.20100000000000051</v>
      </c>
      <c r="H121" s="4">
        <f t="shared" si="3"/>
        <v>4.3919999999999959</v>
      </c>
      <c r="I121" s="4">
        <f t="shared" si="4"/>
        <v>-80.572999999999993</v>
      </c>
    </row>
    <row r="122" spans="1:9">
      <c r="A122">
        <v>5.2549999999999999</v>
      </c>
      <c r="B122">
        <v>49.433</v>
      </c>
      <c r="C122">
        <v>-76.334999999999994</v>
      </c>
      <c r="D122">
        <v>-9.9956000000000003E-2</v>
      </c>
      <c r="G122" s="3">
        <f t="shared" si="5"/>
        <v>0.20050000000000168</v>
      </c>
      <c r="H122" s="4">
        <f t="shared" si="3"/>
        <v>4.5929999999999964</v>
      </c>
      <c r="I122" s="4">
        <f t="shared" si="4"/>
        <v>-76.334999999999994</v>
      </c>
    </row>
    <row r="123" spans="1:9">
      <c r="A123">
        <v>5.2549999999999999</v>
      </c>
      <c r="B123">
        <v>49.633000000000003</v>
      </c>
      <c r="C123">
        <v>-72.058000000000007</v>
      </c>
      <c r="D123">
        <v>-9.9954000000000001E-2</v>
      </c>
      <c r="G123" s="3">
        <f t="shared" si="5"/>
        <v>0.1980000000000004</v>
      </c>
      <c r="H123" s="4">
        <f t="shared" si="3"/>
        <v>4.7929999999999993</v>
      </c>
      <c r="I123" s="4">
        <f t="shared" si="4"/>
        <v>-72.058000000000007</v>
      </c>
    </row>
    <row r="124" spans="1:9">
      <c r="A124">
        <v>5.2549999999999999</v>
      </c>
      <c r="B124">
        <v>49.829000000000001</v>
      </c>
      <c r="C124">
        <v>-67.715000000000003</v>
      </c>
      <c r="D124">
        <v>-9.9976999999999996E-2</v>
      </c>
      <c r="G124" s="3">
        <f t="shared" si="5"/>
        <v>0.19849999999999923</v>
      </c>
      <c r="H124" s="4">
        <f t="shared" si="3"/>
        <v>4.9889999999999972</v>
      </c>
      <c r="I124" s="4">
        <f t="shared" si="4"/>
        <v>-67.715000000000003</v>
      </c>
    </row>
    <row r="125" spans="1:9">
      <c r="A125">
        <v>5.2549999999999999</v>
      </c>
      <c r="B125">
        <v>50.03</v>
      </c>
      <c r="C125">
        <v>-62.667000000000002</v>
      </c>
      <c r="D125">
        <v>-9.9976999999999996E-2</v>
      </c>
      <c r="G125" s="3">
        <f t="shared" si="5"/>
        <v>0.20100000000000051</v>
      </c>
      <c r="H125" s="4">
        <f t="shared" si="3"/>
        <v>5.1899999999999977</v>
      </c>
      <c r="I125" s="4">
        <f t="shared" si="4"/>
        <v>-62.667000000000002</v>
      </c>
    </row>
    <row r="126" spans="1:9">
      <c r="A126">
        <v>5.2549999999999999</v>
      </c>
      <c r="B126">
        <v>50.231000000000002</v>
      </c>
      <c r="C126">
        <v>-58.332000000000001</v>
      </c>
      <c r="D126">
        <v>-9.9965999999999999E-2</v>
      </c>
      <c r="G126" s="3">
        <f t="shared" si="5"/>
        <v>0.20049999999999812</v>
      </c>
      <c r="H126" s="4">
        <f t="shared" si="3"/>
        <v>5.3909999999999982</v>
      </c>
      <c r="I126" s="4">
        <f t="shared" si="4"/>
        <v>-58.332000000000001</v>
      </c>
    </row>
    <row r="127" spans="1:9">
      <c r="A127">
        <v>5.2549999999999999</v>
      </c>
      <c r="B127">
        <v>50.430999999999997</v>
      </c>
      <c r="C127">
        <v>-54.11</v>
      </c>
      <c r="D127">
        <v>-9.9963999999999997E-2</v>
      </c>
      <c r="G127" s="3">
        <f t="shared" si="5"/>
        <v>0.19899999999999807</v>
      </c>
      <c r="H127" s="4">
        <f t="shared" si="3"/>
        <v>5.590999999999994</v>
      </c>
      <c r="I127" s="4">
        <f t="shared" si="4"/>
        <v>-54.11</v>
      </c>
    </row>
    <row r="128" spans="1:9">
      <c r="A128">
        <v>5.2549999999999999</v>
      </c>
      <c r="B128">
        <v>50.628999999999998</v>
      </c>
      <c r="C128">
        <v>-49.744999999999997</v>
      </c>
      <c r="D128">
        <v>-9.9971000000000004E-2</v>
      </c>
      <c r="G128" s="3">
        <f t="shared" si="5"/>
        <v>0.20000000000000284</v>
      </c>
      <c r="H128" s="4">
        <f t="shared" si="3"/>
        <v>5.7889999999999944</v>
      </c>
      <c r="I128" s="4">
        <f t="shared" si="4"/>
        <v>-49.744999999999997</v>
      </c>
    </row>
    <row r="129" spans="1:9">
      <c r="A129">
        <v>5.2549999999999999</v>
      </c>
      <c r="B129">
        <v>50.831000000000003</v>
      </c>
      <c r="C129">
        <v>-45.552</v>
      </c>
      <c r="D129">
        <v>-9.9972000000000005E-2</v>
      </c>
      <c r="G129" s="3">
        <f t="shared" si="5"/>
        <v>0.20200000000000173</v>
      </c>
      <c r="H129" s="4">
        <f t="shared" si="3"/>
        <v>5.9909999999999997</v>
      </c>
      <c r="I129" s="4">
        <f t="shared" si="4"/>
        <v>-45.552</v>
      </c>
    </row>
    <row r="130" spans="1:9">
      <c r="A130">
        <v>5.2549999999999999</v>
      </c>
      <c r="B130">
        <v>51.033000000000001</v>
      </c>
      <c r="C130">
        <v>-41.646999999999998</v>
      </c>
      <c r="D130">
        <v>-9.9979999999999999E-2</v>
      </c>
      <c r="G130" s="3">
        <f t="shared" si="5"/>
        <v>0.20099999999999696</v>
      </c>
      <c r="H130" s="4">
        <f t="shared" si="3"/>
        <v>6.1929999999999978</v>
      </c>
      <c r="I130" s="4">
        <f t="shared" si="4"/>
        <v>-41.646999999999998</v>
      </c>
    </row>
    <row r="131" spans="1:9">
      <c r="A131">
        <v>5.2549999999999999</v>
      </c>
      <c r="B131">
        <v>51.232999999999997</v>
      </c>
      <c r="C131">
        <v>-38.222999999999999</v>
      </c>
      <c r="D131">
        <v>-9.9962999999999996E-2</v>
      </c>
      <c r="G131" s="3">
        <f t="shared" si="5"/>
        <v>0.19899999999999807</v>
      </c>
      <c r="H131" s="4">
        <f t="shared" si="3"/>
        <v>6.3929999999999936</v>
      </c>
      <c r="I131" s="4">
        <f t="shared" si="4"/>
        <v>-38.222999999999999</v>
      </c>
    </row>
    <row r="132" spans="1:9">
      <c r="A132">
        <v>5.2549999999999999</v>
      </c>
      <c r="B132">
        <v>51.430999999999997</v>
      </c>
      <c r="C132">
        <v>-34.911000000000001</v>
      </c>
      <c r="D132">
        <v>-9.9973999999999993E-2</v>
      </c>
      <c r="G132" s="3">
        <f t="shared" si="5"/>
        <v>0.19950000000000045</v>
      </c>
      <c r="H132" s="4">
        <f t="shared" si="3"/>
        <v>6.590999999999994</v>
      </c>
      <c r="I132" s="4">
        <f t="shared" si="4"/>
        <v>-34.911000000000001</v>
      </c>
    </row>
    <row r="133" spans="1:9">
      <c r="A133">
        <v>5.2549999999999999</v>
      </c>
      <c r="B133">
        <v>51.631999999999998</v>
      </c>
      <c r="C133">
        <v>-31.742999999999999</v>
      </c>
      <c r="D133">
        <v>-9.9953E-2</v>
      </c>
      <c r="G133" s="3">
        <f t="shared" si="5"/>
        <v>0.20100000000000051</v>
      </c>
      <c r="H133" s="4">
        <f t="shared" si="3"/>
        <v>6.7919999999999945</v>
      </c>
      <c r="I133" s="4">
        <f t="shared" si="4"/>
        <v>-31.742999999999999</v>
      </c>
    </row>
    <row r="134" spans="1:9">
      <c r="A134">
        <v>5.2549999999999999</v>
      </c>
      <c r="B134">
        <v>51.832999999999998</v>
      </c>
      <c r="C134">
        <v>-28.774000000000001</v>
      </c>
      <c r="D134">
        <v>-9.9946999999999994E-2</v>
      </c>
      <c r="G134" s="3">
        <f t="shared" si="5"/>
        <v>0.20050000000000168</v>
      </c>
      <c r="H134" s="4">
        <f t="shared" si="3"/>
        <v>6.992999999999995</v>
      </c>
      <c r="I134" s="4">
        <f t="shared" si="4"/>
        <v>-28.774000000000001</v>
      </c>
    </row>
    <row r="135" spans="1:9">
      <c r="A135">
        <v>5.2549999999999999</v>
      </c>
      <c r="B135">
        <v>52.033000000000001</v>
      </c>
      <c r="C135">
        <v>-26.105</v>
      </c>
      <c r="D135">
        <v>-9.9961999999999995E-2</v>
      </c>
      <c r="G135" s="3">
        <f t="shared" si="5"/>
        <v>0.19849999999999923</v>
      </c>
      <c r="H135" s="4">
        <f t="shared" si="3"/>
        <v>7.1929999999999978</v>
      </c>
      <c r="I135" s="4">
        <f t="shared" si="4"/>
        <v>-26.105</v>
      </c>
    </row>
    <row r="136" spans="1:9">
      <c r="A136">
        <v>5.2549999999999999</v>
      </c>
      <c r="B136">
        <v>52.23</v>
      </c>
      <c r="C136">
        <v>-23.571000000000002</v>
      </c>
      <c r="D136">
        <v>-9.9965999999999999E-2</v>
      </c>
      <c r="G136" s="3">
        <f t="shared" si="5"/>
        <v>0.19849999999999923</v>
      </c>
      <c r="H136" s="4">
        <f t="shared" si="3"/>
        <v>7.3899999999999935</v>
      </c>
      <c r="I136" s="4">
        <f t="shared" si="4"/>
        <v>-23.571000000000002</v>
      </c>
    </row>
    <row r="137" spans="1:9">
      <c r="A137">
        <v>5.2549999999999999</v>
      </c>
      <c r="B137">
        <v>52.43</v>
      </c>
      <c r="C137">
        <v>-21.64</v>
      </c>
      <c r="D137">
        <v>-9.9974999999999994E-2</v>
      </c>
      <c r="G137" s="3">
        <f t="shared" si="5"/>
        <v>0.20100000000000051</v>
      </c>
      <c r="H137" s="4">
        <f t="shared" si="3"/>
        <v>7.5899999999999963</v>
      </c>
      <c r="I137" s="4">
        <f t="shared" si="4"/>
        <v>-21.64</v>
      </c>
    </row>
    <row r="138" spans="1:9">
      <c r="A138">
        <v>5.2549999999999999</v>
      </c>
      <c r="B138">
        <v>52.631999999999998</v>
      </c>
      <c r="C138">
        <v>-19.725999999999999</v>
      </c>
      <c r="D138">
        <v>-9.9967E-2</v>
      </c>
      <c r="G138" s="3">
        <f t="shared" si="5"/>
        <v>0.20050000000000168</v>
      </c>
      <c r="H138" s="4">
        <f t="shared" si="3"/>
        <v>7.7919999999999945</v>
      </c>
      <c r="I138" s="4">
        <f t="shared" si="4"/>
        <v>-19.725999999999999</v>
      </c>
    </row>
    <row r="139" spans="1:9">
      <c r="A139">
        <v>5.2549999999999999</v>
      </c>
      <c r="B139">
        <v>52.831000000000003</v>
      </c>
      <c r="C139">
        <v>-17.907</v>
      </c>
      <c r="D139">
        <v>-9.9965999999999999E-2</v>
      </c>
      <c r="G139" s="3">
        <f t="shared" si="5"/>
        <v>0.19850000000000279</v>
      </c>
      <c r="H139" s="4">
        <f t="shared" si="3"/>
        <v>7.9909999999999997</v>
      </c>
      <c r="I139" s="4">
        <f t="shared" si="4"/>
        <v>-17.907</v>
      </c>
    </row>
    <row r="140" spans="1:9">
      <c r="A140">
        <v>5.2549999999999999</v>
      </c>
      <c r="B140">
        <v>53.029000000000003</v>
      </c>
      <c r="C140">
        <v>-16.286000000000001</v>
      </c>
      <c r="D140">
        <v>-9.9959999999999993E-2</v>
      </c>
      <c r="G140" s="3">
        <f t="shared" si="5"/>
        <v>0.1994999999999969</v>
      </c>
      <c r="H140" s="4">
        <f t="shared" si="3"/>
        <v>8.1890000000000001</v>
      </c>
      <c r="I140" s="4">
        <f t="shared" si="4"/>
        <v>-16.286000000000001</v>
      </c>
    </row>
    <row r="141" spans="1:9">
      <c r="A141">
        <v>5.2549999999999999</v>
      </c>
      <c r="B141">
        <v>53.23</v>
      </c>
      <c r="C141">
        <v>-14.731</v>
      </c>
      <c r="D141">
        <v>-9.9959999999999993E-2</v>
      </c>
      <c r="G141" s="3">
        <f t="shared" si="5"/>
        <v>0.20149999999999935</v>
      </c>
      <c r="H141" s="4">
        <f t="shared" si="3"/>
        <v>8.3899999999999935</v>
      </c>
      <c r="I141" s="4">
        <f t="shared" si="4"/>
        <v>-14.731</v>
      </c>
    </row>
    <row r="142" spans="1:9">
      <c r="A142">
        <v>5.2549999999999999</v>
      </c>
      <c r="B142">
        <v>53.432000000000002</v>
      </c>
      <c r="C142">
        <v>-13.377000000000001</v>
      </c>
      <c r="D142">
        <v>-9.9974999999999994E-2</v>
      </c>
      <c r="G142" s="3">
        <f t="shared" si="5"/>
        <v>0.2015000000000029</v>
      </c>
      <c r="H142" s="4">
        <f t="shared" si="3"/>
        <v>8.5919999999999987</v>
      </c>
      <c r="I142" s="4">
        <f t="shared" si="4"/>
        <v>-13.377000000000001</v>
      </c>
    </row>
    <row r="143" spans="1:9">
      <c r="A143">
        <v>5.2549999999999999</v>
      </c>
      <c r="B143">
        <v>53.633000000000003</v>
      </c>
      <c r="C143">
        <v>-12.760999999999999</v>
      </c>
      <c r="D143">
        <v>-9.9973000000000006E-2</v>
      </c>
      <c r="G143" s="3">
        <f t="shared" si="5"/>
        <v>0.19950000000000045</v>
      </c>
      <c r="H143" s="4">
        <f t="shared" si="3"/>
        <v>8.7929999999999993</v>
      </c>
      <c r="I143" s="4">
        <f t="shared" si="4"/>
        <v>-12.760999999999999</v>
      </c>
    </row>
    <row r="144" spans="1:9">
      <c r="A144">
        <v>5.2549999999999999</v>
      </c>
      <c r="B144">
        <v>53.831000000000003</v>
      </c>
      <c r="C144">
        <v>-11.266999999999999</v>
      </c>
      <c r="D144">
        <v>-9.9967E-2</v>
      </c>
      <c r="G144" s="3">
        <f t="shared" si="5"/>
        <v>0.1994999999999969</v>
      </c>
      <c r="H144" s="4">
        <f t="shared" si="3"/>
        <v>8.9909999999999997</v>
      </c>
      <c r="I144" s="4">
        <f t="shared" si="4"/>
        <v>-11.266999999999999</v>
      </c>
    </row>
    <row r="145" spans="1:9">
      <c r="A145">
        <v>5.2549999999999999</v>
      </c>
      <c r="B145">
        <v>54.031999999999996</v>
      </c>
      <c r="C145">
        <v>-10.746</v>
      </c>
      <c r="D145">
        <v>-9.9950999999999998E-2</v>
      </c>
      <c r="G145" s="3">
        <f t="shared" si="5"/>
        <v>0.20099999999999696</v>
      </c>
      <c r="H145" s="4">
        <f t="shared" si="3"/>
        <v>9.1919999999999931</v>
      </c>
      <c r="I145" s="4">
        <f t="shared" si="4"/>
        <v>-10.746</v>
      </c>
    </row>
    <row r="146" spans="1:9">
      <c r="A146">
        <v>5.2549999999999999</v>
      </c>
      <c r="B146">
        <v>54.232999999999997</v>
      </c>
      <c r="C146">
        <v>-9.8930000000000007</v>
      </c>
      <c r="D146">
        <v>-9.9972000000000005E-2</v>
      </c>
      <c r="G146" s="3">
        <f t="shared" si="5"/>
        <v>0.20050000000000168</v>
      </c>
      <c r="H146" s="4">
        <f t="shared" si="3"/>
        <v>9.3929999999999936</v>
      </c>
      <c r="I146" s="4">
        <f t="shared" si="4"/>
        <v>-9.8930000000000007</v>
      </c>
    </row>
    <row r="147" spans="1:9">
      <c r="A147">
        <v>5.2549999999999999</v>
      </c>
      <c r="B147">
        <v>54.433</v>
      </c>
      <c r="C147">
        <v>-9.2170000000000005</v>
      </c>
      <c r="D147">
        <v>-9.9954000000000001E-2</v>
      </c>
      <c r="G147" s="3">
        <f t="shared" si="5"/>
        <v>0.19850000000000279</v>
      </c>
      <c r="H147" s="4">
        <f t="shared" si="3"/>
        <v>9.5929999999999964</v>
      </c>
      <c r="I147" s="4">
        <f t="shared" si="4"/>
        <v>-9.2170000000000005</v>
      </c>
    </row>
    <row r="148" spans="1:9">
      <c r="A148">
        <v>5.2549999999999999</v>
      </c>
      <c r="B148">
        <v>54.63</v>
      </c>
      <c r="C148">
        <v>-8.5419999999999998</v>
      </c>
      <c r="D148">
        <v>-9.9960999999999994E-2</v>
      </c>
      <c r="G148" s="3">
        <f t="shared" si="5"/>
        <v>0.19849999999999923</v>
      </c>
      <c r="H148" s="4">
        <f t="shared" ref="H148:H179" si="6">B148-$I$1</f>
        <v>9.7899999999999991</v>
      </c>
      <c r="I148" s="4">
        <f t="shared" ref="I148:I179" si="7">C148</f>
        <v>-8.5419999999999998</v>
      </c>
    </row>
    <row r="149" spans="1:9">
      <c r="A149">
        <v>5.2549999999999999</v>
      </c>
      <c r="B149">
        <v>54.83</v>
      </c>
      <c r="C149">
        <v>-7.8209999999999997</v>
      </c>
      <c r="D149">
        <v>-9.9944000000000005E-2</v>
      </c>
      <c r="G149" s="3">
        <f t="shared" ref="G149:G178" si="8">(H150-H148)/2</f>
        <v>0.35050000000000026</v>
      </c>
      <c r="H149" s="4">
        <f t="shared" si="6"/>
        <v>9.9899999999999949</v>
      </c>
      <c r="I149" s="4">
        <f t="shared" si="7"/>
        <v>-7.8209999999999997</v>
      </c>
    </row>
    <row r="150" spans="1:9">
      <c r="A150">
        <v>5.2549999999999999</v>
      </c>
      <c r="B150">
        <v>55.331000000000003</v>
      </c>
      <c r="C150">
        <v>-6.3550000000000004</v>
      </c>
      <c r="D150">
        <v>-9.9964999999999998E-2</v>
      </c>
      <c r="G150" s="3">
        <f t="shared" si="8"/>
        <v>0.50150000000000006</v>
      </c>
      <c r="H150" s="4">
        <f t="shared" si="6"/>
        <v>10.491</v>
      </c>
      <c r="I150" s="4">
        <f t="shared" si="7"/>
        <v>-6.3550000000000004</v>
      </c>
    </row>
    <row r="151" spans="1:9">
      <c r="A151">
        <v>5.2549999999999999</v>
      </c>
      <c r="B151">
        <v>55.832999999999998</v>
      </c>
      <c r="C151">
        <v>-5.641</v>
      </c>
      <c r="D151">
        <v>-9.9959000000000006E-2</v>
      </c>
      <c r="G151" s="3">
        <f t="shared" si="8"/>
        <v>0.5</v>
      </c>
      <c r="H151" s="4">
        <f t="shared" si="6"/>
        <v>10.992999999999995</v>
      </c>
      <c r="I151" s="4">
        <f t="shared" si="7"/>
        <v>-5.641</v>
      </c>
    </row>
    <row r="152" spans="1:9">
      <c r="A152">
        <v>5.2549999999999999</v>
      </c>
      <c r="B152">
        <v>56.331000000000003</v>
      </c>
      <c r="C152">
        <v>-4.8259999999999996</v>
      </c>
      <c r="D152">
        <v>-9.9959999999999993E-2</v>
      </c>
      <c r="G152" s="3">
        <f t="shared" si="8"/>
        <v>0.50050000000000239</v>
      </c>
      <c r="H152" s="4">
        <f t="shared" si="6"/>
        <v>11.491</v>
      </c>
      <c r="I152" s="4">
        <f t="shared" si="7"/>
        <v>-4.8259999999999996</v>
      </c>
    </row>
    <row r="153" spans="1:9">
      <c r="A153">
        <v>5.2549999999999999</v>
      </c>
      <c r="B153">
        <v>56.834000000000003</v>
      </c>
      <c r="C153">
        <v>-4.1230000000000002</v>
      </c>
      <c r="D153">
        <v>-9.9976999999999996E-2</v>
      </c>
      <c r="G153" s="3">
        <f t="shared" si="8"/>
        <v>0.50049999999999883</v>
      </c>
      <c r="H153" s="4">
        <f t="shared" si="6"/>
        <v>11.994</v>
      </c>
      <c r="I153" s="4">
        <f t="shared" si="7"/>
        <v>-4.1230000000000002</v>
      </c>
    </row>
    <row r="154" spans="1:9">
      <c r="A154">
        <v>5.2549999999999999</v>
      </c>
      <c r="B154">
        <v>57.332000000000001</v>
      </c>
      <c r="C154">
        <v>-3.552</v>
      </c>
      <c r="D154">
        <v>-9.9959000000000006E-2</v>
      </c>
      <c r="G154" s="3">
        <f t="shared" si="8"/>
        <v>0.49749999999999872</v>
      </c>
      <c r="H154" s="4">
        <f t="shared" si="6"/>
        <v>12.491999999999997</v>
      </c>
      <c r="I154" s="4">
        <f t="shared" si="7"/>
        <v>-3.552</v>
      </c>
    </row>
    <row r="155" spans="1:9">
      <c r="A155">
        <v>5.2549999999999999</v>
      </c>
      <c r="B155">
        <v>57.829000000000001</v>
      </c>
      <c r="C155">
        <v>-3.0720000000000001</v>
      </c>
      <c r="D155">
        <v>-9.9982000000000001E-2</v>
      </c>
      <c r="G155" s="3">
        <f t="shared" si="8"/>
        <v>0.50049999999999883</v>
      </c>
      <c r="H155" s="4">
        <f t="shared" si="6"/>
        <v>12.988999999999997</v>
      </c>
      <c r="I155" s="4">
        <f t="shared" si="7"/>
        <v>-3.0720000000000001</v>
      </c>
    </row>
    <row r="156" spans="1:9">
      <c r="A156">
        <v>5.2549999999999999</v>
      </c>
      <c r="B156">
        <v>58.332999999999998</v>
      </c>
      <c r="C156">
        <v>-2.669</v>
      </c>
      <c r="D156">
        <v>-9.9981E-2</v>
      </c>
      <c r="G156" s="3">
        <f t="shared" si="8"/>
        <v>0.50150000000000006</v>
      </c>
      <c r="H156" s="4">
        <f t="shared" si="6"/>
        <v>13.492999999999995</v>
      </c>
      <c r="I156" s="4">
        <f t="shared" si="7"/>
        <v>-2.669</v>
      </c>
    </row>
    <row r="157" spans="1:9">
      <c r="A157">
        <v>5.2549999999999999</v>
      </c>
      <c r="B157">
        <v>58.832000000000001</v>
      </c>
      <c r="C157">
        <v>-2.331</v>
      </c>
      <c r="D157">
        <v>-9.9987999999999994E-2</v>
      </c>
      <c r="G157" s="3">
        <f t="shared" si="8"/>
        <v>0.5</v>
      </c>
      <c r="H157" s="4">
        <f t="shared" si="6"/>
        <v>13.991999999999997</v>
      </c>
      <c r="I157" s="4">
        <f t="shared" si="7"/>
        <v>-2.331</v>
      </c>
    </row>
    <row r="158" spans="1:9">
      <c r="A158">
        <v>5.2549999999999999</v>
      </c>
      <c r="B158">
        <v>59.332999999999998</v>
      </c>
      <c r="C158">
        <v>-2.0419999999999998</v>
      </c>
      <c r="D158">
        <v>-9.9961999999999995E-2</v>
      </c>
      <c r="G158" s="3">
        <f t="shared" si="8"/>
        <v>0.50049999999999883</v>
      </c>
      <c r="H158" s="4">
        <f t="shared" si="6"/>
        <v>14.492999999999995</v>
      </c>
      <c r="I158" s="4">
        <f t="shared" si="7"/>
        <v>-2.0419999999999998</v>
      </c>
    </row>
    <row r="159" spans="1:9">
      <c r="A159">
        <v>5.2549999999999999</v>
      </c>
      <c r="B159">
        <v>59.832999999999998</v>
      </c>
      <c r="C159">
        <v>-1.79</v>
      </c>
      <c r="D159">
        <v>-9.9987999999999994E-2</v>
      </c>
      <c r="G159" s="3">
        <f t="shared" si="8"/>
        <v>0.49800000000000111</v>
      </c>
      <c r="H159" s="4">
        <f t="shared" si="6"/>
        <v>14.992999999999995</v>
      </c>
      <c r="I159" s="4">
        <f t="shared" si="7"/>
        <v>-1.79</v>
      </c>
    </row>
    <row r="160" spans="1:9">
      <c r="A160">
        <v>5.2549999999999999</v>
      </c>
      <c r="B160">
        <v>60.329000000000001</v>
      </c>
      <c r="C160">
        <v>-1.5880000000000001</v>
      </c>
      <c r="D160">
        <v>-9.9947999999999995E-2</v>
      </c>
      <c r="G160" s="3">
        <f t="shared" si="8"/>
        <v>0.5</v>
      </c>
      <c r="H160" s="4">
        <f t="shared" si="6"/>
        <v>15.488999999999997</v>
      </c>
      <c r="I160" s="4">
        <f t="shared" si="7"/>
        <v>-1.5880000000000001</v>
      </c>
    </row>
    <row r="161" spans="1:9">
      <c r="A161">
        <v>5.2549999999999999</v>
      </c>
      <c r="B161">
        <v>60.832999999999998</v>
      </c>
      <c r="C161">
        <v>-1.411</v>
      </c>
      <c r="D161">
        <v>-9.9973000000000006E-2</v>
      </c>
      <c r="G161" s="3">
        <f t="shared" si="8"/>
        <v>0.50150000000000006</v>
      </c>
      <c r="H161" s="4">
        <f t="shared" si="6"/>
        <v>15.992999999999995</v>
      </c>
      <c r="I161" s="4">
        <f t="shared" si="7"/>
        <v>-1.411</v>
      </c>
    </row>
    <row r="162" spans="1:9">
      <c r="A162">
        <v>5.2549999999999999</v>
      </c>
      <c r="B162">
        <v>61.332000000000001</v>
      </c>
      <c r="C162">
        <v>-1.2549999999999999</v>
      </c>
      <c r="D162">
        <v>-9.9983000000000002E-2</v>
      </c>
      <c r="G162" s="3">
        <f t="shared" si="8"/>
        <v>0.49900000000000233</v>
      </c>
      <c r="H162" s="4">
        <f t="shared" si="6"/>
        <v>16.491999999999997</v>
      </c>
      <c r="I162" s="4">
        <f t="shared" si="7"/>
        <v>-1.2549999999999999</v>
      </c>
    </row>
    <row r="163" spans="1:9">
      <c r="A163">
        <v>5.2549999999999999</v>
      </c>
      <c r="B163">
        <v>61.831000000000003</v>
      </c>
      <c r="C163">
        <v>-1.1160000000000001</v>
      </c>
      <c r="D163">
        <v>-9.9948999999999996E-2</v>
      </c>
      <c r="G163" s="3">
        <f t="shared" si="8"/>
        <v>0.50100000000000122</v>
      </c>
      <c r="H163" s="4">
        <f t="shared" si="6"/>
        <v>16.991</v>
      </c>
      <c r="I163" s="4">
        <f t="shared" si="7"/>
        <v>-1.1160000000000001</v>
      </c>
    </row>
    <row r="164" spans="1:9">
      <c r="A164">
        <v>5.2549999999999999</v>
      </c>
      <c r="B164">
        <v>62.334000000000003</v>
      </c>
      <c r="C164">
        <v>-0.99</v>
      </c>
      <c r="D164">
        <v>-9.9965999999999999E-2</v>
      </c>
      <c r="G164" s="3">
        <f t="shared" si="8"/>
        <v>0.49899999999999878</v>
      </c>
      <c r="H164" s="4">
        <f t="shared" si="6"/>
        <v>17.494</v>
      </c>
      <c r="I164" s="4">
        <f t="shared" si="7"/>
        <v>-0.99</v>
      </c>
    </row>
    <row r="165" spans="1:9">
      <c r="A165">
        <v>5.2549999999999999</v>
      </c>
      <c r="B165">
        <v>62.829000000000001</v>
      </c>
      <c r="C165">
        <v>-0.89500000000000002</v>
      </c>
      <c r="D165">
        <v>-9.9970000000000003E-2</v>
      </c>
      <c r="G165" s="3">
        <f t="shared" si="8"/>
        <v>0.49849999999999994</v>
      </c>
      <c r="H165" s="4">
        <f t="shared" si="6"/>
        <v>17.988999999999997</v>
      </c>
      <c r="I165" s="4">
        <f t="shared" si="7"/>
        <v>-0.89500000000000002</v>
      </c>
    </row>
    <row r="166" spans="1:9">
      <c r="A166">
        <v>5.2549999999999999</v>
      </c>
      <c r="B166">
        <v>63.331000000000003</v>
      </c>
      <c r="C166">
        <v>-0.78900000000000003</v>
      </c>
      <c r="D166">
        <v>-9.9969000000000002E-2</v>
      </c>
      <c r="G166" s="3">
        <f t="shared" si="8"/>
        <v>0.50150000000000006</v>
      </c>
      <c r="H166" s="4">
        <f t="shared" si="6"/>
        <v>18.491</v>
      </c>
      <c r="I166" s="4">
        <f t="shared" si="7"/>
        <v>-0.78900000000000003</v>
      </c>
    </row>
    <row r="167" spans="1:9">
      <c r="A167">
        <v>5.2549999999999999</v>
      </c>
      <c r="B167">
        <v>63.832000000000001</v>
      </c>
      <c r="C167">
        <v>-0.69099999999999995</v>
      </c>
      <c r="D167">
        <v>-9.9969000000000002E-2</v>
      </c>
      <c r="G167" s="3">
        <f t="shared" si="8"/>
        <v>0.49949999999999761</v>
      </c>
      <c r="H167" s="4">
        <f t="shared" si="6"/>
        <v>18.991999999999997</v>
      </c>
      <c r="I167" s="4">
        <f t="shared" si="7"/>
        <v>-0.69099999999999995</v>
      </c>
    </row>
    <row r="168" spans="1:9">
      <c r="A168">
        <v>5.2549999999999999</v>
      </c>
      <c r="B168">
        <v>64.33</v>
      </c>
      <c r="C168">
        <v>-0.60899999999999999</v>
      </c>
      <c r="D168">
        <v>-9.9975999999999995E-2</v>
      </c>
      <c r="G168" s="3">
        <f t="shared" si="8"/>
        <v>0.50049999999999883</v>
      </c>
      <c r="H168" s="4">
        <f t="shared" si="6"/>
        <v>19.489999999999995</v>
      </c>
      <c r="I168" s="4">
        <f t="shared" si="7"/>
        <v>-0.60899999999999999</v>
      </c>
    </row>
    <row r="169" spans="1:9">
      <c r="A169">
        <v>5.2549999999999999</v>
      </c>
      <c r="B169">
        <v>64.832999999999998</v>
      </c>
      <c r="C169">
        <v>-0.55900000000000005</v>
      </c>
      <c r="D169">
        <v>-9.9977999999999997E-2</v>
      </c>
      <c r="G169" s="3">
        <f t="shared" si="8"/>
        <v>0.5</v>
      </c>
      <c r="H169" s="4">
        <f t="shared" si="6"/>
        <v>19.992999999999995</v>
      </c>
      <c r="I169" s="4">
        <f t="shared" si="7"/>
        <v>-0.55900000000000005</v>
      </c>
    </row>
    <row r="170" spans="1:9">
      <c r="A170">
        <v>5.2549999999999999</v>
      </c>
      <c r="B170">
        <v>65.33</v>
      </c>
      <c r="C170">
        <v>-0.496</v>
      </c>
      <c r="D170">
        <v>-9.9943000000000004E-2</v>
      </c>
      <c r="G170" s="3">
        <f t="shared" si="8"/>
        <v>0.49799999999999756</v>
      </c>
      <c r="H170" s="4">
        <f t="shared" si="6"/>
        <v>20.489999999999995</v>
      </c>
      <c r="I170" s="4">
        <f t="shared" si="7"/>
        <v>-0.496</v>
      </c>
    </row>
    <row r="171" spans="1:9">
      <c r="A171">
        <v>5.2549999999999999</v>
      </c>
      <c r="B171">
        <v>65.828999999999994</v>
      </c>
      <c r="C171">
        <v>-0.439</v>
      </c>
      <c r="D171">
        <v>-9.9973999999999993E-2</v>
      </c>
      <c r="G171" s="3">
        <f t="shared" si="8"/>
        <v>0.50150000000000006</v>
      </c>
      <c r="H171" s="4">
        <f t="shared" si="6"/>
        <v>20.98899999999999</v>
      </c>
      <c r="I171" s="4">
        <f t="shared" si="7"/>
        <v>-0.439</v>
      </c>
    </row>
    <row r="172" spans="1:9">
      <c r="A172">
        <v>5.2549999999999999</v>
      </c>
      <c r="B172">
        <v>66.332999999999998</v>
      </c>
      <c r="C172">
        <v>-0.39</v>
      </c>
      <c r="D172">
        <v>-9.9958000000000005E-2</v>
      </c>
      <c r="G172" s="3">
        <f t="shared" si="8"/>
        <v>0.50100000000000477</v>
      </c>
      <c r="H172" s="4">
        <f t="shared" si="6"/>
        <v>21.492999999999995</v>
      </c>
      <c r="I172" s="4">
        <f t="shared" si="7"/>
        <v>-0.39</v>
      </c>
    </row>
    <row r="173" spans="1:9">
      <c r="A173">
        <v>5.2549999999999999</v>
      </c>
      <c r="B173">
        <v>66.831000000000003</v>
      </c>
      <c r="C173">
        <v>-0.32900000000000001</v>
      </c>
      <c r="D173">
        <v>-9.9964999999999998E-2</v>
      </c>
      <c r="G173" s="3">
        <f t="shared" si="8"/>
        <v>0.5</v>
      </c>
      <c r="H173" s="4">
        <f t="shared" si="6"/>
        <v>21.991</v>
      </c>
      <c r="I173" s="4">
        <f t="shared" si="7"/>
        <v>-0.32900000000000001</v>
      </c>
    </row>
    <row r="174" spans="1:9">
      <c r="A174">
        <v>5.2549999999999999</v>
      </c>
      <c r="B174">
        <v>67.332999999999998</v>
      </c>
      <c r="C174">
        <v>-0.311</v>
      </c>
      <c r="D174">
        <v>-9.9969000000000002E-2</v>
      </c>
      <c r="G174" s="3">
        <f t="shared" si="8"/>
        <v>0.50049999999999528</v>
      </c>
      <c r="H174" s="4">
        <f t="shared" si="6"/>
        <v>22.492999999999995</v>
      </c>
      <c r="I174" s="4">
        <f t="shared" si="7"/>
        <v>-0.311</v>
      </c>
    </row>
    <row r="175" spans="1:9">
      <c r="A175">
        <v>5.2549999999999999</v>
      </c>
      <c r="B175">
        <v>67.831999999999994</v>
      </c>
      <c r="C175">
        <v>-0.26</v>
      </c>
      <c r="D175">
        <v>-9.9974999999999994E-2</v>
      </c>
      <c r="G175" s="3">
        <f t="shared" si="8"/>
        <v>0.49799999999999756</v>
      </c>
      <c r="H175" s="4">
        <f t="shared" si="6"/>
        <v>22.99199999999999</v>
      </c>
      <c r="I175" s="4">
        <f t="shared" si="7"/>
        <v>-0.26</v>
      </c>
    </row>
    <row r="176" spans="1:9">
      <c r="A176">
        <v>5.2549999999999999</v>
      </c>
      <c r="B176">
        <v>68.328999999999994</v>
      </c>
      <c r="C176">
        <v>-0.22800000000000001</v>
      </c>
      <c r="D176">
        <v>-9.9974999999999994E-2</v>
      </c>
      <c r="G176" s="3">
        <f t="shared" si="8"/>
        <v>0.50050000000000239</v>
      </c>
      <c r="H176" s="4">
        <f t="shared" si="6"/>
        <v>23.48899999999999</v>
      </c>
      <c r="I176" s="4">
        <f t="shared" si="7"/>
        <v>-0.22800000000000001</v>
      </c>
    </row>
    <row r="177" spans="1:9">
      <c r="A177">
        <v>5.2549999999999999</v>
      </c>
      <c r="B177">
        <v>68.832999999999998</v>
      </c>
      <c r="C177">
        <v>-0.186</v>
      </c>
      <c r="D177">
        <v>-9.9962999999999996E-2</v>
      </c>
      <c r="G177" s="3">
        <f t="shared" si="8"/>
        <v>0.50100000000000477</v>
      </c>
      <c r="H177" s="4">
        <f t="shared" si="6"/>
        <v>23.992999999999995</v>
      </c>
      <c r="I177" s="4">
        <f t="shared" si="7"/>
        <v>-0.186</v>
      </c>
    </row>
    <row r="178" spans="1:9">
      <c r="A178">
        <v>5.2549999999999999</v>
      </c>
      <c r="B178">
        <v>69.331000000000003</v>
      </c>
      <c r="C178">
        <v>-0.154</v>
      </c>
      <c r="D178">
        <v>-9.9968000000000001E-2</v>
      </c>
      <c r="G178" s="3">
        <f t="shared" si="8"/>
        <v>0.49900000000000233</v>
      </c>
      <c r="H178" s="4">
        <f t="shared" si="6"/>
        <v>24.491</v>
      </c>
      <c r="I178" s="4">
        <f t="shared" si="7"/>
        <v>-0.154</v>
      </c>
    </row>
    <row r="179" spans="1:9">
      <c r="A179">
        <v>5.2549999999999999</v>
      </c>
      <c r="B179">
        <v>69.831000000000003</v>
      </c>
      <c r="C179">
        <v>-0.13400000000000001</v>
      </c>
      <c r="D179">
        <v>-9.9956000000000003E-2</v>
      </c>
      <c r="G179" s="3">
        <f>(H179-H178)/2</f>
        <v>0.25</v>
      </c>
      <c r="H179" s="4">
        <f t="shared" si="6"/>
        <v>24.991</v>
      </c>
      <c r="I179" s="4">
        <f t="shared" si="7"/>
        <v>-0.13400000000000001</v>
      </c>
    </row>
    <row r="180" spans="1:9">
      <c r="G180" s="3">
        <f>SUM(G19:G179)</f>
        <v>49.996999999999993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selection activeCell="P12" sqref="P12"/>
    </sheetView>
  </sheetViews>
  <sheetFormatPr defaultRowHeight="14.5"/>
  <cols>
    <col min="1" max="1" width="10.7265625" customWidth="1"/>
    <col min="11" max="11" width="10.26953125" bestFit="1" customWidth="1"/>
    <col min="13" max="13" width="10.26953125" bestFit="1" customWidth="1"/>
  </cols>
  <sheetData>
    <row r="1" spans="1:14">
      <c r="A1" t="s">
        <v>0</v>
      </c>
      <c r="H1" t="s">
        <v>19</v>
      </c>
      <c r="I1">
        <v>44.84</v>
      </c>
    </row>
    <row r="2" spans="1:14">
      <c r="A2" t="s">
        <v>99</v>
      </c>
      <c r="B2" t="s">
        <v>1</v>
      </c>
    </row>
    <row r="3" spans="1:14">
      <c r="A3" s="1">
        <v>44502</v>
      </c>
      <c r="B3" t="s">
        <v>2</v>
      </c>
    </row>
    <row r="4" spans="1:14">
      <c r="A4" s="2">
        <v>0.52833333333333332</v>
      </c>
      <c r="B4" t="s">
        <v>3</v>
      </c>
    </row>
    <row r="5" spans="1:14">
      <c r="A5">
        <v>5.0999999999999996</v>
      </c>
      <c r="B5" t="s">
        <v>4</v>
      </c>
    </row>
    <row r="6" spans="1:14">
      <c r="A6">
        <v>1</v>
      </c>
      <c r="B6" t="s">
        <v>5</v>
      </c>
    </row>
    <row r="7" spans="1:14">
      <c r="A7">
        <v>1</v>
      </c>
      <c r="B7" t="s">
        <v>6</v>
      </c>
    </row>
    <row r="8" spans="1:14">
      <c r="A8">
        <v>161</v>
      </c>
      <c r="B8" t="s">
        <v>7</v>
      </c>
    </row>
    <row r="9" spans="1:14">
      <c r="A9">
        <v>2</v>
      </c>
      <c r="B9" t="s">
        <v>8</v>
      </c>
    </row>
    <row r="10" spans="1:14">
      <c r="A10">
        <v>0</v>
      </c>
      <c r="B10" t="s">
        <v>9</v>
      </c>
    </row>
    <row r="11" spans="1:14">
      <c r="A11" t="s">
        <v>100</v>
      </c>
      <c r="M11" s="7" t="s">
        <v>92</v>
      </c>
    </row>
    <row r="12" spans="1:14">
      <c r="A12" t="s">
        <v>10</v>
      </c>
      <c r="H12" t="s">
        <v>20</v>
      </c>
      <c r="I12" s="3">
        <f>AVERAGE(D19:D179)*10</f>
        <v>-1.9985972049689442</v>
      </c>
      <c r="J12" t="s">
        <v>23</v>
      </c>
      <c r="K12" s="5"/>
      <c r="L12" t="s">
        <v>20</v>
      </c>
      <c r="M12" s="3">
        <v>-2.000136459627329</v>
      </c>
      <c r="N12" t="s">
        <v>23</v>
      </c>
    </row>
    <row r="13" spans="1:14">
      <c r="A13" t="s">
        <v>11</v>
      </c>
      <c r="H13" t="s">
        <v>21</v>
      </c>
      <c r="I13" s="5">
        <f>SUMPRODUCT(G19:G179,I19:I179)</f>
        <v>-2705.8269944999993</v>
      </c>
      <c r="J13" t="s">
        <v>24</v>
      </c>
      <c r="K13" s="5"/>
      <c r="L13" t="s">
        <v>21</v>
      </c>
      <c r="M13" s="3">
        <v>-2708.8048260000014</v>
      </c>
      <c r="N13" t="s">
        <v>24</v>
      </c>
    </row>
    <row r="14" spans="1:14">
      <c r="A14">
        <v>0</v>
      </c>
      <c r="B14" t="s">
        <v>12</v>
      </c>
      <c r="H14" t="s">
        <v>26</v>
      </c>
      <c r="I14" s="3">
        <f>I99</f>
        <v>-233.143</v>
      </c>
      <c r="J14" t="s">
        <v>25</v>
      </c>
      <c r="K14" s="5"/>
      <c r="L14" t="s">
        <v>26</v>
      </c>
      <c r="M14" s="3">
        <v>-233.774</v>
      </c>
      <c r="N14" t="s">
        <v>25</v>
      </c>
    </row>
    <row r="15" spans="1:14">
      <c r="A15">
        <v>0</v>
      </c>
      <c r="B15" t="s">
        <v>13</v>
      </c>
      <c r="H15" t="s">
        <v>22</v>
      </c>
      <c r="I15" s="5">
        <f>I13/I14</f>
        <v>11.60586847771539</v>
      </c>
      <c r="J15" t="s">
        <v>29</v>
      </c>
      <c r="K15" s="5"/>
      <c r="L15" t="s">
        <v>22</v>
      </c>
      <c r="M15" s="3">
        <v>11.58728013380445</v>
      </c>
      <c r="N15" t="s">
        <v>29</v>
      </c>
    </row>
    <row r="16" spans="1:14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5.2560000000000002</v>
      </c>
      <c r="B19">
        <v>19.834</v>
      </c>
      <c r="C19">
        <v>-0.57499999999999996</v>
      </c>
      <c r="D19">
        <v>-0.199848</v>
      </c>
      <c r="G19" s="3">
        <f>(H20-H19)/2</f>
        <v>0.24900000000000055</v>
      </c>
      <c r="H19" s="4">
        <f>B19-$I$1</f>
        <v>-25.006000000000004</v>
      </c>
      <c r="I19" s="4">
        <f>C19</f>
        <v>-0.57499999999999996</v>
      </c>
    </row>
    <row r="20" spans="1:9">
      <c r="A20">
        <v>5.2560000000000002</v>
      </c>
      <c r="B20">
        <v>20.332000000000001</v>
      </c>
      <c r="C20">
        <v>-0.63600000000000001</v>
      </c>
      <c r="D20">
        <v>-0.19983400000000001</v>
      </c>
      <c r="G20" s="3">
        <f>(H21-H19)/2</f>
        <v>0.50050000000000061</v>
      </c>
      <c r="H20" s="4">
        <f t="shared" ref="H20:H83" si="0">B20-$I$1</f>
        <v>-24.508000000000003</v>
      </c>
      <c r="I20" s="4">
        <f t="shared" ref="I20:I83" si="1">C20</f>
        <v>-0.63600000000000001</v>
      </c>
    </row>
    <row r="21" spans="1:9">
      <c r="A21">
        <v>5.2560000000000002</v>
      </c>
      <c r="B21">
        <v>20.835000000000001</v>
      </c>
      <c r="C21">
        <v>-0.67900000000000005</v>
      </c>
      <c r="D21">
        <v>-0.19983600000000001</v>
      </c>
      <c r="G21" s="3">
        <f t="shared" ref="G21:G84" si="2">(H22-H20)/2</f>
        <v>0.50099999999999945</v>
      </c>
      <c r="H21" s="4">
        <f t="shared" si="0"/>
        <v>-24.005000000000003</v>
      </c>
      <c r="I21" s="4">
        <f t="shared" si="1"/>
        <v>-0.67900000000000005</v>
      </c>
    </row>
    <row r="22" spans="1:9">
      <c r="A22">
        <v>5.2560000000000002</v>
      </c>
      <c r="B22">
        <v>21.334</v>
      </c>
      <c r="C22">
        <v>-0.73299999999999998</v>
      </c>
      <c r="D22">
        <v>-0.19983600000000001</v>
      </c>
      <c r="G22" s="3">
        <f t="shared" si="2"/>
        <v>0.49799999999999933</v>
      </c>
      <c r="H22" s="4">
        <f t="shared" si="0"/>
        <v>-23.506000000000004</v>
      </c>
      <c r="I22" s="4">
        <f t="shared" si="1"/>
        <v>-0.73299999999999998</v>
      </c>
    </row>
    <row r="23" spans="1:9">
      <c r="A23">
        <v>5.2560000000000002</v>
      </c>
      <c r="B23">
        <v>21.831</v>
      </c>
      <c r="C23">
        <v>-0.76700000000000002</v>
      </c>
      <c r="D23">
        <v>-0.19986200000000001</v>
      </c>
      <c r="G23" s="3">
        <f t="shared" si="2"/>
        <v>0.49949999999999939</v>
      </c>
      <c r="H23" s="4">
        <f t="shared" si="0"/>
        <v>-23.009000000000004</v>
      </c>
      <c r="I23" s="4">
        <f t="shared" si="1"/>
        <v>-0.76700000000000002</v>
      </c>
    </row>
    <row r="24" spans="1:9">
      <c r="A24">
        <v>5.2560000000000002</v>
      </c>
      <c r="B24">
        <v>22.332999999999998</v>
      </c>
      <c r="C24">
        <v>-0.80800000000000005</v>
      </c>
      <c r="D24">
        <v>-0.199848</v>
      </c>
      <c r="G24" s="3">
        <f t="shared" si="2"/>
        <v>0.50099999999999945</v>
      </c>
      <c r="H24" s="4">
        <f t="shared" si="0"/>
        <v>-22.507000000000005</v>
      </c>
      <c r="I24" s="4">
        <f t="shared" si="1"/>
        <v>-0.80800000000000005</v>
      </c>
    </row>
    <row r="25" spans="1:9">
      <c r="A25">
        <v>5.2560000000000002</v>
      </c>
      <c r="B25">
        <v>22.832999999999998</v>
      </c>
      <c r="C25">
        <v>-0.86799999999999999</v>
      </c>
      <c r="D25">
        <v>-0.199854</v>
      </c>
      <c r="G25" s="3">
        <f t="shared" si="2"/>
        <v>0.49900000000000055</v>
      </c>
      <c r="H25" s="4">
        <f t="shared" si="0"/>
        <v>-22.007000000000005</v>
      </c>
      <c r="I25" s="4">
        <f t="shared" si="1"/>
        <v>-0.86799999999999999</v>
      </c>
    </row>
    <row r="26" spans="1:9">
      <c r="A26">
        <v>5.2560000000000002</v>
      </c>
      <c r="B26">
        <v>23.331</v>
      </c>
      <c r="C26">
        <v>-0.91800000000000004</v>
      </c>
      <c r="D26">
        <v>-0.19983500000000001</v>
      </c>
      <c r="G26" s="3">
        <f t="shared" si="2"/>
        <v>0.5</v>
      </c>
      <c r="H26" s="4">
        <f t="shared" si="0"/>
        <v>-21.509000000000004</v>
      </c>
      <c r="I26" s="4">
        <f t="shared" si="1"/>
        <v>-0.91800000000000004</v>
      </c>
    </row>
    <row r="27" spans="1:9">
      <c r="A27">
        <v>5.2560000000000002</v>
      </c>
      <c r="B27">
        <v>23.832999999999998</v>
      </c>
      <c r="C27">
        <v>-0.97299999999999998</v>
      </c>
      <c r="D27">
        <v>-0.19985700000000001</v>
      </c>
      <c r="G27" s="3">
        <f t="shared" si="2"/>
        <v>0.5</v>
      </c>
      <c r="H27" s="4">
        <f t="shared" si="0"/>
        <v>-21.007000000000005</v>
      </c>
      <c r="I27" s="4">
        <f t="shared" si="1"/>
        <v>-0.97299999999999998</v>
      </c>
    </row>
    <row r="28" spans="1:9">
      <c r="A28">
        <v>5.2560000000000002</v>
      </c>
      <c r="B28">
        <v>24.331</v>
      </c>
      <c r="C28">
        <v>-1.0549999999999999</v>
      </c>
      <c r="D28">
        <v>-0.19988600000000001</v>
      </c>
      <c r="G28" s="3">
        <f t="shared" si="2"/>
        <v>0.49950000000000117</v>
      </c>
      <c r="H28" s="4">
        <f t="shared" si="0"/>
        <v>-20.509000000000004</v>
      </c>
      <c r="I28" s="4">
        <f t="shared" si="1"/>
        <v>-1.0549999999999999</v>
      </c>
    </row>
    <row r="29" spans="1:9">
      <c r="A29">
        <v>5.2560000000000002</v>
      </c>
      <c r="B29">
        <v>24.832000000000001</v>
      </c>
      <c r="C29">
        <v>-1.1359999999999999</v>
      </c>
      <c r="D29">
        <v>-0.19985700000000001</v>
      </c>
      <c r="G29" s="3">
        <f t="shared" si="2"/>
        <v>0.50150000000000006</v>
      </c>
      <c r="H29" s="4">
        <f t="shared" si="0"/>
        <v>-20.008000000000003</v>
      </c>
      <c r="I29" s="4">
        <f t="shared" si="1"/>
        <v>-1.1359999999999999</v>
      </c>
    </row>
    <row r="30" spans="1:9">
      <c r="A30">
        <v>5.2560000000000002</v>
      </c>
      <c r="B30">
        <v>25.334</v>
      </c>
      <c r="C30">
        <v>-1.2290000000000001</v>
      </c>
      <c r="D30">
        <v>-0.19986599999999999</v>
      </c>
      <c r="G30" s="3">
        <f t="shared" si="2"/>
        <v>0.49949999999999939</v>
      </c>
      <c r="H30" s="4">
        <f t="shared" si="0"/>
        <v>-19.506000000000004</v>
      </c>
      <c r="I30" s="4">
        <f t="shared" si="1"/>
        <v>-1.2290000000000001</v>
      </c>
    </row>
    <row r="31" spans="1:9">
      <c r="A31">
        <v>5.2560000000000002</v>
      </c>
      <c r="B31">
        <v>25.831</v>
      </c>
      <c r="C31">
        <v>-1.331</v>
      </c>
      <c r="D31">
        <v>-0.19985</v>
      </c>
      <c r="G31" s="3">
        <f t="shared" si="2"/>
        <v>0.5</v>
      </c>
      <c r="H31" s="4">
        <f t="shared" si="0"/>
        <v>-19.009000000000004</v>
      </c>
      <c r="I31" s="4">
        <f t="shared" si="1"/>
        <v>-1.331</v>
      </c>
    </row>
    <row r="32" spans="1:9">
      <c r="A32">
        <v>5.2560000000000002</v>
      </c>
      <c r="B32">
        <v>26.334</v>
      </c>
      <c r="C32">
        <v>-1.4470000000000001</v>
      </c>
      <c r="D32">
        <v>-0.19983300000000001</v>
      </c>
      <c r="G32" s="3">
        <f t="shared" si="2"/>
        <v>0.50050000000000061</v>
      </c>
      <c r="H32" s="4">
        <f t="shared" si="0"/>
        <v>-18.506000000000004</v>
      </c>
      <c r="I32" s="4">
        <f t="shared" si="1"/>
        <v>-1.4470000000000001</v>
      </c>
    </row>
    <row r="33" spans="1:9">
      <c r="A33">
        <v>5.2560000000000002</v>
      </c>
      <c r="B33">
        <v>26.832000000000001</v>
      </c>
      <c r="C33">
        <v>-1.5640000000000001</v>
      </c>
      <c r="D33">
        <v>-0.199847</v>
      </c>
      <c r="G33" s="3">
        <f t="shared" si="2"/>
        <v>0.4975000000000005</v>
      </c>
      <c r="H33" s="4">
        <f t="shared" si="0"/>
        <v>-18.008000000000003</v>
      </c>
      <c r="I33" s="4">
        <f t="shared" si="1"/>
        <v>-1.5640000000000001</v>
      </c>
    </row>
    <row r="34" spans="1:9">
      <c r="A34">
        <v>5.2560000000000002</v>
      </c>
      <c r="B34">
        <v>27.329000000000001</v>
      </c>
      <c r="C34">
        <v>-1.71</v>
      </c>
      <c r="D34">
        <v>-0.19985900000000001</v>
      </c>
      <c r="G34" s="3">
        <f t="shared" si="2"/>
        <v>0.50049999999999883</v>
      </c>
      <c r="H34" s="4">
        <f t="shared" si="0"/>
        <v>-17.511000000000003</v>
      </c>
      <c r="I34" s="4">
        <f t="shared" si="1"/>
        <v>-1.71</v>
      </c>
    </row>
    <row r="35" spans="1:9">
      <c r="A35">
        <v>5.2560000000000002</v>
      </c>
      <c r="B35">
        <v>27.832999999999998</v>
      </c>
      <c r="C35">
        <v>-1.865</v>
      </c>
      <c r="D35">
        <v>-0.19984099999999999</v>
      </c>
      <c r="G35" s="3">
        <f t="shared" si="2"/>
        <v>0.50099999999999945</v>
      </c>
      <c r="H35" s="4">
        <f t="shared" si="0"/>
        <v>-17.007000000000005</v>
      </c>
      <c r="I35" s="4">
        <f t="shared" si="1"/>
        <v>-1.865</v>
      </c>
    </row>
    <row r="36" spans="1:9">
      <c r="A36">
        <v>5.2560000000000002</v>
      </c>
      <c r="B36">
        <v>28.331</v>
      </c>
      <c r="C36">
        <v>-2.069</v>
      </c>
      <c r="D36">
        <v>-0.199874</v>
      </c>
      <c r="G36" s="3">
        <f t="shared" si="2"/>
        <v>0.5</v>
      </c>
      <c r="H36" s="4">
        <f t="shared" si="0"/>
        <v>-16.509000000000004</v>
      </c>
      <c r="I36" s="4">
        <f t="shared" si="1"/>
        <v>-2.069</v>
      </c>
    </row>
    <row r="37" spans="1:9">
      <c r="A37">
        <v>5.2560000000000002</v>
      </c>
      <c r="B37">
        <v>28.832999999999998</v>
      </c>
      <c r="C37">
        <v>-2.302</v>
      </c>
      <c r="D37">
        <v>-0.19986599999999999</v>
      </c>
      <c r="G37" s="3">
        <f t="shared" si="2"/>
        <v>0.50099999999999945</v>
      </c>
      <c r="H37" s="4">
        <f t="shared" si="0"/>
        <v>-16.007000000000005</v>
      </c>
      <c r="I37" s="4">
        <f t="shared" si="1"/>
        <v>-2.302</v>
      </c>
    </row>
    <row r="38" spans="1:9">
      <c r="A38">
        <v>5.2560000000000002</v>
      </c>
      <c r="B38">
        <v>29.332999999999998</v>
      </c>
      <c r="C38">
        <v>-2.5329999999999999</v>
      </c>
      <c r="D38">
        <v>-0.19986200000000001</v>
      </c>
      <c r="G38" s="3">
        <f t="shared" si="2"/>
        <v>0.4975000000000005</v>
      </c>
      <c r="H38" s="4">
        <f t="shared" si="0"/>
        <v>-15.507000000000005</v>
      </c>
      <c r="I38" s="4">
        <f t="shared" si="1"/>
        <v>-2.5329999999999999</v>
      </c>
    </row>
    <row r="39" spans="1:9">
      <c r="A39">
        <v>5.2560000000000002</v>
      </c>
      <c r="B39">
        <v>29.827999999999999</v>
      </c>
      <c r="C39">
        <v>-2.8180000000000001</v>
      </c>
      <c r="D39">
        <v>-0.19985600000000001</v>
      </c>
      <c r="G39" s="3">
        <f t="shared" si="2"/>
        <v>0.49950000000000117</v>
      </c>
      <c r="H39" s="4">
        <f t="shared" si="0"/>
        <v>-15.012000000000004</v>
      </c>
      <c r="I39" s="4">
        <f t="shared" si="1"/>
        <v>-2.8180000000000001</v>
      </c>
    </row>
    <row r="40" spans="1:9">
      <c r="A40">
        <v>5.2560000000000002</v>
      </c>
      <c r="B40">
        <v>30.332000000000001</v>
      </c>
      <c r="C40">
        <v>-3.1659999999999999</v>
      </c>
      <c r="D40">
        <v>-0.199851</v>
      </c>
      <c r="G40" s="3">
        <f t="shared" si="2"/>
        <v>0.50200000000000067</v>
      </c>
      <c r="H40" s="4">
        <f t="shared" si="0"/>
        <v>-14.508000000000003</v>
      </c>
      <c r="I40" s="4">
        <f t="shared" si="1"/>
        <v>-3.1659999999999999</v>
      </c>
    </row>
    <row r="41" spans="1:9">
      <c r="A41">
        <v>5.2560000000000002</v>
      </c>
      <c r="B41">
        <v>30.832000000000001</v>
      </c>
      <c r="C41">
        <v>-3.5710000000000002</v>
      </c>
      <c r="D41">
        <v>-0.199849</v>
      </c>
      <c r="G41" s="3">
        <f t="shared" si="2"/>
        <v>0.49949999999999939</v>
      </c>
      <c r="H41" s="4">
        <f t="shared" si="0"/>
        <v>-14.008000000000003</v>
      </c>
      <c r="I41" s="4">
        <f t="shared" si="1"/>
        <v>-3.5710000000000002</v>
      </c>
    </row>
    <row r="42" spans="1:9">
      <c r="A42">
        <v>5.2560000000000002</v>
      </c>
      <c r="B42">
        <v>31.331</v>
      </c>
      <c r="C42">
        <v>-4.077</v>
      </c>
      <c r="D42">
        <v>-0.19986300000000001</v>
      </c>
      <c r="G42" s="3">
        <f t="shared" si="2"/>
        <v>0.50049999999999883</v>
      </c>
      <c r="H42" s="4">
        <f t="shared" si="0"/>
        <v>-13.509000000000004</v>
      </c>
      <c r="I42" s="4">
        <f t="shared" si="1"/>
        <v>-4.077</v>
      </c>
    </row>
    <row r="43" spans="1:9">
      <c r="A43">
        <v>5.2560000000000002</v>
      </c>
      <c r="B43">
        <v>31.832999999999998</v>
      </c>
      <c r="C43">
        <v>-4.6429999999999998</v>
      </c>
      <c r="D43">
        <v>-0.19986400000000001</v>
      </c>
      <c r="G43" s="3">
        <f t="shared" si="2"/>
        <v>0.49900000000000055</v>
      </c>
      <c r="H43" s="4">
        <f t="shared" si="0"/>
        <v>-13.007000000000005</v>
      </c>
      <c r="I43" s="4">
        <f t="shared" si="1"/>
        <v>-4.6429999999999998</v>
      </c>
    </row>
    <row r="44" spans="1:9">
      <c r="A44">
        <v>5.2560000000000002</v>
      </c>
      <c r="B44">
        <v>32.329000000000001</v>
      </c>
      <c r="C44">
        <v>-5.343</v>
      </c>
      <c r="D44">
        <v>-0.19986200000000001</v>
      </c>
      <c r="G44" s="3">
        <f t="shared" si="2"/>
        <v>0.49950000000000117</v>
      </c>
      <c r="H44" s="4">
        <f t="shared" si="0"/>
        <v>-12.511000000000003</v>
      </c>
      <c r="I44" s="4">
        <f t="shared" si="1"/>
        <v>-5.343</v>
      </c>
    </row>
    <row r="45" spans="1:9">
      <c r="A45">
        <v>5.2560000000000002</v>
      </c>
      <c r="B45">
        <v>32.832000000000001</v>
      </c>
      <c r="C45">
        <v>-6.16</v>
      </c>
      <c r="D45">
        <v>-0.199848</v>
      </c>
      <c r="G45" s="3">
        <f t="shared" si="2"/>
        <v>0.50250000000000128</v>
      </c>
      <c r="H45" s="4">
        <f t="shared" si="0"/>
        <v>-12.008000000000003</v>
      </c>
      <c r="I45" s="4">
        <f t="shared" si="1"/>
        <v>-6.16</v>
      </c>
    </row>
    <row r="46" spans="1:9">
      <c r="A46">
        <v>5.2560000000000002</v>
      </c>
      <c r="B46">
        <v>33.334000000000003</v>
      </c>
      <c r="C46">
        <v>-7.6879999999999997</v>
      </c>
      <c r="D46">
        <v>-0.19985700000000001</v>
      </c>
      <c r="G46" s="3">
        <f t="shared" si="2"/>
        <v>0.49950000000000117</v>
      </c>
      <c r="H46" s="4">
        <f t="shared" si="0"/>
        <v>-11.506</v>
      </c>
      <c r="I46" s="4">
        <f t="shared" si="1"/>
        <v>-7.6879999999999997</v>
      </c>
    </row>
    <row r="47" spans="1:9">
      <c r="A47">
        <v>5.2560000000000002</v>
      </c>
      <c r="B47">
        <v>33.831000000000003</v>
      </c>
      <c r="C47">
        <v>-9.1440000000000001</v>
      </c>
      <c r="D47">
        <v>-0.19986200000000001</v>
      </c>
      <c r="G47" s="3">
        <f t="shared" si="2"/>
        <v>0.49949999999999761</v>
      </c>
      <c r="H47" s="4">
        <f t="shared" si="0"/>
        <v>-11.009</v>
      </c>
      <c r="I47" s="4">
        <f t="shared" si="1"/>
        <v>-9.1440000000000001</v>
      </c>
    </row>
    <row r="48" spans="1:9">
      <c r="A48">
        <v>5.2560000000000002</v>
      </c>
      <c r="B48">
        <v>34.332999999999998</v>
      </c>
      <c r="C48">
        <v>-10.827</v>
      </c>
      <c r="D48">
        <v>-0.199855</v>
      </c>
      <c r="G48" s="3">
        <f t="shared" si="2"/>
        <v>0.49949999999999761</v>
      </c>
      <c r="H48" s="4">
        <f t="shared" si="0"/>
        <v>-10.507000000000005</v>
      </c>
      <c r="I48" s="4">
        <f t="shared" si="1"/>
        <v>-10.827</v>
      </c>
    </row>
    <row r="49" spans="1:9">
      <c r="A49">
        <v>5.2560000000000002</v>
      </c>
      <c r="B49">
        <v>34.83</v>
      </c>
      <c r="C49">
        <v>-13.429</v>
      </c>
      <c r="D49">
        <v>-0.19986599999999999</v>
      </c>
      <c r="G49" s="3">
        <f t="shared" si="2"/>
        <v>0.34949999999999903</v>
      </c>
      <c r="H49" s="4">
        <f t="shared" si="0"/>
        <v>-10.010000000000005</v>
      </c>
      <c r="I49" s="4">
        <f t="shared" si="1"/>
        <v>-13.429</v>
      </c>
    </row>
    <row r="50" spans="1:9">
      <c r="A50">
        <v>5.2560000000000002</v>
      </c>
      <c r="B50">
        <v>35.031999999999996</v>
      </c>
      <c r="C50">
        <v>-14.843999999999999</v>
      </c>
      <c r="D50">
        <v>-0.19986599999999999</v>
      </c>
      <c r="G50" s="3">
        <f t="shared" si="2"/>
        <v>0.20050000000000168</v>
      </c>
      <c r="H50" s="4">
        <f t="shared" si="0"/>
        <v>-9.8080000000000069</v>
      </c>
      <c r="I50" s="4">
        <f t="shared" si="1"/>
        <v>-14.843999999999999</v>
      </c>
    </row>
    <row r="51" spans="1:9">
      <c r="A51">
        <v>5.2560000000000002</v>
      </c>
      <c r="B51">
        <v>35.231000000000002</v>
      </c>
      <c r="C51">
        <v>-16.071000000000002</v>
      </c>
      <c r="D51">
        <v>-0.19984499999999999</v>
      </c>
      <c r="G51" s="3">
        <f t="shared" si="2"/>
        <v>0.19900000000000162</v>
      </c>
      <c r="H51" s="4">
        <f t="shared" si="0"/>
        <v>-9.6090000000000018</v>
      </c>
      <c r="I51" s="4">
        <f t="shared" si="1"/>
        <v>-16.071000000000002</v>
      </c>
    </row>
    <row r="52" spans="1:9">
      <c r="A52">
        <v>5.2560000000000002</v>
      </c>
      <c r="B52">
        <v>35.43</v>
      </c>
      <c r="C52">
        <v>-17.423999999999999</v>
      </c>
      <c r="D52">
        <v>-0.199846</v>
      </c>
      <c r="G52" s="3">
        <f t="shared" si="2"/>
        <v>0.20049999999999812</v>
      </c>
      <c r="H52" s="4">
        <f t="shared" si="0"/>
        <v>-9.4100000000000037</v>
      </c>
      <c r="I52" s="4">
        <f t="shared" si="1"/>
        <v>-17.423999999999999</v>
      </c>
    </row>
    <row r="53" spans="1:9">
      <c r="A53">
        <v>5.2560000000000002</v>
      </c>
      <c r="B53">
        <v>35.631999999999998</v>
      </c>
      <c r="C53">
        <v>-18.995999999999999</v>
      </c>
      <c r="D53">
        <v>-0.19986400000000001</v>
      </c>
      <c r="G53" s="3">
        <f t="shared" si="2"/>
        <v>0.20200000000000173</v>
      </c>
      <c r="H53" s="4">
        <f t="shared" si="0"/>
        <v>-9.2080000000000055</v>
      </c>
      <c r="I53" s="4">
        <f t="shared" si="1"/>
        <v>-18.995999999999999</v>
      </c>
    </row>
    <row r="54" spans="1:9">
      <c r="A54">
        <v>5.2560000000000002</v>
      </c>
      <c r="B54">
        <v>35.834000000000003</v>
      </c>
      <c r="C54">
        <v>-20.632000000000001</v>
      </c>
      <c r="D54">
        <v>-0.199848</v>
      </c>
      <c r="G54" s="3">
        <f t="shared" si="2"/>
        <v>0.20050000000000168</v>
      </c>
      <c r="H54" s="4">
        <f t="shared" si="0"/>
        <v>-9.0060000000000002</v>
      </c>
      <c r="I54" s="4">
        <f t="shared" si="1"/>
        <v>-20.632000000000001</v>
      </c>
    </row>
    <row r="55" spans="1:9">
      <c r="A55">
        <v>5.2560000000000002</v>
      </c>
      <c r="B55">
        <v>36.033000000000001</v>
      </c>
      <c r="C55">
        <v>-23.010999999999999</v>
      </c>
      <c r="D55">
        <v>-0.19985600000000001</v>
      </c>
      <c r="G55" s="3">
        <f t="shared" si="2"/>
        <v>0.19849999999999923</v>
      </c>
      <c r="H55" s="4">
        <f t="shared" si="0"/>
        <v>-8.8070000000000022</v>
      </c>
      <c r="I55" s="4">
        <f t="shared" si="1"/>
        <v>-23.010999999999999</v>
      </c>
    </row>
    <row r="56" spans="1:9">
      <c r="A56">
        <v>5.2560000000000002</v>
      </c>
      <c r="B56">
        <v>36.231000000000002</v>
      </c>
      <c r="C56">
        <v>-24.928000000000001</v>
      </c>
      <c r="D56">
        <v>-0.19988</v>
      </c>
      <c r="G56" s="3">
        <f t="shared" si="2"/>
        <v>0.19950000000000045</v>
      </c>
      <c r="H56" s="4">
        <f t="shared" si="0"/>
        <v>-8.6090000000000018</v>
      </c>
      <c r="I56" s="4">
        <f t="shared" si="1"/>
        <v>-24.928000000000001</v>
      </c>
    </row>
    <row r="57" spans="1:9">
      <c r="A57">
        <v>5.2560000000000002</v>
      </c>
      <c r="B57">
        <v>36.432000000000002</v>
      </c>
      <c r="C57">
        <v>-27.645</v>
      </c>
      <c r="D57">
        <v>-0.19985700000000001</v>
      </c>
      <c r="G57" s="3">
        <f t="shared" si="2"/>
        <v>0.20100000000000051</v>
      </c>
      <c r="H57" s="4">
        <f t="shared" si="0"/>
        <v>-8.4080000000000013</v>
      </c>
      <c r="I57" s="4">
        <f t="shared" si="1"/>
        <v>-27.645</v>
      </c>
    </row>
    <row r="58" spans="1:9">
      <c r="A58">
        <v>5.2560000000000002</v>
      </c>
      <c r="B58">
        <v>36.633000000000003</v>
      </c>
      <c r="C58">
        <v>-30.288</v>
      </c>
      <c r="D58">
        <v>-0.19986200000000001</v>
      </c>
      <c r="G58" s="3">
        <f t="shared" si="2"/>
        <v>0.20049999999999812</v>
      </c>
      <c r="H58" s="4">
        <f t="shared" si="0"/>
        <v>-8.2070000000000007</v>
      </c>
      <c r="I58" s="4">
        <f t="shared" si="1"/>
        <v>-30.288</v>
      </c>
    </row>
    <row r="59" spans="1:9">
      <c r="A59">
        <v>5.2560000000000002</v>
      </c>
      <c r="B59">
        <v>36.832999999999998</v>
      </c>
      <c r="C59">
        <v>-33.331000000000003</v>
      </c>
      <c r="D59">
        <v>-0.19986499999999999</v>
      </c>
      <c r="G59" s="3">
        <f t="shared" si="2"/>
        <v>0.19849999999999923</v>
      </c>
      <c r="H59" s="4">
        <f t="shared" si="0"/>
        <v>-8.007000000000005</v>
      </c>
      <c r="I59" s="4">
        <f t="shared" si="1"/>
        <v>-33.331000000000003</v>
      </c>
    </row>
    <row r="60" spans="1:9">
      <c r="A60">
        <v>5.2560000000000002</v>
      </c>
      <c r="B60">
        <v>37.03</v>
      </c>
      <c r="C60">
        <v>-36.700000000000003</v>
      </c>
      <c r="D60">
        <v>-0.19985</v>
      </c>
      <c r="G60" s="3">
        <f t="shared" si="2"/>
        <v>0.19849999999999923</v>
      </c>
      <c r="H60" s="4">
        <f t="shared" si="0"/>
        <v>-7.8100000000000023</v>
      </c>
      <c r="I60" s="4">
        <f t="shared" si="1"/>
        <v>-36.700000000000003</v>
      </c>
    </row>
    <row r="61" spans="1:9">
      <c r="A61">
        <v>5.2560000000000002</v>
      </c>
      <c r="B61">
        <v>37.229999999999997</v>
      </c>
      <c r="C61">
        <v>-41.033000000000001</v>
      </c>
      <c r="D61">
        <v>-0.19986799999999999</v>
      </c>
      <c r="G61" s="3">
        <f t="shared" si="2"/>
        <v>0.20049999999999812</v>
      </c>
      <c r="H61" s="4">
        <f t="shared" si="0"/>
        <v>-7.6100000000000065</v>
      </c>
      <c r="I61" s="4">
        <f t="shared" si="1"/>
        <v>-41.033000000000001</v>
      </c>
    </row>
    <row r="62" spans="1:9">
      <c r="A62">
        <v>5.2560000000000002</v>
      </c>
      <c r="B62">
        <v>37.430999999999997</v>
      </c>
      <c r="C62">
        <v>-45.323</v>
      </c>
      <c r="D62">
        <v>-0.19985800000000001</v>
      </c>
      <c r="G62" s="3">
        <f t="shared" si="2"/>
        <v>0.20000000000000284</v>
      </c>
      <c r="H62" s="4">
        <f t="shared" si="0"/>
        <v>-7.409000000000006</v>
      </c>
      <c r="I62" s="4">
        <f t="shared" si="1"/>
        <v>-45.323</v>
      </c>
    </row>
    <row r="63" spans="1:9">
      <c r="A63">
        <v>5.2560000000000002</v>
      </c>
      <c r="B63">
        <v>37.630000000000003</v>
      </c>
      <c r="C63">
        <v>-50.040999999999997</v>
      </c>
      <c r="D63">
        <v>-0.199854</v>
      </c>
      <c r="G63" s="3">
        <f t="shared" si="2"/>
        <v>0.19850000000000279</v>
      </c>
      <c r="H63" s="4">
        <f t="shared" si="0"/>
        <v>-7.2100000000000009</v>
      </c>
      <c r="I63" s="4">
        <f t="shared" si="1"/>
        <v>-50.040999999999997</v>
      </c>
    </row>
    <row r="64" spans="1:9">
      <c r="A64">
        <v>5.2560000000000002</v>
      </c>
      <c r="B64">
        <v>37.828000000000003</v>
      </c>
      <c r="C64">
        <v>-55.462000000000003</v>
      </c>
      <c r="D64">
        <v>-0.199849</v>
      </c>
      <c r="G64" s="3">
        <f t="shared" si="2"/>
        <v>0.20049999999999812</v>
      </c>
      <c r="H64" s="4">
        <f t="shared" si="0"/>
        <v>-7.0120000000000005</v>
      </c>
      <c r="I64" s="4">
        <f t="shared" si="1"/>
        <v>-55.462000000000003</v>
      </c>
    </row>
    <row r="65" spans="1:9">
      <c r="A65">
        <v>5.2560000000000002</v>
      </c>
      <c r="B65">
        <v>38.030999999999999</v>
      </c>
      <c r="C65">
        <v>-61.389000000000003</v>
      </c>
      <c r="D65">
        <v>-0.199851</v>
      </c>
      <c r="G65" s="3">
        <f t="shared" si="2"/>
        <v>0.20249999999999702</v>
      </c>
      <c r="H65" s="4">
        <f t="shared" si="0"/>
        <v>-6.8090000000000046</v>
      </c>
      <c r="I65" s="4">
        <f t="shared" si="1"/>
        <v>-61.389000000000003</v>
      </c>
    </row>
    <row r="66" spans="1:9">
      <c r="A66">
        <v>5.2560000000000002</v>
      </c>
      <c r="B66">
        <v>38.232999999999997</v>
      </c>
      <c r="C66">
        <v>-67.531000000000006</v>
      </c>
      <c r="D66">
        <v>-0.19986799999999999</v>
      </c>
      <c r="G66" s="3">
        <f t="shared" si="2"/>
        <v>0.20100000000000051</v>
      </c>
      <c r="H66" s="4">
        <f t="shared" si="0"/>
        <v>-6.6070000000000064</v>
      </c>
      <c r="I66" s="4">
        <f t="shared" si="1"/>
        <v>-67.531000000000006</v>
      </c>
    </row>
    <row r="67" spans="1:9">
      <c r="A67">
        <v>5.2560000000000002</v>
      </c>
      <c r="B67">
        <v>38.433</v>
      </c>
      <c r="C67">
        <v>-74.308000000000007</v>
      </c>
      <c r="D67">
        <v>-0.19986000000000001</v>
      </c>
      <c r="G67" s="3">
        <f t="shared" si="2"/>
        <v>0.19900000000000162</v>
      </c>
      <c r="H67" s="4">
        <f t="shared" si="0"/>
        <v>-6.4070000000000036</v>
      </c>
      <c r="I67" s="4">
        <f t="shared" si="1"/>
        <v>-74.308000000000007</v>
      </c>
    </row>
    <row r="68" spans="1:9">
      <c r="A68">
        <v>5.2560000000000002</v>
      </c>
      <c r="B68">
        <v>38.631</v>
      </c>
      <c r="C68">
        <v>-81.861000000000004</v>
      </c>
      <c r="D68">
        <v>-0.19986899999999999</v>
      </c>
      <c r="G68" s="3">
        <f t="shared" si="2"/>
        <v>0.19950000000000045</v>
      </c>
      <c r="H68" s="4">
        <f t="shared" si="0"/>
        <v>-6.2090000000000032</v>
      </c>
      <c r="I68" s="4">
        <f t="shared" si="1"/>
        <v>-81.861000000000004</v>
      </c>
    </row>
    <row r="69" spans="1:9">
      <c r="A69">
        <v>5.2560000000000002</v>
      </c>
      <c r="B69">
        <v>38.832000000000001</v>
      </c>
      <c r="C69">
        <v>-89.528000000000006</v>
      </c>
      <c r="D69">
        <v>-0.19985600000000001</v>
      </c>
      <c r="G69" s="3">
        <f t="shared" si="2"/>
        <v>0.20100000000000051</v>
      </c>
      <c r="H69" s="4">
        <f t="shared" si="0"/>
        <v>-6.0080000000000027</v>
      </c>
      <c r="I69" s="4">
        <f t="shared" si="1"/>
        <v>-89.528000000000006</v>
      </c>
    </row>
    <row r="70" spans="1:9">
      <c r="A70">
        <v>5.2560000000000002</v>
      </c>
      <c r="B70">
        <v>39.033000000000001</v>
      </c>
      <c r="C70">
        <v>-98.058000000000007</v>
      </c>
      <c r="D70">
        <v>-0.199855</v>
      </c>
      <c r="G70" s="3">
        <f t="shared" si="2"/>
        <v>0.19999999999999929</v>
      </c>
      <c r="H70" s="4">
        <f t="shared" si="0"/>
        <v>-5.8070000000000022</v>
      </c>
      <c r="I70" s="4">
        <f t="shared" si="1"/>
        <v>-98.058000000000007</v>
      </c>
    </row>
    <row r="71" spans="1:9">
      <c r="A71">
        <v>5.2560000000000002</v>
      </c>
      <c r="B71">
        <v>39.231999999999999</v>
      </c>
      <c r="C71">
        <v>-106.919</v>
      </c>
      <c r="D71">
        <v>-0.19985900000000001</v>
      </c>
      <c r="G71" s="3">
        <f t="shared" si="2"/>
        <v>0.1980000000000004</v>
      </c>
      <c r="H71" s="4">
        <f t="shared" si="0"/>
        <v>-5.6080000000000041</v>
      </c>
      <c r="I71" s="4">
        <f t="shared" si="1"/>
        <v>-106.919</v>
      </c>
    </row>
    <row r="72" spans="1:9">
      <c r="A72">
        <v>5.2560000000000002</v>
      </c>
      <c r="B72">
        <v>39.429000000000002</v>
      </c>
      <c r="C72">
        <v>-115.379</v>
      </c>
      <c r="D72">
        <v>-0.19986799999999999</v>
      </c>
      <c r="G72" s="3">
        <f t="shared" si="2"/>
        <v>0.19849999999999923</v>
      </c>
      <c r="H72" s="4">
        <f t="shared" si="0"/>
        <v>-5.4110000000000014</v>
      </c>
      <c r="I72" s="4">
        <f t="shared" si="1"/>
        <v>-115.379</v>
      </c>
    </row>
    <row r="73" spans="1:9">
      <c r="A73">
        <v>5.2560000000000002</v>
      </c>
      <c r="B73">
        <v>39.628999999999998</v>
      </c>
      <c r="C73">
        <v>-124.884</v>
      </c>
      <c r="D73">
        <v>-0.199877</v>
      </c>
      <c r="G73" s="3">
        <f t="shared" si="2"/>
        <v>0.20049999999999812</v>
      </c>
      <c r="H73" s="4">
        <f t="shared" si="0"/>
        <v>-5.2110000000000056</v>
      </c>
      <c r="I73" s="4">
        <f t="shared" si="1"/>
        <v>-124.884</v>
      </c>
    </row>
    <row r="74" spans="1:9">
      <c r="A74">
        <v>5.2560000000000002</v>
      </c>
      <c r="B74">
        <v>39.83</v>
      </c>
      <c r="C74">
        <v>-133.881</v>
      </c>
      <c r="D74">
        <v>-0.19987099999999999</v>
      </c>
      <c r="G74" s="3">
        <f t="shared" si="2"/>
        <v>0.20000000000000284</v>
      </c>
      <c r="H74" s="4">
        <f t="shared" si="0"/>
        <v>-5.0100000000000051</v>
      </c>
      <c r="I74" s="4">
        <f t="shared" si="1"/>
        <v>-133.881</v>
      </c>
    </row>
    <row r="75" spans="1:9">
      <c r="A75">
        <v>5.2560000000000002</v>
      </c>
      <c r="B75">
        <v>40.029000000000003</v>
      </c>
      <c r="C75">
        <v>-142.917</v>
      </c>
      <c r="D75">
        <v>-0.199877</v>
      </c>
      <c r="G75" s="3">
        <f t="shared" si="2"/>
        <v>0.19900000000000162</v>
      </c>
      <c r="H75" s="4">
        <f t="shared" si="0"/>
        <v>-4.8109999999999999</v>
      </c>
      <c r="I75" s="4">
        <f t="shared" si="1"/>
        <v>-142.917</v>
      </c>
    </row>
    <row r="76" spans="1:9">
      <c r="A76">
        <v>5.2560000000000002</v>
      </c>
      <c r="B76">
        <v>40.228000000000002</v>
      </c>
      <c r="C76">
        <v>-152.09899999999999</v>
      </c>
      <c r="D76">
        <v>-0.19985700000000001</v>
      </c>
      <c r="G76" s="3">
        <f t="shared" si="2"/>
        <v>0.20049999999999812</v>
      </c>
      <c r="H76" s="4">
        <f t="shared" si="0"/>
        <v>-4.6120000000000019</v>
      </c>
      <c r="I76" s="4">
        <f t="shared" si="1"/>
        <v>-152.09899999999999</v>
      </c>
    </row>
    <row r="77" spans="1:9">
      <c r="A77">
        <v>5.2560000000000002</v>
      </c>
      <c r="B77">
        <v>40.43</v>
      </c>
      <c r="C77">
        <v>-160.929</v>
      </c>
      <c r="D77">
        <v>-0.199873</v>
      </c>
      <c r="G77" s="3">
        <f t="shared" si="2"/>
        <v>0.20199999999999818</v>
      </c>
      <c r="H77" s="4">
        <f t="shared" si="0"/>
        <v>-4.4100000000000037</v>
      </c>
      <c r="I77" s="4">
        <f t="shared" si="1"/>
        <v>-160.929</v>
      </c>
    </row>
    <row r="78" spans="1:9">
      <c r="A78">
        <v>5.2560000000000002</v>
      </c>
      <c r="B78">
        <v>40.631999999999998</v>
      </c>
      <c r="C78">
        <v>-169.251</v>
      </c>
      <c r="D78">
        <v>-0.199853</v>
      </c>
      <c r="G78" s="3">
        <f t="shared" si="2"/>
        <v>0.20149999999999935</v>
      </c>
      <c r="H78" s="4">
        <f t="shared" si="0"/>
        <v>-4.2080000000000055</v>
      </c>
      <c r="I78" s="4">
        <f t="shared" si="1"/>
        <v>-169.251</v>
      </c>
    </row>
    <row r="79" spans="1:9">
      <c r="A79">
        <v>5.2560000000000002</v>
      </c>
      <c r="B79">
        <v>40.832999999999998</v>
      </c>
      <c r="C79">
        <v>-177.38</v>
      </c>
      <c r="D79">
        <v>-0.19985</v>
      </c>
      <c r="G79" s="3">
        <f t="shared" si="2"/>
        <v>0.19950000000000045</v>
      </c>
      <c r="H79" s="4">
        <f t="shared" si="0"/>
        <v>-4.007000000000005</v>
      </c>
      <c r="I79" s="4">
        <f t="shared" si="1"/>
        <v>-177.38</v>
      </c>
    </row>
    <row r="80" spans="1:9">
      <c r="A80">
        <v>5.2560000000000002</v>
      </c>
      <c r="B80">
        <v>41.030999999999999</v>
      </c>
      <c r="C80">
        <v>-185.13399999999999</v>
      </c>
      <c r="D80">
        <v>-0.19986100000000001</v>
      </c>
      <c r="G80" s="3">
        <f t="shared" si="2"/>
        <v>0.19950000000000045</v>
      </c>
      <c r="H80" s="4">
        <f t="shared" si="0"/>
        <v>-3.8090000000000046</v>
      </c>
      <c r="I80" s="4">
        <f t="shared" si="1"/>
        <v>-185.13399999999999</v>
      </c>
    </row>
    <row r="81" spans="1:9">
      <c r="A81">
        <v>5.2560000000000002</v>
      </c>
      <c r="B81">
        <v>41.231999999999999</v>
      </c>
      <c r="C81">
        <v>-192.08099999999999</v>
      </c>
      <c r="D81">
        <v>-0.19985600000000001</v>
      </c>
      <c r="G81" s="3">
        <f t="shared" si="2"/>
        <v>0.20149999999999935</v>
      </c>
      <c r="H81" s="4">
        <f t="shared" si="0"/>
        <v>-3.6080000000000041</v>
      </c>
      <c r="I81" s="4">
        <f t="shared" si="1"/>
        <v>-192.08099999999999</v>
      </c>
    </row>
    <row r="82" spans="1:9">
      <c r="A82">
        <v>5.2560000000000002</v>
      </c>
      <c r="B82">
        <v>41.433999999999997</v>
      </c>
      <c r="C82">
        <v>-198.15799999999999</v>
      </c>
      <c r="D82">
        <v>-0.19986599999999999</v>
      </c>
      <c r="G82" s="3">
        <f t="shared" si="2"/>
        <v>0.20050000000000168</v>
      </c>
      <c r="H82" s="4">
        <f t="shared" si="0"/>
        <v>-3.4060000000000059</v>
      </c>
      <c r="I82" s="4">
        <f t="shared" si="1"/>
        <v>-198.15799999999999</v>
      </c>
    </row>
    <row r="83" spans="1:9">
      <c r="A83">
        <v>5.2560000000000002</v>
      </c>
      <c r="B83">
        <v>41.633000000000003</v>
      </c>
      <c r="C83">
        <v>-204.09399999999999</v>
      </c>
      <c r="D83">
        <v>-0.19986200000000001</v>
      </c>
      <c r="G83" s="3">
        <f t="shared" si="2"/>
        <v>0.1980000000000004</v>
      </c>
      <c r="H83" s="4">
        <f t="shared" si="0"/>
        <v>-3.2070000000000007</v>
      </c>
      <c r="I83" s="4">
        <f t="shared" si="1"/>
        <v>-204.09399999999999</v>
      </c>
    </row>
    <row r="84" spans="1:9">
      <c r="A84">
        <v>5.2560000000000002</v>
      </c>
      <c r="B84">
        <v>41.83</v>
      </c>
      <c r="C84">
        <v>-208.80500000000001</v>
      </c>
      <c r="D84">
        <v>-0.19985900000000001</v>
      </c>
      <c r="G84" s="3">
        <f t="shared" si="2"/>
        <v>0.19849999999999923</v>
      </c>
      <c r="H84" s="4">
        <f t="shared" ref="H84:H147" si="3">B84-$I$1</f>
        <v>-3.0100000000000051</v>
      </c>
      <c r="I84" s="4">
        <f t="shared" ref="I84:I147" si="4">C84</f>
        <v>-208.80500000000001</v>
      </c>
    </row>
    <row r="85" spans="1:9">
      <c r="A85">
        <v>5.2560000000000002</v>
      </c>
      <c r="B85">
        <v>42.03</v>
      </c>
      <c r="C85">
        <v>-213.32499999999999</v>
      </c>
      <c r="D85">
        <v>-0.19986699999999999</v>
      </c>
      <c r="G85" s="3">
        <f t="shared" ref="G85:G148" si="5">(H86-H84)/2</f>
        <v>0.20050000000000168</v>
      </c>
      <c r="H85" s="4">
        <f t="shared" si="3"/>
        <v>-2.8100000000000023</v>
      </c>
      <c r="I85" s="4">
        <f t="shared" si="4"/>
        <v>-213.32499999999999</v>
      </c>
    </row>
    <row r="86" spans="1:9">
      <c r="A86">
        <v>5.2560000000000002</v>
      </c>
      <c r="B86">
        <v>42.231000000000002</v>
      </c>
      <c r="C86">
        <v>-217.321</v>
      </c>
      <c r="D86">
        <v>-0.199875</v>
      </c>
      <c r="G86" s="3">
        <f t="shared" si="5"/>
        <v>0.19999999999999929</v>
      </c>
      <c r="H86" s="4">
        <f t="shared" si="3"/>
        <v>-2.6090000000000018</v>
      </c>
      <c r="I86" s="4">
        <f t="shared" si="4"/>
        <v>-217.321</v>
      </c>
    </row>
    <row r="87" spans="1:9">
      <c r="A87">
        <v>5.2560000000000002</v>
      </c>
      <c r="B87">
        <v>42.43</v>
      </c>
      <c r="C87">
        <v>-220.453</v>
      </c>
      <c r="D87">
        <v>-0.19986000000000001</v>
      </c>
      <c r="G87" s="3">
        <f t="shared" si="5"/>
        <v>0.19849999999999923</v>
      </c>
      <c r="H87" s="4">
        <f t="shared" si="3"/>
        <v>-2.4100000000000037</v>
      </c>
      <c r="I87" s="4">
        <f t="shared" si="4"/>
        <v>-220.453</v>
      </c>
    </row>
    <row r="88" spans="1:9">
      <c r="A88">
        <v>5.2560000000000002</v>
      </c>
      <c r="B88">
        <v>42.628</v>
      </c>
      <c r="C88">
        <v>-223.20500000000001</v>
      </c>
      <c r="D88">
        <v>-0.19986100000000001</v>
      </c>
      <c r="G88" s="3">
        <f t="shared" si="5"/>
        <v>0.19999999999999929</v>
      </c>
      <c r="H88" s="4">
        <f t="shared" si="3"/>
        <v>-2.2120000000000033</v>
      </c>
      <c r="I88" s="4">
        <f t="shared" si="4"/>
        <v>-223.20500000000001</v>
      </c>
    </row>
    <row r="89" spans="1:9">
      <c r="A89">
        <v>5.2560000000000002</v>
      </c>
      <c r="B89">
        <v>42.83</v>
      </c>
      <c r="C89">
        <v>-225.70500000000001</v>
      </c>
      <c r="D89">
        <v>-0.19985900000000001</v>
      </c>
      <c r="G89" s="3">
        <f t="shared" si="5"/>
        <v>0.20199999999999818</v>
      </c>
      <c r="H89" s="4">
        <f t="shared" si="3"/>
        <v>-2.0100000000000051</v>
      </c>
      <c r="I89" s="4">
        <f t="shared" si="4"/>
        <v>-225.70500000000001</v>
      </c>
    </row>
    <row r="90" spans="1:9">
      <c r="A90">
        <v>5.2560000000000002</v>
      </c>
      <c r="B90">
        <v>43.031999999999996</v>
      </c>
      <c r="C90">
        <v>-227.541</v>
      </c>
      <c r="D90">
        <v>-0.19986400000000001</v>
      </c>
      <c r="G90" s="3">
        <f t="shared" si="5"/>
        <v>0.20149999999999935</v>
      </c>
      <c r="H90" s="4">
        <f t="shared" si="3"/>
        <v>-1.8080000000000069</v>
      </c>
      <c r="I90" s="4">
        <f t="shared" si="4"/>
        <v>-227.541</v>
      </c>
    </row>
    <row r="91" spans="1:9">
      <c r="A91">
        <v>5.2560000000000002</v>
      </c>
      <c r="B91">
        <v>43.232999999999997</v>
      </c>
      <c r="C91">
        <v>-229.11699999999999</v>
      </c>
      <c r="D91">
        <v>-0.19985600000000001</v>
      </c>
      <c r="G91" s="3">
        <f t="shared" si="5"/>
        <v>0.19950000000000045</v>
      </c>
      <c r="H91" s="4">
        <f t="shared" si="3"/>
        <v>-1.6070000000000064</v>
      </c>
      <c r="I91" s="4">
        <f t="shared" si="4"/>
        <v>-229.11699999999999</v>
      </c>
    </row>
    <row r="92" spans="1:9">
      <c r="A92">
        <v>5.2560000000000002</v>
      </c>
      <c r="B92">
        <v>43.430999999999997</v>
      </c>
      <c r="C92">
        <v>-230.46700000000001</v>
      </c>
      <c r="D92">
        <v>-0.19986000000000001</v>
      </c>
      <c r="G92" s="3">
        <f t="shared" si="5"/>
        <v>0.19950000000000045</v>
      </c>
      <c r="H92" s="4">
        <f t="shared" si="3"/>
        <v>-1.409000000000006</v>
      </c>
      <c r="I92" s="4">
        <f t="shared" si="4"/>
        <v>-230.46700000000001</v>
      </c>
    </row>
    <row r="93" spans="1:9">
      <c r="A93">
        <v>5.2560000000000002</v>
      </c>
      <c r="B93">
        <v>43.631999999999998</v>
      </c>
      <c r="C93">
        <v>-231.083</v>
      </c>
      <c r="D93">
        <v>-0.19986799999999999</v>
      </c>
      <c r="G93" s="3">
        <f t="shared" si="5"/>
        <v>0.2015000000000029</v>
      </c>
      <c r="H93" s="4">
        <f t="shared" si="3"/>
        <v>-1.2080000000000055</v>
      </c>
      <c r="I93" s="4">
        <f t="shared" si="4"/>
        <v>-231.083</v>
      </c>
    </row>
    <row r="94" spans="1:9">
      <c r="A94">
        <v>5.2560000000000002</v>
      </c>
      <c r="B94">
        <v>43.834000000000003</v>
      </c>
      <c r="C94">
        <v>-231.654</v>
      </c>
      <c r="D94">
        <v>-0.19986599999999999</v>
      </c>
      <c r="G94" s="3">
        <f t="shared" si="5"/>
        <v>0.20100000000000051</v>
      </c>
      <c r="H94" s="4">
        <f t="shared" si="3"/>
        <v>-1.0060000000000002</v>
      </c>
      <c r="I94" s="4">
        <f t="shared" si="4"/>
        <v>-231.654</v>
      </c>
    </row>
    <row r="95" spans="1:9">
      <c r="A95">
        <v>5.2560000000000002</v>
      </c>
      <c r="B95">
        <v>44.033999999999999</v>
      </c>
      <c r="C95">
        <v>-232.15899999999999</v>
      </c>
      <c r="D95">
        <v>-0.19985700000000001</v>
      </c>
      <c r="G95" s="3">
        <f t="shared" si="5"/>
        <v>0.19849999999999923</v>
      </c>
      <c r="H95" s="4">
        <f t="shared" si="3"/>
        <v>-0.80600000000000449</v>
      </c>
      <c r="I95" s="4">
        <f t="shared" si="4"/>
        <v>-232.15899999999999</v>
      </c>
    </row>
    <row r="96" spans="1:9">
      <c r="A96">
        <v>5.2560000000000002</v>
      </c>
      <c r="B96">
        <v>44.231000000000002</v>
      </c>
      <c r="C96">
        <v>-232.61099999999999</v>
      </c>
      <c r="D96">
        <v>-0.199852</v>
      </c>
      <c r="G96" s="3">
        <f t="shared" si="5"/>
        <v>0.19900000000000162</v>
      </c>
      <c r="H96" s="4">
        <f t="shared" si="3"/>
        <v>-0.60900000000000176</v>
      </c>
      <c r="I96" s="4">
        <f t="shared" si="4"/>
        <v>-232.61099999999999</v>
      </c>
    </row>
    <row r="97" spans="1:9">
      <c r="A97">
        <v>5.2560000000000002</v>
      </c>
      <c r="B97">
        <v>44.432000000000002</v>
      </c>
      <c r="C97">
        <v>-232.84100000000001</v>
      </c>
      <c r="D97">
        <v>-0.19986300000000001</v>
      </c>
      <c r="G97" s="3">
        <f t="shared" si="5"/>
        <v>0.20049999999999812</v>
      </c>
      <c r="H97" s="4">
        <f t="shared" si="3"/>
        <v>-0.40800000000000125</v>
      </c>
      <c r="I97" s="4">
        <f t="shared" si="4"/>
        <v>-232.84100000000001</v>
      </c>
    </row>
    <row r="98" spans="1:9">
      <c r="A98">
        <v>5.2560000000000002</v>
      </c>
      <c r="B98">
        <v>44.631999999999998</v>
      </c>
      <c r="C98">
        <v>-233.04499999999999</v>
      </c>
      <c r="D98">
        <v>-0.19985700000000001</v>
      </c>
      <c r="G98" s="3">
        <f t="shared" si="5"/>
        <v>0.19950000000000045</v>
      </c>
      <c r="H98" s="4">
        <f t="shared" si="3"/>
        <v>-0.20800000000000551</v>
      </c>
      <c r="I98" s="4">
        <f t="shared" si="4"/>
        <v>-233.04499999999999</v>
      </c>
    </row>
    <row r="99" spans="1:9">
      <c r="A99">
        <v>5.2560000000000002</v>
      </c>
      <c r="B99">
        <v>44.831000000000003</v>
      </c>
      <c r="C99">
        <v>-233.143</v>
      </c>
      <c r="D99">
        <v>-0.19986200000000001</v>
      </c>
      <c r="G99" s="3">
        <f t="shared" si="5"/>
        <v>0.1980000000000004</v>
      </c>
      <c r="H99" s="4">
        <f t="shared" si="3"/>
        <v>-9.0000000000003411E-3</v>
      </c>
      <c r="I99" s="4">
        <f t="shared" si="4"/>
        <v>-233.143</v>
      </c>
    </row>
    <row r="100" spans="1:9">
      <c r="A100">
        <v>5.2560000000000002</v>
      </c>
      <c r="B100">
        <v>45.027999999999999</v>
      </c>
      <c r="C100">
        <v>-233.19499999999999</v>
      </c>
      <c r="D100">
        <v>-0.199873</v>
      </c>
      <c r="G100" s="3">
        <f t="shared" si="5"/>
        <v>0.1994999999999969</v>
      </c>
      <c r="H100" s="4">
        <f t="shared" si="3"/>
        <v>0.18799999999999528</v>
      </c>
      <c r="I100" s="4">
        <f t="shared" si="4"/>
        <v>-233.19499999999999</v>
      </c>
    </row>
    <row r="101" spans="1:9">
      <c r="A101">
        <v>5.2560000000000002</v>
      </c>
      <c r="B101">
        <v>45.23</v>
      </c>
      <c r="C101">
        <v>-233.21299999999999</v>
      </c>
      <c r="D101">
        <v>-0.19986100000000001</v>
      </c>
      <c r="G101" s="3">
        <f t="shared" si="5"/>
        <v>0.20200000000000173</v>
      </c>
      <c r="H101" s="4">
        <f t="shared" si="3"/>
        <v>0.38999999999999346</v>
      </c>
      <c r="I101" s="4">
        <f t="shared" si="4"/>
        <v>-233.21299999999999</v>
      </c>
    </row>
    <row r="102" spans="1:9">
      <c r="A102">
        <v>5.2560000000000002</v>
      </c>
      <c r="B102">
        <v>45.432000000000002</v>
      </c>
      <c r="C102">
        <v>-233.14599999999999</v>
      </c>
      <c r="D102">
        <v>-0.19985</v>
      </c>
      <c r="G102" s="3">
        <f t="shared" si="5"/>
        <v>0.20100000000000051</v>
      </c>
      <c r="H102" s="4">
        <f t="shared" si="3"/>
        <v>0.59199999999999875</v>
      </c>
      <c r="I102" s="4">
        <f t="shared" si="4"/>
        <v>-233.14599999999999</v>
      </c>
    </row>
    <row r="103" spans="1:9">
      <c r="A103">
        <v>5.2560000000000002</v>
      </c>
      <c r="B103">
        <v>45.631999999999998</v>
      </c>
      <c r="C103">
        <v>-232.97300000000001</v>
      </c>
      <c r="D103">
        <v>-0.19986599999999999</v>
      </c>
      <c r="G103" s="3">
        <f t="shared" si="5"/>
        <v>0.19950000000000045</v>
      </c>
      <c r="H103" s="4">
        <f t="shared" si="3"/>
        <v>0.79199999999999449</v>
      </c>
      <c r="I103" s="4">
        <f t="shared" si="4"/>
        <v>-232.97300000000001</v>
      </c>
    </row>
    <row r="104" spans="1:9">
      <c r="A104">
        <v>5.2560000000000002</v>
      </c>
      <c r="B104">
        <v>45.831000000000003</v>
      </c>
      <c r="C104">
        <v>-232.649</v>
      </c>
      <c r="D104">
        <v>-0.19986999999999999</v>
      </c>
      <c r="G104" s="3">
        <f t="shared" si="5"/>
        <v>0.19999999999999929</v>
      </c>
      <c r="H104" s="4">
        <f t="shared" si="3"/>
        <v>0.99099999999999966</v>
      </c>
      <c r="I104" s="4">
        <f t="shared" si="4"/>
        <v>-232.649</v>
      </c>
    </row>
    <row r="105" spans="1:9">
      <c r="A105">
        <v>5.2560000000000002</v>
      </c>
      <c r="B105">
        <v>46.031999999999996</v>
      </c>
      <c r="C105">
        <v>-232.249</v>
      </c>
      <c r="D105">
        <v>-0.19986400000000001</v>
      </c>
      <c r="G105" s="3">
        <f t="shared" si="5"/>
        <v>0.20149999999999935</v>
      </c>
      <c r="H105" s="4">
        <f t="shared" si="3"/>
        <v>1.1919999999999931</v>
      </c>
      <c r="I105" s="4">
        <f t="shared" si="4"/>
        <v>-232.249</v>
      </c>
    </row>
    <row r="106" spans="1:9">
      <c r="A106">
        <v>5.2560000000000002</v>
      </c>
      <c r="B106">
        <v>46.234000000000002</v>
      </c>
      <c r="C106">
        <v>-231.614</v>
      </c>
      <c r="D106">
        <v>-0.19986799999999999</v>
      </c>
      <c r="G106" s="3">
        <f t="shared" si="5"/>
        <v>0.20100000000000051</v>
      </c>
      <c r="H106" s="4">
        <f t="shared" si="3"/>
        <v>1.3939999999999984</v>
      </c>
      <c r="I106" s="4">
        <f t="shared" si="4"/>
        <v>-231.614</v>
      </c>
    </row>
    <row r="107" spans="1:9">
      <c r="A107">
        <v>5.2560000000000002</v>
      </c>
      <c r="B107">
        <v>46.433999999999997</v>
      </c>
      <c r="C107">
        <v>-230.11699999999999</v>
      </c>
      <c r="D107">
        <v>-0.19986799999999999</v>
      </c>
      <c r="G107" s="3">
        <f t="shared" si="5"/>
        <v>0.19849999999999923</v>
      </c>
      <c r="H107" s="4">
        <f t="shared" si="3"/>
        <v>1.5939999999999941</v>
      </c>
      <c r="I107" s="4">
        <f t="shared" si="4"/>
        <v>-230.11699999999999</v>
      </c>
    </row>
    <row r="108" spans="1:9">
      <c r="A108">
        <v>5.2560000000000002</v>
      </c>
      <c r="B108">
        <v>46.631</v>
      </c>
      <c r="C108">
        <v>-228.78700000000001</v>
      </c>
      <c r="D108">
        <v>-0.19985800000000001</v>
      </c>
      <c r="G108" s="3">
        <f t="shared" si="5"/>
        <v>0.19850000000000279</v>
      </c>
      <c r="H108" s="4">
        <f t="shared" si="3"/>
        <v>1.7909999999999968</v>
      </c>
      <c r="I108" s="4">
        <f t="shared" si="4"/>
        <v>-228.78700000000001</v>
      </c>
    </row>
    <row r="109" spans="1:9">
      <c r="A109">
        <v>5.2560000000000002</v>
      </c>
      <c r="B109">
        <v>46.831000000000003</v>
      </c>
      <c r="C109">
        <v>-227.22200000000001</v>
      </c>
      <c r="D109">
        <v>-0.199852</v>
      </c>
      <c r="G109" s="3">
        <f t="shared" si="5"/>
        <v>0.20100000000000051</v>
      </c>
      <c r="H109" s="4">
        <f t="shared" si="3"/>
        <v>1.9909999999999997</v>
      </c>
      <c r="I109" s="4">
        <f t="shared" si="4"/>
        <v>-227.22200000000001</v>
      </c>
    </row>
    <row r="110" spans="1:9">
      <c r="A110">
        <v>5.2560000000000002</v>
      </c>
      <c r="B110">
        <v>47.033000000000001</v>
      </c>
      <c r="C110">
        <v>-224.61500000000001</v>
      </c>
      <c r="D110">
        <v>-0.199855</v>
      </c>
      <c r="G110" s="3">
        <f t="shared" si="5"/>
        <v>0.20049999999999812</v>
      </c>
      <c r="H110" s="4">
        <f t="shared" si="3"/>
        <v>2.1929999999999978</v>
      </c>
      <c r="I110" s="4">
        <f t="shared" si="4"/>
        <v>-224.61500000000001</v>
      </c>
    </row>
    <row r="111" spans="1:9">
      <c r="A111">
        <v>5.2560000000000002</v>
      </c>
      <c r="B111">
        <v>47.231999999999999</v>
      </c>
      <c r="C111">
        <v>-222.023</v>
      </c>
      <c r="D111">
        <v>-0.19986000000000001</v>
      </c>
      <c r="G111" s="3">
        <f t="shared" si="5"/>
        <v>0.19749999999999801</v>
      </c>
      <c r="H111" s="4">
        <f t="shared" si="3"/>
        <v>2.3919999999999959</v>
      </c>
      <c r="I111" s="4">
        <f t="shared" si="4"/>
        <v>-222.023</v>
      </c>
    </row>
    <row r="112" spans="1:9">
      <c r="A112">
        <v>5.2560000000000002</v>
      </c>
      <c r="B112">
        <v>47.427999999999997</v>
      </c>
      <c r="C112">
        <v>-219.14500000000001</v>
      </c>
      <c r="D112">
        <v>-0.19986899999999999</v>
      </c>
      <c r="G112" s="3">
        <f t="shared" si="5"/>
        <v>0.19849999999999923</v>
      </c>
      <c r="H112" s="4">
        <f t="shared" si="3"/>
        <v>2.5879999999999939</v>
      </c>
      <c r="I112" s="4">
        <f t="shared" si="4"/>
        <v>-219.14500000000001</v>
      </c>
    </row>
    <row r="113" spans="1:9">
      <c r="A113">
        <v>5.2560000000000002</v>
      </c>
      <c r="B113">
        <v>47.628999999999998</v>
      </c>
      <c r="C113">
        <v>-215.10300000000001</v>
      </c>
      <c r="D113">
        <v>-0.19983999999999999</v>
      </c>
      <c r="G113" s="3">
        <f t="shared" si="5"/>
        <v>0.20200000000000173</v>
      </c>
      <c r="H113" s="4">
        <f t="shared" si="3"/>
        <v>2.7889999999999944</v>
      </c>
      <c r="I113" s="4">
        <f t="shared" si="4"/>
        <v>-215.10300000000001</v>
      </c>
    </row>
    <row r="114" spans="1:9">
      <c r="A114">
        <v>5.2560000000000002</v>
      </c>
      <c r="B114">
        <v>47.832000000000001</v>
      </c>
      <c r="C114">
        <v>-210.489</v>
      </c>
      <c r="D114">
        <v>-0.19986999999999999</v>
      </c>
      <c r="G114" s="3">
        <f t="shared" si="5"/>
        <v>0.20149999999999935</v>
      </c>
      <c r="H114" s="4">
        <f t="shared" si="3"/>
        <v>2.9919999999999973</v>
      </c>
      <c r="I114" s="4">
        <f t="shared" si="4"/>
        <v>-210.489</v>
      </c>
    </row>
    <row r="115" spans="1:9">
      <c r="A115">
        <v>5.2560000000000002</v>
      </c>
      <c r="B115">
        <v>48.031999999999996</v>
      </c>
      <c r="C115">
        <v>-205.679</v>
      </c>
      <c r="D115">
        <v>-0.19986799999999999</v>
      </c>
      <c r="G115" s="3">
        <f t="shared" si="5"/>
        <v>0.19899999999999807</v>
      </c>
      <c r="H115" s="4">
        <f t="shared" si="3"/>
        <v>3.1919999999999931</v>
      </c>
      <c r="I115" s="4">
        <f t="shared" si="4"/>
        <v>-205.679</v>
      </c>
    </row>
    <row r="116" spans="1:9">
      <c r="A116">
        <v>5.2560000000000002</v>
      </c>
      <c r="B116">
        <v>48.23</v>
      </c>
      <c r="C116">
        <v>-199.95</v>
      </c>
      <c r="D116">
        <v>-0.19986599999999999</v>
      </c>
      <c r="G116" s="3">
        <f t="shared" si="5"/>
        <v>0.20000000000000284</v>
      </c>
      <c r="H116" s="4">
        <f t="shared" si="3"/>
        <v>3.3899999999999935</v>
      </c>
      <c r="I116" s="4">
        <f t="shared" si="4"/>
        <v>-199.95</v>
      </c>
    </row>
    <row r="117" spans="1:9">
      <c r="A117">
        <v>5.2560000000000002</v>
      </c>
      <c r="B117">
        <v>48.432000000000002</v>
      </c>
      <c r="C117">
        <v>-193.79599999999999</v>
      </c>
      <c r="D117">
        <v>-0.19986000000000001</v>
      </c>
      <c r="G117" s="3">
        <f t="shared" si="5"/>
        <v>0.20200000000000173</v>
      </c>
      <c r="H117" s="4">
        <f t="shared" si="3"/>
        <v>3.5919999999999987</v>
      </c>
      <c r="I117" s="4">
        <f t="shared" si="4"/>
        <v>-193.79599999999999</v>
      </c>
    </row>
    <row r="118" spans="1:9">
      <c r="A118">
        <v>5.2560000000000002</v>
      </c>
      <c r="B118">
        <v>48.634</v>
      </c>
      <c r="C118">
        <v>-186.75399999999999</v>
      </c>
      <c r="D118">
        <v>-0.19987199999999999</v>
      </c>
      <c r="G118" s="3">
        <f t="shared" si="5"/>
        <v>0.20100000000000051</v>
      </c>
      <c r="H118" s="4">
        <f t="shared" si="3"/>
        <v>3.7939999999999969</v>
      </c>
      <c r="I118" s="4">
        <f t="shared" si="4"/>
        <v>-186.75399999999999</v>
      </c>
    </row>
    <row r="119" spans="1:9">
      <c r="A119">
        <v>5.2560000000000002</v>
      </c>
      <c r="B119">
        <v>48.834000000000003</v>
      </c>
      <c r="C119">
        <v>-179.386</v>
      </c>
      <c r="D119">
        <v>-0.19985700000000001</v>
      </c>
      <c r="G119" s="3">
        <f t="shared" si="5"/>
        <v>0.19849999999999923</v>
      </c>
      <c r="H119" s="4">
        <f t="shared" si="3"/>
        <v>3.9939999999999998</v>
      </c>
      <c r="I119" s="4">
        <f t="shared" si="4"/>
        <v>-179.386</v>
      </c>
    </row>
    <row r="120" spans="1:9">
      <c r="A120">
        <v>5.2560000000000002</v>
      </c>
      <c r="B120">
        <v>49.030999999999999</v>
      </c>
      <c r="C120">
        <v>-171.167</v>
      </c>
      <c r="D120">
        <v>-0.19987199999999999</v>
      </c>
      <c r="G120" s="3">
        <f t="shared" si="5"/>
        <v>0.19899999999999807</v>
      </c>
      <c r="H120" s="4">
        <f t="shared" si="3"/>
        <v>4.1909999999999954</v>
      </c>
      <c r="I120" s="4">
        <f t="shared" si="4"/>
        <v>-171.167</v>
      </c>
    </row>
    <row r="121" spans="1:9">
      <c r="A121">
        <v>5.2560000000000002</v>
      </c>
      <c r="B121">
        <v>49.231999999999999</v>
      </c>
      <c r="C121">
        <v>-163.05799999999999</v>
      </c>
      <c r="D121">
        <v>-0.199851</v>
      </c>
      <c r="G121" s="3">
        <f t="shared" si="5"/>
        <v>0.20100000000000051</v>
      </c>
      <c r="H121" s="4">
        <f t="shared" si="3"/>
        <v>4.3919999999999959</v>
      </c>
      <c r="I121" s="4">
        <f t="shared" si="4"/>
        <v>-163.05799999999999</v>
      </c>
    </row>
    <row r="122" spans="1:9">
      <c r="A122">
        <v>5.2560000000000002</v>
      </c>
      <c r="B122">
        <v>49.433</v>
      </c>
      <c r="C122">
        <v>-154.09299999999999</v>
      </c>
      <c r="D122">
        <v>-0.199879</v>
      </c>
      <c r="G122" s="3">
        <f t="shared" si="5"/>
        <v>0.20050000000000168</v>
      </c>
      <c r="H122" s="4">
        <f t="shared" si="3"/>
        <v>4.5929999999999964</v>
      </c>
      <c r="I122" s="4">
        <f t="shared" si="4"/>
        <v>-154.09299999999999</v>
      </c>
    </row>
    <row r="123" spans="1:9">
      <c r="A123">
        <v>5.2560000000000002</v>
      </c>
      <c r="B123">
        <v>49.633000000000003</v>
      </c>
      <c r="C123">
        <v>-144.91399999999999</v>
      </c>
      <c r="D123">
        <v>-0.19985700000000001</v>
      </c>
      <c r="G123" s="3">
        <f t="shared" si="5"/>
        <v>0.1980000000000004</v>
      </c>
      <c r="H123" s="4">
        <f t="shared" si="3"/>
        <v>4.7929999999999993</v>
      </c>
      <c r="I123" s="4">
        <f t="shared" si="4"/>
        <v>-144.91399999999999</v>
      </c>
    </row>
    <row r="124" spans="1:9">
      <c r="A124">
        <v>5.2560000000000002</v>
      </c>
      <c r="B124">
        <v>49.829000000000001</v>
      </c>
      <c r="C124">
        <v>-135.71199999999999</v>
      </c>
      <c r="D124">
        <v>-0.199855</v>
      </c>
      <c r="G124" s="3">
        <f t="shared" si="5"/>
        <v>0.19849999999999923</v>
      </c>
      <c r="H124" s="4">
        <f t="shared" si="3"/>
        <v>4.9889999999999972</v>
      </c>
      <c r="I124" s="4">
        <f t="shared" si="4"/>
        <v>-135.71199999999999</v>
      </c>
    </row>
    <row r="125" spans="1:9">
      <c r="A125">
        <v>5.2560000000000002</v>
      </c>
      <c r="B125">
        <v>50.03</v>
      </c>
      <c r="C125">
        <v>-126.501</v>
      </c>
      <c r="D125">
        <v>-0.19986799999999999</v>
      </c>
      <c r="G125" s="3">
        <f t="shared" si="5"/>
        <v>0.20149999999999935</v>
      </c>
      <c r="H125" s="4">
        <f t="shared" si="3"/>
        <v>5.1899999999999977</v>
      </c>
      <c r="I125" s="4">
        <f t="shared" si="4"/>
        <v>-126.501</v>
      </c>
    </row>
    <row r="126" spans="1:9">
      <c r="A126">
        <v>5.2560000000000002</v>
      </c>
      <c r="B126">
        <v>50.231999999999999</v>
      </c>
      <c r="C126">
        <v>-117.617</v>
      </c>
      <c r="D126">
        <v>-0.19986100000000001</v>
      </c>
      <c r="G126" s="3">
        <f t="shared" si="5"/>
        <v>0.20100000000000051</v>
      </c>
      <c r="H126" s="4">
        <f t="shared" si="3"/>
        <v>5.3919999999999959</v>
      </c>
      <c r="I126" s="4">
        <f t="shared" si="4"/>
        <v>-117.617</v>
      </c>
    </row>
    <row r="127" spans="1:9">
      <c r="A127">
        <v>5.2560000000000002</v>
      </c>
      <c r="B127">
        <v>50.432000000000002</v>
      </c>
      <c r="C127">
        <v>-108.252</v>
      </c>
      <c r="D127">
        <v>-0.19986699999999999</v>
      </c>
      <c r="G127" s="3">
        <f t="shared" si="5"/>
        <v>0.19900000000000162</v>
      </c>
      <c r="H127" s="4">
        <f t="shared" si="3"/>
        <v>5.5919999999999987</v>
      </c>
      <c r="I127" s="4">
        <f t="shared" si="4"/>
        <v>-108.252</v>
      </c>
    </row>
    <row r="128" spans="1:9">
      <c r="A128">
        <v>5.2560000000000002</v>
      </c>
      <c r="B128">
        <v>50.63</v>
      </c>
      <c r="C128">
        <v>-99.805999999999997</v>
      </c>
      <c r="D128">
        <v>-0.19985700000000001</v>
      </c>
      <c r="G128" s="3">
        <f t="shared" si="5"/>
        <v>0.19999999999999929</v>
      </c>
      <c r="H128" s="4">
        <f t="shared" si="3"/>
        <v>5.7899999999999991</v>
      </c>
      <c r="I128" s="4">
        <f t="shared" si="4"/>
        <v>-99.805999999999997</v>
      </c>
    </row>
    <row r="129" spans="1:9">
      <c r="A129">
        <v>5.2560000000000002</v>
      </c>
      <c r="B129">
        <v>50.832000000000001</v>
      </c>
      <c r="C129">
        <v>-91.403999999999996</v>
      </c>
      <c r="D129">
        <v>-0.19986699999999999</v>
      </c>
      <c r="G129" s="3">
        <f t="shared" si="5"/>
        <v>0.20199999999999818</v>
      </c>
      <c r="H129" s="4">
        <f t="shared" si="3"/>
        <v>5.9919999999999973</v>
      </c>
      <c r="I129" s="4">
        <f t="shared" si="4"/>
        <v>-91.403999999999996</v>
      </c>
    </row>
    <row r="130" spans="1:9">
      <c r="A130">
        <v>5.2560000000000002</v>
      </c>
      <c r="B130">
        <v>51.033999999999999</v>
      </c>
      <c r="C130">
        <v>-83.543000000000006</v>
      </c>
      <c r="D130">
        <v>-0.199853</v>
      </c>
      <c r="G130" s="3">
        <f t="shared" si="5"/>
        <v>0.20100000000000051</v>
      </c>
      <c r="H130" s="4">
        <f t="shared" si="3"/>
        <v>6.1939999999999955</v>
      </c>
      <c r="I130" s="4">
        <f t="shared" si="4"/>
        <v>-83.543000000000006</v>
      </c>
    </row>
    <row r="131" spans="1:9">
      <c r="A131">
        <v>5.2560000000000002</v>
      </c>
      <c r="B131">
        <v>51.234000000000002</v>
      </c>
      <c r="C131">
        <v>-75.638999999999996</v>
      </c>
      <c r="D131">
        <v>-0.199851</v>
      </c>
      <c r="G131" s="3">
        <f t="shared" si="5"/>
        <v>0.19900000000000162</v>
      </c>
      <c r="H131" s="4">
        <f t="shared" si="3"/>
        <v>6.3939999999999984</v>
      </c>
      <c r="I131" s="4">
        <f t="shared" si="4"/>
        <v>-75.638999999999996</v>
      </c>
    </row>
    <row r="132" spans="1:9">
      <c r="A132">
        <v>5.2560000000000002</v>
      </c>
      <c r="B132">
        <v>51.432000000000002</v>
      </c>
      <c r="C132">
        <v>-68.823999999999998</v>
      </c>
      <c r="D132">
        <v>-0.19986100000000001</v>
      </c>
      <c r="G132" s="3">
        <f t="shared" si="5"/>
        <v>0.19899999999999807</v>
      </c>
      <c r="H132" s="4">
        <f t="shared" si="3"/>
        <v>6.5919999999999987</v>
      </c>
      <c r="I132" s="4">
        <f t="shared" si="4"/>
        <v>-68.823999999999998</v>
      </c>
    </row>
    <row r="133" spans="1:9">
      <c r="A133">
        <v>5.2560000000000002</v>
      </c>
      <c r="B133">
        <v>51.631999999999998</v>
      </c>
      <c r="C133">
        <v>-62.601999999999997</v>
      </c>
      <c r="D133">
        <v>-0.19984399999999999</v>
      </c>
      <c r="G133" s="3">
        <f t="shared" si="5"/>
        <v>0.20100000000000051</v>
      </c>
      <c r="H133" s="4">
        <f t="shared" si="3"/>
        <v>6.7919999999999945</v>
      </c>
      <c r="I133" s="4">
        <f t="shared" si="4"/>
        <v>-62.601999999999997</v>
      </c>
    </row>
    <row r="134" spans="1:9">
      <c r="A134">
        <v>5.2560000000000002</v>
      </c>
      <c r="B134">
        <v>51.834000000000003</v>
      </c>
      <c r="C134">
        <v>-56.695999999999998</v>
      </c>
      <c r="D134">
        <v>-0.19986699999999999</v>
      </c>
      <c r="G134" s="3">
        <f t="shared" si="5"/>
        <v>0.20050000000000168</v>
      </c>
      <c r="H134" s="4">
        <f t="shared" si="3"/>
        <v>6.9939999999999998</v>
      </c>
      <c r="I134" s="4">
        <f t="shared" si="4"/>
        <v>-56.695999999999998</v>
      </c>
    </row>
    <row r="135" spans="1:9">
      <c r="A135">
        <v>5.2560000000000002</v>
      </c>
      <c r="B135">
        <v>52.033000000000001</v>
      </c>
      <c r="C135">
        <v>-50.957999999999998</v>
      </c>
      <c r="D135">
        <v>-0.19986400000000001</v>
      </c>
      <c r="G135" s="3">
        <f t="shared" si="5"/>
        <v>0.19799999999999685</v>
      </c>
      <c r="H135" s="4">
        <f t="shared" si="3"/>
        <v>7.1929999999999978</v>
      </c>
      <c r="I135" s="4">
        <f t="shared" si="4"/>
        <v>-50.957999999999998</v>
      </c>
    </row>
    <row r="136" spans="1:9">
      <c r="A136">
        <v>5.2560000000000002</v>
      </c>
      <c r="B136">
        <v>52.23</v>
      </c>
      <c r="C136">
        <v>-46.645000000000003</v>
      </c>
      <c r="D136">
        <v>-0.199851</v>
      </c>
      <c r="G136" s="3">
        <f t="shared" si="5"/>
        <v>0.19899999999999807</v>
      </c>
      <c r="H136" s="4">
        <f t="shared" si="3"/>
        <v>7.3899999999999935</v>
      </c>
      <c r="I136" s="4">
        <f t="shared" si="4"/>
        <v>-46.645000000000003</v>
      </c>
    </row>
    <row r="137" spans="1:9">
      <c r="A137">
        <v>5.2560000000000002</v>
      </c>
      <c r="B137">
        <v>52.430999999999997</v>
      </c>
      <c r="C137">
        <v>-42.084000000000003</v>
      </c>
      <c r="D137">
        <v>-0.19986499999999999</v>
      </c>
      <c r="G137" s="3">
        <f t="shared" si="5"/>
        <v>0.20100000000000051</v>
      </c>
      <c r="H137" s="4">
        <f t="shared" si="3"/>
        <v>7.590999999999994</v>
      </c>
      <c r="I137" s="4">
        <f t="shared" si="4"/>
        <v>-42.084000000000003</v>
      </c>
    </row>
    <row r="138" spans="1:9">
      <c r="A138">
        <v>5.2560000000000002</v>
      </c>
      <c r="B138">
        <v>52.631999999999998</v>
      </c>
      <c r="C138">
        <v>-38.162999999999997</v>
      </c>
      <c r="D138">
        <v>-0.19986499999999999</v>
      </c>
      <c r="G138" s="3">
        <f t="shared" si="5"/>
        <v>0.20050000000000168</v>
      </c>
      <c r="H138" s="4">
        <f t="shared" si="3"/>
        <v>7.7919999999999945</v>
      </c>
      <c r="I138" s="4">
        <f t="shared" si="4"/>
        <v>-38.162999999999997</v>
      </c>
    </row>
    <row r="139" spans="1:9">
      <c r="A139">
        <v>5.2560000000000002</v>
      </c>
      <c r="B139">
        <v>52.832000000000001</v>
      </c>
      <c r="C139">
        <v>-34.296999999999997</v>
      </c>
      <c r="D139">
        <v>-0.19986499999999999</v>
      </c>
      <c r="G139" s="3">
        <f t="shared" si="5"/>
        <v>0.19850000000000279</v>
      </c>
      <c r="H139" s="4">
        <f t="shared" si="3"/>
        <v>7.9919999999999973</v>
      </c>
      <c r="I139" s="4">
        <f t="shared" si="4"/>
        <v>-34.296999999999997</v>
      </c>
    </row>
    <row r="140" spans="1:9">
      <c r="A140">
        <v>5.2560000000000002</v>
      </c>
      <c r="B140">
        <v>53.029000000000003</v>
      </c>
      <c r="C140">
        <v>-31.463999999999999</v>
      </c>
      <c r="D140">
        <v>-0.19985</v>
      </c>
      <c r="G140" s="3">
        <f t="shared" si="5"/>
        <v>0.19950000000000045</v>
      </c>
      <c r="H140" s="4">
        <f t="shared" si="3"/>
        <v>8.1890000000000001</v>
      </c>
      <c r="I140" s="4">
        <f t="shared" si="4"/>
        <v>-31.463999999999999</v>
      </c>
    </row>
    <row r="141" spans="1:9">
      <c r="A141">
        <v>5.2560000000000002</v>
      </c>
      <c r="B141">
        <v>53.231000000000002</v>
      </c>
      <c r="C141">
        <v>-28.605</v>
      </c>
      <c r="D141">
        <v>-0.19984299999999999</v>
      </c>
      <c r="G141" s="3">
        <f t="shared" si="5"/>
        <v>0.20199999999999818</v>
      </c>
      <c r="H141" s="4">
        <f t="shared" si="3"/>
        <v>8.3909999999999982</v>
      </c>
      <c r="I141" s="4">
        <f t="shared" si="4"/>
        <v>-28.605</v>
      </c>
    </row>
    <row r="142" spans="1:9">
      <c r="A142">
        <v>5.2560000000000002</v>
      </c>
      <c r="B142">
        <v>53.433</v>
      </c>
      <c r="C142">
        <v>-25.898</v>
      </c>
      <c r="D142">
        <v>-0.19983899999999999</v>
      </c>
      <c r="G142" s="3">
        <f t="shared" si="5"/>
        <v>0.20149999999999935</v>
      </c>
      <c r="H142" s="4">
        <f t="shared" si="3"/>
        <v>8.5929999999999964</v>
      </c>
      <c r="I142" s="4">
        <f t="shared" si="4"/>
        <v>-25.898</v>
      </c>
    </row>
    <row r="143" spans="1:9">
      <c r="A143">
        <v>5.2560000000000002</v>
      </c>
      <c r="B143">
        <v>53.634</v>
      </c>
      <c r="C143">
        <v>-23.341999999999999</v>
      </c>
      <c r="D143">
        <v>-0.19985900000000001</v>
      </c>
      <c r="G143" s="3">
        <f t="shared" si="5"/>
        <v>0.19950000000000045</v>
      </c>
      <c r="H143" s="4">
        <f t="shared" si="3"/>
        <v>8.7939999999999969</v>
      </c>
      <c r="I143" s="4">
        <f t="shared" si="4"/>
        <v>-23.341999999999999</v>
      </c>
    </row>
    <row r="144" spans="1:9">
      <c r="A144">
        <v>5.2560000000000002</v>
      </c>
      <c r="B144">
        <v>53.832000000000001</v>
      </c>
      <c r="C144">
        <v>-21.556000000000001</v>
      </c>
      <c r="D144">
        <v>-0.19986499999999999</v>
      </c>
      <c r="G144" s="3">
        <f t="shared" si="5"/>
        <v>0.19899999999999807</v>
      </c>
      <c r="H144" s="4">
        <f t="shared" si="3"/>
        <v>8.9919999999999973</v>
      </c>
      <c r="I144" s="4">
        <f t="shared" si="4"/>
        <v>-21.556000000000001</v>
      </c>
    </row>
    <row r="145" spans="1:9">
      <c r="A145">
        <v>5.2560000000000002</v>
      </c>
      <c r="B145">
        <v>54.031999999999996</v>
      </c>
      <c r="C145">
        <v>-19.843</v>
      </c>
      <c r="D145">
        <v>-0.19986799999999999</v>
      </c>
      <c r="G145" s="3">
        <f t="shared" si="5"/>
        <v>0.20100000000000051</v>
      </c>
      <c r="H145" s="4">
        <f t="shared" si="3"/>
        <v>9.1919999999999931</v>
      </c>
      <c r="I145" s="4">
        <f t="shared" si="4"/>
        <v>-19.843</v>
      </c>
    </row>
    <row r="146" spans="1:9">
      <c r="A146">
        <v>5.2560000000000002</v>
      </c>
      <c r="B146">
        <v>54.234000000000002</v>
      </c>
      <c r="C146">
        <v>-18.085000000000001</v>
      </c>
      <c r="D146">
        <v>-0.199849</v>
      </c>
      <c r="G146" s="3">
        <f t="shared" si="5"/>
        <v>0.20100000000000051</v>
      </c>
      <c r="H146" s="4">
        <f t="shared" si="3"/>
        <v>9.3939999999999984</v>
      </c>
      <c r="I146" s="4">
        <f t="shared" si="4"/>
        <v>-18.085000000000001</v>
      </c>
    </row>
    <row r="147" spans="1:9">
      <c r="A147">
        <v>5.2560000000000002</v>
      </c>
      <c r="B147">
        <v>54.433999999999997</v>
      </c>
      <c r="C147">
        <v>-16.510999999999999</v>
      </c>
      <c r="D147">
        <v>-0.199876</v>
      </c>
      <c r="G147" s="3">
        <f t="shared" si="5"/>
        <v>0.19849999999999923</v>
      </c>
      <c r="H147" s="4">
        <f t="shared" si="3"/>
        <v>9.5939999999999941</v>
      </c>
      <c r="I147" s="4">
        <f t="shared" si="4"/>
        <v>-16.510999999999999</v>
      </c>
    </row>
    <row r="148" spans="1:9">
      <c r="A148">
        <v>5.2560000000000002</v>
      </c>
      <c r="B148">
        <v>54.631</v>
      </c>
      <c r="C148">
        <v>-15.159000000000001</v>
      </c>
      <c r="D148">
        <v>-0.19986699999999999</v>
      </c>
      <c r="G148" s="3">
        <f t="shared" si="5"/>
        <v>0.19850000000000279</v>
      </c>
      <c r="H148" s="4">
        <f t="shared" ref="H148:H179" si="6">B148-$I$1</f>
        <v>9.7909999999999968</v>
      </c>
      <c r="I148" s="4">
        <f t="shared" ref="I148:I179" si="7">C148</f>
        <v>-15.159000000000001</v>
      </c>
    </row>
    <row r="149" spans="1:9">
      <c r="A149">
        <v>5.2560000000000002</v>
      </c>
      <c r="B149">
        <v>54.831000000000003</v>
      </c>
      <c r="C149">
        <v>-13.855</v>
      </c>
      <c r="D149">
        <v>-0.19985900000000001</v>
      </c>
      <c r="G149" s="3">
        <f t="shared" ref="G149:G178" si="8">(H150-H148)/2</f>
        <v>0.35000000000000142</v>
      </c>
      <c r="H149" s="4">
        <f t="shared" si="6"/>
        <v>9.9909999999999997</v>
      </c>
      <c r="I149" s="4">
        <f t="shared" si="7"/>
        <v>-13.855</v>
      </c>
    </row>
    <row r="150" spans="1:9">
      <c r="A150">
        <v>5.2560000000000002</v>
      </c>
      <c r="B150">
        <v>55.331000000000003</v>
      </c>
      <c r="C150">
        <v>-11.321</v>
      </c>
      <c r="D150">
        <v>-0.199878</v>
      </c>
      <c r="G150" s="3">
        <f t="shared" si="8"/>
        <v>0.50099999999999767</v>
      </c>
      <c r="H150" s="4">
        <f t="shared" si="6"/>
        <v>10.491</v>
      </c>
      <c r="I150" s="4">
        <f t="shared" si="7"/>
        <v>-11.321</v>
      </c>
    </row>
    <row r="151" spans="1:9">
      <c r="A151">
        <v>5.2560000000000002</v>
      </c>
      <c r="B151">
        <v>55.832999999999998</v>
      </c>
      <c r="C151">
        <v>-9.6470000000000002</v>
      </c>
      <c r="D151">
        <v>-0.19986300000000001</v>
      </c>
      <c r="G151" s="3">
        <f t="shared" si="8"/>
        <v>0.50049999999999883</v>
      </c>
      <c r="H151" s="4">
        <f t="shared" si="6"/>
        <v>10.992999999999995</v>
      </c>
      <c r="I151" s="4">
        <f t="shared" si="7"/>
        <v>-9.6470000000000002</v>
      </c>
    </row>
    <row r="152" spans="1:9">
      <c r="A152">
        <v>5.2560000000000002</v>
      </c>
      <c r="B152">
        <v>56.332000000000001</v>
      </c>
      <c r="C152">
        <v>-8.1150000000000002</v>
      </c>
      <c r="D152">
        <v>-0.19987099999999999</v>
      </c>
      <c r="G152" s="3">
        <f t="shared" si="8"/>
        <v>0.50100000000000122</v>
      </c>
      <c r="H152" s="4">
        <f t="shared" si="6"/>
        <v>11.491999999999997</v>
      </c>
      <c r="I152" s="4">
        <f t="shared" si="7"/>
        <v>-8.1150000000000002</v>
      </c>
    </row>
    <row r="153" spans="1:9">
      <c r="A153">
        <v>5.2560000000000002</v>
      </c>
      <c r="B153">
        <v>56.835000000000001</v>
      </c>
      <c r="C153">
        <v>-6.74</v>
      </c>
      <c r="D153">
        <v>-0.19985</v>
      </c>
      <c r="G153" s="3">
        <f t="shared" si="8"/>
        <v>0.5</v>
      </c>
      <c r="H153" s="4">
        <f t="shared" si="6"/>
        <v>11.994999999999997</v>
      </c>
      <c r="I153" s="4">
        <f t="shared" si="7"/>
        <v>-6.74</v>
      </c>
    </row>
    <row r="154" spans="1:9">
      <c r="A154">
        <v>5.2560000000000002</v>
      </c>
      <c r="B154">
        <v>57.332000000000001</v>
      </c>
      <c r="C154">
        <v>-6.1379999999999999</v>
      </c>
      <c r="D154">
        <v>-0.19986100000000001</v>
      </c>
      <c r="G154" s="3">
        <f t="shared" si="8"/>
        <v>0.49749999999999872</v>
      </c>
      <c r="H154" s="4">
        <f t="shared" si="6"/>
        <v>12.491999999999997</v>
      </c>
      <c r="I154" s="4">
        <f t="shared" si="7"/>
        <v>-6.1379999999999999</v>
      </c>
    </row>
    <row r="155" spans="1:9">
      <c r="A155">
        <v>5.2560000000000002</v>
      </c>
      <c r="B155">
        <v>57.83</v>
      </c>
      <c r="C155">
        <v>-5.3680000000000003</v>
      </c>
      <c r="D155">
        <v>-0.19985</v>
      </c>
      <c r="G155" s="3">
        <f t="shared" si="8"/>
        <v>0.50100000000000122</v>
      </c>
      <c r="H155" s="4">
        <f t="shared" si="6"/>
        <v>12.989999999999995</v>
      </c>
      <c r="I155" s="4">
        <f t="shared" si="7"/>
        <v>-5.3680000000000003</v>
      </c>
    </row>
    <row r="156" spans="1:9">
      <c r="A156">
        <v>5.2560000000000002</v>
      </c>
      <c r="B156">
        <v>58.334000000000003</v>
      </c>
      <c r="C156">
        <v>-4.6749999999999998</v>
      </c>
      <c r="D156">
        <v>-0.199851</v>
      </c>
      <c r="G156" s="3">
        <f t="shared" si="8"/>
        <v>0.50100000000000122</v>
      </c>
      <c r="H156" s="4">
        <f t="shared" si="6"/>
        <v>13.494</v>
      </c>
      <c r="I156" s="4">
        <f t="shared" si="7"/>
        <v>-4.6749999999999998</v>
      </c>
    </row>
    <row r="157" spans="1:9">
      <c r="A157">
        <v>5.2560000000000002</v>
      </c>
      <c r="B157">
        <v>58.832000000000001</v>
      </c>
      <c r="C157">
        <v>-4.0720000000000001</v>
      </c>
      <c r="D157">
        <v>-0.199876</v>
      </c>
      <c r="G157" s="3">
        <f t="shared" si="8"/>
        <v>0.5</v>
      </c>
      <c r="H157" s="4">
        <f t="shared" si="6"/>
        <v>13.991999999999997</v>
      </c>
      <c r="I157" s="4">
        <f t="shared" si="7"/>
        <v>-4.0720000000000001</v>
      </c>
    </row>
    <row r="158" spans="1:9">
      <c r="A158">
        <v>5.2560000000000002</v>
      </c>
      <c r="B158">
        <v>59.334000000000003</v>
      </c>
      <c r="C158">
        <v>-3.5619999999999998</v>
      </c>
      <c r="D158">
        <v>-0.19984399999999999</v>
      </c>
      <c r="G158" s="3">
        <f t="shared" si="8"/>
        <v>0.50049999999999883</v>
      </c>
      <c r="H158" s="4">
        <f t="shared" si="6"/>
        <v>14.494</v>
      </c>
      <c r="I158" s="4">
        <f t="shared" si="7"/>
        <v>-3.5619999999999998</v>
      </c>
    </row>
    <row r="159" spans="1:9">
      <c r="A159">
        <v>5.2560000000000002</v>
      </c>
      <c r="B159">
        <v>59.832999999999998</v>
      </c>
      <c r="C159">
        <v>-3.1309999999999998</v>
      </c>
      <c r="D159">
        <v>-0.19986000000000001</v>
      </c>
      <c r="G159" s="3">
        <f t="shared" si="8"/>
        <v>0.49799999999999756</v>
      </c>
      <c r="H159" s="4">
        <f t="shared" si="6"/>
        <v>14.992999999999995</v>
      </c>
      <c r="I159" s="4">
        <f t="shared" si="7"/>
        <v>-3.1309999999999998</v>
      </c>
    </row>
    <row r="160" spans="1:9">
      <c r="A160">
        <v>5.2560000000000002</v>
      </c>
      <c r="B160">
        <v>60.33</v>
      </c>
      <c r="C160">
        <v>-2.7570000000000001</v>
      </c>
      <c r="D160">
        <v>-0.19983699999999999</v>
      </c>
      <c r="G160" s="3">
        <f t="shared" si="8"/>
        <v>0.50050000000000239</v>
      </c>
      <c r="H160" s="4">
        <f t="shared" si="6"/>
        <v>15.489999999999995</v>
      </c>
      <c r="I160" s="4">
        <f t="shared" si="7"/>
        <v>-2.7570000000000001</v>
      </c>
    </row>
    <row r="161" spans="1:9">
      <c r="A161">
        <v>5.2560000000000002</v>
      </c>
      <c r="B161">
        <v>60.834000000000003</v>
      </c>
      <c r="C161">
        <v>-2.4369999999999998</v>
      </c>
      <c r="D161">
        <v>-0.19985900000000001</v>
      </c>
      <c r="G161" s="3">
        <f t="shared" si="8"/>
        <v>0.50150000000000006</v>
      </c>
      <c r="H161" s="4">
        <f t="shared" si="6"/>
        <v>15.994</v>
      </c>
      <c r="I161" s="4">
        <f t="shared" si="7"/>
        <v>-2.4369999999999998</v>
      </c>
    </row>
    <row r="162" spans="1:9">
      <c r="A162">
        <v>5.2560000000000002</v>
      </c>
      <c r="B162">
        <v>61.332999999999998</v>
      </c>
      <c r="C162">
        <v>-2.194</v>
      </c>
      <c r="D162">
        <v>-0.19988700000000001</v>
      </c>
      <c r="G162" s="3">
        <f t="shared" si="8"/>
        <v>0.49899999999999878</v>
      </c>
      <c r="H162" s="4">
        <f t="shared" si="6"/>
        <v>16.492999999999995</v>
      </c>
      <c r="I162" s="4">
        <f t="shared" si="7"/>
        <v>-2.194</v>
      </c>
    </row>
    <row r="163" spans="1:9">
      <c r="A163">
        <v>5.2560000000000002</v>
      </c>
      <c r="B163">
        <v>61.832000000000001</v>
      </c>
      <c r="C163">
        <v>-1.96</v>
      </c>
      <c r="D163">
        <v>-0.19985700000000001</v>
      </c>
      <c r="G163" s="3">
        <f t="shared" si="8"/>
        <v>0.50050000000000239</v>
      </c>
      <c r="H163" s="4">
        <f t="shared" si="6"/>
        <v>16.991999999999997</v>
      </c>
      <c r="I163" s="4">
        <f t="shared" si="7"/>
        <v>-1.96</v>
      </c>
    </row>
    <row r="164" spans="1:9">
      <c r="A164">
        <v>5.2560000000000002</v>
      </c>
      <c r="B164">
        <v>62.334000000000003</v>
      </c>
      <c r="C164">
        <v>-1.73</v>
      </c>
      <c r="D164">
        <v>-0.199873</v>
      </c>
      <c r="G164" s="3">
        <f t="shared" si="8"/>
        <v>0.49899999999999878</v>
      </c>
      <c r="H164" s="4">
        <f t="shared" si="6"/>
        <v>17.494</v>
      </c>
      <c r="I164" s="4">
        <f t="shared" si="7"/>
        <v>-1.73</v>
      </c>
    </row>
    <row r="165" spans="1:9">
      <c r="A165">
        <v>5.2560000000000002</v>
      </c>
      <c r="B165">
        <v>62.83</v>
      </c>
      <c r="C165">
        <v>-1.5569999999999999</v>
      </c>
      <c r="D165">
        <v>-0.19988400000000001</v>
      </c>
      <c r="G165" s="3">
        <f t="shared" si="8"/>
        <v>0.49899999999999878</v>
      </c>
      <c r="H165" s="4">
        <f t="shared" si="6"/>
        <v>17.989999999999995</v>
      </c>
      <c r="I165" s="4">
        <f t="shared" si="7"/>
        <v>-1.5569999999999999</v>
      </c>
    </row>
    <row r="166" spans="1:9">
      <c r="A166">
        <v>5.2560000000000002</v>
      </c>
      <c r="B166">
        <v>63.332000000000001</v>
      </c>
      <c r="C166">
        <v>-1.42</v>
      </c>
      <c r="D166">
        <v>-0.19986300000000001</v>
      </c>
      <c r="G166" s="3">
        <f t="shared" si="8"/>
        <v>0.50150000000000006</v>
      </c>
      <c r="H166" s="4">
        <f t="shared" si="6"/>
        <v>18.491999999999997</v>
      </c>
      <c r="I166" s="4">
        <f t="shared" si="7"/>
        <v>-1.42</v>
      </c>
    </row>
    <row r="167" spans="1:9">
      <c r="A167">
        <v>5.2560000000000002</v>
      </c>
      <c r="B167">
        <v>63.832999999999998</v>
      </c>
      <c r="C167">
        <v>-1.294</v>
      </c>
      <c r="D167">
        <v>-0.199875</v>
      </c>
      <c r="G167" s="3">
        <f t="shared" si="8"/>
        <v>0.49950000000000117</v>
      </c>
      <c r="H167" s="4">
        <f t="shared" si="6"/>
        <v>18.992999999999995</v>
      </c>
      <c r="I167" s="4">
        <f t="shared" si="7"/>
        <v>-1.294</v>
      </c>
    </row>
    <row r="168" spans="1:9">
      <c r="A168">
        <v>5.2560000000000002</v>
      </c>
      <c r="B168">
        <v>64.331000000000003</v>
      </c>
      <c r="C168">
        <v>-1.169</v>
      </c>
      <c r="D168">
        <v>-0.19985700000000001</v>
      </c>
      <c r="G168" s="3">
        <f t="shared" si="8"/>
        <v>0.5</v>
      </c>
      <c r="H168" s="4">
        <f t="shared" si="6"/>
        <v>19.491</v>
      </c>
      <c r="I168" s="4">
        <f t="shared" si="7"/>
        <v>-1.169</v>
      </c>
    </row>
    <row r="169" spans="1:9">
      <c r="A169">
        <v>5.2560000000000002</v>
      </c>
      <c r="B169">
        <v>64.832999999999998</v>
      </c>
      <c r="C169">
        <v>-1.048</v>
      </c>
      <c r="D169">
        <v>-0.199853</v>
      </c>
      <c r="G169" s="3">
        <f t="shared" si="8"/>
        <v>0.5</v>
      </c>
      <c r="H169" s="4">
        <f t="shared" si="6"/>
        <v>19.992999999999995</v>
      </c>
      <c r="I169" s="4">
        <f t="shared" si="7"/>
        <v>-1.048</v>
      </c>
    </row>
    <row r="170" spans="1:9">
      <c r="A170">
        <v>5.2560000000000002</v>
      </c>
      <c r="B170">
        <v>65.331000000000003</v>
      </c>
      <c r="C170">
        <v>-0.94799999999999995</v>
      </c>
      <c r="D170">
        <v>-0.199851</v>
      </c>
      <c r="G170" s="3">
        <f t="shared" si="8"/>
        <v>0.49849999999999994</v>
      </c>
      <c r="H170" s="4">
        <f t="shared" si="6"/>
        <v>20.491</v>
      </c>
      <c r="I170" s="4">
        <f t="shared" si="7"/>
        <v>-0.94799999999999995</v>
      </c>
    </row>
    <row r="171" spans="1:9">
      <c r="A171">
        <v>5.2560000000000002</v>
      </c>
      <c r="B171">
        <v>65.83</v>
      </c>
      <c r="C171">
        <v>-0.85299999999999998</v>
      </c>
      <c r="D171">
        <v>-0.199855</v>
      </c>
      <c r="G171" s="3">
        <f t="shared" si="8"/>
        <v>0.50099999999999767</v>
      </c>
      <c r="H171" s="4">
        <f t="shared" si="6"/>
        <v>20.989999999999995</v>
      </c>
      <c r="I171" s="4">
        <f t="shared" si="7"/>
        <v>-0.85299999999999998</v>
      </c>
    </row>
    <row r="172" spans="1:9">
      <c r="A172">
        <v>5.2560000000000002</v>
      </c>
      <c r="B172">
        <v>66.332999999999998</v>
      </c>
      <c r="C172">
        <v>-0.77</v>
      </c>
      <c r="D172">
        <v>-0.19985800000000001</v>
      </c>
      <c r="G172" s="3">
        <f t="shared" si="8"/>
        <v>0.50050000000000239</v>
      </c>
      <c r="H172" s="4">
        <f t="shared" si="6"/>
        <v>21.492999999999995</v>
      </c>
      <c r="I172" s="4">
        <f t="shared" si="7"/>
        <v>-0.77</v>
      </c>
    </row>
    <row r="173" spans="1:9">
      <c r="A173">
        <v>5.2560000000000002</v>
      </c>
      <c r="B173">
        <v>66.831000000000003</v>
      </c>
      <c r="C173">
        <v>-0.70299999999999996</v>
      </c>
      <c r="D173">
        <v>-0.19985900000000001</v>
      </c>
      <c r="G173" s="3">
        <f t="shared" si="8"/>
        <v>0.5</v>
      </c>
      <c r="H173" s="4">
        <f t="shared" si="6"/>
        <v>21.991</v>
      </c>
      <c r="I173" s="4">
        <f t="shared" si="7"/>
        <v>-0.70299999999999996</v>
      </c>
    </row>
    <row r="174" spans="1:9">
      <c r="A174">
        <v>5.2560000000000002</v>
      </c>
      <c r="B174">
        <v>67.332999999999998</v>
      </c>
      <c r="C174">
        <v>-0.63800000000000001</v>
      </c>
      <c r="D174">
        <v>-0.19985800000000001</v>
      </c>
      <c r="G174" s="3">
        <f t="shared" si="8"/>
        <v>0.50049999999999528</v>
      </c>
      <c r="H174" s="4">
        <f t="shared" si="6"/>
        <v>22.492999999999995</v>
      </c>
      <c r="I174" s="4">
        <f t="shared" si="7"/>
        <v>-0.63800000000000001</v>
      </c>
    </row>
    <row r="175" spans="1:9">
      <c r="A175">
        <v>5.2560000000000002</v>
      </c>
      <c r="B175">
        <v>67.831999999999994</v>
      </c>
      <c r="C175">
        <v>-0.57299999999999995</v>
      </c>
      <c r="D175">
        <v>-0.19986100000000001</v>
      </c>
      <c r="G175" s="3">
        <f t="shared" si="8"/>
        <v>0.49849999999999994</v>
      </c>
      <c r="H175" s="4">
        <f t="shared" si="6"/>
        <v>22.99199999999999</v>
      </c>
      <c r="I175" s="4">
        <f t="shared" si="7"/>
        <v>-0.57299999999999995</v>
      </c>
    </row>
    <row r="176" spans="1:9">
      <c r="A176">
        <v>5.2560000000000002</v>
      </c>
      <c r="B176">
        <v>68.33</v>
      </c>
      <c r="C176">
        <v>-0.52900000000000003</v>
      </c>
      <c r="D176">
        <v>-0.19986899999999999</v>
      </c>
      <c r="G176" s="3">
        <f t="shared" si="8"/>
        <v>0.50100000000000477</v>
      </c>
      <c r="H176" s="4">
        <f t="shared" si="6"/>
        <v>23.489999999999995</v>
      </c>
      <c r="I176" s="4">
        <f t="shared" si="7"/>
        <v>-0.52900000000000003</v>
      </c>
    </row>
    <row r="177" spans="1:9">
      <c r="A177">
        <v>5.2560000000000002</v>
      </c>
      <c r="B177">
        <v>68.834000000000003</v>
      </c>
      <c r="C177">
        <v>-0.46800000000000003</v>
      </c>
      <c r="D177">
        <v>-0.19986599999999999</v>
      </c>
      <c r="G177" s="3">
        <f t="shared" si="8"/>
        <v>0.50099999999999767</v>
      </c>
      <c r="H177" s="4">
        <f t="shared" si="6"/>
        <v>23.994</v>
      </c>
      <c r="I177" s="4">
        <f t="shared" si="7"/>
        <v>-0.46800000000000003</v>
      </c>
    </row>
    <row r="178" spans="1:9">
      <c r="A178">
        <v>5.2560000000000002</v>
      </c>
      <c r="B178">
        <v>69.331999999999994</v>
      </c>
      <c r="C178">
        <v>-0.40899999999999997</v>
      </c>
      <c r="D178">
        <v>-0.199855</v>
      </c>
      <c r="G178" s="3">
        <f t="shared" si="8"/>
        <v>0.49899999999999523</v>
      </c>
      <c r="H178" s="4">
        <f t="shared" si="6"/>
        <v>24.49199999999999</v>
      </c>
      <c r="I178" s="4">
        <f t="shared" si="7"/>
        <v>-0.40899999999999997</v>
      </c>
    </row>
    <row r="179" spans="1:9">
      <c r="A179">
        <v>5.2560000000000002</v>
      </c>
      <c r="B179">
        <v>69.831999999999994</v>
      </c>
      <c r="C179">
        <v>-0.35799999999999998</v>
      </c>
      <c r="D179">
        <v>-0.19986499999999999</v>
      </c>
      <c r="G179" s="3">
        <f>(H179-H178)/2</f>
        <v>0.25</v>
      </c>
      <c r="H179" s="4">
        <f t="shared" si="6"/>
        <v>24.99199999999999</v>
      </c>
      <c r="I179" s="4">
        <f t="shared" si="7"/>
        <v>-0.35799999999999998</v>
      </c>
    </row>
    <row r="180" spans="1:9">
      <c r="G180" s="3">
        <f>SUM(G19:G179)</f>
        <v>49.997999999999998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selection activeCell="M11" sqref="M11"/>
    </sheetView>
  </sheetViews>
  <sheetFormatPr defaultRowHeight="14.5"/>
  <cols>
    <col min="1" max="1" width="10.7265625" customWidth="1"/>
    <col min="11" max="11" width="10.26953125" bestFit="1" customWidth="1"/>
  </cols>
  <sheetData>
    <row r="1" spans="1:14">
      <c r="A1" t="s">
        <v>0</v>
      </c>
      <c r="H1" t="s">
        <v>19</v>
      </c>
      <c r="I1">
        <v>44.84</v>
      </c>
    </row>
    <row r="2" spans="1:14">
      <c r="A2" t="s">
        <v>101</v>
      </c>
      <c r="B2" t="s">
        <v>1</v>
      </c>
    </row>
    <row r="3" spans="1:14">
      <c r="A3" s="1">
        <v>44502</v>
      </c>
      <c r="B3" t="s">
        <v>2</v>
      </c>
    </row>
    <row r="4" spans="1:14">
      <c r="A4" s="2">
        <v>0.56103009259259262</v>
      </c>
      <c r="B4" t="s">
        <v>3</v>
      </c>
    </row>
    <row r="5" spans="1:14">
      <c r="A5">
        <v>5.0999999999999996</v>
      </c>
      <c r="B5" t="s">
        <v>4</v>
      </c>
    </row>
    <row r="6" spans="1:14">
      <c r="A6">
        <v>1</v>
      </c>
      <c r="B6" t="s">
        <v>5</v>
      </c>
    </row>
    <row r="7" spans="1:14">
      <c r="A7">
        <v>1</v>
      </c>
      <c r="B7" t="s">
        <v>6</v>
      </c>
    </row>
    <row r="8" spans="1:14">
      <c r="A8">
        <v>161</v>
      </c>
      <c r="B8" t="s">
        <v>7</v>
      </c>
    </row>
    <row r="9" spans="1:14">
      <c r="A9">
        <v>2</v>
      </c>
      <c r="B9" t="s">
        <v>8</v>
      </c>
    </row>
    <row r="10" spans="1:14">
      <c r="A10">
        <v>0</v>
      </c>
      <c r="B10" t="s">
        <v>9</v>
      </c>
    </row>
    <row r="11" spans="1:14">
      <c r="A11" t="s">
        <v>102</v>
      </c>
      <c r="M11" s="7" t="s">
        <v>92</v>
      </c>
    </row>
    <row r="12" spans="1:14">
      <c r="A12" t="s">
        <v>10</v>
      </c>
      <c r="H12" t="s">
        <v>20</v>
      </c>
      <c r="I12" s="3">
        <f>AVERAGE(D19:D179)*10</f>
        <v>-2.7994395031055896</v>
      </c>
      <c r="J12" t="s">
        <v>23</v>
      </c>
      <c r="K12" s="5"/>
      <c r="L12" t="s">
        <v>20</v>
      </c>
      <c r="M12">
        <v>-2.8007646583850914</v>
      </c>
      <c r="N12" t="s">
        <v>23</v>
      </c>
    </row>
    <row r="13" spans="1:14">
      <c r="A13" t="s">
        <v>11</v>
      </c>
      <c r="H13" t="s">
        <v>21</v>
      </c>
      <c r="I13" s="5">
        <f>SUMPRODUCT(G19:G179,I19:I179)</f>
        <v>-3793.9450710000006</v>
      </c>
      <c r="J13" t="s">
        <v>24</v>
      </c>
      <c r="K13" s="5"/>
      <c r="L13" t="s">
        <v>21</v>
      </c>
      <c r="M13">
        <v>-3798.1575270000012</v>
      </c>
      <c r="N13" t="s">
        <v>24</v>
      </c>
    </row>
    <row r="14" spans="1:14">
      <c r="A14">
        <v>0</v>
      </c>
      <c r="B14" t="s">
        <v>12</v>
      </c>
      <c r="H14" t="s">
        <v>26</v>
      </c>
      <c r="I14" s="3">
        <f>I99</f>
        <v>-327.95699999999999</v>
      </c>
      <c r="J14" t="s">
        <v>25</v>
      </c>
      <c r="K14" s="5"/>
      <c r="L14" t="s">
        <v>26</v>
      </c>
      <c r="M14">
        <v>-328.65699999999998</v>
      </c>
      <c r="N14" t="s">
        <v>25</v>
      </c>
    </row>
    <row r="15" spans="1:14">
      <c r="A15">
        <v>0</v>
      </c>
      <c r="B15" t="s">
        <v>13</v>
      </c>
      <c r="H15" t="s">
        <v>22</v>
      </c>
      <c r="I15" s="5">
        <f>I13/I14</f>
        <v>11.568422296215664</v>
      </c>
      <c r="J15" t="s">
        <v>29</v>
      </c>
      <c r="K15" s="5"/>
      <c r="L15" t="s">
        <v>22</v>
      </c>
      <c r="M15">
        <v>11.556600124141587</v>
      </c>
      <c r="N15" t="s">
        <v>29</v>
      </c>
    </row>
    <row r="16" spans="1:14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5.2560000000000002</v>
      </c>
      <c r="B19">
        <v>19.834</v>
      </c>
      <c r="C19">
        <v>-0.67300000000000004</v>
      </c>
      <c r="D19">
        <v>-0.27995799999999998</v>
      </c>
      <c r="G19" s="3">
        <f>(H20-H19)/2</f>
        <v>0.24900000000000055</v>
      </c>
      <c r="H19" s="4">
        <f>B19-$I$1</f>
        <v>-25.006000000000004</v>
      </c>
      <c r="I19" s="4">
        <f>C19</f>
        <v>-0.67300000000000004</v>
      </c>
    </row>
    <row r="20" spans="1:9">
      <c r="A20">
        <v>5.2560000000000002</v>
      </c>
      <c r="B20">
        <v>20.332000000000001</v>
      </c>
      <c r="C20">
        <v>-0.74099999999999999</v>
      </c>
      <c r="D20">
        <v>-0.27993299999999999</v>
      </c>
      <c r="G20" s="3">
        <f>(H21-H19)/2</f>
        <v>0.49949999999999939</v>
      </c>
      <c r="H20" s="4">
        <f t="shared" ref="H20:H83" si="0">B20-$I$1</f>
        <v>-24.508000000000003</v>
      </c>
      <c r="I20" s="4">
        <f t="shared" ref="I20:I83" si="1">C20</f>
        <v>-0.74099999999999999</v>
      </c>
    </row>
    <row r="21" spans="1:9">
      <c r="A21">
        <v>5.2560000000000002</v>
      </c>
      <c r="B21">
        <v>20.832999999999998</v>
      </c>
      <c r="C21">
        <v>-0.80700000000000005</v>
      </c>
      <c r="D21">
        <v>-0.27995900000000001</v>
      </c>
      <c r="G21" s="3">
        <f t="shared" ref="G21:G84" si="2">(H22-H20)/2</f>
        <v>0.50049999999999883</v>
      </c>
      <c r="H21" s="4">
        <f t="shared" si="0"/>
        <v>-24.007000000000005</v>
      </c>
      <c r="I21" s="4">
        <f t="shared" si="1"/>
        <v>-0.80700000000000005</v>
      </c>
    </row>
    <row r="22" spans="1:9">
      <c r="A22">
        <v>5.2560000000000002</v>
      </c>
      <c r="B22">
        <v>21.332999999999998</v>
      </c>
      <c r="C22">
        <v>-0.86</v>
      </c>
      <c r="D22">
        <v>-0.27993800000000002</v>
      </c>
      <c r="G22" s="3">
        <f t="shared" si="2"/>
        <v>0.49849999999999994</v>
      </c>
      <c r="H22" s="4">
        <f t="shared" si="0"/>
        <v>-23.507000000000005</v>
      </c>
      <c r="I22" s="4">
        <f t="shared" si="1"/>
        <v>-0.86</v>
      </c>
    </row>
    <row r="23" spans="1:9">
      <c r="A23">
        <v>5.2560000000000002</v>
      </c>
      <c r="B23">
        <v>21.83</v>
      </c>
      <c r="C23">
        <v>-0.91900000000000004</v>
      </c>
      <c r="D23">
        <v>-0.27992800000000001</v>
      </c>
      <c r="G23" s="3">
        <f t="shared" si="2"/>
        <v>0.5</v>
      </c>
      <c r="H23" s="4">
        <f t="shared" si="0"/>
        <v>-23.010000000000005</v>
      </c>
      <c r="I23" s="4">
        <f t="shared" si="1"/>
        <v>-0.91900000000000004</v>
      </c>
    </row>
    <row r="24" spans="1:9">
      <c r="A24">
        <v>5.2560000000000002</v>
      </c>
      <c r="B24">
        <v>22.332999999999998</v>
      </c>
      <c r="C24">
        <v>-0.98799999999999999</v>
      </c>
      <c r="D24">
        <v>-0.279945</v>
      </c>
      <c r="G24" s="3">
        <f t="shared" si="2"/>
        <v>0.50100000000000122</v>
      </c>
      <c r="H24" s="4">
        <f t="shared" si="0"/>
        <v>-22.507000000000005</v>
      </c>
      <c r="I24" s="4">
        <f t="shared" si="1"/>
        <v>-0.98799999999999999</v>
      </c>
    </row>
    <row r="25" spans="1:9">
      <c r="A25">
        <v>5.2560000000000002</v>
      </c>
      <c r="B25">
        <v>22.832000000000001</v>
      </c>
      <c r="C25">
        <v>-1.069</v>
      </c>
      <c r="D25">
        <v>-0.27995300000000001</v>
      </c>
      <c r="G25" s="3">
        <f t="shared" si="2"/>
        <v>0.49900000000000055</v>
      </c>
      <c r="H25" s="4">
        <f t="shared" si="0"/>
        <v>-22.008000000000003</v>
      </c>
      <c r="I25" s="4">
        <f t="shared" si="1"/>
        <v>-1.069</v>
      </c>
    </row>
    <row r="26" spans="1:9">
      <c r="A26">
        <v>5.2560000000000002</v>
      </c>
      <c r="B26">
        <v>23.331</v>
      </c>
      <c r="C26">
        <v>-1.153</v>
      </c>
      <c r="D26">
        <v>-0.27993099999999999</v>
      </c>
      <c r="G26" s="3">
        <f t="shared" si="2"/>
        <v>0.50049999999999883</v>
      </c>
      <c r="H26" s="4">
        <f t="shared" si="0"/>
        <v>-21.509000000000004</v>
      </c>
      <c r="I26" s="4">
        <f t="shared" si="1"/>
        <v>-1.153</v>
      </c>
    </row>
    <row r="27" spans="1:9">
      <c r="A27">
        <v>5.2560000000000002</v>
      </c>
      <c r="B27">
        <v>23.832999999999998</v>
      </c>
      <c r="C27">
        <v>-1.228</v>
      </c>
      <c r="D27">
        <v>-0.27994599999999997</v>
      </c>
      <c r="G27" s="3">
        <f t="shared" si="2"/>
        <v>0.49949999999999939</v>
      </c>
      <c r="H27" s="4">
        <f t="shared" si="0"/>
        <v>-21.007000000000005</v>
      </c>
      <c r="I27" s="4">
        <f t="shared" si="1"/>
        <v>-1.228</v>
      </c>
    </row>
    <row r="28" spans="1:9">
      <c r="A28">
        <v>5.2560000000000002</v>
      </c>
      <c r="B28">
        <v>24.33</v>
      </c>
      <c r="C28">
        <v>-1.3180000000000001</v>
      </c>
      <c r="D28">
        <v>-0.279943</v>
      </c>
      <c r="G28" s="3">
        <f t="shared" si="2"/>
        <v>0.49849999999999994</v>
      </c>
      <c r="H28" s="4">
        <f t="shared" si="0"/>
        <v>-20.510000000000005</v>
      </c>
      <c r="I28" s="4">
        <f t="shared" si="1"/>
        <v>-1.3180000000000001</v>
      </c>
    </row>
    <row r="29" spans="1:9">
      <c r="A29">
        <v>5.2560000000000002</v>
      </c>
      <c r="B29">
        <v>24.83</v>
      </c>
      <c r="C29">
        <v>-1.4279999999999999</v>
      </c>
      <c r="D29">
        <v>-0.27994000000000002</v>
      </c>
      <c r="G29" s="3">
        <f t="shared" si="2"/>
        <v>0.50100000000000122</v>
      </c>
      <c r="H29" s="4">
        <f t="shared" si="0"/>
        <v>-20.010000000000005</v>
      </c>
      <c r="I29" s="4">
        <f t="shared" si="1"/>
        <v>-1.4279999999999999</v>
      </c>
    </row>
    <row r="30" spans="1:9">
      <c r="A30">
        <v>5.2560000000000002</v>
      </c>
      <c r="B30">
        <v>25.332000000000001</v>
      </c>
      <c r="C30">
        <v>-1.546</v>
      </c>
      <c r="D30">
        <v>-0.27993899999999999</v>
      </c>
      <c r="G30" s="3">
        <f t="shared" si="2"/>
        <v>0.50050000000000061</v>
      </c>
      <c r="H30" s="4">
        <f t="shared" si="0"/>
        <v>-19.508000000000003</v>
      </c>
      <c r="I30" s="4">
        <f t="shared" si="1"/>
        <v>-1.546</v>
      </c>
    </row>
    <row r="31" spans="1:9">
      <c r="A31">
        <v>5.2560000000000002</v>
      </c>
      <c r="B31">
        <v>25.831</v>
      </c>
      <c r="C31">
        <v>-1.69</v>
      </c>
      <c r="D31">
        <v>-0.27995300000000001</v>
      </c>
      <c r="G31" s="3">
        <f t="shared" si="2"/>
        <v>0.50099999999999945</v>
      </c>
      <c r="H31" s="4">
        <f t="shared" si="0"/>
        <v>-19.009000000000004</v>
      </c>
      <c r="I31" s="4">
        <f t="shared" si="1"/>
        <v>-1.69</v>
      </c>
    </row>
    <row r="32" spans="1:9">
      <c r="A32">
        <v>5.2560000000000002</v>
      </c>
      <c r="B32">
        <v>26.334</v>
      </c>
      <c r="C32">
        <v>-1.847</v>
      </c>
      <c r="D32">
        <v>-0.27993400000000002</v>
      </c>
      <c r="G32" s="3">
        <f t="shared" si="2"/>
        <v>0.50050000000000061</v>
      </c>
      <c r="H32" s="4">
        <f t="shared" si="0"/>
        <v>-18.506000000000004</v>
      </c>
      <c r="I32" s="4">
        <f t="shared" si="1"/>
        <v>-1.847</v>
      </c>
    </row>
    <row r="33" spans="1:9">
      <c r="A33">
        <v>5.2560000000000002</v>
      </c>
      <c r="B33">
        <v>26.832000000000001</v>
      </c>
      <c r="C33">
        <v>-2.0179999999999998</v>
      </c>
      <c r="D33">
        <v>-0.27992899999999998</v>
      </c>
      <c r="G33" s="3">
        <f t="shared" si="2"/>
        <v>0.4975000000000005</v>
      </c>
      <c r="H33" s="4">
        <f t="shared" si="0"/>
        <v>-18.008000000000003</v>
      </c>
      <c r="I33" s="4">
        <f t="shared" si="1"/>
        <v>-2.0179999999999998</v>
      </c>
    </row>
    <row r="34" spans="1:9">
      <c r="A34">
        <v>5.2560000000000002</v>
      </c>
      <c r="B34">
        <v>27.329000000000001</v>
      </c>
      <c r="C34">
        <v>-2.1960000000000002</v>
      </c>
      <c r="D34">
        <v>-0.27995199999999998</v>
      </c>
      <c r="G34" s="3">
        <f t="shared" si="2"/>
        <v>0.5</v>
      </c>
      <c r="H34" s="4">
        <f t="shared" si="0"/>
        <v>-17.511000000000003</v>
      </c>
      <c r="I34" s="4">
        <f t="shared" si="1"/>
        <v>-2.1960000000000002</v>
      </c>
    </row>
    <row r="35" spans="1:9">
      <c r="A35">
        <v>5.2560000000000002</v>
      </c>
      <c r="B35">
        <v>27.832000000000001</v>
      </c>
      <c r="C35">
        <v>-2.407</v>
      </c>
      <c r="D35">
        <v>-0.27993699999999999</v>
      </c>
      <c r="G35" s="3">
        <f t="shared" si="2"/>
        <v>0.50099999999999945</v>
      </c>
      <c r="H35" s="4">
        <f t="shared" si="0"/>
        <v>-17.008000000000003</v>
      </c>
      <c r="I35" s="4">
        <f t="shared" si="1"/>
        <v>-2.407</v>
      </c>
    </row>
    <row r="36" spans="1:9">
      <c r="A36">
        <v>5.2560000000000002</v>
      </c>
      <c r="B36">
        <v>28.331</v>
      </c>
      <c r="C36">
        <v>-2.6539999999999999</v>
      </c>
      <c r="D36">
        <v>-0.27993899999999999</v>
      </c>
      <c r="G36" s="3">
        <f t="shared" si="2"/>
        <v>0.5</v>
      </c>
      <c r="H36" s="4">
        <f t="shared" si="0"/>
        <v>-16.509000000000004</v>
      </c>
      <c r="I36" s="4">
        <f t="shared" si="1"/>
        <v>-2.6539999999999999</v>
      </c>
    </row>
    <row r="37" spans="1:9">
      <c r="A37">
        <v>5.2560000000000002</v>
      </c>
      <c r="B37">
        <v>28.832000000000001</v>
      </c>
      <c r="C37">
        <v>-2.9369999999999998</v>
      </c>
      <c r="D37">
        <v>-0.27993699999999999</v>
      </c>
      <c r="G37" s="3">
        <f t="shared" si="2"/>
        <v>0.50050000000000061</v>
      </c>
      <c r="H37" s="4">
        <f t="shared" si="0"/>
        <v>-16.008000000000003</v>
      </c>
      <c r="I37" s="4">
        <f t="shared" si="1"/>
        <v>-2.9369999999999998</v>
      </c>
    </row>
    <row r="38" spans="1:9">
      <c r="A38">
        <v>5.2560000000000002</v>
      </c>
      <c r="B38">
        <v>29.332000000000001</v>
      </c>
      <c r="C38">
        <v>-3.2719999999999998</v>
      </c>
      <c r="D38">
        <v>-0.27996700000000002</v>
      </c>
      <c r="G38" s="3">
        <f t="shared" si="2"/>
        <v>0.49799999999999933</v>
      </c>
      <c r="H38" s="4">
        <f t="shared" si="0"/>
        <v>-15.508000000000003</v>
      </c>
      <c r="I38" s="4">
        <f t="shared" si="1"/>
        <v>-3.2719999999999998</v>
      </c>
    </row>
    <row r="39" spans="1:9">
      <c r="A39">
        <v>5.2560000000000002</v>
      </c>
      <c r="B39">
        <v>29.827999999999999</v>
      </c>
      <c r="C39">
        <v>-3.6739999999999999</v>
      </c>
      <c r="D39">
        <v>-0.27993099999999999</v>
      </c>
      <c r="G39" s="3">
        <f t="shared" si="2"/>
        <v>0.5</v>
      </c>
      <c r="H39" s="4">
        <f t="shared" si="0"/>
        <v>-15.012000000000004</v>
      </c>
      <c r="I39" s="4">
        <f t="shared" si="1"/>
        <v>-3.6739999999999999</v>
      </c>
    </row>
    <row r="40" spans="1:9">
      <c r="A40">
        <v>5.2560000000000002</v>
      </c>
      <c r="B40">
        <v>30.332000000000001</v>
      </c>
      <c r="C40">
        <v>-4.1260000000000003</v>
      </c>
      <c r="D40">
        <v>-0.27994400000000003</v>
      </c>
      <c r="G40" s="3">
        <f t="shared" si="2"/>
        <v>0.50200000000000067</v>
      </c>
      <c r="H40" s="4">
        <f t="shared" si="0"/>
        <v>-14.508000000000003</v>
      </c>
      <c r="I40" s="4">
        <f t="shared" si="1"/>
        <v>-4.1260000000000003</v>
      </c>
    </row>
    <row r="41" spans="1:9">
      <c r="A41">
        <v>5.2560000000000002</v>
      </c>
      <c r="B41">
        <v>30.832000000000001</v>
      </c>
      <c r="C41">
        <v>-4.6680000000000001</v>
      </c>
      <c r="D41">
        <v>-0.279941</v>
      </c>
      <c r="G41" s="3">
        <f t="shared" si="2"/>
        <v>0.49949999999999939</v>
      </c>
      <c r="H41" s="4">
        <f t="shared" si="0"/>
        <v>-14.008000000000003</v>
      </c>
      <c r="I41" s="4">
        <f t="shared" si="1"/>
        <v>-4.6680000000000001</v>
      </c>
    </row>
    <row r="42" spans="1:9">
      <c r="A42">
        <v>5.2560000000000002</v>
      </c>
      <c r="B42">
        <v>31.331</v>
      </c>
      <c r="C42">
        <v>-5.3109999999999999</v>
      </c>
      <c r="D42">
        <v>-0.27993699999999999</v>
      </c>
      <c r="G42" s="3">
        <f t="shared" si="2"/>
        <v>0.50049999999999883</v>
      </c>
      <c r="H42" s="4">
        <f t="shared" si="0"/>
        <v>-13.509000000000004</v>
      </c>
      <c r="I42" s="4">
        <f t="shared" si="1"/>
        <v>-5.3109999999999999</v>
      </c>
    </row>
    <row r="43" spans="1:9">
      <c r="A43">
        <v>5.2560000000000002</v>
      </c>
      <c r="B43">
        <v>31.832999999999998</v>
      </c>
      <c r="C43">
        <v>-6.1150000000000002</v>
      </c>
      <c r="D43">
        <v>-0.27994200000000002</v>
      </c>
      <c r="G43" s="3">
        <f t="shared" si="2"/>
        <v>0.49900000000000055</v>
      </c>
      <c r="H43" s="4">
        <f t="shared" si="0"/>
        <v>-13.007000000000005</v>
      </c>
      <c r="I43" s="4">
        <f t="shared" si="1"/>
        <v>-6.1150000000000002</v>
      </c>
    </row>
    <row r="44" spans="1:9">
      <c r="A44">
        <v>5.2560000000000002</v>
      </c>
      <c r="B44">
        <v>32.329000000000001</v>
      </c>
      <c r="C44">
        <v>-7.5709999999999997</v>
      </c>
      <c r="D44">
        <v>-0.27996599999999999</v>
      </c>
      <c r="G44" s="3">
        <f t="shared" si="2"/>
        <v>0.49900000000000233</v>
      </c>
      <c r="H44" s="4">
        <f t="shared" si="0"/>
        <v>-12.511000000000003</v>
      </c>
      <c r="I44" s="4">
        <f t="shared" si="1"/>
        <v>-7.5709999999999997</v>
      </c>
    </row>
    <row r="45" spans="1:9">
      <c r="A45">
        <v>5.2560000000000002</v>
      </c>
      <c r="B45">
        <v>32.831000000000003</v>
      </c>
      <c r="C45">
        <v>-8.8770000000000007</v>
      </c>
      <c r="D45">
        <v>-0.27993899999999999</v>
      </c>
      <c r="G45" s="3">
        <f t="shared" si="2"/>
        <v>0.50199999999999889</v>
      </c>
      <c r="H45" s="4">
        <f t="shared" si="0"/>
        <v>-12.009</v>
      </c>
      <c r="I45" s="4">
        <f t="shared" si="1"/>
        <v>-8.8770000000000007</v>
      </c>
    </row>
    <row r="46" spans="1:9">
      <c r="A46">
        <v>5.2560000000000002</v>
      </c>
      <c r="B46">
        <v>33.332999999999998</v>
      </c>
      <c r="C46">
        <v>-10.36</v>
      </c>
      <c r="D46">
        <v>-0.27993400000000002</v>
      </c>
      <c r="G46" s="3">
        <f t="shared" si="2"/>
        <v>0.5</v>
      </c>
      <c r="H46" s="4">
        <f t="shared" si="0"/>
        <v>-11.507000000000005</v>
      </c>
      <c r="I46" s="4">
        <f t="shared" si="1"/>
        <v>-10.36</v>
      </c>
    </row>
    <row r="47" spans="1:9">
      <c r="A47">
        <v>5.2560000000000002</v>
      </c>
      <c r="B47">
        <v>33.831000000000003</v>
      </c>
      <c r="C47">
        <v>-12.223000000000001</v>
      </c>
      <c r="D47">
        <v>-0.27993600000000002</v>
      </c>
      <c r="G47" s="3">
        <f t="shared" si="2"/>
        <v>0.5</v>
      </c>
      <c r="H47" s="4">
        <f t="shared" si="0"/>
        <v>-11.009</v>
      </c>
      <c r="I47" s="4">
        <f t="shared" si="1"/>
        <v>-12.223000000000001</v>
      </c>
    </row>
    <row r="48" spans="1:9">
      <c r="A48">
        <v>5.2560000000000002</v>
      </c>
      <c r="B48">
        <v>34.332999999999998</v>
      </c>
      <c r="C48">
        <v>-15.019</v>
      </c>
      <c r="D48">
        <v>-0.279947</v>
      </c>
      <c r="G48" s="3">
        <f t="shared" si="2"/>
        <v>0.49949999999999761</v>
      </c>
      <c r="H48" s="4">
        <f t="shared" si="0"/>
        <v>-10.507000000000005</v>
      </c>
      <c r="I48" s="4">
        <f t="shared" si="1"/>
        <v>-15.019</v>
      </c>
    </row>
    <row r="49" spans="1:9">
      <c r="A49">
        <v>5.2560000000000002</v>
      </c>
      <c r="B49">
        <v>34.83</v>
      </c>
      <c r="C49">
        <v>-18.66</v>
      </c>
      <c r="D49">
        <v>-0.279941</v>
      </c>
      <c r="G49" s="3">
        <f t="shared" si="2"/>
        <v>0.3490000000000002</v>
      </c>
      <c r="H49" s="4">
        <f t="shared" si="0"/>
        <v>-10.010000000000005</v>
      </c>
      <c r="I49" s="4">
        <f t="shared" si="1"/>
        <v>-18.66</v>
      </c>
    </row>
    <row r="50" spans="1:9">
      <c r="A50">
        <v>5.2560000000000002</v>
      </c>
      <c r="B50">
        <v>35.030999999999999</v>
      </c>
      <c r="C50">
        <v>-20.117999999999999</v>
      </c>
      <c r="D50">
        <v>-0.27995300000000001</v>
      </c>
      <c r="G50" s="3">
        <f t="shared" si="2"/>
        <v>0.20050000000000168</v>
      </c>
      <c r="H50" s="4">
        <f t="shared" si="0"/>
        <v>-9.8090000000000046</v>
      </c>
      <c r="I50" s="4">
        <f t="shared" si="1"/>
        <v>-20.117999999999999</v>
      </c>
    </row>
    <row r="51" spans="1:9">
      <c r="A51">
        <v>5.2560000000000002</v>
      </c>
      <c r="B51">
        <v>35.231000000000002</v>
      </c>
      <c r="C51">
        <v>-21.806000000000001</v>
      </c>
      <c r="D51">
        <v>-0.279949</v>
      </c>
      <c r="G51" s="3">
        <f t="shared" si="2"/>
        <v>0.19900000000000162</v>
      </c>
      <c r="H51" s="4">
        <f t="shared" si="0"/>
        <v>-9.6090000000000018</v>
      </c>
      <c r="I51" s="4">
        <f t="shared" si="1"/>
        <v>-21.806000000000001</v>
      </c>
    </row>
    <row r="52" spans="1:9">
      <c r="A52">
        <v>5.2560000000000002</v>
      </c>
      <c r="B52">
        <v>35.429000000000002</v>
      </c>
      <c r="C52">
        <v>-23.591999999999999</v>
      </c>
      <c r="D52">
        <v>-0.27995399999999998</v>
      </c>
      <c r="G52" s="3">
        <f t="shared" si="2"/>
        <v>0.19999999999999929</v>
      </c>
      <c r="H52" s="4">
        <f t="shared" si="0"/>
        <v>-9.4110000000000014</v>
      </c>
      <c r="I52" s="4">
        <f t="shared" si="1"/>
        <v>-23.591999999999999</v>
      </c>
    </row>
    <row r="53" spans="1:9">
      <c r="A53">
        <v>5.2560000000000002</v>
      </c>
      <c r="B53">
        <v>35.631</v>
      </c>
      <c r="C53">
        <v>-26.22</v>
      </c>
      <c r="D53">
        <v>-0.27996399999999999</v>
      </c>
      <c r="G53" s="3">
        <f t="shared" si="2"/>
        <v>0.20199999999999818</v>
      </c>
      <c r="H53" s="4">
        <f t="shared" si="0"/>
        <v>-9.2090000000000032</v>
      </c>
      <c r="I53" s="4">
        <f t="shared" si="1"/>
        <v>-26.22</v>
      </c>
    </row>
    <row r="54" spans="1:9">
      <c r="A54">
        <v>5.2560000000000002</v>
      </c>
      <c r="B54">
        <v>35.832999999999998</v>
      </c>
      <c r="C54">
        <v>-28.902000000000001</v>
      </c>
      <c r="D54">
        <v>-0.27992699999999998</v>
      </c>
      <c r="G54" s="3">
        <f t="shared" si="2"/>
        <v>0.20100000000000051</v>
      </c>
      <c r="H54" s="4">
        <f t="shared" si="0"/>
        <v>-9.007000000000005</v>
      </c>
      <c r="I54" s="4">
        <f t="shared" si="1"/>
        <v>-28.902000000000001</v>
      </c>
    </row>
    <row r="55" spans="1:9">
      <c r="A55">
        <v>5.2560000000000002</v>
      </c>
      <c r="B55">
        <v>36.033000000000001</v>
      </c>
      <c r="C55">
        <v>-31.577999999999999</v>
      </c>
      <c r="D55">
        <v>-0.27994999999999998</v>
      </c>
      <c r="G55" s="3">
        <f t="shared" si="2"/>
        <v>0.19900000000000162</v>
      </c>
      <c r="H55" s="4">
        <f t="shared" si="0"/>
        <v>-8.8070000000000022</v>
      </c>
      <c r="I55" s="4">
        <f t="shared" si="1"/>
        <v>-31.577999999999999</v>
      </c>
    </row>
    <row r="56" spans="1:9">
      <c r="A56">
        <v>5.2560000000000002</v>
      </c>
      <c r="B56">
        <v>36.231000000000002</v>
      </c>
      <c r="C56">
        <v>-34.534999999999997</v>
      </c>
      <c r="D56">
        <v>-0.279949</v>
      </c>
      <c r="G56" s="3">
        <f t="shared" si="2"/>
        <v>0.19950000000000045</v>
      </c>
      <c r="H56" s="4">
        <f t="shared" si="0"/>
        <v>-8.6090000000000018</v>
      </c>
      <c r="I56" s="4">
        <f t="shared" si="1"/>
        <v>-34.534999999999997</v>
      </c>
    </row>
    <row r="57" spans="1:9">
      <c r="A57">
        <v>5.2560000000000002</v>
      </c>
      <c r="B57">
        <v>36.432000000000002</v>
      </c>
      <c r="C57">
        <v>-38.588000000000001</v>
      </c>
      <c r="D57">
        <v>-0.27994599999999997</v>
      </c>
      <c r="G57" s="3">
        <f t="shared" si="2"/>
        <v>0.20100000000000051</v>
      </c>
      <c r="H57" s="4">
        <f t="shared" si="0"/>
        <v>-8.4080000000000013</v>
      </c>
      <c r="I57" s="4">
        <f t="shared" si="1"/>
        <v>-38.588000000000001</v>
      </c>
    </row>
    <row r="58" spans="1:9">
      <c r="A58">
        <v>5.2560000000000002</v>
      </c>
      <c r="B58">
        <v>36.633000000000003</v>
      </c>
      <c r="C58">
        <v>-42.521999999999998</v>
      </c>
      <c r="D58">
        <v>-0.27994799999999997</v>
      </c>
      <c r="G58" s="3">
        <f t="shared" si="2"/>
        <v>0.19999999999999929</v>
      </c>
      <c r="H58" s="4">
        <f t="shared" si="0"/>
        <v>-8.2070000000000007</v>
      </c>
      <c r="I58" s="4">
        <f t="shared" si="1"/>
        <v>-42.521999999999998</v>
      </c>
    </row>
    <row r="59" spans="1:9">
      <c r="A59">
        <v>5.2560000000000002</v>
      </c>
      <c r="B59">
        <v>36.832000000000001</v>
      </c>
      <c r="C59">
        <v>-46.561999999999998</v>
      </c>
      <c r="D59">
        <v>-0.27995900000000001</v>
      </c>
      <c r="G59" s="3">
        <f t="shared" si="2"/>
        <v>0.1980000000000004</v>
      </c>
      <c r="H59" s="4">
        <f t="shared" si="0"/>
        <v>-8.0080000000000027</v>
      </c>
      <c r="I59" s="4">
        <f t="shared" si="1"/>
        <v>-46.561999999999998</v>
      </c>
    </row>
    <row r="60" spans="1:9">
      <c r="A60">
        <v>5.2560000000000002</v>
      </c>
      <c r="B60">
        <v>37.029000000000003</v>
      </c>
      <c r="C60">
        <v>-51.747</v>
      </c>
      <c r="D60">
        <v>-0.27993800000000002</v>
      </c>
      <c r="G60" s="3">
        <f t="shared" si="2"/>
        <v>0.19899999999999807</v>
      </c>
      <c r="H60" s="4">
        <f t="shared" si="0"/>
        <v>-7.8109999999999999</v>
      </c>
      <c r="I60" s="4">
        <f t="shared" si="1"/>
        <v>-51.747</v>
      </c>
    </row>
    <row r="61" spans="1:9">
      <c r="A61">
        <v>5.2560000000000002</v>
      </c>
      <c r="B61">
        <v>37.229999999999997</v>
      </c>
      <c r="C61">
        <v>-56.790999999999997</v>
      </c>
      <c r="D61">
        <v>-0.27994000000000002</v>
      </c>
      <c r="G61" s="3">
        <f t="shared" si="2"/>
        <v>0.20099999999999696</v>
      </c>
      <c r="H61" s="4">
        <f t="shared" si="0"/>
        <v>-7.6100000000000065</v>
      </c>
      <c r="I61" s="4">
        <f t="shared" si="1"/>
        <v>-56.790999999999997</v>
      </c>
    </row>
    <row r="62" spans="1:9">
      <c r="A62">
        <v>5.2560000000000002</v>
      </c>
      <c r="B62">
        <v>37.430999999999997</v>
      </c>
      <c r="C62">
        <v>-63.508000000000003</v>
      </c>
      <c r="D62">
        <v>-0.27993499999999999</v>
      </c>
      <c r="G62" s="3">
        <f t="shared" si="2"/>
        <v>0.20000000000000284</v>
      </c>
      <c r="H62" s="4">
        <f t="shared" si="0"/>
        <v>-7.409000000000006</v>
      </c>
      <c r="I62" s="4">
        <f t="shared" si="1"/>
        <v>-63.508000000000003</v>
      </c>
    </row>
    <row r="63" spans="1:9">
      <c r="A63">
        <v>5.2560000000000002</v>
      </c>
      <c r="B63">
        <v>37.630000000000003</v>
      </c>
      <c r="C63">
        <v>-70.204999999999998</v>
      </c>
      <c r="D63">
        <v>-0.27993600000000002</v>
      </c>
      <c r="G63" s="3">
        <f t="shared" si="2"/>
        <v>0.19850000000000279</v>
      </c>
      <c r="H63" s="4">
        <f t="shared" si="0"/>
        <v>-7.2100000000000009</v>
      </c>
      <c r="I63" s="4">
        <f t="shared" si="1"/>
        <v>-70.204999999999998</v>
      </c>
    </row>
    <row r="64" spans="1:9">
      <c r="A64">
        <v>5.2560000000000002</v>
      </c>
      <c r="B64">
        <v>37.828000000000003</v>
      </c>
      <c r="C64">
        <v>-77.322000000000003</v>
      </c>
      <c r="D64">
        <v>-0.27993400000000002</v>
      </c>
      <c r="G64" s="3">
        <f t="shared" si="2"/>
        <v>0.19999999999999929</v>
      </c>
      <c r="H64" s="4">
        <f t="shared" si="0"/>
        <v>-7.0120000000000005</v>
      </c>
      <c r="I64" s="4">
        <f t="shared" si="1"/>
        <v>-77.322000000000003</v>
      </c>
    </row>
    <row r="65" spans="1:9">
      <c r="A65">
        <v>5.2560000000000002</v>
      </c>
      <c r="B65">
        <v>38.03</v>
      </c>
      <c r="C65">
        <v>-85.847999999999999</v>
      </c>
      <c r="D65">
        <v>-0.279945</v>
      </c>
      <c r="G65" s="3">
        <f t="shared" si="2"/>
        <v>0.20199999999999818</v>
      </c>
      <c r="H65" s="4">
        <f t="shared" si="0"/>
        <v>-6.8100000000000023</v>
      </c>
      <c r="I65" s="4">
        <f t="shared" si="1"/>
        <v>-85.847999999999999</v>
      </c>
    </row>
    <row r="66" spans="1:9">
      <c r="A66">
        <v>5.2560000000000002</v>
      </c>
      <c r="B66">
        <v>38.231999999999999</v>
      </c>
      <c r="C66">
        <v>-94.72</v>
      </c>
      <c r="D66">
        <v>-0.27995399999999998</v>
      </c>
      <c r="G66" s="3">
        <f t="shared" si="2"/>
        <v>0.20149999999999935</v>
      </c>
      <c r="H66" s="4">
        <f t="shared" si="0"/>
        <v>-6.6080000000000041</v>
      </c>
      <c r="I66" s="4">
        <f t="shared" si="1"/>
        <v>-94.72</v>
      </c>
    </row>
    <row r="67" spans="1:9">
      <c r="A67">
        <v>5.2560000000000002</v>
      </c>
      <c r="B67">
        <v>38.433</v>
      </c>
      <c r="C67">
        <v>-104.473</v>
      </c>
      <c r="D67">
        <v>-0.27993400000000002</v>
      </c>
      <c r="G67" s="3">
        <f t="shared" si="2"/>
        <v>0.19900000000000162</v>
      </c>
      <c r="H67" s="4">
        <f t="shared" si="0"/>
        <v>-6.4070000000000036</v>
      </c>
      <c r="I67" s="4">
        <f t="shared" si="1"/>
        <v>-104.473</v>
      </c>
    </row>
    <row r="68" spans="1:9">
      <c r="A68">
        <v>5.2560000000000002</v>
      </c>
      <c r="B68">
        <v>38.630000000000003</v>
      </c>
      <c r="C68">
        <v>-114.878</v>
      </c>
      <c r="D68">
        <v>-0.27993800000000002</v>
      </c>
      <c r="G68" s="3">
        <f t="shared" si="2"/>
        <v>0.19950000000000045</v>
      </c>
      <c r="H68" s="4">
        <f t="shared" si="0"/>
        <v>-6.2100000000000009</v>
      </c>
      <c r="I68" s="4">
        <f t="shared" si="1"/>
        <v>-114.878</v>
      </c>
    </row>
    <row r="69" spans="1:9">
      <c r="A69">
        <v>5.2560000000000002</v>
      </c>
      <c r="B69">
        <v>38.832000000000001</v>
      </c>
      <c r="C69">
        <v>-125.944</v>
      </c>
      <c r="D69">
        <v>-0.27993499999999999</v>
      </c>
      <c r="G69" s="3">
        <f t="shared" si="2"/>
        <v>0.20149999999999935</v>
      </c>
      <c r="H69" s="4">
        <f t="shared" si="0"/>
        <v>-6.0080000000000027</v>
      </c>
      <c r="I69" s="4">
        <f t="shared" si="1"/>
        <v>-125.944</v>
      </c>
    </row>
    <row r="70" spans="1:9">
      <c r="A70">
        <v>5.2560000000000002</v>
      </c>
      <c r="B70">
        <v>39.033000000000001</v>
      </c>
      <c r="C70">
        <v>-137.62700000000001</v>
      </c>
      <c r="D70">
        <v>-0.27995999999999999</v>
      </c>
      <c r="G70" s="3">
        <f t="shared" si="2"/>
        <v>0.19999999999999929</v>
      </c>
      <c r="H70" s="4">
        <f t="shared" si="0"/>
        <v>-5.8070000000000022</v>
      </c>
      <c r="I70" s="4">
        <f t="shared" si="1"/>
        <v>-137.62700000000001</v>
      </c>
    </row>
    <row r="71" spans="1:9">
      <c r="A71">
        <v>5.2560000000000002</v>
      </c>
      <c r="B71">
        <v>39.231999999999999</v>
      </c>
      <c r="C71">
        <v>-149.69800000000001</v>
      </c>
      <c r="D71">
        <v>-0.27992800000000001</v>
      </c>
      <c r="G71" s="3">
        <f t="shared" si="2"/>
        <v>0.1980000000000004</v>
      </c>
      <c r="H71" s="4">
        <f t="shared" si="0"/>
        <v>-5.6080000000000041</v>
      </c>
      <c r="I71" s="4">
        <f t="shared" si="1"/>
        <v>-149.69800000000001</v>
      </c>
    </row>
    <row r="72" spans="1:9">
      <c r="A72">
        <v>5.2560000000000002</v>
      </c>
      <c r="B72">
        <v>39.429000000000002</v>
      </c>
      <c r="C72">
        <v>-162.37799999999999</v>
      </c>
      <c r="D72">
        <v>-0.27992</v>
      </c>
      <c r="G72" s="3">
        <f t="shared" si="2"/>
        <v>0.19900000000000162</v>
      </c>
      <c r="H72" s="4">
        <f t="shared" si="0"/>
        <v>-5.4110000000000014</v>
      </c>
      <c r="I72" s="4">
        <f t="shared" si="1"/>
        <v>-162.37799999999999</v>
      </c>
    </row>
    <row r="73" spans="1:9">
      <c r="A73">
        <v>5.2560000000000002</v>
      </c>
      <c r="B73">
        <v>39.630000000000003</v>
      </c>
      <c r="C73">
        <v>-175.54</v>
      </c>
      <c r="D73">
        <v>-0.27995300000000001</v>
      </c>
      <c r="G73" s="3">
        <f t="shared" si="2"/>
        <v>0.20049999999999812</v>
      </c>
      <c r="H73" s="4">
        <f t="shared" si="0"/>
        <v>-5.2100000000000009</v>
      </c>
      <c r="I73" s="4">
        <f t="shared" si="1"/>
        <v>-175.54</v>
      </c>
    </row>
    <row r="74" spans="1:9">
      <c r="A74">
        <v>5.2560000000000002</v>
      </c>
      <c r="B74">
        <v>39.83</v>
      </c>
      <c r="C74">
        <v>-188.29300000000001</v>
      </c>
      <c r="D74">
        <v>-0.27991199999999999</v>
      </c>
      <c r="G74" s="3">
        <f t="shared" si="2"/>
        <v>0.19950000000000045</v>
      </c>
      <c r="H74" s="4">
        <f t="shared" si="0"/>
        <v>-5.0100000000000051</v>
      </c>
      <c r="I74" s="4">
        <f t="shared" si="1"/>
        <v>-188.29300000000001</v>
      </c>
    </row>
    <row r="75" spans="1:9">
      <c r="A75">
        <v>5.2560000000000002</v>
      </c>
      <c r="B75">
        <v>40.029000000000003</v>
      </c>
      <c r="C75">
        <v>-201.21899999999999</v>
      </c>
      <c r="D75">
        <v>-0.27993200000000001</v>
      </c>
      <c r="G75" s="3">
        <f t="shared" si="2"/>
        <v>0.19849999999999923</v>
      </c>
      <c r="H75" s="4">
        <f t="shared" si="0"/>
        <v>-4.8109999999999999</v>
      </c>
      <c r="I75" s="4">
        <f t="shared" si="1"/>
        <v>-201.21899999999999</v>
      </c>
    </row>
    <row r="76" spans="1:9">
      <c r="A76">
        <v>5.2560000000000002</v>
      </c>
      <c r="B76">
        <v>40.226999999999997</v>
      </c>
      <c r="C76">
        <v>-213.601</v>
      </c>
      <c r="D76">
        <v>-0.27993499999999999</v>
      </c>
      <c r="G76" s="3">
        <f t="shared" si="2"/>
        <v>0.19999999999999929</v>
      </c>
      <c r="H76" s="4">
        <f t="shared" si="0"/>
        <v>-4.6130000000000067</v>
      </c>
      <c r="I76" s="4">
        <f t="shared" si="1"/>
        <v>-213.601</v>
      </c>
    </row>
    <row r="77" spans="1:9">
      <c r="A77">
        <v>5.2560000000000002</v>
      </c>
      <c r="B77">
        <v>40.429000000000002</v>
      </c>
      <c r="C77">
        <v>-226.511</v>
      </c>
      <c r="D77">
        <v>-0.27993200000000001</v>
      </c>
      <c r="G77" s="3">
        <f t="shared" si="2"/>
        <v>0.20250000000000057</v>
      </c>
      <c r="H77" s="4">
        <f t="shared" si="0"/>
        <v>-4.4110000000000014</v>
      </c>
      <c r="I77" s="4">
        <f t="shared" si="1"/>
        <v>-226.511</v>
      </c>
    </row>
    <row r="78" spans="1:9">
      <c r="A78">
        <v>5.2560000000000002</v>
      </c>
      <c r="B78">
        <v>40.631999999999998</v>
      </c>
      <c r="C78">
        <v>-238.4</v>
      </c>
      <c r="D78">
        <v>-0.279941</v>
      </c>
      <c r="G78" s="3">
        <f t="shared" si="2"/>
        <v>0.20149999999999935</v>
      </c>
      <c r="H78" s="4">
        <f t="shared" si="0"/>
        <v>-4.2080000000000055</v>
      </c>
      <c r="I78" s="4">
        <f t="shared" si="1"/>
        <v>-238.4</v>
      </c>
    </row>
    <row r="79" spans="1:9">
      <c r="A79">
        <v>5.2560000000000002</v>
      </c>
      <c r="B79">
        <v>40.832000000000001</v>
      </c>
      <c r="C79">
        <v>-249.822</v>
      </c>
      <c r="D79">
        <v>-0.27993000000000001</v>
      </c>
      <c r="G79" s="3">
        <f t="shared" si="2"/>
        <v>0.19950000000000045</v>
      </c>
      <c r="H79" s="4">
        <f t="shared" si="0"/>
        <v>-4.0080000000000027</v>
      </c>
      <c r="I79" s="4">
        <f t="shared" si="1"/>
        <v>-249.822</v>
      </c>
    </row>
    <row r="80" spans="1:9">
      <c r="A80">
        <v>5.2560000000000002</v>
      </c>
      <c r="B80">
        <v>41.030999999999999</v>
      </c>
      <c r="C80">
        <v>-260.16699999999997</v>
      </c>
      <c r="D80">
        <v>-0.27995199999999998</v>
      </c>
      <c r="G80" s="3">
        <f t="shared" si="2"/>
        <v>0.19999999999999929</v>
      </c>
      <c r="H80" s="4">
        <f t="shared" si="0"/>
        <v>-3.8090000000000046</v>
      </c>
      <c r="I80" s="4">
        <f t="shared" si="1"/>
        <v>-260.16699999999997</v>
      </c>
    </row>
    <row r="81" spans="1:9">
      <c r="A81">
        <v>5.2560000000000002</v>
      </c>
      <c r="B81">
        <v>41.231999999999999</v>
      </c>
      <c r="C81">
        <v>-269.83499999999998</v>
      </c>
      <c r="D81">
        <v>-0.279945</v>
      </c>
      <c r="G81" s="3">
        <f t="shared" si="2"/>
        <v>0.20100000000000051</v>
      </c>
      <c r="H81" s="4">
        <f t="shared" si="0"/>
        <v>-3.6080000000000041</v>
      </c>
      <c r="I81" s="4">
        <f t="shared" si="1"/>
        <v>-269.83499999999998</v>
      </c>
    </row>
    <row r="82" spans="1:9">
      <c r="A82">
        <v>5.2560000000000002</v>
      </c>
      <c r="B82">
        <v>41.433</v>
      </c>
      <c r="C82">
        <v>-278.738</v>
      </c>
      <c r="D82">
        <v>-0.279947</v>
      </c>
      <c r="G82" s="3">
        <f t="shared" si="2"/>
        <v>0.19999999999999929</v>
      </c>
      <c r="H82" s="4">
        <f t="shared" si="0"/>
        <v>-3.4070000000000036</v>
      </c>
      <c r="I82" s="4">
        <f t="shared" si="1"/>
        <v>-278.738</v>
      </c>
    </row>
    <row r="83" spans="1:9">
      <c r="A83">
        <v>5.2560000000000002</v>
      </c>
      <c r="B83">
        <v>41.631999999999998</v>
      </c>
      <c r="C83">
        <v>-287.20100000000002</v>
      </c>
      <c r="D83">
        <v>-0.27995799999999998</v>
      </c>
      <c r="G83" s="3">
        <f t="shared" si="2"/>
        <v>0.1980000000000004</v>
      </c>
      <c r="H83" s="4">
        <f t="shared" si="0"/>
        <v>-3.2080000000000055</v>
      </c>
      <c r="I83" s="4">
        <f t="shared" si="1"/>
        <v>-287.20100000000002</v>
      </c>
    </row>
    <row r="84" spans="1:9">
      <c r="A84">
        <v>5.2560000000000002</v>
      </c>
      <c r="B84">
        <v>41.829000000000001</v>
      </c>
      <c r="C84">
        <v>-294.428</v>
      </c>
      <c r="D84">
        <v>-0.279949</v>
      </c>
      <c r="G84" s="3">
        <f t="shared" si="2"/>
        <v>0.19900000000000162</v>
      </c>
      <c r="H84" s="4">
        <f t="shared" ref="H84:H147" si="3">B84-$I$1</f>
        <v>-3.0110000000000028</v>
      </c>
      <c r="I84" s="4">
        <f t="shared" ref="I84:I147" si="4">C84</f>
        <v>-294.428</v>
      </c>
    </row>
    <row r="85" spans="1:9">
      <c r="A85">
        <v>5.2560000000000002</v>
      </c>
      <c r="B85">
        <v>42.03</v>
      </c>
      <c r="C85">
        <v>-300.35000000000002</v>
      </c>
      <c r="D85">
        <v>-0.27995199999999998</v>
      </c>
      <c r="G85" s="3">
        <f t="shared" ref="G85:G148" si="5">(H86-H84)/2</f>
        <v>0.20049999999999812</v>
      </c>
      <c r="H85" s="4">
        <f t="shared" si="3"/>
        <v>-2.8100000000000023</v>
      </c>
      <c r="I85" s="4">
        <f t="shared" si="4"/>
        <v>-300.35000000000002</v>
      </c>
    </row>
    <row r="86" spans="1:9">
      <c r="A86">
        <v>5.2560000000000002</v>
      </c>
      <c r="B86">
        <v>42.23</v>
      </c>
      <c r="C86">
        <v>-306.21100000000001</v>
      </c>
      <c r="D86">
        <v>-0.27992</v>
      </c>
      <c r="G86" s="3">
        <f t="shared" si="5"/>
        <v>0.19950000000000045</v>
      </c>
      <c r="H86" s="4">
        <f t="shared" si="3"/>
        <v>-2.6100000000000065</v>
      </c>
      <c r="I86" s="4">
        <f t="shared" si="4"/>
        <v>-306.21100000000001</v>
      </c>
    </row>
    <row r="87" spans="1:9">
      <c r="A87">
        <v>5.2560000000000002</v>
      </c>
      <c r="B87">
        <v>42.429000000000002</v>
      </c>
      <c r="C87">
        <v>-310.54399999999998</v>
      </c>
      <c r="D87">
        <v>-0.279941</v>
      </c>
      <c r="G87" s="3">
        <f t="shared" si="5"/>
        <v>0.19850000000000279</v>
      </c>
      <c r="H87" s="4">
        <f t="shared" si="3"/>
        <v>-2.4110000000000014</v>
      </c>
      <c r="I87" s="4">
        <f t="shared" si="4"/>
        <v>-310.54399999999998</v>
      </c>
    </row>
    <row r="88" spans="1:9">
      <c r="A88">
        <v>5.2560000000000002</v>
      </c>
      <c r="B88">
        <v>42.627000000000002</v>
      </c>
      <c r="C88">
        <v>-314.64499999999998</v>
      </c>
      <c r="D88">
        <v>-0.27995599999999998</v>
      </c>
      <c r="G88" s="3">
        <f t="shared" si="5"/>
        <v>0.19999999999999929</v>
      </c>
      <c r="H88" s="4">
        <f t="shared" si="3"/>
        <v>-2.213000000000001</v>
      </c>
      <c r="I88" s="4">
        <f t="shared" si="4"/>
        <v>-314.64499999999998</v>
      </c>
    </row>
    <row r="89" spans="1:9">
      <c r="A89">
        <v>5.2560000000000002</v>
      </c>
      <c r="B89">
        <v>42.829000000000001</v>
      </c>
      <c r="C89">
        <v>-317.74599999999998</v>
      </c>
      <c r="D89">
        <v>-0.27995399999999998</v>
      </c>
      <c r="G89" s="3">
        <f t="shared" si="5"/>
        <v>0.20249999999999702</v>
      </c>
      <c r="H89" s="4">
        <f t="shared" si="3"/>
        <v>-2.0110000000000028</v>
      </c>
      <c r="I89" s="4">
        <f t="shared" si="4"/>
        <v>-317.74599999999998</v>
      </c>
    </row>
    <row r="90" spans="1:9">
      <c r="A90">
        <v>5.2560000000000002</v>
      </c>
      <c r="B90">
        <v>43.031999999999996</v>
      </c>
      <c r="C90">
        <v>-320.54500000000002</v>
      </c>
      <c r="D90">
        <v>-0.279941</v>
      </c>
      <c r="G90" s="3">
        <f t="shared" si="5"/>
        <v>0.20199999999999818</v>
      </c>
      <c r="H90" s="4">
        <f t="shared" si="3"/>
        <v>-1.8080000000000069</v>
      </c>
      <c r="I90" s="4">
        <f t="shared" si="4"/>
        <v>-320.54500000000002</v>
      </c>
    </row>
    <row r="91" spans="1:9">
      <c r="A91">
        <v>5.2560000000000002</v>
      </c>
      <c r="B91">
        <v>43.232999999999997</v>
      </c>
      <c r="C91">
        <v>-322.452</v>
      </c>
      <c r="D91">
        <v>-0.279941</v>
      </c>
      <c r="G91" s="3">
        <f t="shared" si="5"/>
        <v>0.19900000000000162</v>
      </c>
      <c r="H91" s="4">
        <f t="shared" si="3"/>
        <v>-1.6070000000000064</v>
      </c>
      <c r="I91" s="4">
        <f t="shared" si="4"/>
        <v>-322.452</v>
      </c>
    </row>
    <row r="92" spans="1:9">
      <c r="A92">
        <v>5.2560000000000002</v>
      </c>
      <c r="B92">
        <v>43.43</v>
      </c>
      <c r="C92">
        <v>-324.16000000000003</v>
      </c>
      <c r="D92">
        <v>-0.27994200000000002</v>
      </c>
      <c r="G92" s="3">
        <f t="shared" si="5"/>
        <v>0.19950000000000045</v>
      </c>
      <c r="H92" s="4">
        <f t="shared" si="3"/>
        <v>-1.4100000000000037</v>
      </c>
      <c r="I92" s="4">
        <f t="shared" si="4"/>
        <v>-324.16000000000003</v>
      </c>
    </row>
    <row r="93" spans="1:9">
      <c r="A93">
        <v>5.2560000000000002</v>
      </c>
      <c r="B93">
        <v>43.631999999999998</v>
      </c>
      <c r="C93">
        <v>-325.47699999999998</v>
      </c>
      <c r="D93">
        <v>-0.27994000000000002</v>
      </c>
      <c r="G93" s="3">
        <f t="shared" si="5"/>
        <v>0.20149999999999935</v>
      </c>
      <c r="H93" s="4">
        <f t="shared" si="3"/>
        <v>-1.2080000000000055</v>
      </c>
      <c r="I93" s="4">
        <f t="shared" si="4"/>
        <v>-325.47699999999998</v>
      </c>
    </row>
    <row r="94" spans="1:9">
      <c r="A94">
        <v>5.2560000000000002</v>
      </c>
      <c r="B94">
        <v>43.832999999999998</v>
      </c>
      <c r="C94">
        <v>-326.06799999999998</v>
      </c>
      <c r="D94">
        <v>-0.27994599999999997</v>
      </c>
      <c r="G94" s="3">
        <f t="shared" si="5"/>
        <v>0.20050000000000168</v>
      </c>
      <c r="H94" s="4">
        <f t="shared" si="3"/>
        <v>-1.007000000000005</v>
      </c>
      <c r="I94" s="4">
        <f t="shared" si="4"/>
        <v>-326.06799999999998</v>
      </c>
    </row>
    <row r="95" spans="1:9">
      <c r="A95">
        <v>5.2560000000000002</v>
      </c>
      <c r="B95">
        <v>44.033000000000001</v>
      </c>
      <c r="C95">
        <v>-326.685</v>
      </c>
      <c r="D95">
        <v>-0.27992800000000001</v>
      </c>
      <c r="G95" s="3">
        <f t="shared" si="5"/>
        <v>0.19849999999999923</v>
      </c>
      <c r="H95" s="4">
        <f t="shared" si="3"/>
        <v>-0.80700000000000216</v>
      </c>
      <c r="I95" s="4">
        <f t="shared" si="4"/>
        <v>-326.685</v>
      </c>
    </row>
    <row r="96" spans="1:9">
      <c r="A96">
        <v>5.2560000000000002</v>
      </c>
      <c r="B96">
        <v>44.23</v>
      </c>
      <c r="C96">
        <v>-327.19400000000002</v>
      </c>
      <c r="D96">
        <v>-0.27994799999999997</v>
      </c>
      <c r="G96" s="3">
        <f t="shared" si="5"/>
        <v>0.19899999999999807</v>
      </c>
      <c r="H96" s="4">
        <f t="shared" si="3"/>
        <v>-0.61000000000000654</v>
      </c>
      <c r="I96" s="4">
        <f t="shared" si="4"/>
        <v>-327.19400000000002</v>
      </c>
    </row>
    <row r="97" spans="1:9">
      <c r="A97">
        <v>5.2560000000000002</v>
      </c>
      <c r="B97">
        <v>44.430999999999997</v>
      </c>
      <c r="C97">
        <v>-327.53800000000001</v>
      </c>
      <c r="D97">
        <v>-0.27993800000000002</v>
      </c>
      <c r="G97" s="3">
        <f t="shared" si="5"/>
        <v>0.20100000000000051</v>
      </c>
      <c r="H97" s="4">
        <f t="shared" si="3"/>
        <v>-0.40900000000000603</v>
      </c>
      <c r="I97" s="4">
        <f t="shared" si="4"/>
        <v>-327.53800000000001</v>
      </c>
    </row>
    <row r="98" spans="1:9">
      <c r="A98">
        <v>5.2560000000000002</v>
      </c>
      <c r="B98">
        <v>44.631999999999998</v>
      </c>
      <c r="C98">
        <v>-327.82600000000002</v>
      </c>
      <c r="D98">
        <v>-0.279943</v>
      </c>
      <c r="G98" s="3">
        <f t="shared" si="5"/>
        <v>0.20000000000000284</v>
      </c>
      <c r="H98" s="4">
        <f t="shared" si="3"/>
        <v>-0.20800000000000551</v>
      </c>
      <c r="I98" s="4">
        <f t="shared" si="4"/>
        <v>-327.82600000000002</v>
      </c>
    </row>
    <row r="99" spans="1:9">
      <c r="A99">
        <v>5.2560000000000002</v>
      </c>
      <c r="B99">
        <v>44.831000000000003</v>
      </c>
      <c r="C99">
        <v>-327.95699999999999</v>
      </c>
      <c r="D99">
        <v>-0.27996500000000002</v>
      </c>
      <c r="G99" s="3">
        <f t="shared" si="5"/>
        <v>0.19750000000000156</v>
      </c>
      <c r="H99" s="4">
        <f t="shared" si="3"/>
        <v>-9.0000000000003411E-3</v>
      </c>
      <c r="I99" s="4">
        <f t="shared" si="4"/>
        <v>-327.95699999999999</v>
      </c>
    </row>
    <row r="100" spans="1:9">
      <c r="A100">
        <v>5.2560000000000002</v>
      </c>
      <c r="B100">
        <v>45.027000000000001</v>
      </c>
      <c r="C100">
        <v>-328.01799999999997</v>
      </c>
      <c r="D100">
        <v>-0.27993899999999999</v>
      </c>
      <c r="G100" s="3">
        <f t="shared" si="5"/>
        <v>0.19899999999999807</v>
      </c>
      <c r="H100" s="4">
        <f t="shared" si="3"/>
        <v>0.18699999999999761</v>
      </c>
      <c r="I100" s="4">
        <f t="shared" si="4"/>
        <v>-328.01799999999997</v>
      </c>
    </row>
    <row r="101" spans="1:9">
      <c r="A101">
        <v>5.2560000000000002</v>
      </c>
      <c r="B101">
        <v>45.228999999999999</v>
      </c>
      <c r="C101">
        <v>-327.98599999999999</v>
      </c>
      <c r="D101">
        <v>-0.27995500000000001</v>
      </c>
      <c r="G101" s="3">
        <f t="shared" si="5"/>
        <v>0.20250000000000057</v>
      </c>
      <c r="H101" s="4">
        <f t="shared" si="3"/>
        <v>0.38899999999999579</v>
      </c>
      <c r="I101" s="4">
        <f t="shared" si="4"/>
        <v>-327.98599999999999</v>
      </c>
    </row>
    <row r="102" spans="1:9">
      <c r="A102">
        <v>5.2560000000000002</v>
      </c>
      <c r="B102">
        <v>45.432000000000002</v>
      </c>
      <c r="C102">
        <v>-327.85500000000002</v>
      </c>
      <c r="D102">
        <v>-0.27994400000000003</v>
      </c>
      <c r="G102" s="3">
        <f t="shared" si="5"/>
        <v>0.20149999999999935</v>
      </c>
      <c r="H102" s="4">
        <f t="shared" si="3"/>
        <v>0.59199999999999875</v>
      </c>
      <c r="I102" s="4">
        <f t="shared" si="4"/>
        <v>-327.85500000000002</v>
      </c>
    </row>
    <row r="103" spans="1:9">
      <c r="A103">
        <v>5.2560000000000002</v>
      </c>
      <c r="B103">
        <v>45.631999999999998</v>
      </c>
      <c r="C103">
        <v>-327.62200000000001</v>
      </c>
      <c r="D103">
        <v>-0.27994400000000003</v>
      </c>
      <c r="G103" s="3">
        <f t="shared" si="5"/>
        <v>0.19899999999999807</v>
      </c>
      <c r="H103" s="4">
        <f t="shared" si="3"/>
        <v>0.79199999999999449</v>
      </c>
      <c r="I103" s="4">
        <f t="shared" si="4"/>
        <v>-327.62200000000001</v>
      </c>
    </row>
    <row r="104" spans="1:9">
      <c r="A104">
        <v>5.2560000000000002</v>
      </c>
      <c r="B104">
        <v>45.83</v>
      </c>
      <c r="C104">
        <v>-327.17700000000002</v>
      </c>
      <c r="D104">
        <v>-0.27992899999999998</v>
      </c>
      <c r="G104" s="3">
        <f t="shared" si="5"/>
        <v>0.19999999999999929</v>
      </c>
      <c r="H104" s="4">
        <f t="shared" si="3"/>
        <v>0.98999999999999488</v>
      </c>
      <c r="I104" s="4">
        <f t="shared" si="4"/>
        <v>-327.17700000000002</v>
      </c>
    </row>
    <row r="105" spans="1:9">
      <c r="A105">
        <v>5.2560000000000002</v>
      </c>
      <c r="B105">
        <v>46.031999999999996</v>
      </c>
      <c r="C105">
        <v>-326.58</v>
      </c>
      <c r="D105">
        <v>-0.27994000000000002</v>
      </c>
      <c r="G105" s="3">
        <f t="shared" si="5"/>
        <v>0.20200000000000173</v>
      </c>
      <c r="H105" s="4">
        <f t="shared" si="3"/>
        <v>1.1919999999999931</v>
      </c>
      <c r="I105" s="4">
        <f t="shared" si="4"/>
        <v>-326.58</v>
      </c>
    </row>
    <row r="106" spans="1:9">
      <c r="A106">
        <v>5.2560000000000002</v>
      </c>
      <c r="B106">
        <v>46.234000000000002</v>
      </c>
      <c r="C106">
        <v>-325.07</v>
      </c>
      <c r="D106">
        <v>-0.27995199999999998</v>
      </c>
      <c r="G106" s="3">
        <f t="shared" si="5"/>
        <v>0.20050000000000168</v>
      </c>
      <c r="H106" s="4">
        <f t="shared" si="3"/>
        <v>1.3939999999999984</v>
      </c>
      <c r="I106" s="4">
        <f t="shared" si="4"/>
        <v>-325.07</v>
      </c>
    </row>
    <row r="107" spans="1:9">
      <c r="A107">
        <v>5.2560000000000002</v>
      </c>
      <c r="B107">
        <v>46.433</v>
      </c>
      <c r="C107">
        <v>-323.58999999999997</v>
      </c>
      <c r="D107">
        <v>-0.27996399999999999</v>
      </c>
      <c r="G107" s="3">
        <f t="shared" si="5"/>
        <v>0.19849999999999923</v>
      </c>
      <c r="H107" s="4">
        <f t="shared" si="3"/>
        <v>1.5929999999999964</v>
      </c>
      <c r="I107" s="4">
        <f t="shared" si="4"/>
        <v>-323.58999999999997</v>
      </c>
    </row>
    <row r="108" spans="1:9">
      <c r="A108">
        <v>5.2560000000000002</v>
      </c>
      <c r="B108">
        <v>46.631</v>
      </c>
      <c r="C108">
        <v>-321.90199999999999</v>
      </c>
      <c r="D108">
        <v>-0.27995599999999998</v>
      </c>
      <c r="G108" s="3">
        <f t="shared" si="5"/>
        <v>0.19900000000000162</v>
      </c>
      <c r="H108" s="4">
        <f t="shared" si="3"/>
        <v>1.7909999999999968</v>
      </c>
      <c r="I108" s="4">
        <f t="shared" si="4"/>
        <v>-321.90199999999999</v>
      </c>
    </row>
    <row r="109" spans="1:9">
      <c r="A109">
        <v>5.2560000000000002</v>
      </c>
      <c r="B109">
        <v>46.831000000000003</v>
      </c>
      <c r="C109">
        <v>-319.26400000000001</v>
      </c>
      <c r="D109">
        <v>-0.27995100000000001</v>
      </c>
      <c r="G109" s="3">
        <f t="shared" si="5"/>
        <v>0.20049999999999812</v>
      </c>
      <c r="H109" s="4">
        <f t="shared" si="3"/>
        <v>1.9909999999999997</v>
      </c>
      <c r="I109" s="4">
        <f t="shared" si="4"/>
        <v>-319.26400000000001</v>
      </c>
    </row>
    <row r="110" spans="1:9">
      <c r="A110">
        <v>5.2560000000000002</v>
      </c>
      <c r="B110">
        <v>47.031999999999996</v>
      </c>
      <c r="C110">
        <v>-316.18299999999999</v>
      </c>
      <c r="D110">
        <v>-0.27993800000000002</v>
      </c>
      <c r="G110" s="3">
        <f t="shared" si="5"/>
        <v>0.19999999999999929</v>
      </c>
      <c r="H110" s="4">
        <f t="shared" si="3"/>
        <v>2.1919999999999931</v>
      </c>
      <c r="I110" s="4">
        <f t="shared" si="4"/>
        <v>-316.18299999999999</v>
      </c>
    </row>
    <row r="111" spans="1:9">
      <c r="A111">
        <v>5.2560000000000002</v>
      </c>
      <c r="B111">
        <v>47.231000000000002</v>
      </c>
      <c r="C111">
        <v>-312.13400000000001</v>
      </c>
      <c r="D111">
        <v>-0.27995700000000001</v>
      </c>
      <c r="G111" s="3">
        <f t="shared" si="5"/>
        <v>0.1980000000000004</v>
      </c>
      <c r="H111" s="4">
        <f t="shared" si="3"/>
        <v>2.3909999999999982</v>
      </c>
      <c r="I111" s="4">
        <f t="shared" si="4"/>
        <v>-312.13400000000001</v>
      </c>
    </row>
    <row r="112" spans="1:9">
      <c r="A112">
        <v>5.2560000000000002</v>
      </c>
      <c r="B112">
        <v>47.427999999999997</v>
      </c>
      <c r="C112">
        <v>-307.803</v>
      </c>
      <c r="D112">
        <v>-0.27994599999999997</v>
      </c>
      <c r="G112" s="3">
        <f t="shared" si="5"/>
        <v>0.19899999999999807</v>
      </c>
      <c r="H112" s="4">
        <f t="shared" si="3"/>
        <v>2.5879999999999939</v>
      </c>
      <c r="I112" s="4">
        <f t="shared" si="4"/>
        <v>-307.803</v>
      </c>
    </row>
    <row r="113" spans="1:9">
      <c r="A113">
        <v>5.2560000000000002</v>
      </c>
      <c r="B113">
        <v>47.628999999999998</v>
      </c>
      <c r="C113">
        <v>-302.07299999999998</v>
      </c>
      <c r="D113">
        <v>-0.27994599999999997</v>
      </c>
      <c r="G113" s="3">
        <f t="shared" si="5"/>
        <v>0.2015000000000029</v>
      </c>
      <c r="H113" s="4">
        <f t="shared" si="3"/>
        <v>2.7889999999999944</v>
      </c>
      <c r="I113" s="4">
        <f t="shared" si="4"/>
        <v>-302.07299999999998</v>
      </c>
    </row>
    <row r="114" spans="1:9">
      <c r="A114">
        <v>5.2560000000000002</v>
      </c>
      <c r="B114">
        <v>47.831000000000003</v>
      </c>
      <c r="C114">
        <v>-296.09399999999999</v>
      </c>
      <c r="D114">
        <v>-0.27994200000000002</v>
      </c>
      <c r="G114" s="3">
        <f t="shared" si="5"/>
        <v>0.20149999999999935</v>
      </c>
      <c r="H114" s="4">
        <f t="shared" si="3"/>
        <v>2.9909999999999997</v>
      </c>
      <c r="I114" s="4">
        <f t="shared" si="4"/>
        <v>-296.09399999999999</v>
      </c>
    </row>
    <row r="115" spans="1:9">
      <c r="A115">
        <v>5.2560000000000002</v>
      </c>
      <c r="B115">
        <v>48.031999999999996</v>
      </c>
      <c r="C115">
        <v>-288.97500000000002</v>
      </c>
      <c r="D115">
        <v>-0.279949</v>
      </c>
      <c r="G115" s="3">
        <f t="shared" si="5"/>
        <v>0.1994999999999969</v>
      </c>
      <c r="H115" s="4">
        <f t="shared" si="3"/>
        <v>3.1919999999999931</v>
      </c>
      <c r="I115" s="4">
        <f t="shared" si="4"/>
        <v>-288.97500000000002</v>
      </c>
    </row>
    <row r="116" spans="1:9">
      <c r="A116">
        <v>5.2560000000000002</v>
      </c>
      <c r="B116">
        <v>48.23</v>
      </c>
      <c r="C116">
        <v>-280.68799999999999</v>
      </c>
      <c r="D116">
        <v>-0.27993099999999999</v>
      </c>
      <c r="G116" s="3">
        <f t="shared" si="5"/>
        <v>0.19950000000000045</v>
      </c>
      <c r="H116" s="4">
        <f t="shared" si="3"/>
        <v>3.3899999999999935</v>
      </c>
      <c r="I116" s="4">
        <f t="shared" si="4"/>
        <v>-280.68799999999999</v>
      </c>
    </row>
    <row r="117" spans="1:9">
      <c r="A117">
        <v>5.2560000000000002</v>
      </c>
      <c r="B117">
        <v>48.430999999999997</v>
      </c>
      <c r="C117">
        <v>-272.15800000000002</v>
      </c>
      <c r="D117">
        <v>-0.279949</v>
      </c>
      <c r="G117" s="3">
        <f t="shared" si="5"/>
        <v>0.2015000000000029</v>
      </c>
      <c r="H117" s="4">
        <f t="shared" si="3"/>
        <v>3.590999999999994</v>
      </c>
      <c r="I117" s="4">
        <f t="shared" si="4"/>
        <v>-272.15800000000002</v>
      </c>
    </row>
    <row r="118" spans="1:9">
      <c r="A118">
        <v>5.2560000000000002</v>
      </c>
      <c r="B118">
        <v>48.633000000000003</v>
      </c>
      <c r="C118">
        <v>-262.3</v>
      </c>
      <c r="D118">
        <v>-0.27993499999999999</v>
      </c>
      <c r="G118" s="3">
        <f t="shared" si="5"/>
        <v>0.2015000000000029</v>
      </c>
      <c r="H118" s="4">
        <f t="shared" si="3"/>
        <v>3.7929999999999993</v>
      </c>
      <c r="I118" s="4">
        <f t="shared" si="4"/>
        <v>-262.3</v>
      </c>
    </row>
    <row r="119" spans="1:9">
      <c r="A119">
        <v>5.2560000000000002</v>
      </c>
      <c r="B119">
        <v>48.834000000000003</v>
      </c>
      <c r="C119">
        <v>-251.36699999999999</v>
      </c>
      <c r="D119">
        <v>-0.27993200000000001</v>
      </c>
      <c r="G119" s="3">
        <f t="shared" si="5"/>
        <v>0.19899999999999807</v>
      </c>
      <c r="H119" s="4">
        <f t="shared" si="3"/>
        <v>3.9939999999999998</v>
      </c>
      <c r="I119" s="4">
        <f t="shared" si="4"/>
        <v>-251.36699999999999</v>
      </c>
    </row>
    <row r="120" spans="1:9">
      <c r="A120">
        <v>5.2560000000000002</v>
      </c>
      <c r="B120">
        <v>49.030999999999999</v>
      </c>
      <c r="C120">
        <v>-240.54499999999999</v>
      </c>
      <c r="D120">
        <v>-0.279972</v>
      </c>
      <c r="G120" s="3">
        <f t="shared" si="5"/>
        <v>0.19899999999999807</v>
      </c>
      <c r="H120" s="4">
        <f t="shared" si="3"/>
        <v>4.1909999999999954</v>
      </c>
      <c r="I120" s="4">
        <f t="shared" si="4"/>
        <v>-240.54499999999999</v>
      </c>
    </row>
    <row r="121" spans="1:9">
      <c r="A121">
        <v>5.2560000000000002</v>
      </c>
      <c r="B121">
        <v>49.231999999999999</v>
      </c>
      <c r="C121">
        <v>-228.488</v>
      </c>
      <c r="D121">
        <v>-0.27995999999999999</v>
      </c>
      <c r="G121" s="3">
        <f t="shared" si="5"/>
        <v>0.20100000000000051</v>
      </c>
      <c r="H121" s="4">
        <f t="shared" si="3"/>
        <v>4.3919999999999959</v>
      </c>
      <c r="I121" s="4">
        <f t="shared" si="4"/>
        <v>-228.488</v>
      </c>
    </row>
    <row r="122" spans="1:9">
      <c r="A122">
        <v>5.2560000000000002</v>
      </c>
      <c r="B122">
        <v>49.433</v>
      </c>
      <c r="C122">
        <v>-216.22399999999999</v>
      </c>
      <c r="D122">
        <v>-0.27994599999999997</v>
      </c>
      <c r="G122" s="3">
        <f t="shared" si="5"/>
        <v>0.20050000000000168</v>
      </c>
      <c r="H122" s="4">
        <f t="shared" si="3"/>
        <v>4.5929999999999964</v>
      </c>
      <c r="I122" s="4">
        <f t="shared" si="4"/>
        <v>-216.22399999999999</v>
      </c>
    </row>
    <row r="123" spans="1:9">
      <c r="A123">
        <v>5.2560000000000002</v>
      </c>
      <c r="B123">
        <v>49.633000000000003</v>
      </c>
      <c r="C123">
        <v>-203.6</v>
      </c>
      <c r="D123">
        <v>-0.27994000000000002</v>
      </c>
      <c r="G123" s="3">
        <f t="shared" si="5"/>
        <v>0.1980000000000004</v>
      </c>
      <c r="H123" s="4">
        <f t="shared" si="3"/>
        <v>4.7929999999999993</v>
      </c>
      <c r="I123" s="4">
        <f t="shared" si="4"/>
        <v>-203.6</v>
      </c>
    </row>
    <row r="124" spans="1:9">
      <c r="A124">
        <v>5.2560000000000002</v>
      </c>
      <c r="B124">
        <v>49.829000000000001</v>
      </c>
      <c r="C124">
        <v>-190.584</v>
      </c>
      <c r="D124">
        <v>-0.279943</v>
      </c>
      <c r="G124" s="3">
        <f t="shared" si="5"/>
        <v>0.19849999999999923</v>
      </c>
      <c r="H124" s="4">
        <f t="shared" si="3"/>
        <v>4.9889999999999972</v>
      </c>
      <c r="I124" s="4">
        <f t="shared" si="4"/>
        <v>-190.584</v>
      </c>
    </row>
    <row r="125" spans="1:9">
      <c r="A125">
        <v>5.2560000000000002</v>
      </c>
      <c r="B125">
        <v>50.03</v>
      </c>
      <c r="C125">
        <v>-177.55</v>
      </c>
      <c r="D125">
        <v>-0.27993400000000002</v>
      </c>
      <c r="G125" s="3">
        <f t="shared" si="5"/>
        <v>0.20100000000000051</v>
      </c>
      <c r="H125" s="4">
        <f t="shared" si="3"/>
        <v>5.1899999999999977</v>
      </c>
      <c r="I125" s="4">
        <f t="shared" si="4"/>
        <v>-177.55</v>
      </c>
    </row>
    <row r="126" spans="1:9">
      <c r="A126">
        <v>5.2560000000000002</v>
      </c>
      <c r="B126">
        <v>50.231000000000002</v>
      </c>
      <c r="C126">
        <v>-164.38300000000001</v>
      </c>
      <c r="D126">
        <v>-0.27994999999999998</v>
      </c>
      <c r="G126" s="3">
        <f t="shared" si="5"/>
        <v>0.20100000000000051</v>
      </c>
      <c r="H126" s="4">
        <f t="shared" si="3"/>
        <v>5.3909999999999982</v>
      </c>
      <c r="I126" s="4">
        <f t="shared" si="4"/>
        <v>-164.38300000000001</v>
      </c>
    </row>
    <row r="127" spans="1:9">
      <c r="A127">
        <v>5.2560000000000002</v>
      </c>
      <c r="B127">
        <v>50.432000000000002</v>
      </c>
      <c r="C127">
        <v>-151.96799999999999</v>
      </c>
      <c r="D127">
        <v>-0.279947</v>
      </c>
      <c r="G127" s="3">
        <f t="shared" si="5"/>
        <v>0.19899999999999807</v>
      </c>
      <c r="H127" s="4">
        <f t="shared" si="3"/>
        <v>5.5919999999999987</v>
      </c>
      <c r="I127" s="4">
        <f t="shared" si="4"/>
        <v>-151.96799999999999</v>
      </c>
    </row>
    <row r="128" spans="1:9">
      <c r="A128">
        <v>5.2560000000000002</v>
      </c>
      <c r="B128">
        <v>50.628999999999998</v>
      </c>
      <c r="C128">
        <v>-139.89699999999999</v>
      </c>
      <c r="D128">
        <v>-0.27991700000000003</v>
      </c>
      <c r="G128" s="3">
        <f t="shared" si="5"/>
        <v>0.19950000000000045</v>
      </c>
      <c r="H128" s="4">
        <f t="shared" si="3"/>
        <v>5.7889999999999944</v>
      </c>
      <c r="I128" s="4">
        <f t="shared" si="4"/>
        <v>-139.89699999999999</v>
      </c>
    </row>
    <row r="129" spans="1:9">
      <c r="A129">
        <v>5.2560000000000002</v>
      </c>
      <c r="B129">
        <v>50.831000000000003</v>
      </c>
      <c r="C129">
        <v>-127.679</v>
      </c>
      <c r="D129">
        <v>-0.279941</v>
      </c>
      <c r="G129" s="3">
        <f t="shared" si="5"/>
        <v>0.20200000000000173</v>
      </c>
      <c r="H129" s="4">
        <f t="shared" si="3"/>
        <v>5.9909999999999997</v>
      </c>
      <c r="I129" s="4">
        <f t="shared" si="4"/>
        <v>-127.679</v>
      </c>
    </row>
    <row r="130" spans="1:9">
      <c r="A130">
        <v>5.2560000000000002</v>
      </c>
      <c r="B130">
        <v>51.033000000000001</v>
      </c>
      <c r="C130">
        <v>-116.55</v>
      </c>
      <c r="D130">
        <v>-0.279949</v>
      </c>
      <c r="G130" s="3">
        <f t="shared" si="5"/>
        <v>0.20149999999999935</v>
      </c>
      <c r="H130" s="4">
        <f t="shared" si="3"/>
        <v>6.1929999999999978</v>
      </c>
      <c r="I130" s="4">
        <f t="shared" si="4"/>
        <v>-116.55</v>
      </c>
    </row>
    <row r="131" spans="1:9">
      <c r="A131">
        <v>5.2560000000000002</v>
      </c>
      <c r="B131">
        <v>51.234000000000002</v>
      </c>
      <c r="C131">
        <v>-106.08799999999999</v>
      </c>
      <c r="D131">
        <v>-0.27994599999999997</v>
      </c>
      <c r="G131" s="3">
        <f t="shared" si="5"/>
        <v>0.19899999999999807</v>
      </c>
      <c r="H131" s="4">
        <f t="shared" si="3"/>
        <v>6.3939999999999984</v>
      </c>
      <c r="I131" s="4">
        <f t="shared" si="4"/>
        <v>-106.08799999999999</v>
      </c>
    </row>
    <row r="132" spans="1:9">
      <c r="A132">
        <v>5.2560000000000002</v>
      </c>
      <c r="B132">
        <v>51.430999999999997</v>
      </c>
      <c r="C132">
        <v>-96.204999999999998</v>
      </c>
      <c r="D132">
        <v>-0.279941</v>
      </c>
      <c r="G132" s="3">
        <f t="shared" si="5"/>
        <v>0.19899999999999807</v>
      </c>
      <c r="H132" s="4">
        <f t="shared" si="3"/>
        <v>6.590999999999994</v>
      </c>
      <c r="I132" s="4">
        <f t="shared" si="4"/>
        <v>-96.204999999999998</v>
      </c>
    </row>
    <row r="133" spans="1:9">
      <c r="A133">
        <v>5.2560000000000002</v>
      </c>
      <c r="B133">
        <v>51.631999999999998</v>
      </c>
      <c r="C133">
        <v>-87.445999999999998</v>
      </c>
      <c r="D133">
        <v>-0.27994799999999997</v>
      </c>
      <c r="G133" s="3">
        <f t="shared" si="5"/>
        <v>0.2015000000000029</v>
      </c>
      <c r="H133" s="4">
        <f t="shared" si="3"/>
        <v>6.7919999999999945</v>
      </c>
      <c r="I133" s="4">
        <f t="shared" si="4"/>
        <v>-87.445999999999998</v>
      </c>
    </row>
    <row r="134" spans="1:9">
      <c r="A134">
        <v>5.2560000000000002</v>
      </c>
      <c r="B134">
        <v>51.834000000000003</v>
      </c>
      <c r="C134">
        <v>-79.102000000000004</v>
      </c>
      <c r="D134">
        <v>-0.27994999999999998</v>
      </c>
      <c r="G134" s="3">
        <f t="shared" si="5"/>
        <v>0.20050000000000168</v>
      </c>
      <c r="H134" s="4">
        <f t="shared" si="3"/>
        <v>6.9939999999999998</v>
      </c>
      <c r="I134" s="4">
        <f t="shared" si="4"/>
        <v>-79.102000000000004</v>
      </c>
    </row>
    <row r="135" spans="1:9">
      <c r="A135">
        <v>5.2560000000000002</v>
      </c>
      <c r="B135">
        <v>52.033000000000001</v>
      </c>
      <c r="C135">
        <v>-71.207999999999998</v>
      </c>
      <c r="D135">
        <v>-0.279947</v>
      </c>
      <c r="G135" s="3">
        <f t="shared" si="5"/>
        <v>0.19799999999999685</v>
      </c>
      <c r="H135" s="4">
        <f t="shared" si="3"/>
        <v>7.1929999999999978</v>
      </c>
      <c r="I135" s="4">
        <f t="shared" si="4"/>
        <v>-71.207999999999998</v>
      </c>
    </row>
    <row r="136" spans="1:9">
      <c r="A136">
        <v>5.2560000000000002</v>
      </c>
      <c r="B136">
        <v>52.23</v>
      </c>
      <c r="C136">
        <v>-64.447000000000003</v>
      </c>
      <c r="D136">
        <v>-0.27993800000000002</v>
      </c>
      <c r="G136" s="3">
        <f t="shared" si="5"/>
        <v>0.19849999999999923</v>
      </c>
      <c r="H136" s="4">
        <f t="shared" si="3"/>
        <v>7.3899999999999935</v>
      </c>
      <c r="I136" s="4">
        <f t="shared" si="4"/>
        <v>-64.447000000000003</v>
      </c>
    </row>
    <row r="137" spans="1:9">
      <c r="A137">
        <v>5.2560000000000002</v>
      </c>
      <c r="B137">
        <v>52.43</v>
      </c>
      <c r="C137">
        <v>-58.375999999999998</v>
      </c>
      <c r="D137">
        <v>-0.27995500000000001</v>
      </c>
      <c r="G137" s="3">
        <f t="shared" si="5"/>
        <v>0.20100000000000051</v>
      </c>
      <c r="H137" s="4">
        <f t="shared" si="3"/>
        <v>7.5899999999999963</v>
      </c>
      <c r="I137" s="4">
        <f t="shared" si="4"/>
        <v>-58.375999999999998</v>
      </c>
    </row>
    <row r="138" spans="1:9">
      <c r="A138">
        <v>5.2560000000000002</v>
      </c>
      <c r="B138">
        <v>52.631999999999998</v>
      </c>
      <c r="C138">
        <v>-52.853999999999999</v>
      </c>
      <c r="D138">
        <v>-0.27993200000000001</v>
      </c>
      <c r="G138" s="3">
        <f t="shared" si="5"/>
        <v>0.20050000000000168</v>
      </c>
      <c r="H138" s="4">
        <f t="shared" si="3"/>
        <v>7.7919999999999945</v>
      </c>
      <c r="I138" s="4">
        <f t="shared" si="4"/>
        <v>-52.853999999999999</v>
      </c>
    </row>
    <row r="139" spans="1:9">
      <c r="A139">
        <v>5.2560000000000002</v>
      </c>
      <c r="B139">
        <v>52.831000000000003</v>
      </c>
      <c r="C139">
        <v>-47.680999999999997</v>
      </c>
      <c r="D139">
        <v>-0.279947</v>
      </c>
      <c r="G139" s="3">
        <f t="shared" si="5"/>
        <v>0.19850000000000279</v>
      </c>
      <c r="H139" s="4">
        <f t="shared" si="3"/>
        <v>7.9909999999999997</v>
      </c>
      <c r="I139" s="4">
        <f t="shared" si="4"/>
        <v>-47.680999999999997</v>
      </c>
    </row>
    <row r="140" spans="1:9">
      <c r="A140">
        <v>5.2560000000000002</v>
      </c>
      <c r="B140">
        <v>53.029000000000003</v>
      </c>
      <c r="C140">
        <v>-43.298000000000002</v>
      </c>
      <c r="D140">
        <v>-0.27994999999999998</v>
      </c>
      <c r="G140" s="3">
        <f t="shared" si="5"/>
        <v>0.1994999999999969</v>
      </c>
      <c r="H140" s="4">
        <f t="shared" si="3"/>
        <v>8.1890000000000001</v>
      </c>
      <c r="I140" s="4">
        <f t="shared" si="4"/>
        <v>-43.298000000000002</v>
      </c>
    </row>
    <row r="141" spans="1:9">
      <c r="A141">
        <v>5.2560000000000002</v>
      </c>
      <c r="B141">
        <v>53.23</v>
      </c>
      <c r="C141">
        <v>-39.274999999999999</v>
      </c>
      <c r="D141">
        <v>-0.27994999999999998</v>
      </c>
      <c r="G141" s="3">
        <f t="shared" si="5"/>
        <v>0.20199999999999818</v>
      </c>
      <c r="H141" s="4">
        <f t="shared" si="3"/>
        <v>8.3899999999999935</v>
      </c>
      <c r="I141" s="4">
        <f t="shared" si="4"/>
        <v>-39.274999999999999</v>
      </c>
    </row>
    <row r="142" spans="1:9">
      <c r="A142">
        <v>5.2560000000000002</v>
      </c>
      <c r="B142">
        <v>53.433</v>
      </c>
      <c r="C142">
        <v>-35.433999999999997</v>
      </c>
      <c r="D142">
        <v>-0.27995399999999998</v>
      </c>
      <c r="G142" s="3">
        <f t="shared" si="5"/>
        <v>0.20200000000000173</v>
      </c>
      <c r="H142" s="4">
        <f t="shared" si="3"/>
        <v>8.5929999999999964</v>
      </c>
      <c r="I142" s="4">
        <f t="shared" si="4"/>
        <v>-35.433999999999997</v>
      </c>
    </row>
    <row r="143" spans="1:9">
      <c r="A143">
        <v>5.2560000000000002</v>
      </c>
      <c r="B143">
        <v>53.634</v>
      </c>
      <c r="C143">
        <v>-32.584000000000003</v>
      </c>
      <c r="D143">
        <v>-0.27995100000000001</v>
      </c>
      <c r="G143" s="3">
        <f t="shared" si="5"/>
        <v>0.19900000000000162</v>
      </c>
      <c r="H143" s="4">
        <f t="shared" si="3"/>
        <v>8.7939999999999969</v>
      </c>
      <c r="I143" s="4">
        <f t="shared" si="4"/>
        <v>-32.584000000000003</v>
      </c>
    </row>
    <row r="144" spans="1:9">
      <c r="A144">
        <v>5.2560000000000002</v>
      </c>
      <c r="B144">
        <v>53.831000000000003</v>
      </c>
      <c r="C144">
        <v>-29.777000000000001</v>
      </c>
      <c r="D144">
        <v>-0.27993699999999999</v>
      </c>
      <c r="G144" s="3">
        <f t="shared" si="5"/>
        <v>0.19899999999999807</v>
      </c>
      <c r="H144" s="4">
        <f t="shared" si="3"/>
        <v>8.9909999999999997</v>
      </c>
      <c r="I144" s="4">
        <f t="shared" si="4"/>
        <v>-29.777000000000001</v>
      </c>
    </row>
    <row r="145" spans="1:9">
      <c r="A145">
        <v>5.2560000000000002</v>
      </c>
      <c r="B145">
        <v>54.031999999999996</v>
      </c>
      <c r="C145">
        <v>-27.164999999999999</v>
      </c>
      <c r="D145">
        <v>-0.27994400000000003</v>
      </c>
      <c r="G145" s="3">
        <f t="shared" si="5"/>
        <v>0.20149999999999935</v>
      </c>
      <c r="H145" s="4">
        <f t="shared" si="3"/>
        <v>9.1919999999999931</v>
      </c>
      <c r="I145" s="4">
        <f t="shared" si="4"/>
        <v>-27.164999999999999</v>
      </c>
    </row>
    <row r="146" spans="1:9">
      <c r="A146">
        <v>5.2560000000000002</v>
      </c>
      <c r="B146">
        <v>54.234000000000002</v>
      </c>
      <c r="C146">
        <v>-24.614999999999998</v>
      </c>
      <c r="D146">
        <v>-0.27995500000000001</v>
      </c>
      <c r="G146" s="3">
        <f t="shared" si="5"/>
        <v>0.20100000000000051</v>
      </c>
      <c r="H146" s="4">
        <f t="shared" si="3"/>
        <v>9.3939999999999984</v>
      </c>
      <c r="I146" s="4">
        <f t="shared" si="4"/>
        <v>-24.614999999999998</v>
      </c>
    </row>
    <row r="147" spans="1:9">
      <c r="A147">
        <v>5.2560000000000002</v>
      </c>
      <c r="B147">
        <v>54.433999999999997</v>
      </c>
      <c r="C147">
        <v>-22.94</v>
      </c>
      <c r="D147">
        <v>-0.27994999999999998</v>
      </c>
      <c r="G147" s="3">
        <f t="shared" si="5"/>
        <v>0.1980000000000004</v>
      </c>
      <c r="H147" s="4">
        <f t="shared" si="3"/>
        <v>9.5939999999999941</v>
      </c>
      <c r="I147" s="4">
        <f t="shared" si="4"/>
        <v>-22.94</v>
      </c>
    </row>
    <row r="148" spans="1:9">
      <c r="A148">
        <v>5.2560000000000002</v>
      </c>
      <c r="B148">
        <v>54.63</v>
      </c>
      <c r="C148">
        <v>-21.106999999999999</v>
      </c>
      <c r="D148">
        <v>-0.27994000000000002</v>
      </c>
      <c r="G148" s="3">
        <f t="shared" si="5"/>
        <v>0.1980000000000004</v>
      </c>
      <c r="H148" s="4">
        <f t="shared" ref="H148:H179" si="6">B148-$I$1</f>
        <v>9.7899999999999991</v>
      </c>
      <c r="I148" s="4">
        <f t="shared" ref="I148:I179" si="7">C148</f>
        <v>-21.106999999999999</v>
      </c>
    </row>
    <row r="149" spans="1:9">
      <c r="A149">
        <v>5.2560000000000002</v>
      </c>
      <c r="B149">
        <v>54.83</v>
      </c>
      <c r="C149">
        <v>-19.326000000000001</v>
      </c>
      <c r="D149">
        <v>-0.27995999999999999</v>
      </c>
      <c r="G149" s="3">
        <f t="shared" ref="G149:G178" si="8">(H150-H148)/2</f>
        <v>0.35050000000000026</v>
      </c>
      <c r="H149" s="4">
        <f t="shared" si="6"/>
        <v>9.9899999999999949</v>
      </c>
      <c r="I149" s="4">
        <f t="shared" si="7"/>
        <v>-19.326000000000001</v>
      </c>
    </row>
    <row r="150" spans="1:9">
      <c r="A150">
        <v>5.2560000000000002</v>
      </c>
      <c r="B150">
        <v>55.331000000000003</v>
      </c>
      <c r="C150">
        <v>-15.532</v>
      </c>
      <c r="D150">
        <v>-0.279945</v>
      </c>
      <c r="G150" s="3">
        <f t="shared" si="8"/>
        <v>0.50150000000000006</v>
      </c>
      <c r="H150" s="4">
        <f t="shared" si="6"/>
        <v>10.491</v>
      </c>
      <c r="I150" s="4">
        <f t="shared" si="7"/>
        <v>-15.532</v>
      </c>
    </row>
    <row r="151" spans="1:9">
      <c r="A151">
        <v>5.2560000000000002</v>
      </c>
      <c r="B151">
        <v>55.832999999999998</v>
      </c>
      <c r="C151">
        <v>-12.853</v>
      </c>
      <c r="D151">
        <v>-0.27994400000000003</v>
      </c>
      <c r="G151" s="3">
        <f t="shared" si="8"/>
        <v>0.50049999999999883</v>
      </c>
      <c r="H151" s="4">
        <f t="shared" si="6"/>
        <v>10.992999999999995</v>
      </c>
      <c r="I151" s="4">
        <f t="shared" si="7"/>
        <v>-12.853</v>
      </c>
    </row>
    <row r="152" spans="1:9">
      <c r="A152">
        <v>5.2560000000000002</v>
      </c>
      <c r="B152">
        <v>56.332000000000001</v>
      </c>
      <c r="C152">
        <v>-11.109</v>
      </c>
      <c r="D152">
        <v>-0.27993600000000002</v>
      </c>
      <c r="G152" s="3">
        <f t="shared" si="8"/>
        <v>0.50050000000000239</v>
      </c>
      <c r="H152" s="4">
        <f t="shared" si="6"/>
        <v>11.491999999999997</v>
      </c>
      <c r="I152" s="4">
        <f t="shared" si="7"/>
        <v>-11.109</v>
      </c>
    </row>
    <row r="153" spans="1:9">
      <c r="A153">
        <v>5.2560000000000002</v>
      </c>
      <c r="B153">
        <v>56.834000000000003</v>
      </c>
      <c r="C153">
        <v>-9.1839999999999993</v>
      </c>
      <c r="D153">
        <v>-0.27995199999999998</v>
      </c>
      <c r="G153" s="3">
        <f t="shared" si="8"/>
        <v>0.5</v>
      </c>
      <c r="H153" s="4">
        <f t="shared" si="6"/>
        <v>11.994</v>
      </c>
      <c r="I153" s="4">
        <f t="shared" si="7"/>
        <v>-9.1839999999999993</v>
      </c>
    </row>
    <row r="154" spans="1:9">
      <c r="A154">
        <v>5.2560000000000002</v>
      </c>
      <c r="B154">
        <v>57.332000000000001</v>
      </c>
      <c r="C154">
        <v>-7.7309999999999999</v>
      </c>
      <c r="D154">
        <v>-0.27993299999999999</v>
      </c>
      <c r="G154" s="3">
        <f t="shared" si="8"/>
        <v>0.49749999999999872</v>
      </c>
      <c r="H154" s="4">
        <f t="shared" si="6"/>
        <v>12.491999999999997</v>
      </c>
      <c r="I154" s="4">
        <f t="shared" si="7"/>
        <v>-7.7309999999999999</v>
      </c>
    </row>
    <row r="155" spans="1:9">
      <c r="A155">
        <v>5.2560000000000002</v>
      </c>
      <c r="B155">
        <v>57.829000000000001</v>
      </c>
      <c r="C155">
        <v>-7.0830000000000002</v>
      </c>
      <c r="D155">
        <v>-0.27995199999999998</v>
      </c>
      <c r="G155" s="3">
        <f t="shared" si="8"/>
        <v>0.50049999999999883</v>
      </c>
      <c r="H155" s="4">
        <f t="shared" si="6"/>
        <v>12.988999999999997</v>
      </c>
      <c r="I155" s="4">
        <f t="shared" si="7"/>
        <v>-7.0830000000000002</v>
      </c>
    </row>
    <row r="156" spans="1:9">
      <c r="A156">
        <v>5.2560000000000002</v>
      </c>
      <c r="B156">
        <v>58.332999999999998</v>
      </c>
      <c r="C156">
        <v>-6.2210000000000001</v>
      </c>
      <c r="D156">
        <v>-0.27994799999999997</v>
      </c>
      <c r="G156" s="3">
        <f t="shared" si="8"/>
        <v>0.50150000000000006</v>
      </c>
      <c r="H156" s="4">
        <f t="shared" si="6"/>
        <v>13.492999999999995</v>
      </c>
      <c r="I156" s="4">
        <f t="shared" si="7"/>
        <v>-6.2210000000000001</v>
      </c>
    </row>
    <row r="157" spans="1:9">
      <c r="A157">
        <v>5.2560000000000002</v>
      </c>
      <c r="B157">
        <v>58.832000000000001</v>
      </c>
      <c r="C157">
        <v>-5.4359999999999999</v>
      </c>
      <c r="D157">
        <v>-0.27994799999999997</v>
      </c>
      <c r="G157" s="3">
        <f t="shared" si="8"/>
        <v>0.50050000000000239</v>
      </c>
      <c r="H157" s="4">
        <f t="shared" si="6"/>
        <v>13.991999999999997</v>
      </c>
      <c r="I157" s="4">
        <f t="shared" si="7"/>
        <v>-5.4359999999999999</v>
      </c>
    </row>
    <row r="158" spans="1:9">
      <c r="A158">
        <v>5.2560000000000002</v>
      </c>
      <c r="B158">
        <v>59.334000000000003</v>
      </c>
      <c r="C158">
        <v>-4.7210000000000001</v>
      </c>
      <c r="D158">
        <v>-0.27995100000000001</v>
      </c>
      <c r="G158" s="3">
        <f t="shared" si="8"/>
        <v>0.50049999999999883</v>
      </c>
      <c r="H158" s="4">
        <f t="shared" si="6"/>
        <v>14.494</v>
      </c>
      <c r="I158" s="4">
        <f t="shared" si="7"/>
        <v>-4.7210000000000001</v>
      </c>
    </row>
    <row r="159" spans="1:9">
      <c r="A159">
        <v>5.2560000000000002</v>
      </c>
      <c r="B159">
        <v>59.832999999999998</v>
      </c>
      <c r="C159">
        <v>-4.1440000000000001</v>
      </c>
      <c r="D159">
        <v>-0.279943</v>
      </c>
      <c r="G159" s="3">
        <f t="shared" si="8"/>
        <v>0.49749999999999872</v>
      </c>
      <c r="H159" s="4">
        <f t="shared" si="6"/>
        <v>14.992999999999995</v>
      </c>
      <c r="I159" s="4">
        <f t="shared" si="7"/>
        <v>-4.1440000000000001</v>
      </c>
    </row>
    <row r="160" spans="1:9">
      <c r="A160">
        <v>5.2560000000000002</v>
      </c>
      <c r="B160">
        <v>60.329000000000001</v>
      </c>
      <c r="C160">
        <v>-3.6509999999999998</v>
      </c>
      <c r="D160">
        <v>-0.279941</v>
      </c>
      <c r="G160" s="3">
        <f t="shared" si="8"/>
        <v>0.5</v>
      </c>
      <c r="H160" s="4">
        <f t="shared" si="6"/>
        <v>15.488999999999997</v>
      </c>
      <c r="I160" s="4">
        <f t="shared" si="7"/>
        <v>-3.6509999999999998</v>
      </c>
    </row>
    <row r="161" spans="1:9">
      <c r="A161">
        <v>5.2560000000000002</v>
      </c>
      <c r="B161">
        <v>60.832999999999998</v>
      </c>
      <c r="C161">
        <v>-3.206</v>
      </c>
      <c r="D161">
        <v>-0.279945</v>
      </c>
      <c r="G161" s="3">
        <f t="shared" si="8"/>
        <v>0.50199999999999889</v>
      </c>
      <c r="H161" s="4">
        <f t="shared" si="6"/>
        <v>15.992999999999995</v>
      </c>
      <c r="I161" s="4">
        <f t="shared" si="7"/>
        <v>-3.206</v>
      </c>
    </row>
    <row r="162" spans="1:9">
      <c r="A162">
        <v>5.2560000000000002</v>
      </c>
      <c r="B162">
        <v>61.332999999999998</v>
      </c>
      <c r="C162">
        <v>-2.8420000000000001</v>
      </c>
      <c r="D162">
        <v>-0.27995500000000001</v>
      </c>
      <c r="G162" s="3">
        <f t="shared" si="8"/>
        <v>0.49900000000000233</v>
      </c>
      <c r="H162" s="4">
        <f t="shared" si="6"/>
        <v>16.492999999999995</v>
      </c>
      <c r="I162" s="4">
        <f t="shared" si="7"/>
        <v>-2.8420000000000001</v>
      </c>
    </row>
    <row r="163" spans="1:9">
      <c r="A163">
        <v>5.2560000000000002</v>
      </c>
      <c r="B163">
        <v>61.831000000000003</v>
      </c>
      <c r="C163">
        <v>-2.5179999999999998</v>
      </c>
      <c r="D163">
        <v>-0.27996500000000002</v>
      </c>
      <c r="G163" s="3">
        <f t="shared" si="8"/>
        <v>0.50050000000000239</v>
      </c>
      <c r="H163" s="4">
        <f t="shared" si="6"/>
        <v>16.991</v>
      </c>
      <c r="I163" s="4">
        <f t="shared" si="7"/>
        <v>-2.5179999999999998</v>
      </c>
    </row>
    <row r="164" spans="1:9">
      <c r="A164">
        <v>5.2560000000000002</v>
      </c>
      <c r="B164">
        <v>62.334000000000003</v>
      </c>
      <c r="C164">
        <v>-2.2639999999999998</v>
      </c>
      <c r="D164">
        <v>-0.27993400000000002</v>
      </c>
      <c r="G164" s="3">
        <f t="shared" si="8"/>
        <v>0.49949999999999761</v>
      </c>
      <c r="H164" s="4">
        <f t="shared" si="6"/>
        <v>17.494</v>
      </c>
      <c r="I164" s="4">
        <f t="shared" si="7"/>
        <v>-2.2639999999999998</v>
      </c>
    </row>
    <row r="165" spans="1:9">
      <c r="A165">
        <v>5.2560000000000002</v>
      </c>
      <c r="B165">
        <v>62.83</v>
      </c>
      <c r="C165">
        <v>-2.032</v>
      </c>
      <c r="D165">
        <v>-0.27993499999999999</v>
      </c>
      <c r="G165" s="3">
        <f t="shared" si="8"/>
        <v>0.49849999999999994</v>
      </c>
      <c r="H165" s="4">
        <f t="shared" si="6"/>
        <v>17.989999999999995</v>
      </c>
      <c r="I165" s="4">
        <f t="shared" si="7"/>
        <v>-2.032</v>
      </c>
    </row>
    <row r="166" spans="1:9">
      <c r="A166">
        <v>5.2560000000000002</v>
      </c>
      <c r="B166">
        <v>63.331000000000003</v>
      </c>
      <c r="C166">
        <v>-1.8340000000000001</v>
      </c>
      <c r="D166">
        <v>-0.27995999999999999</v>
      </c>
      <c r="G166" s="3">
        <f t="shared" si="8"/>
        <v>0.50100000000000122</v>
      </c>
      <c r="H166" s="4">
        <f t="shared" si="6"/>
        <v>18.491</v>
      </c>
      <c r="I166" s="4">
        <f t="shared" si="7"/>
        <v>-1.8340000000000001</v>
      </c>
    </row>
    <row r="167" spans="1:9">
      <c r="A167">
        <v>5.2560000000000002</v>
      </c>
      <c r="B167">
        <v>63.832000000000001</v>
      </c>
      <c r="C167">
        <v>-1.67</v>
      </c>
      <c r="D167">
        <v>-0.27995199999999998</v>
      </c>
      <c r="G167" s="3">
        <f t="shared" si="8"/>
        <v>0.49949999999999761</v>
      </c>
      <c r="H167" s="4">
        <f t="shared" si="6"/>
        <v>18.991999999999997</v>
      </c>
      <c r="I167" s="4">
        <f t="shared" si="7"/>
        <v>-1.67</v>
      </c>
    </row>
    <row r="168" spans="1:9">
      <c r="A168">
        <v>5.2560000000000002</v>
      </c>
      <c r="B168">
        <v>64.33</v>
      </c>
      <c r="C168">
        <v>-1.5129999999999999</v>
      </c>
      <c r="D168">
        <v>-0.27993499999999999</v>
      </c>
      <c r="G168" s="3">
        <f t="shared" si="8"/>
        <v>0.50049999999999883</v>
      </c>
      <c r="H168" s="4">
        <f t="shared" si="6"/>
        <v>19.489999999999995</v>
      </c>
      <c r="I168" s="4">
        <f t="shared" si="7"/>
        <v>-1.5129999999999999</v>
      </c>
    </row>
    <row r="169" spans="1:9">
      <c r="A169">
        <v>5.2560000000000002</v>
      </c>
      <c r="B169">
        <v>64.832999999999998</v>
      </c>
      <c r="C169">
        <v>-1.373</v>
      </c>
      <c r="D169">
        <v>-0.27993800000000002</v>
      </c>
      <c r="G169" s="3">
        <f t="shared" si="8"/>
        <v>0.50050000000000239</v>
      </c>
      <c r="H169" s="4">
        <f t="shared" si="6"/>
        <v>19.992999999999995</v>
      </c>
      <c r="I169" s="4">
        <f t="shared" si="7"/>
        <v>-1.373</v>
      </c>
    </row>
    <row r="170" spans="1:9">
      <c r="A170">
        <v>5.2560000000000002</v>
      </c>
      <c r="B170">
        <v>65.331000000000003</v>
      </c>
      <c r="C170">
        <v>-1.2430000000000001</v>
      </c>
      <c r="D170">
        <v>-0.27993800000000002</v>
      </c>
      <c r="G170" s="3">
        <f t="shared" si="8"/>
        <v>0.49849999999999994</v>
      </c>
      <c r="H170" s="4">
        <f t="shared" si="6"/>
        <v>20.491</v>
      </c>
      <c r="I170" s="4">
        <f t="shared" si="7"/>
        <v>-1.2430000000000001</v>
      </c>
    </row>
    <row r="171" spans="1:9">
      <c r="A171">
        <v>5.2560000000000002</v>
      </c>
      <c r="B171">
        <v>65.83</v>
      </c>
      <c r="C171">
        <v>-1.135</v>
      </c>
      <c r="D171">
        <v>-0.279949</v>
      </c>
      <c r="G171" s="3">
        <f t="shared" si="8"/>
        <v>0.50099999999999767</v>
      </c>
      <c r="H171" s="4">
        <f t="shared" si="6"/>
        <v>20.989999999999995</v>
      </c>
      <c r="I171" s="4">
        <f t="shared" si="7"/>
        <v>-1.135</v>
      </c>
    </row>
    <row r="172" spans="1:9">
      <c r="A172">
        <v>5.2560000000000002</v>
      </c>
      <c r="B172">
        <v>66.332999999999998</v>
      </c>
      <c r="C172">
        <v>-1.036</v>
      </c>
      <c r="D172">
        <v>-0.27996100000000002</v>
      </c>
      <c r="G172" s="3">
        <f t="shared" si="8"/>
        <v>0.50050000000000239</v>
      </c>
      <c r="H172" s="4">
        <f t="shared" si="6"/>
        <v>21.492999999999995</v>
      </c>
      <c r="I172" s="4">
        <f t="shared" si="7"/>
        <v>-1.036</v>
      </c>
    </row>
    <row r="173" spans="1:9">
      <c r="A173">
        <v>5.2560000000000002</v>
      </c>
      <c r="B173">
        <v>66.831000000000003</v>
      </c>
      <c r="C173">
        <v>-0.94499999999999995</v>
      </c>
      <c r="D173">
        <v>-0.27994400000000003</v>
      </c>
      <c r="G173" s="3">
        <f t="shared" si="8"/>
        <v>0.5</v>
      </c>
      <c r="H173" s="4">
        <f t="shared" si="6"/>
        <v>21.991</v>
      </c>
      <c r="I173" s="4">
        <f t="shared" si="7"/>
        <v>-0.94499999999999995</v>
      </c>
    </row>
    <row r="174" spans="1:9">
      <c r="A174">
        <v>5.2560000000000002</v>
      </c>
      <c r="B174">
        <v>67.332999999999998</v>
      </c>
      <c r="C174">
        <v>-0.85299999999999998</v>
      </c>
      <c r="D174">
        <v>-0.27993400000000002</v>
      </c>
      <c r="G174" s="3">
        <f t="shared" si="8"/>
        <v>0.50049999999999528</v>
      </c>
      <c r="H174" s="4">
        <f t="shared" si="6"/>
        <v>22.492999999999995</v>
      </c>
      <c r="I174" s="4">
        <f t="shared" si="7"/>
        <v>-0.85299999999999998</v>
      </c>
    </row>
    <row r="175" spans="1:9">
      <c r="A175">
        <v>5.2560000000000002</v>
      </c>
      <c r="B175">
        <v>67.831999999999994</v>
      </c>
      <c r="C175">
        <v>-0.77600000000000002</v>
      </c>
      <c r="D175">
        <v>-0.27993299999999999</v>
      </c>
      <c r="G175" s="3">
        <f t="shared" si="8"/>
        <v>0.49799999999999756</v>
      </c>
      <c r="H175" s="4">
        <f t="shared" si="6"/>
        <v>22.99199999999999</v>
      </c>
      <c r="I175" s="4">
        <f t="shared" si="7"/>
        <v>-0.77600000000000002</v>
      </c>
    </row>
    <row r="176" spans="1:9">
      <c r="A176">
        <v>5.2560000000000002</v>
      </c>
      <c r="B176">
        <v>68.328999999999994</v>
      </c>
      <c r="C176">
        <v>-0.71499999999999997</v>
      </c>
      <c r="D176">
        <v>-0.27993000000000001</v>
      </c>
      <c r="G176" s="3">
        <f t="shared" si="8"/>
        <v>0.50050000000000239</v>
      </c>
      <c r="H176" s="4">
        <f t="shared" si="6"/>
        <v>23.48899999999999</v>
      </c>
      <c r="I176" s="4">
        <f t="shared" si="7"/>
        <v>-0.71499999999999997</v>
      </c>
    </row>
    <row r="177" spans="1:9">
      <c r="A177">
        <v>5.2560000000000002</v>
      </c>
      <c r="B177">
        <v>68.832999999999998</v>
      </c>
      <c r="C177">
        <v>-0.66</v>
      </c>
      <c r="D177">
        <v>-0.27993899999999999</v>
      </c>
      <c r="G177" s="3">
        <f t="shared" si="8"/>
        <v>0.50150000000000006</v>
      </c>
      <c r="H177" s="4">
        <f t="shared" si="6"/>
        <v>23.992999999999995</v>
      </c>
      <c r="I177" s="4">
        <f t="shared" si="7"/>
        <v>-0.66</v>
      </c>
    </row>
    <row r="178" spans="1:9">
      <c r="A178">
        <v>5.2560000000000002</v>
      </c>
      <c r="B178">
        <v>69.331999999999994</v>
      </c>
      <c r="C178">
        <v>-0.59799999999999998</v>
      </c>
      <c r="D178">
        <v>-0.27993299999999999</v>
      </c>
      <c r="G178" s="3">
        <f t="shared" si="8"/>
        <v>0.49949999999999761</v>
      </c>
      <c r="H178" s="4">
        <f t="shared" si="6"/>
        <v>24.49199999999999</v>
      </c>
      <c r="I178" s="4">
        <f t="shared" si="7"/>
        <v>-0.59799999999999998</v>
      </c>
    </row>
    <row r="179" spans="1:9">
      <c r="A179">
        <v>5.2560000000000002</v>
      </c>
      <c r="B179">
        <v>69.831999999999994</v>
      </c>
      <c r="C179">
        <v>-0.55000000000000004</v>
      </c>
      <c r="D179">
        <v>-0.27995399999999998</v>
      </c>
      <c r="G179" s="3">
        <f>(H179-H178)/2</f>
        <v>0.25</v>
      </c>
      <c r="H179" s="4">
        <f t="shared" si="6"/>
        <v>24.99199999999999</v>
      </c>
      <c r="I179" s="4">
        <f t="shared" si="7"/>
        <v>-0.55000000000000004</v>
      </c>
    </row>
    <row r="180" spans="1:9">
      <c r="G180" s="3">
        <f>SUM(G19:G179)</f>
        <v>49.997999999999983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selection activeCell="Q13" sqref="Q13"/>
    </sheetView>
  </sheetViews>
  <sheetFormatPr defaultRowHeight="14.5"/>
  <cols>
    <col min="1" max="1" width="10.7265625" customWidth="1"/>
    <col min="11" max="11" width="10.26953125" bestFit="1" customWidth="1"/>
    <col min="13" max="13" width="10.26953125" bestFit="1" customWidth="1"/>
  </cols>
  <sheetData>
    <row r="1" spans="1:14">
      <c r="A1" t="s">
        <v>0</v>
      </c>
      <c r="H1" t="s">
        <v>19</v>
      </c>
      <c r="I1">
        <v>44.84</v>
      </c>
    </row>
    <row r="2" spans="1:14">
      <c r="A2" t="s">
        <v>103</v>
      </c>
      <c r="B2" t="s">
        <v>1</v>
      </c>
    </row>
    <row r="3" spans="1:14">
      <c r="A3" s="1">
        <v>44502</v>
      </c>
      <c r="B3" t="s">
        <v>2</v>
      </c>
    </row>
    <row r="4" spans="1:14">
      <c r="A4" s="2">
        <v>0.57119212962962962</v>
      </c>
      <c r="B4" t="s">
        <v>3</v>
      </c>
    </row>
    <row r="5" spans="1:14">
      <c r="A5">
        <v>5.0999999999999996</v>
      </c>
      <c r="B5" t="s">
        <v>4</v>
      </c>
    </row>
    <row r="6" spans="1:14">
      <c r="A6">
        <v>1</v>
      </c>
      <c r="B6" t="s">
        <v>5</v>
      </c>
    </row>
    <row r="7" spans="1:14">
      <c r="A7">
        <v>1</v>
      </c>
      <c r="B7" t="s">
        <v>6</v>
      </c>
    </row>
    <row r="8" spans="1:14">
      <c r="A8">
        <v>161</v>
      </c>
      <c r="B8" t="s">
        <v>7</v>
      </c>
    </row>
    <row r="9" spans="1:14">
      <c r="A9">
        <v>2</v>
      </c>
      <c r="B9" t="s">
        <v>8</v>
      </c>
    </row>
    <row r="10" spans="1:14">
      <c r="A10">
        <v>0</v>
      </c>
      <c r="B10" t="s">
        <v>9</v>
      </c>
    </row>
    <row r="11" spans="1:14">
      <c r="A11" t="s">
        <v>104</v>
      </c>
      <c r="M11" s="7" t="s">
        <v>92</v>
      </c>
    </row>
    <row r="12" spans="1:14">
      <c r="A12" t="s">
        <v>10</v>
      </c>
      <c r="H12" t="s">
        <v>20</v>
      </c>
      <c r="I12" s="3">
        <f>AVERAGE(D19:D179)*10</f>
        <v>-2.9999563354037257</v>
      </c>
      <c r="J12" t="s">
        <v>23</v>
      </c>
      <c r="K12" s="5"/>
      <c r="L12" t="s">
        <v>20</v>
      </c>
      <c r="M12" s="3">
        <v>-2.9997113043478265</v>
      </c>
      <c r="N12" t="s">
        <v>23</v>
      </c>
    </row>
    <row r="13" spans="1:14">
      <c r="A13" t="s">
        <v>11</v>
      </c>
      <c r="H13" t="s">
        <v>21</v>
      </c>
      <c r="I13" s="5">
        <f>SUMPRODUCT(G19:G179,I19:I179)</f>
        <v>-4067.5420214999999</v>
      </c>
      <c r="J13" t="s">
        <v>24</v>
      </c>
      <c r="K13" s="5"/>
      <c r="L13" t="s">
        <v>21</v>
      </c>
      <c r="M13" s="3">
        <v>-4064.3122365000008</v>
      </c>
      <c r="N13" t="s">
        <v>24</v>
      </c>
    </row>
    <row r="14" spans="1:14">
      <c r="A14">
        <v>0</v>
      </c>
      <c r="B14" t="s">
        <v>12</v>
      </c>
      <c r="H14" t="s">
        <v>26</v>
      </c>
      <c r="I14" s="3">
        <f>I99</f>
        <v>-351.661</v>
      </c>
      <c r="J14" t="s">
        <v>25</v>
      </c>
      <c r="K14" s="5"/>
      <c r="L14" t="s">
        <v>26</v>
      </c>
      <c r="M14" s="3">
        <v>-351.952</v>
      </c>
      <c r="N14" t="s">
        <v>25</v>
      </c>
    </row>
    <row r="15" spans="1:14">
      <c r="A15">
        <v>0</v>
      </c>
      <c r="B15" t="s">
        <v>13</v>
      </c>
      <c r="H15" t="s">
        <v>22</v>
      </c>
      <c r="I15" s="5">
        <f>I13/I14</f>
        <v>11.566656585461567</v>
      </c>
      <c r="J15" t="s">
        <v>29</v>
      </c>
      <c r="K15" s="5"/>
      <c r="L15" t="s">
        <v>22</v>
      </c>
      <c r="M15" s="3">
        <v>11.547916296824569</v>
      </c>
      <c r="N15" t="s">
        <v>29</v>
      </c>
    </row>
    <row r="16" spans="1:14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5.2560000000000002</v>
      </c>
      <c r="B19">
        <v>19.834</v>
      </c>
      <c r="C19">
        <v>-0.73199999999999998</v>
      </c>
      <c r="D19">
        <v>-0.29999599999999998</v>
      </c>
      <c r="G19" s="3">
        <f>(H20-H19)/2</f>
        <v>0.24949999999999939</v>
      </c>
      <c r="H19" s="4">
        <f>B19-$I$1</f>
        <v>-25.006000000000004</v>
      </c>
      <c r="I19" s="4">
        <f>C19</f>
        <v>-0.73199999999999998</v>
      </c>
    </row>
    <row r="20" spans="1:9">
      <c r="A20">
        <v>5.2560000000000002</v>
      </c>
      <c r="B20">
        <v>20.332999999999998</v>
      </c>
      <c r="C20">
        <v>-0.81699999999999995</v>
      </c>
      <c r="D20">
        <v>-0.299985</v>
      </c>
      <c r="G20" s="3">
        <f>(H21-H19)/2</f>
        <v>0.49949999999999939</v>
      </c>
      <c r="H20" s="4">
        <f t="shared" ref="H20:H83" si="0">B20-$I$1</f>
        <v>-24.507000000000005</v>
      </c>
      <c r="I20" s="4">
        <f t="shared" ref="I20:I83" si="1">C20</f>
        <v>-0.81699999999999995</v>
      </c>
    </row>
    <row r="21" spans="1:9">
      <c r="A21">
        <v>5.2560000000000002</v>
      </c>
      <c r="B21">
        <v>20.832999999999998</v>
      </c>
      <c r="C21">
        <v>-0.89400000000000002</v>
      </c>
      <c r="D21">
        <v>-0.29999399999999998</v>
      </c>
      <c r="G21" s="3">
        <f t="shared" ref="G21:G84" si="2">(H22-H20)/2</f>
        <v>0.50050000000000061</v>
      </c>
      <c r="H21" s="4">
        <f t="shared" si="0"/>
        <v>-24.007000000000005</v>
      </c>
      <c r="I21" s="4">
        <f t="shared" si="1"/>
        <v>-0.89400000000000002</v>
      </c>
    </row>
    <row r="22" spans="1:9">
      <c r="A22">
        <v>5.2560000000000002</v>
      </c>
      <c r="B22">
        <v>21.334</v>
      </c>
      <c r="C22">
        <v>-0.95299999999999996</v>
      </c>
      <c r="D22">
        <v>-0.29999199999999998</v>
      </c>
      <c r="G22" s="3">
        <f t="shared" si="2"/>
        <v>0.49950000000000117</v>
      </c>
      <c r="H22" s="4">
        <f t="shared" si="0"/>
        <v>-23.506000000000004</v>
      </c>
      <c r="I22" s="4">
        <f t="shared" si="1"/>
        <v>-0.95299999999999996</v>
      </c>
    </row>
    <row r="23" spans="1:9">
      <c r="A23">
        <v>5.2560000000000002</v>
      </c>
      <c r="B23">
        <v>21.832000000000001</v>
      </c>
      <c r="C23">
        <v>-1.018</v>
      </c>
      <c r="D23">
        <v>-0.30000399999999999</v>
      </c>
      <c r="G23" s="3">
        <f t="shared" si="2"/>
        <v>0.5</v>
      </c>
      <c r="H23" s="4">
        <f t="shared" si="0"/>
        <v>-23.008000000000003</v>
      </c>
      <c r="I23" s="4">
        <f t="shared" si="1"/>
        <v>-1.018</v>
      </c>
    </row>
    <row r="24" spans="1:9">
      <c r="A24">
        <v>5.2560000000000002</v>
      </c>
      <c r="B24">
        <v>22.334</v>
      </c>
      <c r="C24">
        <v>-1.089</v>
      </c>
      <c r="D24">
        <v>-0.30000100000000002</v>
      </c>
      <c r="G24" s="3">
        <f t="shared" si="2"/>
        <v>0.50049999999999883</v>
      </c>
      <c r="H24" s="4">
        <f t="shared" si="0"/>
        <v>-22.506000000000004</v>
      </c>
      <c r="I24" s="4">
        <f t="shared" si="1"/>
        <v>-1.089</v>
      </c>
    </row>
    <row r="25" spans="1:9">
      <c r="A25">
        <v>5.2560000000000002</v>
      </c>
      <c r="B25">
        <v>22.832999999999998</v>
      </c>
      <c r="C25">
        <v>-1.147</v>
      </c>
      <c r="D25">
        <v>-0.299983</v>
      </c>
      <c r="G25" s="3">
        <f t="shared" si="2"/>
        <v>0.49849999999999994</v>
      </c>
      <c r="H25" s="4">
        <f t="shared" si="0"/>
        <v>-22.007000000000005</v>
      </c>
      <c r="I25" s="4">
        <f t="shared" si="1"/>
        <v>-1.147</v>
      </c>
    </row>
    <row r="26" spans="1:9">
      <c r="A26">
        <v>5.2560000000000002</v>
      </c>
      <c r="B26">
        <v>23.331</v>
      </c>
      <c r="C26">
        <v>-1.232</v>
      </c>
      <c r="D26">
        <v>-0.299983</v>
      </c>
      <c r="G26" s="3">
        <f t="shared" si="2"/>
        <v>0.50050000000000061</v>
      </c>
      <c r="H26" s="4">
        <f t="shared" si="0"/>
        <v>-21.509000000000004</v>
      </c>
      <c r="I26" s="4">
        <f t="shared" si="1"/>
        <v>-1.232</v>
      </c>
    </row>
    <row r="27" spans="1:9">
      <c r="A27">
        <v>5.2560000000000002</v>
      </c>
      <c r="B27">
        <v>23.834</v>
      </c>
      <c r="C27">
        <v>-1.3260000000000001</v>
      </c>
      <c r="D27">
        <v>-0.30000900000000003</v>
      </c>
      <c r="G27" s="3">
        <f t="shared" si="2"/>
        <v>0.50050000000000061</v>
      </c>
      <c r="H27" s="4">
        <f t="shared" si="0"/>
        <v>-21.006000000000004</v>
      </c>
      <c r="I27" s="4">
        <f t="shared" si="1"/>
        <v>-1.3260000000000001</v>
      </c>
    </row>
    <row r="28" spans="1:9">
      <c r="A28">
        <v>5.2560000000000002</v>
      </c>
      <c r="B28">
        <v>24.332000000000001</v>
      </c>
      <c r="C28">
        <v>-1.4330000000000001</v>
      </c>
      <c r="D28">
        <v>-0.29999700000000001</v>
      </c>
      <c r="G28" s="3">
        <f t="shared" si="2"/>
        <v>0.49900000000000055</v>
      </c>
      <c r="H28" s="4">
        <f t="shared" si="0"/>
        <v>-20.508000000000003</v>
      </c>
      <c r="I28" s="4">
        <f t="shared" si="1"/>
        <v>-1.4330000000000001</v>
      </c>
    </row>
    <row r="29" spans="1:9">
      <c r="A29">
        <v>5.2560000000000002</v>
      </c>
      <c r="B29">
        <v>24.832000000000001</v>
      </c>
      <c r="C29">
        <v>-1.5349999999999999</v>
      </c>
      <c r="D29">
        <v>-0.30000500000000002</v>
      </c>
      <c r="G29" s="3">
        <f t="shared" si="2"/>
        <v>0.50049999999999883</v>
      </c>
      <c r="H29" s="4">
        <f t="shared" si="0"/>
        <v>-20.008000000000003</v>
      </c>
      <c r="I29" s="4">
        <f t="shared" si="1"/>
        <v>-1.5349999999999999</v>
      </c>
    </row>
    <row r="30" spans="1:9">
      <c r="A30">
        <v>5.2560000000000002</v>
      </c>
      <c r="B30">
        <v>25.332999999999998</v>
      </c>
      <c r="C30">
        <v>-1.6519999999999999</v>
      </c>
      <c r="D30">
        <v>-0.299987</v>
      </c>
      <c r="G30" s="3">
        <f t="shared" si="2"/>
        <v>0.50049999999999883</v>
      </c>
      <c r="H30" s="4">
        <f t="shared" si="0"/>
        <v>-19.507000000000005</v>
      </c>
      <c r="I30" s="4">
        <f t="shared" si="1"/>
        <v>-1.6519999999999999</v>
      </c>
    </row>
    <row r="31" spans="1:9">
      <c r="A31">
        <v>5.2560000000000002</v>
      </c>
      <c r="B31">
        <v>25.832999999999998</v>
      </c>
      <c r="C31">
        <v>-1.788</v>
      </c>
      <c r="D31">
        <v>-0.30000399999999999</v>
      </c>
      <c r="G31" s="3">
        <f t="shared" si="2"/>
        <v>0.50050000000000061</v>
      </c>
      <c r="H31" s="4">
        <f t="shared" si="0"/>
        <v>-19.007000000000005</v>
      </c>
      <c r="I31" s="4">
        <f t="shared" si="1"/>
        <v>-1.788</v>
      </c>
    </row>
    <row r="32" spans="1:9">
      <c r="A32">
        <v>5.2560000000000002</v>
      </c>
      <c r="B32">
        <v>26.334</v>
      </c>
      <c r="C32">
        <v>-1.9690000000000001</v>
      </c>
      <c r="D32">
        <v>-0.29998900000000001</v>
      </c>
      <c r="G32" s="3">
        <f t="shared" si="2"/>
        <v>0.49950000000000117</v>
      </c>
      <c r="H32" s="4">
        <f t="shared" si="0"/>
        <v>-18.506000000000004</v>
      </c>
      <c r="I32" s="4">
        <f t="shared" si="1"/>
        <v>-1.9690000000000001</v>
      </c>
    </row>
    <row r="33" spans="1:9">
      <c r="A33">
        <v>5.2560000000000002</v>
      </c>
      <c r="B33">
        <v>26.832000000000001</v>
      </c>
      <c r="C33">
        <v>-2.16</v>
      </c>
      <c r="D33">
        <v>-0.29999700000000001</v>
      </c>
      <c r="G33" s="3">
        <f t="shared" si="2"/>
        <v>0.4975000000000005</v>
      </c>
      <c r="H33" s="4">
        <f t="shared" si="0"/>
        <v>-18.008000000000003</v>
      </c>
      <c r="I33" s="4">
        <f t="shared" si="1"/>
        <v>-2.16</v>
      </c>
    </row>
    <row r="34" spans="1:9">
      <c r="A34">
        <v>5.2560000000000002</v>
      </c>
      <c r="B34">
        <v>27.329000000000001</v>
      </c>
      <c r="C34">
        <v>-2.3769999999999998</v>
      </c>
      <c r="D34">
        <v>-0.29999599999999998</v>
      </c>
      <c r="G34" s="3">
        <f t="shared" si="2"/>
        <v>0.50049999999999883</v>
      </c>
      <c r="H34" s="4">
        <f t="shared" si="0"/>
        <v>-17.511000000000003</v>
      </c>
      <c r="I34" s="4">
        <f t="shared" si="1"/>
        <v>-2.3769999999999998</v>
      </c>
    </row>
    <row r="35" spans="1:9">
      <c r="A35">
        <v>5.2560000000000002</v>
      </c>
      <c r="B35">
        <v>27.832999999999998</v>
      </c>
      <c r="C35">
        <v>-2.5920000000000001</v>
      </c>
      <c r="D35">
        <v>-0.29999900000000002</v>
      </c>
      <c r="G35" s="3">
        <f t="shared" si="2"/>
        <v>0.50150000000000006</v>
      </c>
      <c r="H35" s="4">
        <f t="shared" si="0"/>
        <v>-17.007000000000005</v>
      </c>
      <c r="I35" s="4">
        <f t="shared" si="1"/>
        <v>-2.5920000000000001</v>
      </c>
    </row>
    <row r="36" spans="1:9">
      <c r="A36">
        <v>5.2560000000000002</v>
      </c>
      <c r="B36">
        <v>28.332000000000001</v>
      </c>
      <c r="C36">
        <v>-2.8519999999999999</v>
      </c>
      <c r="D36">
        <v>-0.29998000000000002</v>
      </c>
      <c r="G36" s="3">
        <f t="shared" si="2"/>
        <v>0.5</v>
      </c>
      <c r="H36" s="4">
        <f t="shared" si="0"/>
        <v>-16.508000000000003</v>
      </c>
      <c r="I36" s="4">
        <f t="shared" si="1"/>
        <v>-2.8519999999999999</v>
      </c>
    </row>
    <row r="37" spans="1:9">
      <c r="A37">
        <v>5.2560000000000002</v>
      </c>
      <c r="B37">
        <v>28.832999999999998</v>
      </c>
      <c r="C37">
        <v>-3.1459999999999999</v>
      </c>
      <c r="D37">
        <v>-0.3</v>
      </c>
      <c r="G37" s="3">
        <f t="shared" si="2"/>
        <v>0.50049999999999883</v>
      </c>
      <c r="H37" s="4">
        <f t="shared" si="0"/>
        <v>-16.007000000000005</v>
      </c>
      <c r="I37" s="4">
        <f t="shared" si="1"/>
        <v>-3.1459999999999999</v>
      </c>
    </row>
    <row r="38" spans="1:9">
      <c r="A38">
        <v>5.2560000000000002</v>
      </c>
      <c r="B38">
        <v>29.332999999999998</v>
      </c>
      <c r="C38">
        <v>-3.5259999999999998</v>
      </c>
      <c r="D38">
        <v>-0.30000300000000002</v>
      </c>
      <c r="G38" s="3">
        <f t="shared" si="2"/>
        <v>0.49800000000000111</v>
      </c>
      <c r="H38" s="4">
        <f t="shared" si="0"/>
        <v>-15.507000000000005</v>
      </c>
      <c r="I38" s="4">
        <f t="shared" si="1"/>
        <v>-3.5259999999999998</v>
      </c>
    </row>
    <row r="39" spans="1:9">
      <c r="A39">
        <v>5.2560000000000002</v>
      </c>
      <c r="B39">
        <v>29.829000000000001</v>
      </c>
      <c r="C39">
        <v>-3.9420000000000002</v>
      </c>
      <c r="D39">
        <v>-0.299985</v>
      </c>
      <c r="G39" s="3">
        <f t="shared" si="2"/>
        <v>0.5</v>
      </c>
      <c r="H39" s="4">
        <f t="shared" si="0"/>
        <v>-15.011000000000003</v>
      </c>
      <c r="I39" s="4">
        <f t="shared" si="1"/>
        <v>-3.9420000000000002</v>
      </c>
    </row>
    <row r="40" spans="1:9">
      <c r="A40">
        <v>5.2560000000000002</v>
      </c>
      <c r="B40">
        <v>30.332999999999998</v>
      </c>
      <c r="C40">
        <v>-4.4260000000000002</v>
      </c>
      <c r="D40">
        <v>-0.29999300000000001</v>
      </c>
      <c r="G40" s="3">
        <f t="shared" si="2"/>
        <v>0.50150000000000006</v>
      </c>
      <c r="H40" s="4">
        <f t="shared" si="0"/>
        <v>-14.507000000000005</v>
      </c>
      <c r="I40" s="4">
        <f t="shared" si="1"/>
        <v>-4.4260000000000002</v>
      </c>
    </row>
    <row r="41" spans="1:9">
      <c r="A41">
        <v>5.2560000000000002</v>
      </c>
      <c r="B41">
        <v>30.832000000000001</v>
      </c>
      <c r="C41">
        <v>-4.9980000000000002</v>
      </c>
      <c r="D41">
        <v>-0.299981</v>
      </c>
      <c r="G41" s="3">
        <f t="shared" si="2"/>
        <v>0.49950000000000117</v>
      </c>
      <c r="H41" s="4">
        <f t="shared" si="0"/>
        <v>-14.008000000000003</v>
      </c>
      <c r="I41" s="4">
        <f t="shared" si="1"/>
        <v>-4.9980000000000002</v>
      </c>
    </row>
    <row r="42" spans="1:9">
      <c r="A42">
        <v>5.2560000000000002</v>
      </c>
      <c r="B42">
        <v>31.332000000000001</v>
      </c>
      <c r="C42">
        <v>-5.6950000000000003</v>
      </c>
      <c r="D42">
        <v>-0.29998599999999997</v>
      </c>
      <c r="G42" s="3">
        <f t="shared" si="2"/>
        <v>0.50049999999999883</v>
      </c>
      <c r="H42" s="4">
        <f t="shared" si="0"/>
        <v>-13.508000000000003</v>
      </c>
      <c r="I42" s="4">
        <f t="shared" si="1"/>
        <v>-5.6950000000000003</v>
      </c>
    </row>
    <row r="43" spans="1:9">
      <c r="A43">
        <v>5.2560000000000002</v>
      </c>
      <c r="B43">
        <v>31.832999999999998</v>
      </c>
      <c r="C43">
        <v>-7.0810000000000004</v>
      </c>
      <c r="D43">
        <v>-0.29999500000000001</v>
      </c>
      <c r="G43" s="3">
        <f t="shared" si="2"/>
        <v>0.49849999999999994</v>
      </c>
      <c r="H43" s="4">
        <f t="shared" si="0"/>
        <v>-13.007000000000005</v>
      </c>
      <c r="I43" s="4">
        <f t="shared" si="1"/>
        <v>-7.0810000000000004</v>
      </c>
    </row>
    <row r="44" spans="1:9">
      <c r="A44">
        <v>5.2560000000000002</v>
      </c>
      <c r="B44">
        <v>32.329000000000001</v>
      </c>
      <c r="C44">
        <v>-7.7380000000000004</v>
      </c>
      <c r="D44">
        <v>-0.3</v>
      </c>
      <c r="G44" s="3">
        <f t="shared" si="2"/>
        <v>0.49950000000000117</v>
      </c>
      <c r="H44" s="4">
        <f t="shared" si="0"/>
        <v>-12.511000000000003</v>
      </c>
      <c r="I44" s="4">
        <f t="shared" si="1"/>
        <v>-7.7380000000000004</v>
      </c>
    </row>
    <row r="45" spans="1:9">
      <c r="A45">
        <v>5.2560000000000002</v>
      </c>
      <c r="B45">
        <v>32.832000000000001</v>
      </c>
      <c r="C45">
        <v>-9.3149999999999995</v>
      </c>
      <c r="D45">
        <v>-0.30000700000000002</v>
      </c>
      <c r="G45" s="3">
        <f t="shared" si="2"/>
        <v>0.50250000000000128</v>
      </c>
      <c r="H45" s="4">
        <f t="shared" si="0"/>
        <v>-12.008000000000003</v>
      </c>
      <c r="I45" s="4">
        <f t="shared" si="1"/>
        <v>-9.3149999999999995</v>
      </c>
    </row>
    <row r="46" spans="1:9">
      <c r="A46">
        <v>5.2560000000000002</v>
      </c>
      <c r="B46">
        <v>33.334000000000003</v>
      </c>
      <c r="C46">
        <v>-10.992000000000001</v>
      </c>
      <c r="D46">
        <v>-0.29998599999999997</v>
      </c>
      <c r="G46" s="3">
        <f t="shared" si="2"/>
        <v>0.49950000000000117</v>
      </c>
      <c r="H46" s="4">
        <f t="shared" si="0"/>
        <v>-11.506</v>
      </c>
      <c r="I46" s="4">
        <f t="shared" si="1"/>
        <v>-10.992000000000001</v>
      </c>
    </row>
    <row r="47" spans="1:9">
      <c r="A47">
        <v>5.2560000000000002</v>
      </c>
      <c r="B47">
        <v>33.831000000000003</v>
      </c>
      <c r="C47">
        <v>-13.49</v>
      </c>
      <c r="D47">
        <v>-0.29998999999999998</v>
      </c>
      <c r="G47" s="3">
        <f t="shared" si="2"/>
        <v>0.49949999999999761</v>
      </c>
      <c r="H47" s="4">
        <f t="shared" si="0"/>
        <v>-11.009</v>
      </c>
      <c r="I47" s="4">
        <f t="shared" si="1"/>
        <v>-13.49</v>
      </c>
    </row>
    <row r="48" spans="1:9">
      <c r="A48">
        <v>5.2560000000000002</v>
      </c>
      <c r="B48">
        <v>34.332999999999998</v>
      </c>
      <c r="C48">
        <v>-16.199000000000002</v>
      </c>
      <c r="D48">
        <v>-0.30000900000000003</v>
      </c>
      <c r="G48" s="3">
        <f t="shared" si="2"/>
        <v>0.49949999999999761</v>
      </c>
      <c r="H48" s="4">
        <f t="shared" si="0"/>
        <v>-10.507000000000005</v>
      </c>
      <c r="I48" s="4">
        <f t="shared" si="1"/>
        <v>-16.199000000000002</v>
      </c>
    </row>
    <row r="49" spans="1:9">
      <c r="A49">
        <v>5.2560000000000002</v>
      </c>
      <c r="B49">
        <v>34.83</v>
      </c>
      <c r="C49">
        <v>-19.466000000000001</v>
      </c>
      <c r="D49">
        <v>-0.29999900000000002</v>
      </c>
      <c r="G49" s="3">
        <f t="shared" si="2"/>
        <v>0.3490000000000002</v>
      </c>
      <c r="H49" s="4">
        <f t="shared" si="0"/>
        <v>-10.010000000000005</v>
      </c>
      <c r="I49" s="4">
        <f t="shared" si="1"/>
        <v>-19.466000000000001</v>
      </c>
    </row>
    <row r="50" spans="1:9">
      <c r="A50">
        <v>5.2560000000000002</v>
      </c>
      <c r="B50">
        <v>35.030999999999999</v>
      </c>
      <c r="C50">
        <v>-21.298999999999999</v>
      </c>
      <c r="D50">
        <v>-0.30000100000000002</v>
      </c>
      <c r="G50" s="3">
        <f t="shared" si="2"/>
        <v>0.20050000000000168</v>
      </c>
      <c r="H50" s="4">
        <f t="shared" si="0"/>
        <v>-9.8090000000000046</v>
      </c>
      <c r="I50" s="4">
        <f t="shared" si="1"/>
        <v>-21.298999999999999</v>
      </c>
    </row>
    <row r="51" spans="1:9">
      <c r="A51">
        <v>5.2560000000000002</v>
      </c>
      <c r="B51">
        <v>35.231000000000002</v>
      </c>
      <c r="C51">
        <v>-23.725000000000001</v>
      </c>
      <c r="D51">
        <v>-0.29999399999999998</v>
      </c>
      <c r="G51" s="3">
        <f t="shared" si="2"/>
        <v>0.19950000000000045</v>
      </c>
      <c r="H51" s="4">
        <f t="shared" si="0"/>
        <v>-9.6090000000000018</v>
      </c>
      <c r="I51" s="4">
        <f t="shared" si="1"/>
        <v>-23.725000000000001</v>
      </c>
    </row>
    <row r="52" spans="1:9">
      <c r="A52">
        <v>5.2560000000000002</v>
      </c>
      <c r="B52">
        <v>35.43</v>
      </c>
      <c r="C52">
        <v>-25.542999999999999</v>
      </c>
      <c r="D52">
        <v>-0.29998900000000001</v>
      </c>
      <c r="G52" s="3">
        <f t="shared" si="2"/>
        <v>0.20049999999999812</v>
      </c>
      <c r="H52" s="4">
        <f t="shared" si="0"/>
        <v>-9.4100000000000037</v>
      </c>
      <c r="I52" s="4">
        <f t="shared" si="1"/>
        <v>-25.542999999999999</v>
      </c>
    </row>
    <row r="53" spans="1:9">
      <c r="A53">
        <v>5.2560000000000002</v>
      </c>
      <c r="B53">
        <v>35.631999999999998</v>
      </c>
      <c r="C53">
        <v>-28.123000000000001</v>
      </c>
      <c r="D53">
        <v>-0.29999700000000001</v>
      </c>
      <c r="G53" s="3">
        <f t="shared" si="2"/>
        <v>0.20200000000000173</v>
      </c>
      <c r="H53" s="4">
        <f t="shared" si="0"/>
        <v>-9.2080000000000055</v>
      </c>
      <c r="I53" s="4">
        <f t="shared" si="1"/>
        <v>-28.123000000000001</v>
      </c>
    </row>
    <row r="54" spans="1:9">
      <c r="A54">
        <v>5.2560000000000002</v>
      </c>
      <c r="B54">
        <v>35.834000000000003</v>
      </c>
      <c r="C54">
        <v>-30.867000000000001</v>
      </c>
      <c r="D54">
        <v>-0.29999500000000001</v>
      </c>
      <c r="G54" s="3">
        <f t="shared" si="2"/>
        <v>0.20100000000000051</v>
      </c>
      <c r="H54" s="4">
        <f t="shared" si="0"/>
        <v>-9.0060000000000002</v>
      </c>
      <c r="I54" s="4">
        <f t="shared" si="1"/>
        <v>-30.867000000000001</v>
      </c>
    </row>
    <row r="55" spans="1:9">
      <c r="A55">
        <v>5.2560000000000002</v>
      </c>
      <c r="B55">
        <v>36.033999999999999</v>
      </c>
      <c r="C55">
        <v>-33.747</v>
      </c>
      <c r="D55">
        <v>-0.299987</v>
      </c>
      <c r="G55" s="3">
        <f t="shared" si="2"/>
        <v>0.19849999999999923</v>
      </c>
      <c r="H55" s="4">
        <f t="shared" si="0"/>
        <v>-8.8060000000000045</v>
      </c>
      <c r="I55" s="4">
        <f t="shared" si="1"/>
        <v>-33.747</v>
      </c>
    </row>
    <row r="56" spans="1:9">
      <c r="A56">
        <v>5.2560000000000002</v>
      </c>
      <c r="B56">
        <v>36.231000000000002</v>
      </c>
      <c r="C56">
        <v>-37.018000000000001</v>
      </c>
      <c r="D56">
        <v>-0.29999599999999998</v>
      </c>
      <c r="G56" s="3">
        <f t="shared" si="2"/>
        <v>0.19900000000000162</v>
      </c>
      <c r="H56" s="4">
        <f t="shared" si="0"/>
        <v>-8.6090000000000018</v>
      </c>
      <c r="I56" s="4">
        <f t="shared" si="1"/>
        <v>-37.018000000000001</v>
      </c>
    </row>
    <row r="57" spans="1:9">
      <c r="A57">
        <v>5.2560000000000002</v>
      </c>
      <c r="B57">
        <v>36.432000000000002</v>
      </c>
      <c r="C57">
        <v>-41.078000000000003</v>
      </c>
      <c r="D57">
        <v>-0.29999500000000001</v>
      </c>
      <c r="G57" s="3">
        <f t="shared" si="2"/>
        <v>0.20149999999999935</v>
      </c>
      <c r="H57" s="4">
        <f t="shared" si="0"/>
        <v>-8.4080000000000013</v>
      </c>
      <c r="I57" s="4">
        <f t="shared" si="1"/>
        <v>-41.078000000000003</v>
      </c>
    </row>
    <row r="58" spans="1:9">
      <c r="A58">
        <v>5.2560000000000002</v>
      </c>
      <c r="B58">
        <v>36.634</v>
      </c>
      <c r="C58">
        <v>-45.289000000000001</v>
      </c>
      <c r="D58">
        <v>-0.300008</v>
      </c>
      <c r="G58" s="3">
        <f t="shared" si="2"/>
        <v>0.20049999999999812</v>
      </c>
      <c r="H58" s="4">
        <f t="shared" si="0"/>
        <v>-8.2060000000000031</v>
      </c>
      <c r="I58" s="4">
        <f t="shared" si="1"/>
        <v>-45.289000000000001</v>
      </c>
    </row>
    <row r="59" spans="1:9">
      <c r="A59">
        <v>5.2560000000000002</v>
      </c>
      <c r="B59">
        <v>36.832999999999998</v>
      </c>
      <c r="C59">
        <v>-50.155000000000001</v>
      </c>
      <c r="D59">
        <v>-0.29999399999999998</v>
      </c>
      <c r="G59" s="3">
        <f t="shared" si="2"/>
        <v>0.1980000000000004</v>
      </c>
      <c r="H59" s="4">
        <f t="shared" si="0"/>
        <v>-8.007000000000005</v>
      </c>
      <c r="I59" s="4">
        <f t="shared" si="1"/>
        <v>-50.155000000000001</v>
      </c>
    </row>
    <row r="60" spans="1:9">
      <c r="A60">
        <v>5.2560000000000002</v>
      </c>
      <c r="B60">
        <v>37.03</v>
      </c>
      <c r="C60">
        <v>-55.454999999999998</v>
      </c>
      <c r="D60">
        <v>-0.29998399999999997</v>
      </c>
      <c r="G60" s="3">
        <f t="shared" si="2"/>
        <v>0.19900000000000162</v>
      </c>
      <c r="H60" s="4">
        <f t="shared" si="0"/>
        <v>-7.8100000000000023</v>
      </c>
      <c r="I60" s="4">
        <f t="shared" si="1"/>
        <v>-55.454999999999998</v>
      </c>
    </row>
    <row r="61" spans="1:9">
      <c r="A61">
        <v>5.2560000000000002</v>
      </c>
      <c r="B61">
        <v>37.231000000000002</v>
      </c>
      <c r="C61">
        <v>-61.252000000000002</v>
      </c>
      <c r="D61">
        <v>-0.30000399999999999</v>
      </c>
      <c r="G61" s="3">
        <f t="shared" si="2"/>
        <v>0.20100000000000051</v>
      </c>
      <c r="H61" s="4">
        <f t="shared" si="0"/>
        <v>-7.6090000000000018</v>
      </c>
      <c r="I61" s="4">
        <f t="shared" si="1"/>
        <v>-61.252000000000002</v>
      </c>
    </row>
    <row r="62" spans="1:9">
      <c r="A62">
        <v>5.2560000000000002</v>
      </c>
      <c r="B62">
        <v>37.432000000000002</v>
      </c>
      <c r="C62">
        <v>-67.486999999999995</v>
      </c>
      <c r="D62">
        <v>-0.300012</v>
      </c>
      <c r="G62" s="3">
        <f t="shared" si="2"/>
        <v>0.19950000000000045</v>
      </c>
      <c r="H62" s="4">
        <f t="shared" si="0"/>
        <v>-7.4080000000000013</v>
      </c>
      <c r="I62" s="4">
        <f t="shared" si="1"/>
        <v>-67.486999999999995</v>
      </c>
    </row>
    <row r="63" spans="1:9">
      <c r="A63">
        <v>5.2560000000000002</v>
      </c>
      <c r="B63">
        <v>37.630000000000003</v>
      </c>
      <c r="C63">
        <v>-74.858000000000004</v>
      </c>
      <c r="D63">
        <v>-0.3</v>
      </c>
      <c r="G63" s="3">
        <f t="shared" si="2"/>
        <v>0.1980000000000004</v>
      </c>
      <c r="H63" s="4">
        <f t="shared" si="0"/>
        <v>-7.2100000000000009</v>
      </c>
      <c r="I63" s="4">
        <f t="shared" si="1"/>
        <v>-74.858000000000004</v>
      </c>
    </row>
    <row r="64" spans="1:9">
      <c r="A64">
        <v>5.2560000000000002</v>
      </c>
      <c r="B64">
        <v>37.828000000000003</v>
      </c>
      <c r="C64">
        <v>-82.781000000000006</v>
      </c>
      <c r="D64">
        <v>-0.29999700000000001</v>
      </c>
      <c r="G64" s="3">
        <f t="shared" si="2"/>
        <v>0.20049999999999812</v>
      </c>
      <c r="H64" s="4">
        <f t="shared" si="0"/>
        <v>-7.0120000000000005</v>
      </c>
      <c r="I64" s="4">
        <f t="shared" si="1"/>
        <v>-82.781000000000006</v>
      </c>
    </row>
    <row r="65" spans="1:9">
      <c r="A65">
        <v>5.2560000000000002</v>
      </c>
      <c r="B65">
        <v>38.030999999999999</v>
      </c>
      <c r="C65">
        <v>-91.742000000000004</v>
      </c>
      <c r="D65">
        <v>-0.30001899999999998</v>
      </c>
      <c r="G65" s="3">
        <f t="shared" si="2"/>
        <v>0.20249999999999702</v>
      </c>
      <c r="H65" s="4">
        <f t="shared" si="0"/>
        <v>-6.8090000000000046</v>
      </c>
      <c r="I65" s="4">
        <f t="shared" si="1"/>
        <v>-91.742000000000004</v>
      </c>
    </row>
    <row r="66" spans="1:9">
      <c r="A66">
        <v>5.2560000000000002</v>
      </c>
      <c r="B66">
        <v>38.232999999999997</v>
      </c>
      <c r="C66">
        <v>-101.5</v>
      </c>
      <c r="D66">
        <v>-0.29999100000000001</v>
      </c>
      <c r="G66" s="3">
        <f t="shared" si="2"/>
        <v>0.20100000000000051</v>
      </c>
      <c r="H66" s="4">
        <f t="shared" si="0"/>
        <v>-6.6070000000000064</v>
      </c>
      <c r="I66" s="4">
        <f t="shared" si="1"/>
        <v>-101.5</v>
      </c>
    </row>
    <row r="67" spans="1:9">
      <c r="A67">
        <v>5.2560000000000002</v>
      </c>
      <c r="B67">
        <v>38.433</v>
      </c>
      <c r="C67">
        <v>-112.15900000000001</v>
      </c>
      <c r="D67">
        <v>-0.29999100000000001</v>
      </c>
      <c r="G67" s="3">
        <f t="shared" si="2"/>
        <v>0.19900000000000162</v>
      </c>
      <c r="H67" s="4">
        <f t="shared" si="0"/>
        <v>-6.4070000000000036</v>
      </c>
      <c r="I67" s="4">
        <f t="shared" si="1"/>
        <v>-112.15900000000001</v>
      </c>
    </row>
    <row r="68" spans="1:9">
      <c r="A68">
        <v>5.2560000000000002</v>
      </c>
      <c r="B68">
        <v>38.631</v>
      </c>
      <c r="C68">
        <v>-122.955</v>
      </c>
      <c r="D68">
        <v>-0.30000300000000002</v>
      </c>
      <c r="G68" s="3">
        <f t="shared" si="2"/>
        <v>0.19950000000000045</v>
      </c>
      <c r="H68" s="4">
        <f t="shared" si="0"/>
        <v>-6.2090000000000032</v>
      </c>
      <c r="I68" s="4">
        <f t="shared" si="1"/>
        <v>-122.955</v>
      </c>
    </row>
    <row r="69" spans="1:9">
      <c r="A69">
        <v>5.2560000000000002</v>
      </c>
      <c r="B69">
        <v>38.832000000000001</v>
      </c>
      <c r="C69">
        <v>-135.102</v>
      </c>
      <c r="D69">
        <v>-0.29999199999999998</v>
      </c>
      <c r="G69" s="3">
        <f t="shared" si="2"/>
        <v>0.20100000000000051</v>
      </c>
      <c r="H69" s="4">
        <f t="shared" si="0"/>
        <v>-6.0080000000000027</v>
      </c>
      <c r="I69" s="4">
        <f t="shared" si="1"/>
        <v>-135.102</v>
      </c>
    </row>
    <row r="70" spans="1:9">
      <c r="A70">
        <v>5.2560000000000002</v>
      </c>
      <c r="B70">
        <v>39.033000000000001</v>
      </c>
      <c r="C70">
        <v>-147.36699999999999</v>
      </c>
      <c r="D70">
        <v>-0.29998599999999997</v>
      </c>
      <c r="G70" s="3">
        <f t="shared" si="2"/>
        <v>0.19999999999999929</v>
      </c>
      <c r="H70" s="4">
        <f t="shared" si="0"/>
        <v>-5.8070000000000022</v>
      </c>
      <c r="I70" s="4">
        <f t="shared" si="1"/>
        <v>-147.36699999999999</v>
      </c>
    </row>
    <row r="71" spans="1:9">
      <c r="A71">
        <v>5.2560000000000002</v>
      </c>
      <c r="B71">
        <v>39.231999999999999</v>
      </c>
      <c r="C71">
        <v>-160.685</v>
      </c>
      <c r="D71">
        <v>-0.29998900000000001</v>
      </c>
      <c r="G71" s="3">
        <f t="shared" si="2"/>
        <v>0.1980000000000004</v>
      </c>
      <c r="H71" s="4">
        <f t="shared" si="0"/>
        <v>-5.6080000000000041</v>
      </c>
      <c r="I71" s="4">
        <f t="shared" si="1"/>
        <v>-160.685</v>
      </c>
    </row>
    <row r="72" spans="1:9">
      <c r="A72">
        <v>5.2560000000000002</v>
      </c>
      <c r="B72">
        <v>39.429000000000002</v>
      </c>
      <c r="C72">
        <v>-174.20500000000001</v>
      </c>
      <c r="D72">
        <v>-0.30001800000000001</v>
      </c>
      <c r="G72" s="3">
        <f t="shared" si="2"/>
        <v>0.19900000000000162</v>
      </c>
      <c r="H72" s="4">
        <f t="shared" si="0"/>
        <v>-5.4110000000000014</v>
      </c>
      <c r="I72" s="4">
        <f t="shared" si="1"/>
        <v>-174.20500000000001</v>
      </c>
    </row>
    <row r="73" spans="1:9">
      <c r="A73">
        <v>5.2560000000000002</v>
      </c>
      <c r="B73">
        <v>39.630000000000003</v>
      </c>
      <c r="C73">
        <v>-187.952</v>
      </c>
      <c r="D73">
        <v>-0.30000599999999999</v>
      </c>
      <c r="G73" s="3">
        <f t="shared" si="2"/>
        <v>0.20100000000000051</v>
      </c>
      <c r="H73" s="4">
        <f t="shared" si="0"/>
        <v>-5.2100000000000009</v>
      </c>
      <c r="I73" s="4">
        <f t="shared" si="1"/>
        <v>-187.952</v>
      </c>
    </row>
    <row r="74" spans="1:9">
      <c r="A74">
        <v>5.2560000000000002</v>
      </c>
      <c r="B74">
        <v>39.831000000000003</v>
      </c>
      <c r="C74">
        <v>-202.16900000000001</v>
      </c>
      <c r="D74">
        <v>-0.29998200000000003</v>
      </c>
      <c r="G74" s="3">
        <f t="shared" si="2"/>
        <v>0.19950000000000045</v>
      </c>
      <c r="H74" s="4">
        <f t="shared" si="0"/>
        <v>-5.0090000000000003</v>
      </c>
      <c r="I74" s="4">
        <f t="shared" si="1"/>
        <v>-202.16900000000001</v>
      </c>
    </row>
    <row r="75" spans="1:9">
      <c r="A75">
        <v>5.2560000000000002</v>
      </c>
      <c r="B75">
        <v>40.029000000000003</v>
      </c>
      <c r="C75">
        <v>-215.749</v>
      </c>
      <c r="D75">
        <v>-0.29998900000000001</v>
      </c>
      <c r="G75" s="3">
        <f t="shared" si="2"/>
        <v>0.19849999999999923</v>
      </c>
      <c r="H75" s="4">
        <f t="shared" si="0"/>
        <v>-4.8109999999999999</v>
      </c>
      <c r="I75" s="4">
        <f t="shared" si="1"/>
        <v>-215.749</v>
      </c>
    </row>
    <row r="76" spans="1:9">
      <c r="A76">
        <v>5.2560000000000002</v>
      </c>
      <c r="B76">
        <v>40.228000000000002</v>
      </c>
      <c r="C76">
        <v>-229.601</v>
      </c>
      <c r="D76">
        <v>-0.30000300000000002</v>
      </c>
      <c r="G76" s="3">
        <f t="shared" si="2"/>
        <v>0.20049999999999812</v>
      </c>
      <c r="H76" s="4">
        <f t="shared" si="0"/>
        <v>-4.6120000000000019</v>
      </c>
      <c r="I76" s="4">
        <f t="shared" si="1"/>
        <v>-229.601</v>
      </c>
    </row>
    <row r="77" spans="1:9">
      <c r="A77">
        <v>5.2560000000000002</v>
      </c>
      <c r="B77">
        <v>40.43</v>
      </c>
      <c r="C77">
        <v>-243.04900000000001</v>
      </c>
      <c r="D77">
        <v>-0.29999399999999998</v>
      </c>
      <c r="G77" s="3">
        <f t="shared" si="2"/>
        <v>0.20250000000000057</v>
      </c>
      <c r="H77" s="4">
        <f t="shared" si="0"/>
        <v>-4.4100000000000037</v>
      </c>
      <c r="I77" s="4">
        <f t="shared" si="1"/>
        <v>-243.04900000000001</v>
      </c>
    </row>
    <row r="78" spans="1:9">
      <c r="A78">
        <v>5.2560000000000002</v>
      </c>
      <c r="B78">
        <v>40.633000000000003</v>
      </c>
      <c r="C78">
        <v>-255.65899999999999</v>
      </c>
      <c r="D78">
        <v>-0.29998799999999998</v>
      </c>
      <c r="G78" s="3">
        <f t="shared" si="2"/>
        <v>0.20149999999999935</v>
      </c>
      <c r="H78" s="4">
        <f t="shared" si="0"/>
        <v>-4.2070000000000007</v>
      </c>
      <c r="I78" s="4">
        <f t="shared" si="1"/>
        <v>-255.65899999999999</v>
      </c>
    </row>
    <row r="79" spans="1:9">
      <c r="A79">
        <v>5.2560000000000002</v>
      </c>
      <c r="B79">
        <v>40.832999999999998</v>
      </c>
      <c r="C79">
        <v>-268.06799999999998</v>
      </c>
      <c r="D79">
        <v>-0.30000100000000002</v>
      </c>
      <c r="G79" s="3">
        <f t="shared" si="2"/>
        <v>0.19899999999999807</v>
      </c>
      <c r="H79" s="4">
        <f t="shared" si="0"/>
        <v>-4.007000000000005</v>
      </c>
      <c r="I79" s="4">
        <f t="shared" si="1"/>
        <v>-268.06799999999998</v>
      </c>
    </row>
    <row r="80" spans="1:9">
      <c r="A80">
        <v>5.2560000000000002</v>
      </c>
      <c r="B80">
        <v>41.030999999999999</v>
      </c>
      <c r="C80">
        <v>-278.88299999999998</v>
      </c>
      <c r="D80">
        <v>-0.30000199999999999</v>
      </c>
      <c r="G80" s="3">
        <f t="shared" si="2"/>
        <v>0.19950000000000045</v>
      </c>
      <c r="H80" s="4">
        <f t="shared" si="0"/>
        <v>-3.8090000000000046</v>
      </c>
      <c r="I80" s="4">
        <f t="shared" si="1"/>
        <v>-278.88299999999998</v>
      </c>
    </row>
    <row r="81" spans="1:9">
      <c r="A81">
        <v>5.2560000000000002</v>
      </c>
      <c r="B81">
        <v>41.231999999999999</v>
      </c>
      <c r="C81">
        <v>-289.85000000000002</v>
      </c>
      <c r="D81">
        <v>-0.299981</v>
      </c>
      <c r="G81" s="3">
        <f t="shared" si="2"/>
        <v>0.20149999999999935</v>
      </c>
      <c r="H81" s="4">
        <f t="shared" si="0"/>
        <v>-3.6080000000000041</v>
      </c>
      <c r="I81" s="4">
        <f t="shared" si="1"/>
        <v>-289.85000000000002</v>
      </c>
    </row>
    <row r="82" spans="1:9">
      <c r="A82">
        <v>5.2560000000000002</v>
      </c>
      <c r="B82">
        <v>41.433999999999997</v>
      </c>
      <c r="C82">
        <v>-299.54300000000001</v>
      </c>
      <c r="D82">
        <v>-0.30001</v>
      </c>
      <c r="G82" s="3">
        <f t="shared" si="2"/>
        <v>0.20050000000000168</v>
      </c>
      <c r="H82" s="4">
        <f t="shared" si="0"/>
        <v>-3.4060000000000059</v>
      </c>
      <c r="I82" s="4">
        <f t="shared" si="1"/>
        <v>-299.54300000000001</v>
      </c>
    </row>
    <row r="83" spans="1:9">
      <c r="A83">
        <v>5.2560000000000002</v>
      </c>
      <c r="B83">
        <v>41.633000000000003</v>
      </c>
      <c r="C83">
        <v>-308.09699999999998</v>
      </c>
      <c r="D83">
        <v>-0.29999300000000001</v>
      </c>
      <c r="G83" s="3">
        <f t="shared" si="2"/>
        <v>0.1980000000000004</v>
      </c>
      <c r="H83" s="4">
        <f t="shared" si="0"/>
        <v>-3.2070000000000007</v>
      </c>
      <c r="I83" s="4">
        <f t="shared" si="1"/>
        <v>-308.09699999999998</v>
      </c>
    </row>
    <row r="84" spans="1:9">
      <c r="A84">
        <v>5.2560000000000002</v>
      </c>
      <c r="B84">
        <v>41.83</v>
      </c>
      <c r="C84">
        <v>-315.75200000000001</v>
      </c>
      <c r="D84">
        <v>-0.299981</v>
      </c>
      <c r="G84" s="3">
        <f t="shared" si="2"/>
        <v>0.19849999999999923</v>
      </c>
      <c r="H84" s="4">
        <f t="shared" ref="H84:H147" si="3">B84-$I$1</f>
        <v>-3.0100000000000051</v>
      </c>
      <c r="I84" s="4">
        <f t="shared" ref="I84:I147" si="4">C84</f>
        <v>-315.75200000000001</v>
      </c>
    </row>
    <row r="85" spans="1:9">
      <c r="A85">
        <v>5.2560000000000002</v>
      </c>
      <c r="B85">
        <v>42.03</v>
      </c>
      <c r="C85">
        <v>-322.072</v>
      </c>
      <c r="D85">
        <v>-0.29999300000000001</v>
      </c>
      <c r="G85" s="3">
        <f t="shared" ref="G85:G148" si="5">(H86-H84)/2</f>
        <v>0.20100000000000051</v>
      </c>
      <c r="H85" s="4">
        <f t="shared" si="3"/>
        <v>-2.8100000000000023</v>
      </c>
      <c r="I85" s="4">
        <f t="shared" si="4"/>
        <v>-322.072</v>
      </c>
    </row>
    <row r="86" spans="1:9">
      <c r="A86">
        <v>5.2560000000000002</v>
      </c>
      <c r="B86">
        <v>42.231999999999999</v>
      </c>
      <c r="C86">
        <v>-328.29599999999999</v>
      </c>
      <c r="D86">
        <v>-0.29998999999999998</v>
      </c>
      <c r="G86" s="3">
        <f t="shared" si="5"/>
        <v>0.19999999999999929</v>
      </c>
      <c r="H86" s="4">
        <f t="shared" si="3"/>
        <v>-2.6080000000000041</v>
      </c>
      <c r="I86" s="4">
        <f t="shared" si="4"/>
        <v>-328.29599999999999</v>
      </c>
    </row>
    <row r="87" spans="1:9">
      <c r="A87">
        <v>5.2560000000000002</v>
      </c>
      <c r="B87">
        <v>42.43</v>
      </c>
      <c r="C87">
        <v>-333.29300000000001</v>
      </c>
      <c r="D87">
        <v>-0.29999599999999998</v>
      </c>
      <c r="G87" s="3">
        <f t="shared" si="5"/>
        <v>0.1980000000000004</v>
      </c>
      <c r="H87" s="4">
        <f t="shared" si="3"/>
        <v>-2.4100000000000037</v>
      </c>
      <c r="I87" s="4">
        <f t="shared" si="4"/>
        <v>-333.29300000000001</v>
      </c>
    </row>
    <row r="88" spans="1:9">
      <c r="A88">
        <v>5.2560000000000002</v>
      </c>
      <c r="B88">
        <v>42.628</v>
      </c>
      <c r="C88">
        <v>-337.48599999999999</v>
      </c>
      <c r="D88">
        <v>-0.29998399999999997</v>
      </c>
      <c r="G88" s="3">
        <f t="shared" si="5"/>
        <v>0.19999999999999929</v>
      </c>
      <c r="H88" s="4">
        <f t="shared" si="3"/>
        <v>-2.2120000000000033</v>
      </c>
      <c r="I88" s="4">
        <f t="shared" si="4"/>
        <v>-337.48599999999999</v>
      </c>
    </row>
    <row r="89" spans="1:9">
      <c r="A89">
        <v>5.2560000000000002</v>
      </c>
      <c r="B89">
        <v>42.83</v>
      </c>
      <c r="C89">
        <v>-340.94099999999997</v>
      </c>
      <c r="D89">
        <v>-0.29999399999999998</v>
      </c>
      <c r="G89" s="3">
        <f t="shared" si="5"/>
        <v>0.20199999999999818</v>
      </c>
      <c r="H89" s="4">
        <f t="shared" si="3"/>
        <v>-2.0100000000000051</v>
      </c>
      <c r="I89" s="4">
        <f t="shared" si="4"/>
        <v>-340.94099999999997</v>
      </c>
    </row>
    <row r="90" spans="1:9">
      <c r="A90">
        <v>5.2560000000000002</v>
      </c>
      <c r="B90">
        <v>43.031999999999996</v>
      </c>
      <c r="C90">
        <v>-343.733</v>
      </c>
      <c r="D90">
        <v>-0.29999399999999998</v>
      </c>
      <c r="G90" s="3">
        <f t="shared" si="5"/>
        <v>0.20149999999999935</v>
      </c>
      <c r="H90" s="4">
        <f t="shared" si="3"/>
        <v>-1.8080000000000069</v>
      </c>
      <c r="I90" s="4">
        <f t="shared" si="4"/>
        <v>-343.733</v>
      </c>
    </row>
    <row r="91" spans="1:9">
      <c r="A91">
        <v>5.2560000000000002</v>
      </c>
      <c r="B91">
        <v>43.232999999999997</v>
      </c>
      <c r="C91">
        <v>-346.25799999999998</v>
      </c>
      <c r="D91">
        <v>-0.29999700000000001</v>
      </c>
      <c r="G91" s="3">
        <f t="shared" si="5"/>
        <v>0.19950000000000045</v>
      </c>
      <c r="H91" s="4">
        <f t="shared" si="3"/>
        <v>-1.6070000000000064</v>
      </c>
      <c r="I91" s="4">
        <f t="shared" si="4"/>
        <v>-346.25799999999998</v>
      </c>
    </row>
    <row r="92" spans="1:9">
      <c r="A92">
        <v>5.2560000000000002</v>
      </c>
      <c r="B92">
        <v>43.430999999999997</v>
      </c>
      <c r="C92">
        <v>-347.79</v>
      </c>
      <c r="D92">
        <v>-0.29999199999999998</v>
      </c>
      <c r="G92" s="3">
        <f t="shared" si="5"/>
        <v>0.19950000000000045</v>
      </c>
      <c r="H92" s="4">
        <f t="shared" si="3"/>
        <v>-1.409000000000006</v>
      </c>
      <c r="I92" s="4">
        <f t="shared" si="4"/>
        <v>-347.79</v>
      </c>
    </row>
    <row r="93" spans="1:9">
      <c r="A93">
        <v>5.2560000000000002</v>
      </c>
      <c r="B93">
        <v>43.631999999999998</v>
      </c>
      <c r="C93">
        <v>-349.13799999999998</v>
      </c>
      <c r="D93">
        <v>-0.299987</v>
      </c>
      <c r="G93" s="3">
        <f t="shared" si="5"/>
        <v>0.2015000000000029</v>
      </c>
      <c r="H93" s="4">
        <f t="shared" si="3"/>
        <v>-1.2080000000000055</v>
      </c>
      <c r="I93" s="4">
        <f t="shared" si="4"/>
        <v>-349.13799999999998</v>
      </c>
    </row>
    <row r="94" spans="1:9">
      <c r="A94">
        <v>5.2560000000000002</v>
      </c>
      <c r="B94">
        <v>43.834000000000003</v>
      </c>
      <c r="C94">
        <v>-349.72800000000001</v>
      </c>
      <c r="D94">
        <v>-0.300016</v>
      </c>
      <c r="G94" s="3">
        <f t="shared" si="5"/>
        <v>0.20100000000000051</v>
      </c>
      <c r="H94" s="4">
        <f t="shared" si="3"/>
        <v>-1.0060000000000002</v>
      </c>
      <c r="I94" s="4">
        <f t="shared" si="4"/>
        <v>-349.72800000000001</v>
      </c>
    </row>
    <row r="95" spans="1:9">
      <c r="A95">
        <v>5.2560000000000002</v>
      </c>
      <c r="B95">
        <v>44.033999999999999</v>
      </c>
      <c r="C95">
        <v>-350.339</v>
      </c>
      <c r="D95">
        <v>-0.29997200000000002</v>
      </c>
      <c r="G95" s="3">
        <f t="shared" si="5"/>
        <v>0.19849999999999923</v>
      </c>
      <c r="H95" s="4">
        <f t="shared" si="3"/>
        <v>-0.80600000000000449</v>
      </c>
      <c r="I95" s="4">
        <f t="shared" si="4"/>
        <v>-350.339</v>
      </c>
    </row>
    <row r="96" spans="1:9">
      <c r="A96">
        <v>5.2560000000000002</v>
      </c>
      <c r="B96">
        <v>44.231000000000002</v>
      </c>
      <c r="C96">
        <v>-350.952</v>
      </c>
      <c r="D96">
        <v>-0.299979</v>
      </c>
      <c r="G96" s="3">
        <f t="shared" si="5"/>
        <v>0.19849999999999923</v>
      </c>
      <c r="H96" s="4">
        <f t="shared" si="3"/>
        <v>-0.60900000000000176</v>
      </c>
      <c r="I96" s="4">
        <f t="shared" si="4"/>
        <v>-350.952</v>
      </c>
    </row>
    <row r="97" spans="1:9">
      <c r="A97">
        <v>5.2560000000000002</v>
      </c>
      <c r="B97">
        <v>44.430999999999997</v>
      </c>
      <c r="C97">
        <v>-351.29399999999998</v>
      </c>
      <c r="D97">
        <v>-0.30000300000000002</v>
      </c>
      <c r="G97" s="3">
        <f t="shared" si="5"/>
        <v>0.20049999999999812</v>
      </c>
      <c r="H97" s="4">
        <f t="shared" si="3"/>
        <v>-0.40900000000000603</v>
      </c>
      <c r="I97" s="4">
        <f t="shared" si="4"/>
        <v>-351.29399999999998</v>
      </c>
    </row>
    <row r="98" spans="1:9">
      <c r="A98">
        <v>5.2560000000000002</v>
      </c>
      <c r="B98">
        <v>44.631999999999998</v>
      </c>
      <c r="C98">
        <v>-351.512</v>
      </c>
      <c r="D98">
        <v>-0.30000399999999999</v>
      </c>
      <c r="G98" s="3">
        <f t="shared" si="5"/>
        <v>0.20000000000000284</v>
      </c>
      <c r="H98" s="4">
        <f t="shared" si="3"/>
        <v>-0.20800000000000551</v>
      </c>
      <c r="I98" s="4">
        <f t="shared" si="4"/>
        <v>-351.512</v>
      </c>
    </row>
    <row r="99" spans="1:9">
      <c r="A99">
        <v>5.2560000000000002</v>
      </c>
      <c r="B99">
        <v>44.831000000000003</v>
      </c>
      <c r="C99">
        <v>-351.661</v>
      </c>
      <c r="D99">
        <v>-0.29998799999999998</v>
      </c>
      <c r="G99" s="3">
        <f t="shared" si="5"/>
        <v>0.1980000000000004</v>
      </c>
      <c r="H99" s="4">
        <f t="shared" si="3"/>
        <v>-9.0000000000003411E-3</v>
      </c>
      <c r="I99" s="4">
        <f t="shared" si="4"/>
        <v>-351.661</v>
      </c>
    </row>
    <row r="100" spans="1:9">
      <c r="A100">
        <v>5.2560000000000002</v>
      </c>
      <c r="B100">
        <v>45.027999999999999</v>
      </c>
      <c r="C100">
        <v>-351.73200000000003</v>
      </c>
      <c r="D100">
        <v>-0.29999500000000001</v>
      </c>
      <c r="G100" s="3">
        <f t="shared" si="5"/>
        <v>0.1994999999999969</v>
      </c>
      <c r="H100" s="4">
        <f t="shared" si="3"/>
        <v>0.18799999999999528</v>
      </c>
      <c r="I100" s="4">
        <f t="shared" si="4"/>
        <v>-351.73200000000003</v>
      </c>
    </row>
    <row r="101" spans="1:9">
      <c r="A101">
        <v>5.2560000000000002</v>
      </c>
      <c r="B101">
        <v>45.23</v>
      </c>
      <c r="C101">
        <v>-351.71</v>
      </c>
      <c r="D101">
        <v>-0.29998900000000001</v>
      </c>
      <c r="G101" s="3">
        <f t="shared" si="5"/>
        <v>0.20200000000000173</v>
      </c>
      <c r="H101" s="4">
        <f t="shared" si="3"/>
        <v>0.38999999999999346</v>
      </c>
      <c r="I101" s="4">
        <f t="shared" si="4"/>
        <v>-351.71</v>
      </c>
    </row>
    <row r="102" spans="1:9">
      <c r="A102">
        <v>5.2560000000000002</v>
      </c>
      <c r="B102">
        <v>45.432000000000002</v>
      </c>
      <c r="C102">
        <v>-351.55700000000002</v>
      </c>
      <c r="D102">
        <v>-0.29999199999999998</v>
      </c>
      <c r="G102" s="3">
        <f t="shared" si="5"/>
        <v>0.2015000000000029</v>
      </c>
      <c r="H102" s="4">
        <f t="shared" si="3"/>
        <v>0.59199999999999875</v>
      </c>
      <c r="I102" s="4">
        <f t="shared" si="4"/>
        <v>-351.55700000000002</v>
      </c>
    </row>
    <row r="103" spans="1:9">
      <c r="A103">
        <v>5.2560000000000002</v>
      </c>
      <c r="B103">
        <v>45.633000000000003</v>
      </c>
      <c r="C103">
        <v>-351.315</v>
      </c>
      <c r="D103">
        <v>-0.30000100000000002</v>
      </c>
      <c r="G103" s="3">
        <f t="shared" si="5"/>
        <v>0.19950000000000045</v>
      </c>
      <c r="H103" s="4">
        <f t="shared" si="3"/>
        <v>0.79299999999999926</v>
      </c>
      <c r="I103" s="4">
        <f t="shared" si="4"/>
        <v>-351.315</v>
      </c>
    </row>
    <row r="104" spans="1:9">
      <c r="A104">
        <v>5.2560000000000002</v>
      </c>
      <c r="B104">
        <v>45.831000000000003</v>
      </c>
      <c r="C104">
        <v>-350.90199999999999</v>
      </c>
      <c r="D104">
        <v>-0.29998799999999998</v>
      </c>
      <c r="G104" s="3">
        <f t="shared" si="5"/>
        <v>0.1994999999999969</v>
      </c>
      <c r="H104" s="4">
        <f t="shared" si="3"/>
        <v>0.99099999999999966</v>
      </c>
      <c r="I104" s="4">
        <f t="shared" si="4"/>
        <v>-350.90199999999999</v>
      </c>
    </row>
    <row r="105" spans="1:9">
      <c r="A105">
        <v>5.2560000000000002</v>
      </c>
      <c r="B105">
        <v>46.031999999999996</v>
      </c>
      <c r="C105">
        <v>-350.11900000000003</v>
      </c>
      <c r="D105">
        <v>-0.29999799999999999</v>
      </c>
      <c r="G105" s="3">
        <f t="shared" si="5"/>
        <v>0.20149999999999935</v>
      </c>
      <c r="H105" s="4">
        <f t="shared" si="3"/>
        <v>1.1919999999999931</v>
      </c>
      <c r="I105" s="4">
        <f t="shared" si="4"/>
        <v>-350.11900000000003</v>
      </c>
    </row>
    <row r="106" spans="1:9">
      <c r="A106">
        <v>5.2560000000000002</v>
      </c>
      <c r="B106">
        <v>46.234000000000002</v>
      </c>
      <c r="C106">
        <v>-348.54399999999998</v>
      </c>
      <c r="D106">
        <v>-0.30002200000000001</v>
      </c>
      <c r="G106" s="3">
        <f t="shared" si="5"/>
        <v>0.20100000000000051</v>
      </c>
      <c r="H106" s="4">
        <f t="shared" si="3"/>
        <v>1.3939999999999984</v>
      </c>
      <c r="I106" s="4">
        <f t="shared" si="4"/>
        <v>-348.54399999999998</v>
      </c>
    </row>
    <row r="107" spans="1:9">
      <c r="A107">
        <v>5.2560000000000002</v>
      </c>
      <c r="B107">
        <v>46.433999999999997</v>
      </c>
      <c r="C107">
        <v>-347.04300000000001</v>
      </c>
      <c r="D107">
        <v>-0.29999500000000001</v>
      </c>
      <c r="G107" s="3">
        <f t="shared" si="5"/>
        <v>0.19849999999999923</v>
      </c>
      <c r="H107" s="4">
        <f t="shared" si="3"/>
        <v>1.5939999999999941</v>
      </c>
      <c r="I107" s="4">
        <f t="shared" si="4"/>
        <v>-347.04300000000001</v>
      </c>
    </row>
    <row r="108" spans="1:9">
      <c r="A108">
        <v>5.2560000000000002</v>
      </c>
      <c r="B108">
        <v>46.631</v>
      </c>
      <c r="C108">
        <v>-345.09899999999999</v>
      </c>
      <c r="D108">
        <v>-0.30000599999999999</v>
      </c>
      <c r="G108" s="3">
        <f t="shared" si="5"/>
        <v>0.19900000000000162</v>
      </c>
      <c r="H108" s="4">
        <f t="shared" si="3"/>
        <v>1.7909999999999968</v>
      </c>
      <c r="I108" s="4">
        <f t="shared" si="4"/>
        <v>-345.09899999999999</v>
      </c>
    </row>
    <row r="109" spans="1:9">
      <c r="A109">
        <v>5.2560000000000002</v>
      </c>
      <c r="B109">
        <v>46.832000000000001</v>
      </c>
      <c r="C109">
        <v>-342.39600000000002</v>
      </c>
      <c r="D109">
        <v>-0.30000199999999999</v>
      </c>
      <c r="G109" s="3">
        <f t="shared" si="5"/>
        <v>0.20100000000000051</v>
      </c>
      <c r="H109" s="4">
        <f t="shared" si="3"/>
        <v>1.9919999999999973</v>
      </c>
      <c r="I109" s="4">
        <f t="shared" si="4"/>
        <v>-342.39600000000002</v>
      </c>
    </row>
    <row r="110" spans="1:9">
      <c r="A110">
        <v>5.2560000000000002</v>
      </c>
      <c r="B110">
        <v>47.033000000000001</v>
      </c>
      <c r="C110">
        <v>-338.96199999999999</v>
      </c>
      <c r="D110">
        <v>-0.29999399999999998</v>
      </c>
      <c r="G110" s="3">
        <f t="shared" si="5"/>
        <v>0.19999999999999929</v>
      </c>
      <c r="H110" s="4">
        <f t="shared" si="3"/>
        <v>2.1929999999999978</v>
      </c>
      <c r="I110" s="4">
        <f t="shared" si="4"/>
        <v>-338.96199999999999</v>
      </c>
    </row>
    <row r="111" spans="1:9">
      <c r="A111">
        <v>5.2560000000000002</v>
      </c>
      <c r="B111">
        <v>47.231999999999999</v>
      </c>
      <c r="C111">
        <v>-334.61900000000003</v>
      </c>
      <c r="D111">
        <v>-0.29999500000000001</v>
      </c>
      <c r="G111" s="3">
        <f t="shared" si="5"/>
        <v>0.1980000000000004</v>
      </c>
      <c r="H111" s="4">
        <f t="shared" si="3"/>
        <v>2.3919999999999959</v>
      </c>
      <c r="I111" s="4">
        <f t="shared" si="4"/>
        <v>-334.61900000000003</v>
      </c>
    </row>
    <row r="112" spans="1:9">
      <c r="A112">
        <v>5.2560000000000002</v>
      </c>
      <c r="B112">
        <v>47.429000000000002</v>
      </c>
      <c r="C112">
        <v>-329.63099999999997</v>
      </c>
      <c r="D112">
        <v>-0.29999500000000001</v>
      </c>
      <c r="G112" s="3">
        <f t="shared" si="5"/>
        <v>0.19900000000000162</v>
      </c>
      <c r="H112" s="4">
        <f t="shared" si="3"/>
        <v>2.5889999999999986</v>
      </c>
      <c r="I112" s="4">
        <f t="shared" si="4"/>
        <v>-329.63099999999997</v>
      </c>
    </row>
    <row r="113" spans="1:9">
      <c r="A113">
        <v>5.2560000000000002</v>
      </c>
      <c r="B113">
        <v>47.63</v>
      </c>
      <c r="C113">
        <v>-323.762</v>
      </c>
      <c r="D113">
        <v>-0.29999799999999999</v>
      </c>
      <c r="G113" s="3">
        <f t="shared" si="5"/>
        <v>0.20149999999999935</v>
      </c>
      <c r="H113" s="4">
        <f t="shared" si="3"/>
        <v>2.7899999999999991</v>
      </c>
      <c r="I113" s="4">
        <f t="shared" si="4"/>
        <v>-323.762</v>
      </c>
    </row>
    <row r="114" spans="1:9">
      <c r="A114">
        <v>5.2560000000000002</v>
      </c>
      <c r="B114">
        <v>47.832000000000001</v>
      </c>
      <c r="C114">
        <v>-317.22899999999998</v>
      </c>
      <c r="D114">
        <v>-0.29997499999999999</v>
      </c>
      <c r="G114" s="3">
        <f t="shared" si="5"/>
        <v>0.20149999999999935</v>
      </c>
      <c r="H114" s="4">
        <f t="shared" si="3"/>
        <v>2.9919999999999973</v>
      </c>
      <c r="I114" s="4">
        <f t="shared" si="4"/>
        <v>-317.22899999999998</v>
      </c>
    </row>
    <row r="115" spans="1:9">
      <c r="A115">
        <v>5.2560000000000002</v>
      </c>
      <c r="B115">
        <v>48.033000000000001</v>
      </c>
      <c r="C115">
        <v>-309.53399999999999</v>
      </c>
      <c r="D115">
        <v>-0.29998999999999998</v>
      </c>
      <c r="G115" s="3">
        <f t="shared" si="5"/>
        <v>0.19899999999999807</v>
      </c>
      <c r="H115" s="4">
        <f t="shared" si="3"/>
        <v>3.1929999999999978</v>
      </c>
      <c r="I115" s="4">
        <f t="shared" si="4"/>
        <v>-309.53399999999999</v>
      </c>
    </row>
    <row r="116" spans="1:9">
      <c r="A116">
        <v>5.2560000000000002</v>
      </c>
      <c r="B116">
        <v>48.23</v>
      </c>
      <c r="C116">
        <v>-300.89499999999998</v>
      </c>
      <c r="D116">
        <v>-0.29998399999999997</v>
      </c>
      <c r="G116" s="3">
        <f t="shared" si="5"/>
        <v>0.19950000000000045</v>
      </c>
      <c r="H116" s="4">
        <f t="shared" si="3"/>
        <v>3.3899999999999935</v>
      </c>
      <c r="I116" s="4">
        <f t="shared" si="4"/>
        <v>-300.89499999999998</v>
      </c>
    </row>
    <row r="117" spans="1:9">
      <c r="A117">
        <v>5.2560000000000002</v>
      </c>
      <c r="B117">
        <v>48.432000000000002</v>
      </c>
      <c r="C117">
        <v>-291.38200000000001</v>
      </c>
      <c r="D117">
        <v>-0.29999100000000001</v>
      </c>
      <c r="G117" s="3">
        <f t="shared" si="5"/>
        <v>0.20200000000000173</v>
      </c>
      <c r="H117" s="4">
        <f t="shared" si="3"/>
        <v>3.5919999999999987</v>
      </c>
      <c r="I117" s="4">
        <f t="shared" si="4"/>
        <v>-291.38200000000001</v>
      </c>
    </row>
    <row r="118" spans="1:9">
      <c r="A118">
        <v>5.2560000000000002</v>
      </c>
      <c r="B118">
        <v>48.634</v>
      </c>
      <c r="C118">
        <v>-280.81099999999998</v>
      </c>
      <c r="D118">
        <v>-0.29997699999999999</v>
      </c>
      <c r="G118" s="3">
        <f t="shared" si="5"/>
        <v>0.20100000000000051</v>
      </c>
      <c r="H118" s="4">
        <f t="shared" si="3"/>
        <v>3.7939999999999969</v>
      </c>
      <c r="I118" s="4">
        <f t="shared" si="4"/>
        <v>-280.81099999999998</v>
      </c>
    </row>
    <row r="119" spans="1:9">
      <c r="A119">
        <v>5.2560000000000002</v>
      </c>
      <c r="B119">
        <v>48.834000000000003</v>
      </c>
      <c r="C119">
        <v>-269.774</v>
      </c>
      <c r="D119">
        <v>-0.29998200000000003</v>
      </c>
      <c r="G119" s="3">
        <f t="shared" si="5"/>
        <v>0.19899999999999807</v>
      </c>
      <c r="H119" s="4">
        <f t="shared" si="3"/>
        <v>3.9939999999999998</v>
      </c>
      <c r="I119" s="4">
        <f t="shared" si="4"/>
        <v>-269.774</v>
      </c>
    </row>
    <row r="120" spans="1:9">
      <c r="A120">
        <v>5.2560000000000002</v>
      </c>
      <c r="B120">
        <v>49.031999999999996</v>
      </c>
      <c r="C120">
        <v>-257.79199999999997</v>
      </c>
      <c r="D120">
        <v>-0.29999500000000001</v>
      </c>
      <c r="G120" s="3">
        <f t="shared" si="5"/>
        <v>0.19899999999999807</v>
      </c>
      <c r="H120" s="4">
        <f t="shared" si="3"/>
        <v>4.1919999999999931</v>
      </c>
      <c r="I120" s="4">
        <f t="shared" si="4"/>
        <v>-257.79199999999997</v>
      </c>
    </row>
    <row r="121" spans="1:9">
      <c r="A121">
        <v>5.2560000000000002</v>
      </c>
      <c r="B121">
        <v>49.231999999999999</v>
      </c>
      <c r="C121">
        <v>-244.9</v>
      </c>
      <c r="D121">
        <v>-0.30000500000000002</v>
      </c>
      <c r="G121" s="3">
        <f t="shared" si="5"/>
        <v>0.20050000000000168</v>
      </c>
      <c r="H121" s="4">
        <f t="shared" si="3"/>
        <v>4.3919999999999959</v>
      </c>
      <c r="I121" s="4">
        <f t="shared" si="4"/>
        <v>-244.9</v>
      </c>
    </row>
    <row r="122" spans="1:9">
      <c r="A122">
        <v>5.2560000000000002</v>
      </c>
      <c r="B122">
        <v>49.433</v>
      </c>
      <c r="C122">
        <v>-231.68600000000001</v>
      </c>
      <c r="D122">
        <v>-0.29998200000000003</v>
      </c>
      <c r="G122" s="3">
        <f t="shared" si="5"/>
        <v>0.20050000000000168</v>
      </c>
      <c r="H122" s="4">
        <f t="shared" si="3"/>
        <v>4.5929999999999964</v>
      </c>
      <c r="I122" s="4">
        <f t="shared" si="4"/>
        <v>-231.68600000000001</v>
      </c>
    </row>
    <row r="123" spans="1:9">
      <c r="A123">
        <v>5.2560000000000002</v>
      </c>
      <c r="B123">
        <v>49.633000000000003</v>
      </c>
      <c r="C123">
        <v>-218.10400000000001</v>
      </c>
      <c r="D123">
        <v>-0.29999799999999999</v>
      </c>
      <c r="G123" s="3">
        <f t="shared" si="5"/>
        <v>0.19849999999999923</v>
      </c>
      <c r="H123" s="4">
        <f t="shared" si="3"/>
        <v>4.7929999999999993</v>
      </c>
      <c r="I123" s="4">
        <f t="shared" si="4"/>
        <v>-218.10400000000001</v>
      </c>
    </row>
    <row r="124" spans="1:9">
      <c r="A124">
        <v>5.2560000000000002</v>
      </c>
      <c r="B124">
        <v>49.83</v>
      </c>
      <c r="C124">
        <v>-204.26400000000001</v>
      </c>
      <c r="D124">
        <v>-0.30000199999999999</v>
      </c>
      <c r="G124" s="3">
        <f t="shared" si="5"/>
        <v>0.19849999999999923</v>
      </c>
      <c r="H124" s="4">
        <f t="shared" si="3"/>
        <v>4.9899999999999949</v>
      </c>
      <c r="I124" s="4">
        <f t="shared" si="4"/>
        <v>-204.26400000000001</v>
      </c>
    </row>
    <row r="125" spans="1:9">
      <c r="A125">
        <v>5.2560000000000002</v>
      </c>
      <c r="B125">
        <v>50.03</v>
      </c>
      <c r="C125">
        <v>-190.619</v>
      </c>
      <c r="D125">
        <v>-0.29999700000000001</v>
      </c>
      <c r="G125" s="3">
        <f t="shared" si="5"/>
        <v>0.20100000000000051</v>
      </c>
      <c r="H125" s="4">
        <f t="shared" si="3"/>
        <v>5.1899999999999977</v>
      </c>
      <c r="I125" s="4">
        <f t="shared" si="4"/>
        <v>-190.619</v>
      </c>
    </row>
    <row r="126" spans="1:9">
      <c r="A126">
        <v>5.2560000000000002</v>
      </c>
      <c r="B126">
        <v>50.231999999999999</v>
      </c>
      <c r="C126">
        <v>-176.345</v>
      </c>
      <c r="D126">
        <v>-0.29999199999999998</v>
      </c>
      <c r="G126" s="3">
        <f t="shared" si="5"/>
        <v>0.20100000000000051</v>
      </c>
      <c r="H126" s="4">
        <f t="shared" si="3"/>
        <v>5.3919999999999959</v>
      </c>
      <c r="I126" s="4">
        <f t="shared" si="4"/>
        <v>-176.345</v>
      </c>
    </row>
    <row r="127" spans="1:9">
      <c r="A127">
        <v>5.2560000000000002</v>
      </c>
      <c r="B127">
        <v>50.432000000000002</v>
      </c>
      <c r="C127">
        <v>-162.893</v>
      </c>
      <c r="D127">
        <v>-0.29999700000000001</v>
      </c>
      <c r="G127" s="3">
        <f t="shared" si="5"/>
        <v>0.19900000000000162</v>
      </c>
      <c r="H127" s="4">
        <f t="shared" si="3"/>
        <v>5.5919999999999987</v>
      </c>
      <c r="I127" s="4">
        <f t="shared" si="4"/>
        <v>-162.893</v>
      </c>
    </row>
    <row r="128" spans="1:9">
      <c r="A128">
        <v>5.2560000000000002</v>
      </c>
      <c r="B128">
        <v>50.63</v>
      </c>
      <c r="C128">
        <v>-149.61699999999999</v>
      </c>
      <c r="D128">
        <v>-0.30001100000000003</v>
      </c>
      <c r="G128" s="3">
        <f t="shared" si="5"/>
        <v>0.19999999999999929</v>
      </c>
      <c r="H128" s="4">
        <f t="shared" si="3"/>
        <v>5.7899999999999991</v>
      </c>
      <c r="I128" s="4">
        <f t="shared" si="4"/>
        <v>-149.61699999999999</v>
      </c>
    </row>
    <row r="129" spans="1:9">
      <c r="A129">
        <v>5.2560000000000002</v>
      </c>
      <c r="B129">
        <v>50.832000000000001</v>
      </c>
      <c r="C129">
        <v>-136.82900000000001</v>
      </c>
      <c r="D129">
        <v>-0.30000700000000002</v>
      </c>
      <c r="G129" s="3">
        <f t="shared" si="5"/>
        <v>0.20199999999999818</v>
      </c>
      <c r="H129" s="4">
        <f t="shared" si="3"/>
        <v>5.9919999999999973</v>
      </c>
      <c r="I129" s="4">
        <f t="shared" si="4"/>
        <v>-136.82900000000001</v>
      </c>
    </row>
    <row r="130" spans="1:9">
      <c r="A130">
        <v>5.2560000000000002</v>
      </c>
      <c r="B130">
        <v>51.033999999999999</v>
      </c>
      <c r="C130">
        <v>-124.958</v>
      </c>
      <c r="D130">
        <v>-0.29998900000000001</v>
      </c>
      <c r="G130" s="3">
        <f t="shared" si="5"/>
        <v>0.20100000000000051</v>
      </c>
      <c r="H130" s="4">
        <f t="shared" si="3"/>
        <v>6.1939999999999955</v>
      </c>
      <c r="I130" s="4">
        <f t="shared" si="4"/>
        <v>-124.958</v>
      </c>
    </row>
    <row r="131" spans="1:9">
      <c r="A131">
        <v>5.2560000000000002</v>
      </c>
      <c r="B131">
        <v>51.234000000000002</v>
      </c>
      <c r="C131">
        <v>-113.267</v>
      </c>
      <c r="D131">
        <v>-0.30001299999999997</v>
      </c>
      <c r="G131" s="3">
        <f t="shared" si="5"/>
        <v>0.19900000000000162</v>
      </c>
      <c r="H131" s="4">
        <f t="shared" si="3"/>
        <v>6.3939999999999984</v>
      </c>
      <c r="I131" s="4">
        <f t="shared" si="4"/>
        <v>-113.267</v>
      </c>
    </row>
    <row r="132" spans="1:9">
      <c r="A132">
        <v>5.2560000000000002</v>
      </c>
      <c r="B132">
        <v>51.432000000000002</v>
      </c>
      <c r="C132">
        <v>-103.283</v>
      </c>
      <c r="D132">
        <v>-0.29999599999999998</v>
      </c>
      <c r="G132" s="3">
        <f t="shared" si="5"/>
        <v>0.19899999999999807</v>
      </c>
      <c r="H132" s="4">
        <f t="shared" si="3"/>
        <v>6.5919999999999987</v>
      </c>
      <c r="I132" s="4">
        <f t="shared" si="4"/>
        <v>-103.283</v>
      </c>
    </row>
    <row r="133" spans="1:9">
      <c r="A133">
        <v>5.2560000000000002</v>
      </c>
      <c r="B133">
        <v>51.631999999999998</v>
      </c>
      <c r="C133">
        <v>-93.552000000000007</v>
      </c>
      <c r="D133">
        <v>-0.29999599999999998</v>
      </c>
      <c r="G133" s="3">
        <f t="shared" si="5"/>
        <v>0.20100000000000051</v>
      </c>
      <c r="H133" s="4">
        <f t="shared" si="3"/>
        <v>6.7919999999999945</v>
      </c>
      <c r="I133" s="4">
        <f t="shared" si="4"/>
        <v>-93.552000000000007</v>
      </c>
    </row>
    <row r="134" spans="1:9">
      <c r="A134">
        <v>5.2560000000000002</v>
      </c>
      <c r="B134">
        <v>51.834000000000003</v>
      </c>
      <c r="C134">
        <v>-84.784999999999997</v>
      </c>
      <c r="D134">
        <v>-0.29999399999999998</v>
      </c>
      <c r="G134" s="3">
        <f t="shared" si="5"/>
        <v>0.20100000000000051</v>
      </c>
      <c r="H134" s="4">
        <f t="shared" si="3"/>
        <v>6.9939999999999998</v>
      </c>
      <c r="I134" s="4">
        <f t="shared" si="4"/>
        <v>-84.784999999999997</v>
      </c>
    </row>
    <row r="135" spans="1:9">
      <c r="A135">
        <v>5.2560000000000002</v>
      </c>
      <c r="B135">
        <v>52.033999999999999</v>
      </c>
      <c r="C135">
        <v>-76.510000000000005</v>
      </c>
      <c r="D135">
        <v>-0.29999300000000001</v>
      </c>
      <c r="G135" s="3">
        <f t="shared" si="5"/>
        <v>0.19849999999999923</v>
      </c>
      <c r="H135" s="4">
        <f t="shared" si="3"/>
        <v>7.1939999999999955</v>
      </c>
      <c r="I135" s="4">
        <f t="shared" si="4"/>
        <v>-76.510000000000005</v>
      </c>
    </row>
    <row r="136" spans="1:9">
      <c r="A136">
        <v>5.2560000000000002</v>
      </c>
      <c r="B136">
        <v>52.231000000000002</v>
      </c>
      <c r="C136">
        <v>-69.012</v>
      </c>
      <c r="D136">
        <v>-0.29999399999999998</v>
      </c>
      <c r="G136" s="3">
        <f t="shared" si="5"/>
        <v>0.19849999999999923</v>
      </c>
      <c r="H136" s="4">
        <f t="shared" si="3"/>
        <v>7.3909999999999982</v>
      </c>
      <c r="I136" s="4">
        <f t="shared" si="4"/>
        <v>-69.012</v>
      </c>
    </row>
    <row r="137" spans="1:9">
      <c r="A137">
        <v>5.2560000000000002</v>
      </c>
      <c r="B137">
        <v>52.430999999999997</v>
      </c>
      <c r="C137">
        <v>-62.643999999999998</v>
      </c>
      <c r="D137">
        <v>-0.29998999999999998</v>
      </c>
      <c r="G137" s="3">
        <f t="shared" si="5"/>
        <v>0.20049999999999812</v>
      </c>
      <c r="H137" s="4">
        <f t="shared" si="3"/>
        <v>7.590999999999994</v>
      </c>
      <c r="I137" s="4">
        <f t="shared" si="4"/>
        <v>-62.643999999999998</v>
      </c>
    </row>
    <row r="138" spans="1:9">
      <c r="A138">
        <v>5.2560000000000002</v>
      </c>
      <c r="B138">
        <v>52.631999999999998</v>
      </c>
      <c r="C138">
        <v>-56.5</v>
      </c>
      <c r="D138">
        <v>-0.30001499999999998</v>
      </c>
      <c r="G138" s="3">
        <f t="shared" si="5"/>
        <v>0.20050000000000168</v>
      </c>
      <c r="H138" s="4">
        <f t="shared" si="3"/>
        <v>7.7919999999999945</v>
      </c>
      <c r="I138" s="4">
        <f t="shared" si="4"/>
        <v>-56.5</v>
      </c>
    </row>
    <row r="139" spans="1:9">
      <c r="A139">
        <v>5.2560000000000002</v>
      </c>
      <c r="B139">
        <v>52.832000000000001</v>
      </c>
      <c r="C139">
        <v>-51.222999999999999</v>
      </c>
      <c r="D139">
        <v>-0.29999799999999999</v>
      </c>
      <c r="G139" s="3">
        <f t="shared" si="5"/>
        <v>0.19900000000000162</v>
      </c>
      <c r="H139" s="4">
        <f t="shared" si="3"/>
        <v>7.9919999999999973</v>
      </c>
      <c r="I139" s="4">
        <f t="shared" si="4"/>
        <v>-51.222999999999999</v>
      </c>
    </row>
    <row r="140" spans="1:9">
      <c r="A140">
        <v>5.2560000000000002</v>
      </c>
      <c r="B140">
        <v>53.03</v>
      </c>
      <c r="C140">
        <v>-46.634999999999998</v>
      </c>
      <c r="D140">
        <v>-0.29998200000000003</v>
      </c>
      <c r="G140" s="3">
        <f t="shared" si="5"/>
        <v>0.19950000000000045</v>
      </c>
      <c r="H140" s="4">
        <f t="shared" si="3"/>
        <v>8.1899999999999977</v>
      </c>
      <c r="I140" s="4">
        <f t="shared" si="4"/>
        <v>-46.634999999999998</v>
      </c>
    </row>
    <row r="141" spans="1:9">
      <c r="A141">
        <v>5.2560000000000002</v>
      </c>
      <c r="B141">
        <v>53.231000000000002</v>
      </c>
      <c r="C141">
        <v>-42.152999999999999</v>
      </c>
      <c r="D141">
        <v>-0.29998999999999998</v>
      </c>
      <c r="G141" s="3">
        <f t="shared" si="5"/>
        <v>0.20149999999999935</v>
      </c>
      <c r="H141" s="4">
        <f t="shared" si="3"/>
        <v>8.3909999999999982</v>
      </c>
      <c r="I141" s="4">
        <f t="shared" si="4"/>
        <v>-42.152999999999999</v>
      </c>
    </row>
    <row r="142" spans="1:9">
      <c r="A142">
        <v>5.2560000000000002</v>
      </c>
      <c r="B142">
        <v>53.433</v>
      </c>
      <c r="C142">
        <v>-38.195999999999998</v>
      </c>
      <c r="D142">
        <v>-0.29998799999999998</v>
      </c>
      <c r="G142" s="3">
        <f t="shared" si="5"/>
        <v>0.20149999999999935</v>
      </c>
      <c r="H142" s="4">
        <f t="shared" si="3"/>
        <v>8.5929999999999964</v>
      </c>
      <c r="I142" s="4">
        <f t="shared" si="4"/>
        <v>-38.195999999999998</v>
      </c>
    </row>
    <row r="143" spans="1:9">
      <c r="A143">
        <v>5.2560000000000002</v>
      </c>
      <c r="B143">
        <v>53.634</v>
      </c>
      <c r="C143">
        <v>-34.83</v>
      </c>
      <c r="D143">
        <v>-0.30000399999999999</v>
      </c>
      <c r="G143" s="3">
        <f t="shared" si="5"/>
        <v>0.19950000000000045</v>
      </c>
      <c r="H143" s="4">
        <f t="shared" si="3"/>
        <v>8.7939999999999969</v>
      </c>
      <c r="I143" s="4">
        <f t="shared" si="4"/>
        <v>-34.83</v>
      </c>
    </row>
    <row r="144" spans="1:9">
      <c r="A144">
        <v>5.2560000000000002</v>
      </c>
      <c r="B144">
        <v>53.832000000000001</v>
      </c>
      <c r="C144">
        <v>-31.797000000000001</v>
      </c>
      <c r="D144">
        <v>-0.30000199999999999</v>
      </c>
      <c r="G144" s="3">
        <f t="shared" si="5"/>
        <v>0.19950000000000045</v>
      </c>
      <c r="H144" s="4">
        <f t="shared" si="3"/>
        <v>8.9919999999999973</v>
      </c>
      <c r="I144" s="4">
        <f t="shared" si="4"/>
        <v>-31.797000000000001</v>
      </c>
    </row>
    <row r="145" spans="1:9">
      <c r="A145">
        <v>5.2560000000000002</v>
      </c>
      <c r="B145">
        <v>54.033000000000001</v>
      </c>
      <c r="C145">
        <v>-29.006</v>
      </c>
      <c r="D145">
        <v>-0.300008</v>
      </c>
      <c r="G145" s="3">
        <f t="shared" si="5"/>
        <v>0.20100000000000051</v>
      </c>
      <c r="H145" s="4">
        <f t="shared" si="3"/>
        <v>9.1929999999999978</v>
      </c>
      <c r="I145" s="4">
        <f t="shared" si="4"/>
        <v>-29.006</v>
      </c>
    </row>
    <row r="146" spans="1:9">
      <c r="A146">
        <v>5.2560000000000002</v>
      </c>
      <c r="B146">
        <v>54.234000000000002</v>
      </c>
      <c r="C146">
        <v>-26.274999999999999</v>
      </c>
      <c r="D146">
        <v>-0.29999100000000001</v>
      </c>
      <c r="G146" s="3">
        <f t="shared" si="5"/>
        <v>0.20049999999999812</v>
      </c>
      <c r="H146" s="4">
        <f t="shared" si="3"/>
        <v>9.3939999999999984</v>
      </c>
      <c r="I146" s="4">
        <f t="shared" si="4"/>
        <v>-26.274999999999999</v>
      </c>
    </row>
    <row r="147" spans="1:9">
      <c r="A147">
        <v>5.2560000000000002</v>
      </c>
      <c r="B147">
        <v>54.433999999999997</v>
      </c>
      <c r="C147">
        <v>-24.456</v>
      </c>
      <c r="D147">
        <v>-0.30000199999999999</v>
      </c>
      <c r="G147" s="3">
        <f t="shared" si="5"/>
        <v>0.19849999999999923</v>
      </c>
      <c r="H147" s="4">
        <f t="shared" si="3"/>
        <v>9.5939999999999941</v>
      </c>
      <c r="I147" s="4">
        <f t="shared" si="4"/>
        <v>-24.456</v>
      </c>
    </row>
    <row r="148" spans="1:9">
      <c r="A148">
        <v>5.2560000000000002</v>
      </c>
      <c r="B148">
        <v>54.631</v>
      </c>
      <c r="C148">
        <v>-22.039000000000001</v>
      </c>
      <c r="D148">
        <v>-0.29998999999999998</v>
      </c>
      <c r="G148" s="3">
        <f t="shared" si="5"/>
        <v>0.19850000000000279</v>
      </c>
      <c r="H148" s="4">
        <f t="shared" ref="H148:H179" si="6">B148-$I$1</f>
        <v>9.7909999999999968</v>
      </c>
      <c r="I148" s="4">
        <f t="shared" ref="I148:I179" si="7">C148</f>
        <v>-22.039000000000001</v>
      </c>
    </row>
    <row r="149" spans="1:9">
      <c r="A149">
        <v>5.2560000000000002</v>
      </c>
      <c r="B149">
        <v>54.831000000000003</v>
      </c>
      <c r="C149">
        <v>-20.5</v>
      </c>
      <c r="D149">
        <v>-0.3</v>
      </c>
      <c r="G149" s="3">
        <f t="shared" ref="G149:G178" si="8">(H150-H148)/2</f>
        <v>0.35000000000000142</v>
      </c>
      <c r="H149" s="4">
        <f t="shared" si="6"/>
        <v>9.9909999999999997</v>
      </c>
      <c r="I149" s="4">
        <f t="shared" si="7"/>
        <v>-20.5</v>
      </c>
    </row>
    <row r="150" spans="1:9">
      <c r="A150">
        <v>5.2560000000000002</v>
      </c>
      <c r="B150">
        <v>55.331000000000003</v>
      </c>
      <c r="C150">
        <v>-16.579999999999998</v>
      </c>
      <c r="D150">
        <v>-0.30000700000000002</v>
      </c>
      <c r="G150" s="3">
        <f t="shared" si="8"/>
        <v>0.50099999999999767</v>
      </c>
      <c r="H150" s="4">
        <f t="shared" si="6"/>
        <v>10.491</v>
      </c>
      <c r="I150" s="4">
        <f t="shared" si="7"/>
        <v>-16.579999999999998</v>
      </c>
    </row>
    <row r="151" spans="1:9">
      <c r="A151">
        <v>5.2560000000000002</v>
      </c>
      <c r="B151">
        <v>55.832999999999998</v>
      </c>
      <c r="C151">
        <v>-13.968</v>
      </c>
      <c r="D151">
        <v>-0.299981</v>
      </c>
      <c r="G151" s="3">
        <f t="shared" si="8"/>
        <v>0.50049999999999883</v>
      </c>
      <c r="H151" s="4">
        <f t="shared" si="6"/>
        <v>10.992999999999995</v>
      </c>
      <c r="I151" s="4">
        <f t="shared" si="7"/>
        <v>-13.968</v>
      </c>
    </row>
    <row r="152" spans="1:9">
      <c r="A152">
        <v>5.2560000000000002</v>
      </c>
      <c r="B152">
        <v>56.332000000000001</v>
      </c>
      <c r="C152">
        <v>-11.523</v>
      </c>
      <c r="D152">
        <v>-0.29998399999999997</v>
      </c>
      <c r="G152" s="3">
        <f t="shared" si="8"/>
        <v>0.50100000000000122</v>
      </c>
      <c r="H152" s="4">
        <f t="shared" si="6"/>
        <v>11.491999999999997</v>
      </c>
      <c r="I152" s="4">
        <f t="shared" si="7"/>
        <v>-11.523</v>
      </c>
    </row>
    <row r="153" spans="1:9">
      <c r="A153">
        <v>5.2560000000000002</v>
      </c>
      <c r="B153">
        <v>56.835000000000001</v>
      </c>
      <c r="C153">
        <v>-9.9160000000000004</v>
      </c>
      <c r="D153">
        <v>-0.29999500000000001</v>
      </c>
      <c r="G153" s="3">
        <f t="shared" si="8"/>
        <v>0.50049999999999883</v>
      </c>
      <c r="H153" s="4">
        <f t="shared" si="6"/>
        <v>11.994999999999997</v>
      </c>
      <c r="I153" s="4">
        <f t="shared" si="7"/>
        <v>-9.9160000000000004</v>
      </c>
    </row>
    <row r="154" spans="1:9">
      <c r="A154">
        <v>5.2560000000000002</v>
      </c>
      <c r="B154">
        <v>57.332999999999998</v>
      </c>
      <c r="C154">
        <v>-8.41</v>
      </c>
      <c r="D154">
        <v>-0.29999900000000002</v>
      </c>
      <c r="G154" s="3">
        <f t="shared" si="8"/>
        <v>0.49749999999999872</v>
      </c>
      <c r="H154" s="4">
        <f t="shared" si="6"/>
        <v>12.492999999999995</v>
      </c>
      <c r="I154" s="4">
        <f t="shared" si="7"/>
        <v>-8.41</v>
      </c>
    </row>
    <row r="155" spans="1:9">
      <c r="A155">
        <v>5.2560000000000002</v>
      </c>
      <c r="B155">
        <v>57.83</v>
      </c>
      <c r="C155">
        <v>-7.0880000000000001</v>
      </c>
      <c r="D155">
        <v>-0.29999599999999998</v>
      </c>
      <c r="G155" s="3">
        <f t="shared" si="8"/>
        <v>0.50050000000000239</v>
      </c>
      <c r="H155" s="4">
        <f t="shared" si="6"/>
        <v>12.989999999999995</v>
      </c>
      <c r="I155" s="4">
        <f t="shared" si="7"/>
        <v>-7.0880000000000001</v>
      </c>
    </row>
    <row r="156" spans="1:9">
      <c r="A156">
        <v>5.2560000000000002</v>
      </c>
      <c r="B156">
        <v>58.334000000000003</v>
      </c>
      <c r="C156">
        <v>-6.5</v>
      </c>
      <c r="D156">
        <v>-0.30000100000000002</v>
      </c>
      <c r="G156" s="3">
        <f t="shared" si="8"/>
        <v>0.50150000000000006</v>
      </c>
      <c r="H156" s="4">
        <f t="shared" si="6"/>
        <v>13.494</v>
      </c>
      <c r="I156" s="4">
        <f t="shared" si="7"/>
        <v>-6.5</v>
      </c>
    </row>
    <row r="157" spans="1:9">
      <c r="A157">
        <v>5.2560000000000002</v>
      </c>
      <c r="B157">
        <v>58.832999999999998</v>
      </c>
      <c r="C157">
        <v>-5.7430000000000003</v>
      </c>
      <c r="D157">
        <v>-0.3</v>
      </c>
      <c r="G157" s="3">
        <f t="shared" si="8"/>
        <v>0.5</v>
      </c>
      <c r="H157" s="4">
        <f t="shared" si="6"/>
        <v>13.992999999999995</v>
      </c>
      <c r="I157" s="4">
        <f t="shared" si="7"/>
        <v>-5.7430000000000003</v>
      </c>
    </row>
    <row r="158" spans="1:9">
      <c r="A158">
        <v>5.2560000000000002</v>
      </c>
      <c r="B158">
        <v>59.334000000000003</v>
      </c>
      <c r="C158">
        <v>-5.056</v>
      </c>
      <c r="D158">
        <v>-0.29999300000000001</v>
      </c>
      <c r="G158" s="3">
        <f t="shared" si="8"/>
        <v>0.50050000000000239</v>
      </c>
      <c r="H158" s="4">
        <f t="shared" si="6"/>
        <v>14.494</v>
      </c>
      <c r="I158" s="4">
        <f t="shared" si="7"/>
        <v>-5.056</v>
      </c>
    </row>
    <row r="159" spans="1:9">
      <c r="A159">
        <v>5.2560000000000002</v>
      </c>
      <c r="B159">
        <v>59.834000000000003</v>
      </c>
      <c r="C159">
        <v>-4.45</v>
      </c>
      <c r="D159">
        <v>-0.299985</v>
      </c>
      <c r="G159" s="3">
        <f t="shared" si="8"/>
        <v>0.49799999999999756</v>
      </c>
      <c r="H159" s="4">
        <f t="shared" si="6"/>
        <v>14.994</v>
      </c>
      <c r="I159" s="4">
        <f t="shared" si="7"/>
        <v>-4.45</v>
      </c>
    </row>
    <row r="160" spans="1:9">
      <c r="A160">
        <v>5.2560000000000002</v>
      </c>
      <c r="B160">
        <v>60.33</v>
      </c>
      <c r="C160">
        <v>-3.9239999999999999</v>
      </c>
      <c r="D160">
        <v>-0.3</v>
      </c>
      <c r="G160" s="3">
        <f t="shared" si="8"/>
        <v>0.5</v>
      </c>
      <c r="H160" s="4">
        <f t="shared" si="6"/>
        <v>15.489999999999995</v>
      </c>
      <c r="I160" s="4">
        <f t="shared" si="7"/>
        <v>-3.9239999999999999</v>
      </c>
    </row>
    <row r="161" spans="1:9">
      <c r="A161">
        <v>5.2560000000000002</v>
      </c>
      <c r="B161">
        <v>60.834000000000003</v>
      </c>
      <c r="C161">
        <v>-3.476</v>
      </c>
      <c r="D161">
        <v>-0.29998900000000001</v>
      </c>
      <c r="G161" s="3">
        <f t="shared" si="8"/>
        <v>0.50150000000000006</v>
      </c>
      <c r="H161" s="4">
        <f t="shared" si="6"/>
        <v>15.994</v>
      </c>
      <c r="I161" s="4">
        <f t="shared" si="7"/>
        <v>-3.476</v>
      </c>
    </row>
    <row r="162" spans="1:9">
      <c r="A162">
        <v>5.2560000000000002</v>
      </c>
      <c r="B162">
        <v>61.332999999999998</v>
      </c>
      <c r="C162">
        <v>-3.09</v>
      </c>
      <c r="D162">
        <v>-0.29999399999999998</v>
      </c>
      <c r="G162" s="3">
        <f t="shared" si="8"/>
        <v>0.49899999999999878</v>
      </c>
      <c r="H162" s="4">
        <f t="shared" si="6"/>
        <v>16.492999999999995</v>
      </c>
      <c r="I162" s="4">
        <f t="shared" si="7"/>
        <v>-3.09</v>
      </c>
    </row>
    <row r="163" spans="1:9">
      <c r="A163">
        <v>5.2560000000000002</v>
      </c>
      <c r="B163">
        <v>61.832000000000001</v>
      </c>
      <c r="C163">
        <v>-2.7509999999999999</v>
      </c>
      <c r="D163">
        <v>-0.3</v>
      </c>
      <c r="G163" s="3">
        <f t="shared" si="8"/>
        <v>0.50050000000000239</v>
      </c>
      <c r="H163" s="4">
        <f t="shared" si="6"/>
        <v>16.991999999999997</v>
      </c>
      <c r="I163" s="4">
        <f t="shared" si="7"/>
        <v>-2.7509999999999999</v>
      </c>
    </row>
    <row r="164" spans="1:9">
      <c r="A164">
        <v>5.2560000000000002</v>
      </c>
      <c r="B164">
        <v>62.334000000000003</v>
      </c>
      <c r="C164">
        <v>-2.46</v>
      </c>
      <c r="D164">
        <v>-0.29999199999999998</v>
      </c>
      <c r="G164" s="3">
        <f t="shared" si="8"/>
        <v>0.49899999999999878</v>
      </c>
      <c r="H164" s="4">
        <f t="shared" si="6"/>
        <v>17.494</v>
      </c>
      <c r="I164" s="4">
        <f t="shared" si="7"/>
        <v>-2.46</v>
      </c>
    </row>
    <row r="165" spans="1:9">
      <c r="A165">
        <v>5.2560000000000002</v>
      </c>
      <c r="B165">
        <v>62.83</v>
      </c>
      <c r="C165">
        <v>-2.2109999999999999</v>
      </c>
      <c r="D165">
        <v>-0.29999300000000001</v>
      </c>
      <c r="G165" s="3">
        <f t="shared" si="8"/>
        <v>0.49899999999999878</v>
      </c>
      <c r="H165" s="4">
        <f t="shared" si="6"/>
        <v>17.989999999999995</v>
      </c>
      <c r="I165" s="4">
        <f t="shared" si="7"/>
        <v>-2.2109999999999999</v>
      </c>
    </row>
    <row r="166" spans="1:9">
      <c r="A166">
        <v>5.2560000000000002</v>
      </c>
      <c r="B166">
        <v>63.332000000000001</v>
      </c>
      <c r="C166">
        <v>-2.0089999999999999</v>
      </c>
      <c r="D166">
        <v>-0.30001100000000003</v>
      </c>
      <c r="G166" s="3">
        <f t="shared" si="8"/>
        <v>0.50150000000000006</v>
      </c>
      <c r="H166" s="4">
        <f t="shared" si="6"/>
        <v>18.491999999999997</v>
      </c>
      <c r="I166" s="4">
        <f t="shared" si="7"/>
        <v>-2.0089999999999999</v>
      </c>
    </row>
    <row r="167" spans="1:9">
      <c r="A167">
        <v>5.2560000000000002</v>
      </c>
      <c r="B167">
        <v>63.832999999999998</v>
      </c>
      <c r="C167">
        <v>-1.8149999999999999</v>
      </c>
      <c r="D167">
        <v>-0.299985</v>
      </c>
      <c r="G167" s="3">
        <f t="shared" si="8"/>
        <v>0.49950000000000117</v>
      </c>
      <c r="H167" s="4">
        <f t="shared" si="6"/>
        <v>18.992999999999995</v>
      </c>
      <c r="I167" s="4">
        <f t="shared" si="7"/>
        <v>-1.8149999999999999</v>
      </c>
    </row>
    <row r="168" spans="1:9">
      <c r="A168">
        <v>5.2560000000000002</v>
      </c>
      <c r="B168">
        <v>64.331000000000003</v>
      </c>
      <c r="C168">
        <v>-1.6339999999999999</v>
      </c>
      <c r="D168">
        <v>-0.30000700000000002</v>
      </c>
      <c r="G168" s="3">
        <f t="shared" si="8"/>
        <v>0.5</v>
      </c>
      <c r="H168" s="4">
        <f t="shared" si="6"/>
        <v>19.491</v>
      </c>
      <c r="I168" s="4">
        <f t="shared" si="7"/>
        <v>-1.6339999999999999</v>
      </c>
    </row>
    <row r="169" spans="1:9">
      <c r="A169">
        <v>5.2560000000000002</v>
      </c>
      <c r="B169">
        <v>64.832999999999998</v>
      </c>
      <c r="C169">
        <v>-1.476</v>
      </c>
      <c r="D169">
        <v>-0.29999799999999999</v>
      </c>
      <c r="G169" s="3">
        <f t="shared" si="8"/>
        <v>0.5</v>
      </c>
      <c r="H169" s="4">
        <f t="shared" si="6"/>
        <v>19.992999999999995</v>
      </c>
      <c r="I169" s="4">
        <f t="shared" si="7"/>
        <v>-1.476</v>
      </c>
    </row>
    <row r="170" spans="1:9">
      <c r="A170">
        <v>5.2560000000000002</v>
      </c>
      <c r="B170">
        <v>65.331000000000003</v>
      </c>
      <c r="C170">
        <v>-1.3520000000000001</v>
      </c>
      <c r="D170">
        <v>-0.300012</v>
      </c>
      <c r="G170" s="3">
        <f t="shared" si="8"/>
        <v>0.49849999999999994</v>
      </c>
      <c r="H170" s="4">
        <f t="shared" si="6"/>
        <v>20.491</v>
      </c>
      <c r="I170" s="4">
        <f t="shared" si="7"/>
        <v>-1.3520000000000001</v>
      </c>
    </row>
    <row r="171" spans="1:9">
      <c r="A171">
        <v>5.2560000000000002</v>
      </c>
      <c r="B171">
        <v>65.83</v>
      </c>
      <c r="C171">
        <v>-1.2330000000000001</v>
      </c>
      <c r="D171">
        <v>-0.29999100000000001</v>
      </c>
      <c r="G171" s="3">
        <f t="shared" si="8"/>
        <v>0.50099999999999767</v>
      </c>
      <c r="H171" s="4">
        <f t="shared" si="6"/>
        <v>20.989999999999995</v>
      </c>
      <c r="I171" s="4">
        <f t="shared" si="7"/>
        <v>-1.2330000000000001</v>
      </c>
    </row>
    <row r="172" spans="1:9">
      <c r="A172">
        <v>5.2560000000000002</v>
      </c>
      <c r="B172">
        <v>66.332999999999998</v>
      </c>
      <c r="C172">
        <v>-1.1080000000000001</v>
      </c>
      <c r="D172">
        <v>-0.30000599999999999</v>
      </c>
      <c r="G172" s="3">
        <f t="shared" si="8"/>
        <v>0.50050000000000239</v>
      </c>
      <c r="H172" s="4">
        <f t="shared" si="6"/>
        <v>21.492999999999995</v>
      </c>
      <c r="I172" s="4">
        <f t="shared" si="7"/>
        <v>-1.1080000000000001</v>
      </c>
    </row>
    <row r="173" spans="1:9">
      <c r="A173">
        <v>5.2560000000000002</v>
      </c>
      <c r="B173">
        <v>66.831000000000003</v>
      </c>
      <c r="C173">
        <v>-1.022</v>
      </c>
      <c r="D173">
        <v>-0.29998999999999998</v>
      </c>
      <c r="G173" s="3">
        <f t="shared" si="8"/>
        <v>0.50050000000000239</v>
      </c>
      <c r="H173" s="4">
        <f t="shared" si="6"/>
        <v>21.991</v>
      </c>
      <c r="I173" s="4">
        <f t="shared" si="7"/>
        <v>-1.022</v>
      </c>
    </row>
    <row r="174" spans="1:9">
      <c r="A174">
        <v>5.2560000000000002</v>
      </c>
      <c r="B174">
        <v>67.334000000000003</v>
      </c>
      <c r="C174">
        <v>-0.92500000000000004</v>
      </c>
      <c r="D174">
        <v>-0.30000399999999999</v>
      </c>
      <c r="G174" s="3">
        <f t="shared" si="8"/>
        <v>0.50049999999999528</v>
      </c>
      <c r="H174" s="4">
        <f t="shared" si="6"/>
        <v>22.494</v>
      </c>
      <c r="I174" s="4">
        <f t="shared" si="7"/>
        <v>-0.92500000000000004</v>
      </c>
    </row>
    <row r="175" spans="1:9">
      <c r="A175">
        <v>5.2560000000000002</v>
      </c>
      <c r="B175">
        <v>67.831999999999994</v>
      </c>
      <c r="C175">
        <v>-0.85599999999999998</v>
      </c>
      <c r="D175">
        <v>-0.30000500000000002</v>
      </c>
      <c r="G175" s="3">
        <f t="shared" si="8"/>
        <v>0.49799999999999756</v>
      </c>
      <c r="H175" s="4">
        <f t="shared" si="6"/>
        <v>22.99199999999999</v>
      </c>
      <c r="I175" s="4">
        <f t="shared" si="7"/>
        <v>-0.85599999999999998</v>
      </c>
    </row>
    <row r="176" spans="1:9">
      <c r="A176">
        <v>5.2560000000000002</v>
      </c>
      <c r="B176">
        <v>68.33</v>
      </c>
      <c r="C176">
        <v>-0.76800000000000002</v>
      </c>
      <c r="D176">
        <v>-0.29998799999999998</v>
      </c>
      <c r="G176" s="3">
        <f t="shared" si="8"/>
        <v>0.50100000000000477</v>
      </c>
      <c r="H176" s="4">
        <f t="shared" si="6"/>
        <v>23.489999999999995</v>
      </c>
      <c r="I176" s="4">
        <f t="shared" si="7"/>
        <v>-0.76800000000000002</v>
      </c>
    </row>
    <row r="177" spans="1:9">
      <c r="A177">
        <v>5.2560000000000002</v>
      </c>
      <c r="B177">
        <v>68.834000000000003</v>
      </c>
      <c r="C177">
        <v>-0.70899999999999996</v>
      </c>
      <c r="D177">
        <v>-0.300014</v>
      </c>
      <c r="G177" s="3">
        <f t="shared" si="8"/>
        <v>0.50099999999999767</v>
      </c>
      <c r="H177" s="4">
        <f t="shared" si="6"/>
        <v>23.994</v>
      </c>
      <c r="I177" s="4">
        <f t="shared" si="7"/>
        <v>-0.70899999999999996</v>
      </c>
    </row>
    <row r="178" spans="1:9">
      <c r="A178">
        <v>5.2560000000000002</v>
      </c>
      <c r="B178">
        <v>69.331999999999994</v>
      </c>
      <c r="C178">
        <v>-0.64800000000000002</v>
      </c>
      <c r="D178">
        <v>-0.3</v>
      </c>
      <c r="G178" s="3">
        <f t="shared" si="8"/>
        <v>0.49899999999999523</v>
      </c>
      <c r="H178" s="4">
        <f t="shared" si="6"/>
        <v>24.49199999999999</v>
      </c>
      <c r="I178" s="4">
        <f t="shared" si="7"/>
        <v>-0.64800000000000002</v>
      </c>
    </row>
    <row r="179" spans="1:9">
      <c r="A179">
        <v>5.2560000000000002</v>
      </c>
      <c r="B179">
        <v>69.831999999999994</v>
      </c>
      <c r="C179">
        <v>-0.57799999999999996</v>
      </c>
      <c r="D179">
        <v>-0.29999100000000001</v>
      </c>
      <c r="G179" s="3">
        <f>(H179-H178)/2</f>
        <v>0.25</v>
      </c>
      <c r="H179" s="4">
        <f t="shared" si="6"/>
        <v>24.99199999999999</v>
      </c>
      <c r="I179" s="4">
        <f t="shared" si="7"/>
        <v>-0.57799999999999996</v>
      </c>
    </row>
    <row r="180" spans="1:9">
      <c r="G180" s="3">
        <f>SUM(G19:G179)</f>
        <v>49.997999999999983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workbookViewId="0">
      <selection activeCell="L8" sqref="L8"/>
    </sheetView>
  </sheetViews>
  <sheetFormatPr defaultRowHeight="14.5"/>
  <cols>
    <col min="1" max="1" width="10.7265625" customWidth="1"/>
    <col min="11" max="11" width="10.26953125" bestFit="1" customWidth="1"/>
  </cols>
  <sheetData>
    <row r="1" spans="1:15">
      <c r="A1" t="s">
        <v>0</v>
      </c>
      <c r="H1" t="s">
        <v>19</v>
      </c>
      <c r="I1">
        <v>44.84</v>
      </c>
    </row>
    <row r="2" spans="1:15">
      <c r="A2" t="s">
        <v>105</v>
      </c>
      <c r="B2" t="s">
        <v>1</v>
      </c>
    </row>
    <row r="3" spans="1:15">
      <c r="A3" s="1">
        <v>44502</v>
      </c>
      <c r="B3" t="s">
        <v>2</v>
      </c>
    </row>
    <row r="4" spans="1:15">
      <c r="A4" s="2">
        <v>0.58533564814814809</v>
      </c>
      <c r="B4" t="s">
        <v>3</v>
      </c>
    </row>
    <row r="5" spans="1:15">
      <c r="A5">
        <v>5.0999999999999996</v>
      </c>
      <c r="B5" t="s">
        <v>4</v>
      </c>
    </row>
    <row r="6" spans="1:15">
      <c r="A6">
        <v>1</v>
      </c>
      <c r="B6" t="s">
        <v>5</v>
      </c>
    </row>
    <row r="7" spans="1:15">
      <c r="A7">
        <v>1</v>
      </c>
      <c r="B7" t="s">
        <v>6</v>
      </c>
    </row>
    <row r="8" spans="1:15">
      <c r="A8">
        <v>161</v>
      </c>
      <c r="B8" t="s">
        <v>7</v>
      </c>
    </row>
    <row r="9" spans="1:15">
      <c r="A9">
        <v>2</v>
      </c>
      <c r="B9" t="s">
        <v>8</v>
      </c>
    </row>
    <row r="10" spans="1:15">
      <c r="A10">
        <v>0</v>
      </c>
      <c r="B10" t="s">
        <v>9</v>
      </c>
    </row>
    <row r="11" spans="1:15">
      <c r="A11" t="s">
        <v>106</v>
      </c>
      <c r="N11" s="7" t="s">
        <v>92</v>
      </c>
    </row>
    <row r="12" spans="1:15">
      <c r="A12" t="s">
        <v>10</v>
      </c>
      <c r="H12" t="s">
        <v>20</v>
      </c>
      <c r="I12" s="38">
        <f>AVERAGE(D19:D179)*10</f>
        <v>-4.0006746583850941</v>
      </c>
      <c r="J12" t="s">
        <v>23</v>
      </c>
      <c r="K12" s="5"/>
      <c r="M12" t="s">
        <v>20</v>
      </c>
      <c r="N12">
        <v>-4.0016981987577633</v>
      </c>
      <c r="O12" t="s">
        <v>23</v>
      </c>
    </row>
    <row r="13" spans="1:15">
      <c r="A13" t="s">
        <v>11</v>
      </c>
      <c r="H13" t="s">
        <v>21</v>
      </c>
      <c r="I13" s="5">
        <f>SUMPRODUCT(G19:G179,I19:I179)</f>
        <v>-5428.2531495000012</v>
      </c>
      <c r="J13" t="s">
        <v>24</v>
      </c>
      <c r="K13" s="5"/>
      <c r="M13" t="s">
        <v>21</v>
      </c>
      <c r="N13">
        <v>-5429.4380395000017</v>
      </c>
      <c r="O13" t="s">
        <v>24</v>
      </c>
    </row>
    <row r="14" spans="1:15">
      <c r="A14">
        <v>0</v>
      </c>
      <c r="B14" t="s">
        <v>12</v>
      </c>
      <c r="H14" t="s">
        <v>26</v>
      </c>
      <c r="I14" s="3">
        <f>I99</f>
        <v>-469.82799999999997</v>
      </c>
      <c r="J14" t="s">
        <v>25</v>
      </c>
      <c r="K14" s="5"/>
      <c r="M14" t="s">
        <v>26</v>
      </c>
      <c r="N14">
        <v>-470.58300000000003</v>
      </c>
      <c r="O14" t="s">
        <v>25</v>
      </c>
    </row>
    <row r="15" spans="1:15">
      <c r="A15">
        <v>0</v>
      </c>
      <c r="B15" t="s">
        <v>13</v>
      </c>
      <c r="H15" t="s">
        <v>22</v>
      </c>
      <c r="I15" s="5">
        <f>I13/I14</f>
        <v>11.55370294980291</v>
      </c>
      <c r="J15" t="s">
        <v>29</v>
      </c>
      <c r="K15" s="5"/>
      <c r="M15" t="s">
        <v>22</v>
      </c>
      <c r="N15">
        <v>11.537684190674124</v>
      </c>
      <c r="O15" t="s">
        <v>29</v>
      </c>
    </row>
    <row r="16" spans="1:15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5.2560000000000002</v>
      </c>
      <c r="B19">
        <v>19.835000000000001</v>
      </c>
      <c r="C19">
        <v>-0.95399999999999996</v>
      </c>
      <c r="D19" s="37">
        <v>-0.40007100000000001</v>
      </c>
      <c r="E19" s="37"/>
      <c r="G19" s="3">
        <f>(H20-H19)/2</f>
        <v>0.24899999999999878</v>
      </c>
      <c r="H19" s="4">
        <f>B19-$I$1</f>
        <v>-25.005000000000003</v>
      </c>
      <c r="I19" s="4">
        <f>C19</f>
        <v>-0.95399999999999996</v>
      </c>
    </row>
    <row r="20" spans="1:9">
      <c r="A20">
        <v>5.2560000000000002</v>
      </c>
      <c r="B20">
        <v>20.332999999999998</v>
      </c>
      <c r="C20">
        <v>-1.07</v>
      </c>
      <c r="D20" s="37">
        <v>-0.40007700000000002</v>
      </c>
      <c r="G20" s="3">
        <f>(H21-H19)/2</f>
        <v>0.49949999999999939</v>
      </c>
      <c r="H20" s="4">
        <f t="shared" ref="H20:H83" si="0">B20-$I$1</f>
        <v>-24.507000000000005</v>
      </c>
      <c r="I20" s="4">
        <f t="shared" ref="I20:I83" si="1">C20</f>
        <v>-1.07</v>
      </c>
    </row>
    <row r="21" spans="1:9">
      <c r="A21">
        <v>5.2560000000000002</v>
      </c>
      <c r="B21">
        <v>20.834</v>
      </c>
      <c r="C21">
        <v>-1.1319999999999999</v>
      </c>
      <c r="D21" s="37">
        <v>-0.40006900000000001</v>
      </c>
      <c r="G21" s="3">
        <f t="shared" ref="G21:G84" si="2">(H22-H20)/2</f>
        <v>0.50050000000000061</v>
      </c>
      <c r="H21" s="4">
        <f t="shared" si="0"/>
        <v>-24.006000000000004</v>
      </c>
      <c r="I21" s="4">
        <f t="shared" si="1"/>
        <v>-1.1319999999999999</v>
      </c>
    </row>
    <row r="22" spans="1:9">
      <c r="A22">
        <v>5.2560000000000002</v>
      </c>
      <c r="B22">
        <v>21.334</v>
      </c>
      <c r="C22">
        <v>-1.224</v>
      </c>
      <c r="D22" s="37">
        <v>-0.400065</v>
      </c>
      <c r="G22" s="3">
        <f t="shared" si="2"/>
        <v>0.49900000000000055</v>
      </c>
      <c r="H22" s="4">
        <f t="shared" si="0"/>
        <v>-23.506000000000004</v>
      </c>
      <c r="I22" s="4">
        <f t="shared" si="1"/>
        <v>-1.224</v>
      </c>
    </row>
    <row r="23" spans="1:9">
      <c r="A23">
        <v>5.2560000000000002</v>
      </c>
      <c r="B23">
        <v>21.832000000000001</v>
      </c>
      <c r="C23">
        <v>-1.2949999999999999</v>
      </c>
      <c r="D23" s="37">
        <v>-0.40005299999999999</v>
      </c>
      <c r="G23" s="3">
        <f t="shared" si="2"/>
        <v>0.5</v>
      </c>
      <c r="H23" s="4">
        <f t="shared" si="0"/>
        <v>-23.008000000000003</v>
      </c>
      <c r="I23" s="4">
        <f t="shared" si="1"/>
        <v>-1.2949999999999999</v>
      </c>
    </row>
    <row r="24" spans="1:9">
      <c r="A24">
        <v>5.2560000000000002</v>
      </c>
      <c r="B24">
        <v>22.334</v>
      </c>
      <c r="C24">
        <v>-1.371</v>
      </c>
      <c r="D24" s="37">
        <v>-0.40008700000000003</v>
      </c>
      <c r="G24" s="3">
        <f t="shared" si="2"/>
        <v>0.50099999999999945</v>
      </c>
      <c r="H24" s="4">
        <f t="shared" si="0"/>
        <v>-22.506000000000004</v>
      </c>
      <c r="I24" s="4">
        <f t="shared" si="1"/>
        <v>-1.371</v>
      </c>
    </row>
    <row r="25" spans="1:9">
      <c r="A25">
        <v>5.2560000000000002</v>
      </c>
      <c r="B25">
        <v>22.834</v>
      </c>
      <c r="C25">
        <v>-1.4690000000000001</v>
      </c>
      <c r="D25" s="37">
        <v>-0.40006900000000001</v>
      </c>
      <c r="G25" s="3">
        <f t="shared" si="2"/>
        <v>0.49949999999999939</v>
      </c>
      <c r="H25" s="4">
        <f t="shared" si="0"/>
        <v>-22.006000000000004</v>
      </c>
      <c r="I25" s="4">
        <f t="shared" si="1"/>
        <v>-1.4690000000000001</v>
      </c>
    </row>
    <row r="26" spans="1:9">
      <c r="A26">
        <v>5.2560000000000002</v>
      </c>
      <c r="B26">
        <v>23.332999999999998</v>
      </c>
      <c r="C26">
        <v>-1.583</v>
      </c>
      <c r="D26" s="37">
        <v>-0.40004299999999998</v>
      </c>
      <c r="G26" s="3">
        <f t="shared" si="2"/>
        <v>0.50099999999999945</v>
      </c>
      <c r="H26" s="4">
        <f t="shared" si="0"/>
        <v>-21.507000000000005</v>
      </c>
      <c r="I26" s="4">
        <f t="shared" si="1"/>
        <v>-1.583</v>
      </c>
    </row>
    <row r="27" spans="1:9">
      <c r="A27">
        <v>5.2560000000000002</v>
      </c>
      <c r="B27">
        <v>23.835999999999999</v>
      </c>
      <c r="C27">
        <v>-1.6970000000000001</v>
      </c>
      <c r="D27" s="37">
        <v>-0.40005000000000002</v>
      </c>
      <c r="G27" s="3">
        <f t="shared" si="2"/>
        <v>0.5</v>
      </c>
      <c r="H27" s="4">
        <f t="shared" si="0"/>
        <v>-21.004000000000005</v>
      </c>
      <c r="I27" s="4">
        <f t="shared" si="1"/>
        <v>-1.6970000000000001</v>
      </c>
    </row>
    <row r="28" spans="1:9">
      <c r="A28">
        <v>5.2560000000000002</v>
      </c>
      <c r="B28">
        <v>24.332999999999998</v>
      </c>
      <c r="C28">
        <v>-1.819</v>
      </c>
      <c r="D28" s="37">
        <v>-0.40007999999999999</v>
      </c>
      <c r="G28" s="3">
        <f t="shared" si="2"/>
        <v>0.49800000000000111</v>
      </c>
      <c r="H28" s="4">
        <f t="shared" si="0"/>
        <v>-20.507000000000005</v>
      </c>
      <c r="I28" s="4">
        <f t="shared" si="1"/>
        <v>-1.819</v>
      </c>
    </row>
    <row r="29" spans="1:9">
      <c r="A29">
        <v>5.2560000000000002</v>
      </c>
      <c r="B29">
        <v>24.832000000000001</v>
      </c>
      <c r="C29">
        <v>-1.96</v>
      </c>
      <c r="D29" s="37">
        <v>-0.40005400000000002</v>
      </c>
      <c r="G29" s="3">
        <f t="shared" si="2"/>
        <v>0.50050000000000061</v>
      </c>
      <c r="H29" s="4">
        <f t="shared" si="0"/>
        <v>-20.008000000000003</v>
      </c>
      <c r="I29" s="4">
        <f t="shared" si="1"/>
        <v>-1.96</v>
      </c>
    </row>
    <row r="30" spans="1:9">
      <c r="A30">
        <v>5.2560000000000002</v>
      </c>
      <c r="B30">
        <v>25.334</v>
      </c>
      <c r="C30">
        <v>-2.137</v>
      </c>
      <c r="D30" s="37">
        <v>-0.40005299999999999</v>
      </c>
      <c r="G30" s="3">
        <f t="shared" si="2"/>
        <v>0.50049999999999883</v>
      </c>
      <c r="H30" s="4">
        <f t="shared" si="0"/>
        <v>-19.506000000000004</v>
      </c>
      <c r="I30" s="4">
        <f t="shared" si="1"/>
        <v>-2.137</v>
      </c>
    </row>
    <row r="31" spans="1:9">
      <c r="A31">
        <v>5.2560000000000002</v>
      </c>
      <c r="B31">
        <v>25.832999999999998</v>
      </c>
      <c r="C31">
        <v>-2.3410000000000002</v>
      </c>
      <c r="D31" s="37">
        <v>-0.40006599999999998</v>
      </c>
      <c r="G31" s="3">
        <f t="shared" si="2"/>
        <v>0.50050000000000061</v>
      </c>
      <c r="H31" s="4">
        <f t="shared" si="0"/>
        <v>-19.007000000000005</v>
      </c>
      <c r="I31" s="4">
        <f t="shared" si="1"/>
        <v>-2.3410000000000002</v>
      </c>
    </row>
    <row r="32" spans="1:9">
      <c r="A32">
        <v>5.2560000000000002</v>
      </c>
      <c r="B32">
        <v>26.335000000000001</v>
      </c>
      <c r="C32">
        <v>-2.5619999999999998</v>
      </c>
      <c r="D32" s="37">
        <v>-0.40007599999999999</v>
      </c>
      <c r="G32" s="3">
        <f t="shared" si="2"/>
        <v>0.5</v>
      </c>
      <c r="H32" s="4">
        <f t="shared" si="0"/>
        <v>-18.505000000000003</v>
      </c>
      <c r="I32" s="4">
        <f t="shared" si="1"/>
        <v>-2.5619999999999998</v>
      </c>
    </row>
    <row r="33" spans="1:9">
      <c r="A33">
        <v>5.2560000000000002</v>
      </c>
      <c r="B33">
        <v>26.832999999999998</v>
      </c>
      <c r="C33">
        <v>-2.78</v>
      </c>
      <c r="D33" s="37">
        <v>-0.400061</v>
      </c>
      <c r="G33" s="3">
        <f t="shared" si="2"/>
        <v>0.49799999999999933</v>
      </c>
      <c r="H33" s="4">
        <f t="shared" si="0"/>
        <v>-18.007000000000005</v>
      </c>
      <c r="I33" s="4">
        <f t="shared" si="1"/>
        <v>-2.78</v>
      </c>
    </row>
    <row r="34" spans="1:9">
      <c r="A34">
        <v>5.2560000000000002</v>
      </c>
      <c r="B34">
        <v>27.331</v>
      </c>
      <c r="C34">
        <v>-3.05</v>
      </c>
      <c r="D34" s="37">
        <v>-0.400063</v>
      </c>
      <c r="G34" s="3">
        <f t="shared" si="2"/>
        <v>0.50050000000000061</v>
      </c>
      <c r="H34" s="4">
        <f t="shared" si="0"/>
        <v>-17.509000000000004</v>
      </c>
      <c r="I34" s="4">
        <f t="shared" si="1"/>
        <v>-3.05</v>
      </c>
    </row>
    <row r="35" spans="1:9">
      <c r="A35">
        <v>5.2560000000000002</v>
      </c>
      <c r="B35">
        <v>27.834</v>
      </c>
      <c r="C35">
        <v>-3.3580000000000001</v>
      </c>
      <c r="D35" s="37">
        <v>-0.40007199999999998</v>
      </c>
      <c r="G35" s="3">
        <f t="shared" si="2"/>
        <v>0.50099999999999945</v>
      </c>
      <c r="H35" s="4">
        <f t="shared" si="0"/>
        <v>-17.006000000000004</v>
      </c>
      <c r="I35" s="4">
        <f t="shared" si="1"/>
        <v>-3.3580000000000001</v>
      </c>
    </row>
    <row r="36" spans="1:9">
      <c r="A36">
        <v>5.2560000000000002</v>
      </c>
      <c r="B36">
        <v>28.332999999999998</v>
      </c>
      <c r="C36">
        <v>-3.6819999999999999</v>
      </c>
      <c r="D36" s="37">
        <v>-0.40008899999999997</v>
      </c>
      <c r="G36" s="3">
        <f t="shared" si="2"/>
        <v>0.5</v>
      </c>
      <c r="H36" s="4">
        <f t="shared" si="0"/>
        <v>-16.507000000000005</v>
      </c>
      <c r="I36" s="4">
        <f t="shared" si="1"/>
        <v>-3.6819999999999999</v>
      </c>
    </row>
    <row r="37" spans="1:9">
      <c r="A37">
        <v>5.2560000000000002</v>
      </c>
      <c r="B37">
        <v>28.834</v>
      </c>
      <c r="C37">
        <v>-4.0910000000000002</v>
      </c>
      <c r="D37" s="37">
        <v>-0.40008500000000002</v>
      </c>
      <c r="G37" s="3">
        <f t="shared" si="2"/>
        <v>0.50050000000000061</v>
      </c>
      <c r="H37" s="4">
        <f t="shared" si="0"/>
        <v>-16.006000000000004</v>
      </c>
      <c r="I37" s="4">
        <f t="shared" si="1"/>
        <v>-4.0910000000000002</v>
      </c>
    </row>
    <row r="38" spans="1:9">
      <c r="A38">
        <v>5.2560000000000002</v>
      </c>
      <c r="B38">
        <v>29.334</v>
      </c>
      <c r="C38">
        <v>-4.556</v>
      </c>
      <c r="D38" s="37">
        <v>-0.400065</v>
      </c>
      <c r="G38" s="3">
        <f t="shared" si="2"/>
        <v>0.49849999999999994</v>
      </c>
      <c r="H38" s="4">
        <f t="shared" si="0"/>
        <v>-15.506000000000004</v>
      </c>
      <c r="I38" s="4">
        <f t="shared" si="1"/>
        <v>-4.556</v>
      </c>
    </row>
    <row r="39" spans="1:9">
      <c r="A39">
        <v>5.2560000000000002</v>
      </c>
      <c r="B39">
        <v>29.831</v>
      </c>
      <c r="C39">
        <v>-5.1120000000000001</v>
      </c>
      <c r="D39" s="37">
        <v>-0.40007999999999999</v>
      </c>
      <c r="G39" s="3">
        <f t="shared" si="2"/>
        <v>0.5</v>
      </c>
      <c r="H39" s="4">
        <f t="shared" si="0"/>
        <v>-15.009000000000004</v>
      </c>
      <c r="I39" s="4">
        <f t="shared" si="1"/>
        <v>-5.1120000000000001</v>
      </c>
    </row>
    <row r="40" spans="1:9">
      <c r="A40">
        <v>5.2560000000000002</v>
      </c>
      <c r="B40">
        <v>30.334</v>
      </c>
      <c r="C40">
        <v>-5.7720000000000002</v>
      </c>
      <c r="D40" s="37">
        <v>-0.40005200000000002</v>
      </c>
      <c r="G40" s="3">
        <f t="shared" si="2"/>
        <v>0.50099999999999945</v>
      </c>
      <c r="H40" s="4">
        <f t="shared" si="0"/>
        <v>-14.506000000000004</v>
      </c>
      <c r="I40" s="4">
        <f t="shared" si="1"/>
        <v>-5.7720000000000002</v>
      </c>
    </row>
    <row r="41" spans="1:9">
      <c r="A41">
        <v>5.2560000000000002</v>
      </c>
      <c r="B41">
        <v>30.832999999999998</v>
      </c>
      <c r="C41">
        <v>-6.4960000000000004</v>
      </c>
      <c r="D41" s="37">
        <v>-0.40005200000000002</v>
      </c>
      <c r="G41" s="3">
        <f t="shared" si="2"/>
        <v>0.49949999999999939</v>
      </c>
      <c r="H41" s="4">
        <f t="shared" si="0"/>
        <v>-14.007000000000005</v>
      </c>
      <c r="I41" s="4">
        <f t="shared" si="1"/>
        <v>-6.4960000000000004</v>
      </c>
    </row>
    <row r="42" spans="1:9">
      <c r="A42">
        <v>5.2560000000000002</v>
      </c>
      <c r="B42">
        <v>31.332999999999998</v>
      </c>
      <c r="C42">
        <v>-7.923</v>
      </c>
      <c r="D42" s="37">
        <v>-0.40007399999999999</v>
      </c>
      <c r="G42" s="3">
        <f t="shared" si="2"/>
        <v>0.50100000000000122</v>
      </c>
      <c r="H42" s="4">
        <f t="shared" si="0"/>
        <v>-13.507000000000005</v>
      </c>
      <c r="I42" s="4">
        <f t="shared" si="1"/>
        <v>-7.923</v>
      </c>
    </row>
    <row r="43" spans="1:9">
      <c r="A43">
        <v>5.2560000000000002</v>
      </c>
      <c r="B43">
        <v>31.835000000000001</v>
      </c>
      <c r="C43">
        <v>-8.6880000000000006</v>
      </c>
      <c r="D43" s="37">
        <v>-0.400059</v>
      </c>
      <c r="G43" s="3">
        <f t="shared" si="2"/>
        <v>0.49849999999999994</v>
      </c>
      <c r="H43" s="4">
        <f t="shared" si="0"/>
        <v>-13.005000000000003</v>
      </c>
      <c r="I43" s="4">
        <f t="shared" si="1"/>
        <v>-8.6880000000000006</v>
      </c>
    </row>
    <row r="44" spans="1:9">
      <c r="A44">
        <v>5.2560000000000002</v>
      </c>
      <c r="B44">
        <v>32.33</v>
      </c>
      <c r="C44">
        <v>-10.364000000000001</v>
      </c>
      <c r="D44" s="37">
        <v>-0.400059</v>
      </c>
      <c r="G44" s="3">
        <f t="shared" si="2"/>
        <v>0.49899999999999878</v>
      </c>
      <c r="H44" s="4">
        <f t="shared" si="0"/>
        <v>-12.510000000000005</v>
      </c>
      <c r="I44" s="4">
        <f t="shared" si="1"/>
        <v>-10.364000000000001</v>
      </c>
    </row>
    <row r="45" spans="1:9">
      <c r="A45">
        <v>5.2560000000000002</v>
      </c>
      <c r="B45">
        <v>32.832999999999998</v>
      </c>
      <c r="C45">
        <v>-12.224</v>
      </c>
      <c r="D45" s="37">
        <v>-0.400063</v>
      </c>
      <c r="G45" s="3">
        <f t="shared" si="2"/>
        <v>0.50250000000000128</v>
      </c>
      <c r="H45" s="4">
        <f t="shared" si="0"/>
        <v>-12.007000000000005</v>
      </c>
      <c r="I45" s="4">
        <f t="shared" si="1"/>
        <v>-12.224</v>
      </c>
    </row>
    <row r="46" spans="1:9">
      <c r="A46">
        <v>5.2560000000000002</v>
      </c>
      <c r="B46">
        <v>33.335000000000001</v>
      </c>
      <c r="C46">
        <v>-14.862</v>
      </c>
      <c r="D46" s="37">
        <v>-0.400063</v>
      </c>
      <c r="G46" s="3">
        <f t="shared" si="2"/>
        <v>0.49950000000000117</v>
      </c>
      <c r="H46" s="4">
        <f t="shared" si="0"/>
        <v>-11.505000000000003</v>
      </c>
      <c r="I46" s="4">
        <f t="shared" si="1"/>
        <v>-14.862</v>
      </c>
    </row>
    <row r="47" spans="1:9">
      <c r="A47">
        <v>5.2560000000000002</v>
      </c>
      <c r="B47">
        <v>33.832000000000001</v>
      </c>
      <c r="C47">
        <v>-17.567</v>
      </c>
      <c r="D47" s="37">
        <v>-0.40006999999999998</v>
      </c>
      <c r="G47" s="3">
        <f t="shared" si="2"/>
        <v>0.49950000000000117</v>
      </c>
      <c r="H47" s="4">
        <f t="shared" si="0"/>
        <v>-11.008000000000003</v>
      </c>
      <c r="I47" s="4">
        <f t="shared" si="1"/>
        <v>-17.567</v>
      </c>
    </row>
    <row r="48" spans="1:9">
      <c r="A48">
        <v>5.2560000000000002</v>
      </c>
      <c r="B48">
        <v>34.334000000000003</v>
      </c>
      <c r="C48">
        <v>-21.384</v>
      </c>
      <c r="D48" s="37">
        <v>-0.400063</v>
      </c>
      <c r="G48" s="3">
        <f t="shared" si="2"/>
        <v>0.49950000000000117</v>
      </c>
      <c r="H48" s="4">
        <f t="shared" si="0"/>
        <v>-10.506</v>
      </c>
      <c r="I48" s="4">
        <f t="shared" si="1"/>
        <v>-21.384</v>
      </c>
    </row>
    <row r="49" spans="1:9">
      <c r="A49">
        <v>5.2560000000000002</v>
      </c>
      <c r="B49">
        <v>34.831000000000003</v>
      </c>
      <c r="C49">
        <v>-26.213000000000001</v>
      </c>
      <c r="D49" s="37">
        <v>-0.40007900000000002</v>
      </c>
      <c r="G49" s="3">
        <f t="shared" si="2"/>
        <v>0.34949999999999903</v>
      </c>
      <c r="H49" s="4">
        <f t="shared" si="0"/>
        <v>-10.009</v>
      </c>
      <c r="I49" s="4">
        <f t="shared" si="1"/>
        <v>-26.213000000000001</v>
      </c>
    </row>
    <row r="50" spans="1:9">
      <c r="A50">
        <v>5.2560000000000002</v>
      </c>
      <c r="B50">
        <v>35.033000000000001</v>
      </c>
      <c r="C50">
        <v>-28.777999999999999</v>
      </c>
      <c r="D50" s="37">
        <v>-0.40006599999999998</v>
      </c>
      <c r="G50" s="3">
        <f t="shared" si="2"/>
        <v>0.20049999999999812</v>
      </c>
      <c r="H50" s="4">
        <f t="shared" si="0"/>
        <v>-9.8070000000000022</v>
      </c>
      <c r="I50" s="4">
        <f t="shared" si="1"/>
        <v>-28.777999999999999</v>
      </c>
    </row>
    <row r="51" spans="1:9">
      <c r="A51">
        <v>5.2560000000000002</v>
      </c>
      <c r="B51">
        <v>35.231999999999999</v>
      </c>
      <c r="C51">
        <v>-31.277000000000001</v>
      </c>
      <c r="D51" s="37">
        <v>-0.400059</v>
      </c>
      <c r="G51" s="3">
        <f t="shared" si="2"/>
        <v>0.19849999999999923</v>
      </c>
      <c r="H51" s="4">
        <f t="shared" si="0"/>
        <v>-9.6080000000000041</v>
      </c>
      <c r="I51" s="4">
        <f t="shared" si="1"/>
        <v>-31.277000000000001</v>
      </c>
    </row>
    <row r="52" spans="1:9">
      <c r="A52">
        <v>5.2560000000000002</v>
      </c>
      <c r="B52">
        <v>35.43</v>
      </c>
      <c r="C52">
        <v>-34.042999999999999</v>
      </c>
      <c r="D52" s="37">
        <v>-0.40006700000000001</v>
      </c>
      <c r="G52" s="3">
        <f t="shared" si="2"/>
        <v>0.19999999999999929</v>
      </c>
      <c r="H52" s="4">
        <f t="shared" si="0"/>
        <v>-9.4100000000000037</v>
      </c>
      <c r="I52" s="4">
        <f t="shared" si="1"/>
        <v>-34.042999999999999</v>
      </c>
    </row>
    <row r="53" spans="1:9">
      <c r="A53">
        <v>5.2560000000000002</v>
      </c>
      <c r="B53">
        <v>35.631999999999998</v>
      </c>
      <c r="C53">
        <v>-37.201000000000001</v>
      </c>
      <c r="D53" s="37">
        <v>-0.40006799999999998</v>
      </c>
      <c r="G53" s="3">
        <f t="shared" si="2"/>
        <v>0.20250000000000057</v>
      </c>
      <c r="H53" s="4">
        <f t="shared" si="0"/>
        <v>-9.2080000000000055</v>
      </c>
      <c r="I53" s="4">
        <f t="shared" si="1"/>
        <v>-37.201000000000001</v>
      </c>
    </row>
    <row r="54" spans="1:9">
      <c r="A54">
        <v>5.2560000000000002</v>
      </c>
      <c r="B54">
        <v>35.835000000000001</v>
      </c>
      <c r="C54">
        <v>-40.976999999999997</v>
      </c>
      <c r="D54" s="37">
        <v>-0.40006900000000001</v>
      </c>
      <c r="G54" s="3">
        <f t="shared" si="2"/>
        <v>0.20149999999999935</v>
      </c>
      <c r="H54" s="4">
        <f t="shared" si="0"/>
        <v>-9.0050000000000026</v>
      </c>
      <c r="I54" s="4">
        <f t="shared" si="1"/>
        <v>-40.976999999999997</v>
      </c>
    </row>
    <row r="55" spans="1:9">
      <c r="A55">
        <v>5.2560000000000002</v>
      </c>
      <c r="B55">
        <v>36.034999999999997</v>
      </c>
      <c r="C55">
        <v>-45.033000000000001</v>
      </c>
      <c r="D55" s="37">
        <v>-0.40007199999999998</v>
      </c>
      <c r="G55" s="3">
        <f t="shared" si="2"/>
        <v>0.19849999999999923</v>
      </c>
      <c r="H55" s="4">
        <f t="shared" si="0"/>
        <v>-8.8050000000000068</v>
      </c>
      <c r="I55" s="4">
        <f t="shared" si="1"/>
        <v>-45.033000000000001</v>
      </c>
    </row>
    <row r="56" spans="1:9">
      <c r="A56">
        <v>5.2560000000000002</v>
      </c>
      <c r="B56">
        <v>36.231999999999999</v>
      </c>
      <c r="C56">
        <v>-49.354999999999997</v>
      </c>
      <c r="D56" s="37">
        <v>-0.40008500000000002</v>
      </c>
      <c r="G56" s="3">
        <f t="shared" si="2"/>
        <v>0.19900000000000162</v>
      </c>
      <c r="H56" s="4">
        <f t="shared" si="0"/>
        <v>-8.6080000000000041</v>
      </c>
      <c r="I56" s="4">
        <f t="shared" si="1"/>
        <v>-49.354999999999997</v>
      </c>
    </row>
    <row r="57" spans="1:9">
      <c r="A57">
        <v>5.2560000000000002</v>
      </c>
      <c r="B57">
        <v>36.433</v>
      </c>
      <c r="C57">
        <v>-54.475999999999999</v>
      </c>
      <c r="D57" s="37">
        <v>-0.40007100000000001</v>
      </c>
      <c r="G57" s="3">
        <f t="shared" si="2"/>
        <v>0.20100000000000051</v>
      </c>
      <c r="H57" s="4">
        <f t="shared" si="0"/>
        <v>-8.4070000000000036</v>
      </c>
      <c r="I57" s="4">
        <f t="shared" si="1"/>
        <v>-54.475999999999999</v>
      </c>
    </row>
    <row r="58" spans="1:9">
      <c r="A58">
        <v>5.2560000000000002</v>
      </c>
      <c r="B58">
        <v>36.634</v>
      </c>
      <c r="C58">
        <v>-60.197000000000003</v>
      </c>
      <c r="D58" s="37">
        <v>-0.40006399999999998</v>
      </c>
      <c r="G58" s="3">
        <f t="shared" si="2"/>
        <v>0.20050000000000168</v>
      </c>
      <c r="H58" s="4">
        <f t="shared" si="0"/>
        <v>-8.2060000000000031</v>
      </c>
      <c r="I58" s="4">
        <f t="shared" si="1"/>
        <v>-60.197000000000003</v>
      </c>
    </row>
    <row r="59" spans="1:9">
      <c r="A59">
        <v>5.2560000000000002</v>
      </c>
      <c r="B59">
        <v>36.834000000000003</v>
      </c>
      <c r="C59">
        <v>-66.677999999999997</v>
      </c>
      <c r="D59" s="37">
        <v>-0.40006399999999998</v>
      </c>
      <c r="G59" s="3">
        <f t="shared" si="2"/>
        <v>0.1980000000000004</v>
      </c>
      <c r="H59" s="4">
        <f t="shared" si="0"/>
        <v>-8.0060000000000002</v>
      </c>
      <c r="I59" s="4">
        <f t="shared" si="1"/>
        <v>-66.677999999999997</v>
      </c>
    </row>
    <row r="60" spans="1:9">
      <c r="A60">
        <v>5.2560000000000002</v>
      </c>
      <c r="B60">
        <v>37.03</v>
      </c>
      <c r="C60">
        <v>-73.62</v>
      </c>
      <c r="D60" s="37">
        <v>-0.40008500000000002</v>
      </c>
      <c r="G60" s="3">
        <f t="shared" si="2"/>
        <v>0.19849999999999923</v>
      </c>
      <c r="H60" s="4">
        <f t="shared" si="0"/>
        <v>-7.8100000000000023</v>
      </c>
      <c r="I60" s="4">
        <f t="shared" si="1"/>
        <v>-73.62</v>
      </c>
    </row>
    <row r="61" spans="1:9">
      <c r="A61">
        <v>5.2560000000000002</v>
      </c>
      <c r="B61">
        <v>37.231000000000002</v>
      </c>
      <c r="C61">
        <v>-81.813999999999993</v>
      </c>
      <c r="D61" s="37">
        <v>-0.400065</v>
      </c>
      <c r="G61" s="3">
        <f t="shared" si="2"/>
        <v>0.20100000000000051</v>
      </c>
      <c r="H61" s="4">
        <f t="shared" si="0"/>
        <v>-7.6090000000000018</v>
      </c>
      <c r="I61" s="4">
        <f t="shared" si="1"/>
        <v>-81.813999999999993</v>
      </c>
    </row>
    <row r="62" spans="1:9">
      <c r="A62">
        <v>5.2560000000000002</v>
      </c>
      <c r="B62">
        <v>37.432000000000002</v>
      </c>
      <c r="C62">
        <v>-90.411000000000001</v>
      </c>
      <c r="D62" s="37">
        <v>-0.40006000000000003</v>
      </c>
      <c r="G62" s="3">
        <f t="shared" si="2"/>
        <v>0.19999999999999929</v>
      </c>
      <c r="H62" s="4">
        <f t="shared" si="0"/>
        <v>-7.4080000000000013</v>
      </c>
      <c r="I62" s="4">
        <f t="shared" si="1"/>
        <v>-90.411000000000001</v>
      </c>
    </row>
    <row r="63" spans="1:9">
      <c r="A63">
        <v>5.2560000000000002</v>
      </c>
      <c r="B63">
        <v>37.631</v>
      </c>
      <c r="C63">
        <v>-99.888999999999996</v>
      </c>
      <c r="D63" s="37">
        <v>-0.40006399999999998</v>
      </c>
      <c r="G63" s="3">
        <f t="shared" si="2"/>
        <v>0.19849999999999923</v>
      </c>
      <c r="H63" s="4">
        <f t="shared" si="0"/>
        <v>-7.2090000000000032</v>
      </c>
      <c r="I63" s="4">
        <f t="shared" si="1"/>
        <v>-99.888999999999996</v>
      </c>
    </row>
    <row r="64" spans="1:9">
      <c r="A64">
        <v>5.2560000000000002</v>
      </c>
      <c r="B64">
        <v>37.829000000000001</v>
      </c>
      <c r="C64">
        <v>-110.812</v>
      </c>
      <c r="D64" s="37">
        <v>-0.40007500000000001</v>
      </c>
      <c r="G64" s="3">
        <f t="shared" si="2"/>
        <v>0.19999999999999929</v>
      </c>
      <c r="H64" s="4">
        <f t="shared" si="0"/>
        <v>-7.0110000000000028</v>
      </c>
      <c r="I64" s="4">
        <f t="shared" si="1"/>
        <v>-110.812</v>
      </c>
    </row>
    <row r="65" spans="1:9">
      <c r="A65">
        <v>5.2560000000000002</v>
      </c>
      <c r="B65">
        <v>38.030999999999999</v>
      </c>
      <c r="C65">
        <v>-122.6</v>
      </c>
      <c r="D65" s="37">
        <v>-0.400059</v>
      </c>
      <c r="G65" s="3">
        <f t="shared" si="2"/>
        <v>0.20250000000000057</v>
      </c>
      <c r="H65" s="4">
        <f t="shared" si="0"/>
        <v>-6.8090000000000046</v>
      </c>
      <c r="I65" s="4">
        <f t="shared" si="1"/>
        <v>-122.6</v>
      </c>
    </row>
    <row r="66" spans="1:9">
      <c r="A66">
        <v>5.2560000000000002</v>
      </c>
      <c r="B66">
        <v>38.234000000000002</v>
      </c>
      <c r="C66">
        <v>-135.77000000000001</v>
      </c>
      <c r="D66" s="37">
        <v>-0.40007100000000001</v>
      </c>
      <c r="G66" s="3">
        <f t="shared" si="2"/>
        <v>0.20149999999999935</v>
      </c>
      <c r="H66" s="4">
        <f t="shared" si="0"/>
        <v>-6.6060000000000016</v>
      </c>
      <c r="I66" s="4">
        <f t="shared" si="1"/>
        <v>-135.77000000000001</v>
      </c>
    </row>
    <row r="67" spans="1:9">
      <c r="A67">
        <v>5.2560000000000002</v>
      </c>
      <c r="B67">
        <v>38.433999999999997</v>
      </c>
      <c r="C67">
        <v>-149.64099999999999</v>
      </c>
      <c r="D67" s="37">
        <v>-0.40007500000000001</v>
      </c>
      <c r="G67" s="3">
        <f t="shared" si="2"/>
        <v>0.19899999999999807</v>
      </c>
      <c r="H67" s="4">
        <f t="shared" si="0"/>
        <v>-6.4060000000000059</v>
      </c>
      <c r="I67" s="4">
        <f t="shared" si="1"/>
        <v>-149.64099999999999</v>
      </c>
    </row>
    <row r="68" spans="1:9">
      <c r="A68">
        <v>5.2560000000000002</v>
      </c>
      <c r="B68">
        <v>38.631999999999998</v>
      </c>
      <c r="C68">
        <v>-164.49700000000001</v>
      </c>
      <c r="D68" s="37">
        <v>-0.40005600000000002</v>
      </c>
      <c r="G68" s="3">
        <f t="shared" si="2"/>
        <v>0.19950000000000045</v>
      </c>
      <c r="H68" s="4">
        <f t="shared" si="0"/>
        <v>-6.2080000000000055</v>
      </c>
      <c r="I68" s="4">
        <f t="shared" si="1"/>
        <v>-164.49700000000001</v>
      </c>
    </row>
    <row r="69" spans="1:9">
      <c r="A69">
        <v>5.2560000000000002</v>
      </c>
      <c r="B69">
        <v>38.832999999999998</v>
      </c>
      <c r="C69">
        <v>-180.53800000000001</v>
      </c>
      <c r="D69" s="37">
        <v>-0.40006599999999998</v>
      </c>
      <c r="G69" s="3">
        <f t="shared" si="2"/>
        <v>0.20100000000000051</v>
      </c>
      <c r="H69" s="4">
        <f t="shared" si="0"/>
        <v>-6.007000000000005</v>
      </c>
      <c r="I69" s="4">
        <f t="shared" si="1"/>
        <v>-180.53800000000001</v>
      </c>
    </row>
    <row r="70" spans="1:9">
      <c r="A70">
        <v>5.2560000000000002</v>
      </c>
      <c r="B70">
        <v>39.033999999999999</v>
      </c>
      <c r="C70">
        <v>-197.33099999999999</v>
      </c>
      <c r="D70" s="37">
        <v>-0.40007999999999999</v>
      </c>
      <c r="G70" s="3">
        <f t="shared" si="2"/>
        <v>0.19999999999999929</v>
      </c>
      <c r="H70" s="4">
        <f t="shared" si="0"/>
        <v>-5.8060000000000045</v>
      </c>
      <c r="I70" s="4">
        <f t="shared" si="1"/>
        <v>-197.33099999999999</v>
      </c>
    </row>
    <row r="71" spans="1:9">
      <c r="A71">
        <v>5.2560000000000002</v>
      </c>
      <c r="B71">
        <v>39.232999999999997</v>
      </c>
      <c r="C71">
        <v>-214.60599999999999</v>
      </c>
      <c r="D71" s="37">
        <v>-0.400059</v>
      </c>
      <c r="G71" s="3">
        <f t="shared" si="2"/>
        <v>0.1980000000000004</v>
      </c>
      <c r="H71" s="4">
        <f t="shared" si="0"/>
        <v>-5.6070000000000064</v>
      </c>
      <c r="I71" s="4">
        <f t="shared" si="1"/>
        <v>-214.60599999999999</v>
      </c>
    </row>
    <row r="72" spans="1:9">
      <c r="A72">
        <v>5.2560000000000002</v>
      </c>
      <c r="B72">
        <v>39.43</v>
      </c>
      <c r="C72">
        <v>-232.83199999999999</v>
      </c>
      <c r="D72" s="37">
        <v>-0.40005200000000002</v>
      </c>
      <c r="G72" s="3">
        <f t="shared" si="2"/>
        <v>0.19900000000000162</v>
      </c>
      <c r="H72" s="4">
        <f t="shared" si="0"/>
        <v>-5.4100000000000037</v>
      </c>
      <c r="I72" s="4">
        <f t="shared" si="1"/>
        <v>-232.83199999999999</v>
      </c>
    </row>
    <row r="73" spans="1:9">
      <c r="A73">
        <v>5.2560000000000002</v>
      </c>
      <c r="B73">
        <v>39.631</v>
      </c>
      <c r="C73">
        <v>-251.42400000000001</v>
      </c>
      <c r="D73" s="37">
        <v>-0.400061</v>
      </c>
      <c r="G73" s="3">
        <f t="shared" si="2"/>
        <v>0.20050000000000168</v>
      </c>
      <c r="H73" s="4">
        <f t="shared" si="0"/>
        <v>-5.2090000000000032</v>
      </c>
      <c r="I73" s="4">
        <f t="shared" si="1"/>
        <v>-251.42400000000001</v>
      </c>
    </row>
    <row r="74" spans="1:9">
      <c r="A74">
        <v>5.2560000000000002</v>
      </c>
      <c r="B74">
        <v>39.831000000000003</v>
      </c>
      <c r="C74">
        <v>-270.13499999999999</v>
      </c>
      <c r="D74" s="37">
        <v>-0.40006900000000001</v>
      </c>
      <c r="G74" s="3">
        <f t="shared" si="2"/>
        <v>0.19950000000000045</v>
      </c>
      <c r="H74" s="4">
        <f t="shared" si="0"/>
        <v>-5.0090000000000003</v>
      </c>
      <c r="I74" s="4">
        <f t="shared" si="1"/>
        <v>-270.13499999999999</v>
      </c>
    </row>
    <row r="75" spans="1:9">
      <c r="A75">
        <v>5.2560000000000002</v>
      </c>
      <c r="B75">
        <v>40.03</v>
      </c>
      <c r="C75">
        <v>-288.65600000000001</v>
      </c>
      <c r="D75" s="37">
        <v>-0.400065</v>
      </c>
      <c r="G75" s="3">
        <f t="shared" si="2"/>
        <v>0.19899999999999807</v>
      </c>
      <c r="H75" s="4">
        <f t="shared" si="0"/>
        <v>-4.8100000000000023</v>
      </c>
      <c r="I75" s="4">
        <f t="shared" si="1"/>
        <v>-288.65600000000001</v>
      </c>
    </row>
    <row r="76" spans="1:9">
      <c r="A76">
        <v>5.2560000000000002</v>
      </c>
      <c r="B76">
        <v>40.228999999999999</v>
      </c>
      <c r="C76">
        <v>-306.83100000000002</v>
      </c>
      <c r="D76" s="37">
        <v>-0.40007300000000001</v>
      </c>
      <c r="G76" s="3">
        <f t="shared" si="2"/>
        <v>0.20049999999999812</v>
      </c>
      <c r="H76" s="4">
        <f t="shared" si="0"/>
        <v>-4.6110000000000042</v>
      </c>
      <c r="I76" s="4">
        <f t="shared" si="1"/>
        <v>-306.83100000000002</v>
      </c>
    </row>
    <row r="77" spans="1:9">
      <c r="A77">
        <v>5.2560000000000002</v>
      </c>
      <c r="B77">
        <v>40.430999999999997</v>
      </c>
      <c r="C77">
        <v>-324.87099999999998</v>
      </c>
      <c r="D77" s="37">
        <v>-0.40004800000000001</v>
      </c>
      <c r="G77" s="3">
        <f t="shared" si="2"/>
        <v>0.20200000000000173</v>
      </c>
      <c r="H77" s="4">
        <f t="shared" si="0"/>
        <v>-4.409000000000006</v>
      </c>
      <c r="I77" s="4">
        <f t="shared" si="1"/>
        <v>-324.87099999999998</v>
      </c>
    </row>
    <row r="78" spans="1:9">
      <c r="A78">
        <v>5.2560000000000002</v>
      </c>
      <c r="B78">
        <v>40.633000000000003</v>
      </c>
      <c r="C78">
        <v>-342.166</v>
      </c>
      <c r="D78" s="37">
        <v>-0.40005800000000002</v>
      </c>
      <c r="G78" s="3">
        <f t="shared" si="2"/>
        <v>0.2015000000000029</v>
      </c>
      <c r="H78" s="4">
        <f t="shared" si="0"/>
        <v>-4.2070000000000007</v>
      </c>
      <c r="I78" s="4">
        <f t="shared" si="1"/>
        <v>-342.166</v>
      </c>
    </row>
    <row r="79" spans="1:9">
      <c r="A79">
        <v>5.2560000000000002</v>
      </c>
      <c r="B79">
        <v>40.834000000000003</v>
      </c>
      <c r="C79">
        <v>-358.226</v>
      </c>
      <c r="D79" s="37">
        <v>-0.40005800000000002</v>
      </c>
      <c r="G79" s="3">
        <f t="shared" si="2"/>
        <v>0.1994999999999969</v>
      </c>
      <c r="H79" s="4">
        <f t="shared" si="0"/>
        <v>-4.0060000000000002</v>
      </c>
      <c r="I79" s="4">
        <f t="shared" si="1"/>
        <v>-358.226</v>
      </c>
    </row>
    <row r="80" spans="1:9">
      <c r="A80">
        <v>5.2560000000000002</v>
      </c>
      <c r="B80">
        <v>41.031999999999996</v>
      </c>
      <c r="C80">
        <v>-373.36399999999998</v>
      </c>
      <c r="D80" s="37">
        <v>-0.40005499999999999</v>
      </c>
      <c r="G80" s="3">
        <f t="shared" si="2"/>
        <v>0.1994999999999969</v>
      </c>
      <c r="H80" s="4">
        <f t="shared" si="0"/>
        <v>-3.8080000000000069</v>
      </c>
      <c r="I80" s="4">
        <f t="shared" si="1"/>
        <v>-373.36399999999998</v>
      </c>
    </row>
    <row r="81" spans="1:9">
      <c r="A81">
        <v>5.2560000000000002</v>
      </c>
      <c r="B81">
        <v>41.232999999999997</v>
      </c>
      <c r="C81">
        <v>-387.14499999999998</v>
      </c>
      <c r="D81" s="37">
        <v>-0.40006199999999997</v>
      </c>
      <c r="G81" s="3">
        <f t="shared" si="2"/>
        <v>0.20100000000000051</v>
      </c>
      <c r="H81" s="4">
        <f t="shared" si="0"/>
        <v>-3.6070000000000064</v>
      </c>
      <c r="I81" s="4">
        <f t="shared" si="1"/>
        <v>-387.14499999999998</v>
      </c>
    </row>
    <row r="82" spans="1:9">
      <c r="A82">
        <v>5.2560000000000002</v>
      </c>
      <c r="B82">
        <v>41.433999999999997</v>
      </c>
      <c r="C82">
        <v>-399.96699999999998</v>
      </c>
      <c r="D82" s="37">
        <v>-0.40006700000000001</v>
      </c>
      <c r="G82" s="3">
        <f t="shared" si="2"/>
        <v>0.20050000000000168</v>
      </c>
      <c r="H82" s="4">
        <f t="shared" si="0"/>
        <v>-3.4060000000000059</v>
      </c>
      <c r="I82" s="4">
        <f t="shared" si="1"/>
        <v>-399.96699999999998</v>
      </c>
    </row>
    <row r="83" spans="1:9">
      <c r="A83">
        <v>5.2560000000000002</v>
      </c>
      <c r="B83">
        <v>41.634</v>
      </c>
      <c r="C83">
        <v>-411.41399999999999</v>
      </c>
      <c r="D83" s="37">
        <v>-0.400063</v>
      </c>
      <c r="G83" s="3">
        <f t="shared" si="2"/>
        <v>0.19850000000000279</v>
      </c>
      <c r="H83" s="4">
        <f t="shared" si="0"/>
        <v>-3.2060000000000031</v>
      </c>
      <c r="I83" s="4">
        <f t="shared" si="1"/>
        <v>-411.41399999999999</v>
      </c>
    </row>
    <row r="84" spans="1:9">
      <c r="A84">
        <v>5.2560000000000002</v>
      </c>
      <c r="B84">
        <v>41.831000000000003</v>
      </c>
      <c r="C84">
        <v>-421.59500000000003</v>
      </c>
      <c r="D84" s="37">
        <v>-0.400057</v>
      </c>
      <c r="G84" s="3">
        <f t="shared" si="2"/>
        <v>0.19849999999999923</v>
      </c>
      <c r="H84" s="4">
        <f t="shared" ref="H84:H147" si="3">B84-$I$1</f>
        <v>-3.0090000000000003</v>
      </c>
      <c r="I84" s="4">
        <f t="shared" ref="I84:I147" si="4">C84</f>
        <v>-421.59500000000003</v>
      </c>
    </row>
    <row r="85" spans="1:9">
      <c r="A85">
        <v>5.2560000000000002</v>
      </c>
      <c r="B85">
        <v>42.030999999999999</v>
      </c>
      <c r="C85">
        <v>-430.94099999999997</v>
      </c>
      <c r="D85" s="37">
        <v>-0.400057</v>
      </c>
      <c r="G85" s="3">
        <f t="shared" ref="G85:G148" si="5">(H86-H84)/2</f>
        <v>0.20049999999999812</v>
      </c>
      <c r="H85" s="4">
        <f t="shared" si="3"/>
        <v>-2.8090000000000046</v>
      </c>
      <c r="I85" s="4">
        <f t="shared" si="4"/>
        <v>-430.94099999999997</v>
      </c>
    </row>
    <row r="86" spans="1:9">
      <c r="A86">
        <v>5.2560000000000002</v>
      </c>
      <c r="B86">
        <v>42.231999999999999</v>
      </c>
      <c r="C86">
        <v>-438.33800000000002</v>
      </c>
      <c r="D86" s="37">
        <v>-0.40006399999999998</v>
      </c>
      <c r="G86" s="3">
        <f t="shared" si="5"/>
        <v>0.19999999999999929</v>
      </c>
      <c r="H86" s="4">
        <f t="shared" si="3"/>
        <v>-2.6080000000000041</v>
      </c>
      <c r="I86" s="4">
        <f t="shared" si="4"/>
        <v>-438.33800000000002</v>
      </c>
    </row>
    <row r="87" spans="1:9">
      <c r="A87">
        <v>5.2560000000000002</v>
      </c>
      <c r="B87">
        <v>42.430999999999997</v>
      </c>
      <c r="C87">
        <v>-445.35399999999998</v>
      </c>
      <c r="D87" s="37">
        <v>-0.40007500000000001</v>
      </c>
      <c r="G87" s="3">
        <f t="shared" si="5"/>
        <v>0.19849999999999923</v>
      </c>
      <c r="H87" s="4">
        <f t="shared" si="3"/>
        <v>-2.409000000000006</v>
      </c>
      <c r="I87" s="4">
        <f t="shared" si="4"/>
        <v>-445.35399999999998</v>
      </c>
    </row>
    <row r="88" spans="1:9">
      <c r="A88">
        <v>5.2560000000000002</v>
      </c>
      <c r="B88">
        <v>42.628999999999998</v>
      </c>
      <c r="C88">
        <v>-451.08</v>
      </c>
      <c r="D88" s="37">
        <v>-0.40005400000000002</v>
      </c>
      <c r="G88" s="3">
        <f t="shared" si="5"/>
        <v>0.20000000000000284</v>
      </c>
      <c r="H88" s="4">
        <f t="shared" si="3"/>
        <v>-2.2110000000000056</v>
      </c>
      <c r="I88" s="4">
        <f t="shared" si="4"/>
        <v>-451.08</v>
      </c>
    </row>
    <row r="89" spans="1:9">
      <c r="A89">
        <v>5.2560000000000002</v>
      </c>
      <c r="B89">
        <v>42.831000000000003</v>
      </c>
      <c r="C89">
        <v>-455.86799999999999</v>
      </c>
      <c r="D89" s="37">
        <v>-0.40005600000000002</v>
      </c>
      <c r="G89" s="3">
        <f t="shared" si="5"/>
        <v>0.20200000000000173</v>
      </c>
      <c r="H89" s="4">
        <f t="shared" si="3"/>
        <v>-2.0090000000000003</v>
      </c>
      <c r="I89" s="4">
        <f t="shared" si="4"/>
        <v>-455.86799999999999</v>
      </c>
    </row>
    <row r="90" spans="1:9">
      <c r="A90">
        <v>5.2560000000000002</v>
      </c>
      <c r="B90">
        <v>43.033000000000001</v>
      </c>
      <c r="C90">
        <v>-459.60300000000001</v>
      </c>
      <c r="D90" s="37">
        <v>-0.40005200000000002</v>
      </c>
      <c r="G90" s="3">
        <f t="shared" si="5"/>
        <v>0.20149999999999935</v>
      </c>
      <c r="H90" s="4">
        <f t="shared" si="3"/>
        <v>-1.8070000000000022</v>
      </c>
      <c r="I90" s="4">
        <f t="shared" si="4"/>
        <v>-459.60300000000001</v>
      </c>
    </row>
    <row r="91" spans="1:9">
      <c r="A91">
        <v>5.2560000000000002</v>
      </c>
      <c r="B91">
        <v>43.234000000000002</v>
      </c>
      <c r="C91">
        <v>-462.44099999999997</v>
      </c>
      <c r="D91" s="37">
        <v>-0.40007799999999999</v>
      </c>
      <c r="G91" s="3">
        <f t="shared" si="5"/>
        <v>0.19950000000000045</v>
      </c>
      <c r="H91" s="4">
        <f t="shared" si="3"/>
        <v>-1.6060000000000016</v>
      </c>
      <c r="I91" s="4">
        <f t="shared" si="4"/>
        <v>-462.44099999999997</v>
      </c>
    </row>
    <row r="92" spans="1:9">
      <c r="A92">
        <v>5.2560000000000002</v>
      </c>
      <c r="B92">
        <v>43.432000000000002</v>
      </c>
      <c r="C92">
        <v>-464.92700000000002</v>
      </c>
      <c r="D92" s="37">
        <v>-0.40005499999999999</v>
      </c>
      <c r="G92" s="3">
        <f t="shared" si="5"/>
        <v>0.19950000000000045</v>
      </c>
      <c r="H92" s="4">
        <f t="shared" si="3"/>
        <v>-1.4080000000000013</v>
      </c>
      <c r="I92" s="4">
        <f t="shared" si="4"/>
        <v>-464.92700000000002</v>
      </c>
    </row>
    <row r="93" spans="1:9">
      <c r="A93">
        <v>5.2560000000000002</v>
      </c>
      <c r="B93">
        <v>43.633000000000003</v>
      </c>
      <c r="C93">
        <v>-466.44400000000002</v>
      </c>
      <c r="D93" s="37">
        <v>-0.40008300000000002</v>
      </c>
      <c r="G93" s="3">
        <f t="shared" si="5"/>
        <v>0.20149999999999935</v>
      </c>
      <c r="H93" s="4">
        <f t="shared" si="3"/>
        <v>-1.2070000000000007</v>
      </c>
      <c r="I93" s="4">
        <f t="shared" si="4"/>
        <v>-466.44400000000002</v>
      </c>
    </row>
    <row r="94" spans="1:9">
      <c r="A94">
        <v>5.2560000000000002</v>
      </c>
      <c r="B94">
        <v>43.835000000000001</v>
      </c>
      <c r="C94">
        <v>-467.74900000000002</v>
      </c>
      <c r="D94" s="37">
        <v>-0.40007199999999998</v>
      </c>
      <c r="G94" s="3">
        <f t="shared" si="5"/>
        <v>0.20049999999999812</v>
      </c>
      <c r="H94" s="4">
        <f t="shared" si="3"/>
        <v>-1.0050000000000026</v>
      </c>
      <c r="I94" s="4">
        <f t="shared" si="4"/>
        <v>-467.74900000000002</v>
      </c>
    </row>
    <row r="95" spans="1:9">
      <c r="A95">
        <v>5.2560000000000002</v>
      </c>
      <c r="B95">
        <v>44.033999999999999</v>
      </c>
      <c r="C95">
        <v>-468.39499999999998</v>
      </c>
      <c r="D95" s="37">
        <v>-0.400063</v>
      </c>
      <c r="G95" s="3">
        <f t="shared" si="5"/>
        <v>0.19849999999999923</v>
      </c>
      <c r="H95" s="4">
        <f t="shared" si="3"/>
        <v>-0.80600000000000449</v>
      </c>
      <c r="I95" s="4">
        <f t="shared" si="4"/>
        <v>-468.39499999999998</v>
      </c>
    </row>
    <row r="96" spans="1:9">
      <c r="A96">
        <v>5.2560000000000002</v>
      </c>
      <c r="B96">
        <v>44.231999999999999</v>
      </c>
      <c r="C96">
        <v>-468.91699999999997</v>
      </c>
      <c r="D96" s="37">
        <v>-0.40004899999999999</v>
      </c>
      <c r="G96" s="3">
        <f t="shared" si="5"/>
        <v>0.19900000000000162</v>
      </c>
      <c r="H96" s="4">
        <f t="shared" si="3"/>
        <v>-0.60800000000000409</v>
      </c>
      <c r="I96" s="4">
        <f t="shared" si="4"/>
        <v>-468.91699999999997</v>
      </c>
    </row>
    <row r="97" spans="1:9">
      <c r="A97">
        <v>5.2560000000000002</v>
      </c>
      <c r="B97">
        <v>44.432000000000002</v>
      </c>
      <c r="C97">
        <v>-469.334</v>
      </c>
      <c r="D97" s="37">
        <v>-0.40005800000000002</v>
      </c>
      <c r="G97" s="3">
        <f t="shared" si="5"/>
        <v>0.20050000000000168</v>
      </c>
      <c r="H97" s="4">
        <f t="shared" si="3"/>
        <v>-0.40800000000000125</v>
      </c>
      <c r="I97" s="4">
        <f t="shared" si="4"/>
        <v>-469.334</v>
      </c>
    </row>
    <row r="98" spans="1:9">
      <c r="A98">
        <v>5.2560000000000002</v>
      </c>
      <c r="B98">
        <v>44.633000000000003</v>
      </c>
      <c r="C98">
        <v>-469.67599999999999</v>
      </c>
      <c r="D98" s="37">
        <v>-0.40006900000000001</v>
      </c>
      <c r="G98" s="3">
        <f t="shared" si="5"/>
        <v>0.19999999999999929</v>
      </c>
      <c r="H98" s="4">
        <f t="shared" si="3"/>
        <v>-0.20700000000000074</v>
      </c>
      <c r="I98" s="4">
        <f t="shared" si="4"/>
        <v>-469.67599999999999</v>
      </c>
    </row>
    <row r="99" spans="1:9">
      <c r="A99">
        <v>5.2560000000000002</v>
      </c>
      <c r="B99">
        <v>44.832000000000001</v>
      </c>
      <c r="C99">
        <v>-469.82799999999997</v>
      </c>
      <c r="D99" s="37">
        <v>-0.40007199999999998</v>
      </c>
      <c r="G99" s="3">
        <f t="shared" si="5"/>
        <v>0.1980000000000004</v>
      </c>
      <c r="H99" s="4">
        <f t="shared" si="3"/>
        <v>-8.0000000000026716E-3</v>
      </c>
      <c r="I99" s="4">
        <f t="shared" si="4"/>
        <v>-469.82799999999997</v>
      </c>
    </row>
    <row r="100" spans="1:9">
      <c r="A100">
        <v>5.2560000000000002</v>
      </c>
      <c r="B100">
        <v>45.029000000000003</v>
      </c>
      <c r="C100">
        <v>-469.86900000000003</v>
      </c>
      <c r="D100" s="37">
        <v>-0.40007199999999998</v>
      </c>
      <c r="G100" s="3">
        <f t="shared" si="5"/>
        <v>0.19950000000000045</v>
      </c>
      <c r="H100" s="4">
        <f t="shared" si="3"/>
        <v>0.18900000000000006</v>
      </c>
      <c r="I100" s="4">
        <f t="shared" si="4"/>
        <v>-469.86900000000003</v>
      </c>
    </row>
    <row r="101" spans="1:9">
      <c r="A101">
        <v>5.2560000000000002</v>
      </c>
      <c r="B101">
        <v>45.231000000000002</v>
      </c>
      <c r="C101">
        <v>-469.81200000000001</v>
      </c>
      <c r="D101" s="37">
        <v>-0.40006700000000001</v>
      </c>
      <c r="G101" s="3">
        <f t="shared" si="5"/>
        <v>0.20199999999999818</v>
      </c>
      <c r="H101" s="4">
        <f t="shared" si="3"/>
        <v>0.39099999999999824</v>
      </c>
      <c r="I101" s="4">
        <f t="shared" si="4"/>
        <v>-469.81200000000001</v>
      </c>
    </row>
    <row r="102" spans="1:9">
      <c r="A102">
        <v>5.2560000000000002</v>
      </c>
      <c r="B102">
        <v>45.433</v>
      </c>
      <c r="C102">
        <v>-469.637</v>
      </c>
      <c r="D102" s="37">
        <v>-0.40007799999999999</v>
      </c>
      <c r="G102" s="3">
        <f t="shared" si="5"/>
        <v>0.20100000000000051</v>
      </c>
      <c r="H102" s="4">
        <f t="shared" si="3"/>
        <v>0.59299999999999642</v>
      </c>
      <c r="I102" s="4">
        <f t="shared" si="4"/>
        <v>-469.637</v>
      </c>
    </row>
    <row r="103" spans="1:9">
      <c r="A103">
        <v>5.2560000000000002</v>
      </c>
      <c r="B103">
        <v>45.633000000000003</v>
      </c>
      <c r="C103">
        <v>-469.238</v>
      </c>
      <c r="D103" s="37">
        <v>-0.40005600000000002</v>
      </c>
      <c r="G103" s="3">
        <f t="shared" si="5"/>
        <v>0.19950000000000045</v>
      </c>
      <c r="H103" s="4">
        <f t="shared" si="3"/>
        <v>0.79299999999999926</v>
      </c>
      <c r="I103" s="4">
        <f t="shared" si="4"/>
        <v>-469.238</v>
      </c>
    </row>
    <row r="104" spans="1:9">
      <c r="A104">
        <v>5.2560000000000002</v>
      </c>
      <c r="B104">
        <v>45.832000000000001</v>
      </c>
      <c r="C104">
        <v>-468.69</v>
      </c>
      <c r="D104" s="37">
        <v>-0.40007900000000002</v>
      </c>
      <c r="G104" s="3">
        <f t="shared" si="5"/>
        <v>0.19999999999999929</v>
      </c>
      <c r="H104" s="4">
        <f t="shared" si="3"/>
        <v>0.99199999999999733</v>
      </c>
      <c r="I104" s="4">
        <f t="shared" si="4"/>
        <v>-468.69</v>
      </c>
    </row>
    <row r="105" spans="1:9">
      <c r="A105">
        <v>5.2560000000000002</v>
      </c>
      <c r="B105">
        <v>46.033000000000001</v>
      </c>
      <c r="C105">
        <v>-467.27800000000002</v>
      </c>
      <c r="D105" s="37">
        <v>-0.40007500000000001</v>
      </c>
      <c r="G105" s="3">
        <f t="shared" si="5"/>
        <v>0.20149999999999935</v>
      </c>
      <c r="H105" s="4">
        <f t="shared" si="3"/>
        <v>1.1929999999999978</v>
      </c>
      <c r="I105" s="4">
        <f t="shared" si="4"/>
        <v>-467.27800000000002</v>
      </c>
    </row>
    <row r="106" spans="1:9">
      <c r="A106">
        <v>5.2560000000000002</v>
      </c>
      <c r="B106">
        <v>46.234999999999999</v>
      </c>
      <c r="C106">
        <v>-465.66</v>
      </c>
      <c r="D106" s="37">
        <v>-0.40006900000000001</v>
      </c>
      <c r="G106" s="3">
        <f t="shared" si="5"/>
        <v>0.20100000000000051</v>
      </c>
      <c r="H106" s="4">
        <f t="shared" si="3"/>
        <v>1.394999999999996</v>
      </c>
      <c r="I106" s="4">
        <f t="shared" si="4"/>
        <v>-465.66</v>
      </c>
    </row>
    <row r="107" spans="1:9">
      <c r="A107">
        <v>5.2560000000000002</v>
      </c>
      <c r="B107">
        <v>46.435000000000002</v>
      </c>
      <c r="C107">
        <v>-463.78</v>
      </c>
      <c r="D107" s="37">
        <v>-0.40006399999999998</v>
      </c>
      <c r="G107" s="3">
        <f t="shared" si="5"/>
        <v>0.19849999999999923</v>
      </c>
      <c r="H107" s="4">
        <f t="shared" si="3"/>
        <v>1.5949999999999989</v>
      </c>
      <c r="I107" s="4">
        <f t="shared" si="4"/>
        <v>-463.78</v>
      </c>
    </row>
    <row r="108" spans="1:9">
      <c r="A108">
        <v>5.2560000000000002</v>
      </c>
      <c r="B108">
        <v>46.631999999999998</v>
      </c>
      <c r="C108">
        <v>-460.80599999999998</v>
      </c>
      <c r="D108" s="37">
        <v>-0.40006399999999998</v>
      </c>
      <c r="G108" s="3">
        <f t="shared" si="5"/>
        <v>0.19849999999999923</v>
      </c>
      <c r="H108" s="4">
        <f t="shared" si="3"/>
        <v>1.7919999999999945</v>
      </c>
      <c r="I108" s="4">
        <f t="shared" si="4"/>
        <v>-460.80599999999998</v>
      </c>
    </row>
    <row r="109" spans="1:9">
      <c r="A109">
        <v>5.2560000000000002</v>
      </c>
      <c r="B109">
        <v>46.832000000000001</v>
      </c>
      <c r="C109">
        <v>-456.91500000000002</v>
      </c>
      <c r="D109" s="37">
        <v>-0.40007199999999998</v>
      </c>
      <c r="G109" s="3">
        <f t="shared" si="5"/>
        <v>0.20100000000000051</v>
      </c>
      <c r="H109" s="4">
        <f t="shared" si="3"/>
        <v>1.9919999999999973</v>
      </c>
      <c r="I109" s="4">
        <f t="shared" si="4"/>
        <v>-456.91500000000002</v>
      </c>
    </row>
    <row r="110" spans="1:9">
      <c r="A110">
        <v>5.2560000000000002</v>
      </c>
      <c r="B110">
        <v>47.033999999999999</v>
      </c>
      <c r="C110">
        <v>-452.596</v>
      </c>
      <c r="D110" s="37">
        <v>-0.40007599999999999</v>
      </c>
      <c r="G110" s="3">
        <f t="shared" si="5"/>
        <v>0.20049999999999812</v>
      </c>
      <c r="H110" s="4">
        <f t="shared" si="3"/>
        <v>2.1939999999999955</v>
      </c>
      <c r="I110" s="4">
        <f t="shared" si="4"/>
        <v>-452.596</v>
      </c>
    </row>
    <row r="111" spans="1:9">
      <c r="A111">
        <v>5.2560000000000002</v>
      </c>
      <c r="B111">
        <v>47.232999999999997</v>
      </c>
      <c r="C111">
        <v>-446.82900000000001</v>
      </c>
      <c r="D111" s="37">
        <v>-0.40007399999999999</v>
      </c>
      <c r="G111" s="3">
        <f t="shared" si="5"/>
        <v>0.19750000000000156</v>
      </c>
      <c r="H111" s="4">
        <f t="shared" si="3"/>
        <v>2.3929999999999936</v>
      </c>
      <c r="I111" s="4">
        <f t="shared" si="4"/>
        <v>-446.82900000000001</v>
      </c>
    </row>
    <row r="112" spans="1:9">
      <c r="A112">
        <v>5.2560000000000002</v>
      </c>
      <c r="B112">
        <v>47.429000000000002</v>
      </c>
      <c r="C112">
        <v>-440.33699999999999</v>
      </c>
      <c r="D112" s="37">
        <v>-0.40008100000000002</v>
      </c>
      <c r="G112" s="3">
        <f t="shared" si="5"/>
        <v>0.19850000000000279</v>
      </c>
      <c r="H112" s="4">
        <f t="shared" si="3"/>
        <v>2.5889999999999986</v>
      </c>
      <c r="I112" s="4">
        <f t="shared" si="4"/>
        <v>-440.33699999999999</v>
      </c>
    </row>
    <row r="113" spans="1:9">
      <c r="A113">
        <v>5.2560000000000002</v>
      </c>
      <c r="B113">
        <v>47.63</v>
      </c>
      <c r="C113">
        <v>-432.33300000000003</v>
      </c>
      <c r="D113" s="37">
        <v>-0.400086</v>
      </c>
      <c r="G113" s="3">
        <f t="shared" si="5"/>
        <v>0.20149999999999935</v>
      </c>
      <c r="H113" s="4">
        <f t="shared" si="3"/>
        <v>2.7899999999999991</v>
      </c>
      <c r="I113" s="4">
        <f t="shared" si="4"/>
        <v>-432.33300000000003</v>
      </c>
    </row>
    <row r="114" spans="1:9">
      <c r="A114">
        <v>5.2560000000000002</v>
      </c>
      <c r="B114">
        <v>47.832000000000001</v>
      </c>
      <c r="C114">
        <v>-423.73899999999998</v>
      </c>
      <c r="D114" s="37">
        <v>-0.40007199999999998</v>
      </c>
      <c r="G114" s="3">
        <f t="shared" si="5"/>
        <v>0.20149999999999935</v>
      </c>
      <c r="H114" s="4">
        <f t="shared" si="3"/>
        <v>2.9919999999999973</v>
      </c>
      <c r="I114" s="4">
        <f t="shared" si="4"/>
        <v>-423.73899999999998</v>
      </c>
    </row>
    <row r="115" spans="1:9">
      <c r="A115">
        <v>5.2560000000000002</v>
      </c>
      <c r="B115">
        <v>48.033000000000001</v>
      </c>
      <c r="C115">
        <v>-413.334</v>
      </c>
      <c r="D115" s="37">
        <v>-0.40006999999999998</v>
      </c>
      <c r="G115" s="3">
        <f t="shared" si="5"/>
        <v>0.19950000000000045</v>
      </c>
      <c r="H115" s="4">
        <f t="shared" si="3"/>
        <v>3.1929999999999978</v>
      </c>
      <c r="I115" s="4">
        <f t="shared" si="4"/>
        <v>-413.334</v>
      </c>
    </row>
    <row r="116" spans="1:9">
      <c r="A116">
        <v>5.2560000000000002</v>
      </c>
      <c r="B116">
        <v>48.231000000000002</v>
      </c>
      <c r="C116">
        <v>-401.96699999999998</v>
      </c>
      <c r="D116" s="37">
        <v>-0.40005499999999999</v>
      </c>
      <c r="G116" s="3">
        <f t="shared" si="5"/>
        <v>0.19999999999999929</v>
      </c>
      <c r="H116" s="4">
        <f t="shared" si="3"/>
        <v>3.3909999999999982</v>
      </c>
      <c r="I116" s="4">
        <f t="shared" si="4"/>
        <v>-401.96699999999998</v>
      </c>
    </row>
    <row r="117" spans="1:9">
      <c r="A117">
        <v>5.2560000000000002</v>
      </c>
      <c r="B117">
        <v>48.433</v>
      </c>
      <c r="C117">
        <v>-389.25700000000001</v>
      </c>
      <c r="D117" s="37">
        <v>-0.40005400000000002</v>
      </c>
      <c r="G117" s="3">
        <f t="shared" si="5"/>
        <v>0.20199999999999818</v>
      </c>
      <c r="H117" s="4">
        <f t="shared" si="3"/>
        <v>3.5929999999999964</v>
      </c>
      <c r="I117" s="4">
        <f t="shared" si="4"/>
        <v>-389.25700000000001</v>
      </c>
    </row>
    <row r="118" spans="1:9">
      <c r="A118">
        <v>5.2560000000000002</v>
      </c>
      <c r="B118">
        <v>48.634999999999998</v>
      </c>
      <c r="C118">
        <v>-374.98399999999998</v>
      </c>
      <c r="D118" s="37">
        <v>-0.40006700000000001</v>
      </c>
      <c r="G118" s="3">
        <f t="shared" si="5"/>
        <v>0.20100000000000051</v>
      </c>
      <c r="H118" s="4">
        <f t="shared" si="3"/>
        <v>3.7949999999999946</v>
      </c>
      <c r="I118" s="4">
        <f t="shared" si="4"/>
        <v>-374.98399999999998</v>
      </c>
    </row>
    <row r="119" spans="1:9">
      <c r="A119">
        <v>5.2560000000000002</v>
      </c>
      <c r="B119">
        <v>48.835000000000001</v>
      </c>
      <c r="C119">
        <v>-360.24099999999999</v>
      </c>
      <c r="D119" s="37">
        <v>-0.40007500000000001</v>
      </c>
      <c r="G119" s="3">
        <f t="shared" si="5"/>
        <v>0.19849999999999923</v>
      </c>
      <c r="H119" s="4">
        <f t="shared" si="3"/>
        <v>3.9949999999999974</v>
      </c>
      <c r="I119" s="4">
        <f t="shared" si="4"/>
        <v>-360.24099999999999</v>
      </c>
    </row>
    <row r="120" spans="1:9">
      <c r="A120">
        <v>5.2560000000000002</v>
      </c>
      <c r="B120">
        <v>49.031999999999996</v>
      </c>
      <c r="C120">
        <v>-343.96100000000001</v>
      </c>
      <c r="D120" s="37">
        <v>-0.40008899999999997</v>
      </c>
      <c r="G120" s="3">
        <f t="shared" si="5"/>
        <v>0.19899999999999807</v>
      </c>
      <c r="H120" s="4">
        <f t="shared" si="3"/>
        <v>4.1919999999999931</v>
      </c>
      <c r="I120" s="4">
        <f t="shared" si="4"/>
        <v>-343.96100000000001</v>
      </c>
    </row>
    <row r="121" spans="1:9">
      <c r="A121">
        <v>5.2560000000000002</v>
      </c>
      <c r="B121">
        <v>49.232999999999997</v>
      </c>
      <c r="C121">
        <v>-327.41699999999997</v>
      </c>
      <c r="D121" s="37">
        <v>-0.400059</v>
      </c>
      <c r="G121" s="3">
        <f t="shared" si="5"/>
        <v>0.20100000000000051</v>
      </c>
      <c r="H121" s="4">
        <f t="shared" si="3"/>
        <v>4.3929999999999936</v>
      </c>
      <c r="I121" s="4">
        <f t="shared" si="4"/>
        <v>-327.41699999999997</v>
      </c>
    </row>
    <row r="122" spans="1:9">
      <c r="A122">
        <v>5.2560000000000002</v>
      </c>
      <c r="B122">
        <v>49.433999999999997</v>
      </c>
      <c r="C122">
        <v>-309.34899999999999</v>
      </c>
      <c r="D122" s="37">
        <v>-0.400057</v>
      </c>
      <c r="G122" s="3">
        <f t="shared" si="5"/>
        <v>0.20050000000000168</v>
      </c>
      <c r="H122" s="4">
        <f t="shared" si="3"/>
        <v>4.5939999999999941</v>
      </c>
      <c r="I122" s="4">
        <f t="shared" si="4"/>
        <v>-309.34899999999999</v>
      </c>
    </row>
    <row r="123" spans="1:9">
      <c r="A123">
        <v>5.2560000000000002</v>
      </c>
      <c r="B123">
        <v>49.634</v>
      </c>
      <c r="C123">
        <v>-291.16500000000002</v>
      </c>
      <c r="D123" s="37">
        <v>-0.40007799999999999</v>
      </c>
      <c r="G123" s="3">
        <f t="shared" si="5"/>
        <v>0.1980000000000004</v>
      </c>
      <c r="H123" s="4">
        <f t="shared" si="3"/>
        <v>4.7939999999999969</v>
      </c>
      <c r="I123" s="4">
        <f t="shared" si="4"/>
        <v>-291.16500000000002</v>
      </c>
    </row>
    <row r="124" spans="1:9">
      <c r="A124">
        <v>5.2560000000000002</v>
      </c>
      <c r="B124">
        <v>49.83</v>
      </c>
      <c r="C124">
        <v>-272.67700000000002</v>
      </c>
      <c r="D124" s="37">
        <v>-0.40007700000000002</v>
      </c>
      <c r="G124" s="3">
        <f t="shared" si="5"/>
        <v>0.19849999999999923</v>
      </c>
      <c r="H124" s="4">
        <f t="shared" si="3"/>
        <v>4.9899999999999949</v>
      </c>
      <c r="I124" s="4">
        <f t="shared" si="4"/>
        <v>-272.67700000000002</v>
      </c>
    </row>
    <row r="125" spans="1:9">
      <c r="A125">
        <v>5.2560000000000002</v>
      </c>
      <c r="B125">
        <v>50.030999999999999</v>
      </c>
      <c r="C125">
        <v>-253.93</v>
      </c>
      <c r="D125" s="37">
        <v>-0.40009699999999998</v>
      </c>
      <c r="G125" s="3">
        <f t="shared" si="5"/>
        <v>0.20149999999999935</v>
      </c>
      <c r="H125" s="4">
        <f t="shared" si="3"/>
        <v>5.1909999999999954</v>
      </c>
      <c r="I125" s="4">
        <f t="shared" si="4"/>
        <v>-253.93</v>
      </c>
    </row>
    <row r="126" spans="1:9">
      <c r="A126">
        <v>5.2560000000000002</v>
      </c>
      <c r="B126">
        <v>50.232999999999997</v>
      </c>
      <c r="C126">
        <v>-235.10900000000001</v>
      </c>
      <c r="D126" s="37">
        <v>-0.40007300000000001</v>
      </c>
      <c r="G126" s="3">
        <f t="shared" si="5"/>
        <v>0.20100000000000051</v>
      </c>
      <c r="H126" s="4">
        <f t="shared" si="3"/>
        <v>5.3929999999999936</v>
      </c>
      <c r="I126" s="4">
        <f t="shared" si="4"/>
        <v>-235.10900000000001</v>
      </c>
    </row>
    <row r="127" spans="1:9">
      <c r="A127">
        <v>5.2560000000000002</v>
      </c>
      <c r="B127">
        <v>50.433</v>
      </c>
      <c r="C127">
        <v>-217.024</v>
      </c>
      <c r="D127" s="37">
        <v>-0.40007500000000001</v>
      </c>
      <c r="G127" s="3">
        <f t="shared" si="5"/>
        <v>0.19900000000000162</v>
      </c>
      <c r="H127" s="4">
        <f t="shared" si="3"/>
        <v>5.5929999999999964</v>
      </c>
      <c r="I127" s="4">
        <f t="shared" si="4"/>
        <v>-217.024</v>
      </c>
    </row>
    <row r="128" spans="1:9">
      <c r="A128">
        <v>5.2560000000000002</v>
      </c>
      <c r="B128">
        <v>50.631</v>
      </c>
      <c r="C128">
        <v>-199.441</v>
      </c>
      <c r="D128" s="37">
        <v>-0.400059</v>
      </c>
      <c r="G128" s="3">
        <f t="shared" si="5"/>
        <v>0.19950000000000045</v>
      </c>
      <c r="H128" s="4">
        <f t="shared" si="3"/>
        <v>5.7909999999999968</v>
      </c>
      <c r="I128" s="4">
        <f t="shared" si="4"/>
        <v>-199.441</v>
      </c>
    </row>
    <row r="129" spans="1:9">
      <c r="A129">
        <v>5.2560000000000002</v>
      </c>
      <c r="B129">
        <v>50.832000000000001</v>
      </c>
      <c r="C129">
        <v>-182.39599999999999</v>
      </c>
      <c r="D129" s="37">
        <v>-0.40007399999999999</v>
      </c>
      <c r="G129" s="3">
        <f t="shared" si="5"/>
        <v>0.20199999999999818</v>
      </c>
      <c r="H129" s="4">
        <f t="shared" si="3"/>
        <v>5.9919999999999973</v>
      </c>
      <c r="I129" s="4">
        <f t="shared" si="4"/>
        <v>-182.39599999999999</v>
      </c>
    </row>
    <row r="130" spans="1:9">
      <c r="A130">
        <v>5.2560000000000002</v>
      </c>
      <c r="B130">
        <v>51.034999999999997</v>
      </c>
      <c r="C130">
        <v>-166.33799999999999</v>
      </c>
      <c r="D130" s="37">
        <v>-0.40007399999999999</v>
      </c>
      <c r="G130" s="3">
        <f t="shared" si="5"/>
        <v>0.20149999999999935</v>
      </c>
      <c r="H130" s="4">
        <f t="shared" si="3"/>
        <v>6.1949999999999932</v>
      </c>
      <c r="I130" s="4">
        <f t="shared" si="4"/>
        <v>-166.33799999999999</v>
      </c>
    </row>
    <row r="131" spans="1:9">
      <c r="A131">
        <v>5.2560000000000002</v>
      </c>
      <c r="B131">
        <v>51.234999999999999</v>
      </c>
      <c r="C131">
        <v>-151.38399999999999</v>
      </c>
      <c r="D131" s="37">
        <v>-0.40007700000000002</v>
      </c>
      <c r="G131" s="3">
        <f t="shared" si="5"/>
        <v>0.19850000000000279</v>
      </c>
      <c r="H131" s="4">
        <f t="shared" si="3"/>
        <v>6.394999999999996</v>
      </c>
      <c r="I131" s="4">
        <f t="shared" si="4"/>
        <v>-151.38399999999999</v>
      </c>
    </row>
    <row r="132" spans="1:9">
      <c r="A132">
        <v>5.2560000000000002</v>
      </c>
      <c r="B132">
        <v>51.432000000000002</v>
      </c>
      <c r="C132">
        <v>-137.27600000000001</v>
      </c>
      <c r="D132" s="37">
        <v>-0.40005400000000002</v>
      </c>
      <c r="G132" s="3">
        <f t="shared" si="5"/>
        <v>0.19900000000000162</v>
      </c>
      <c r="H132" s="4">
        <f t="shared" si="3"/>
        <v>6.5919999999999987</v>
      </c>
      <c r="I132" s="4">
        <f t="shared" si="4"/>
        <v>-137.27600000000001</v>
      </c>
    </row>
    <row r="133" spans="1:9">
      <c r="A133">
        <v>5.2560000000000002</v>
      </c>
      <c r="B133">
        <v>51.633000000000003</v>
      </c>
      <c r="C133">
        <v>-124.483</v>
      </c>
      <c r="D133" s="37">
        <v>-0.400063</v>
      </c>
      <c r="G133" s="3">
        <f t="shared" si="5"/>
        <v>0.20149999999999935</v>
      </c>
      <c r="H133" s="4">
        <f t="shared" si="3"/>
        <v>6.7929999999999993</v>
      </c>
      <c r="I133" s="4">
        <f t="shared" si="4"/>
        <v>-124.483</v>
      </c>
    </row>
    <row r="134" spans="1:9">
      <c r="A134">
        <v>5.2560000000000002</v>
      </c>
      <c r="B134">
        <v>51.835000000000001</v>
      </c>
      <c r="C134">
        <v>-112.37</v>
      </c>
      <c r="D134" s="37">
        <v>-0.40007300000000001</v>
      </c>
      <c r="G134" s="3">
        <f t="shared" si="5"/>
        <v>0.20099999999999696</v>
      </c>
      <c r="H134" s="4">
        <f t="shared" si="3"/>
        <v>6.9949999999999974</v>
      </c>
      <c r="I134" s="4">
        <f t="shared" si="4"/>
        <v>-112.37</v>
      </c>
    </row>
    <row r="135" spans="1:9">
      <c r="A135">
        <v>5.2560000000000002</v>
      </c>
      <c r="B135">
        <v>52.034999999999997</v>
      </c>
      <c r="C135">
        <v>-101.863</v>
      </c>
      <c r="D135" s="37">
        <v>-0.40007199999999998</v>
      </c>
      <c r="G135" s="3">
        <f t="shared" si="5"/>
        <v>0.19849999999999923</v>
      </c>
      <c r="H135" s="4">
        <f t="shared" si="3"/>
        <v>7.1949999999999932</v>
      </c>
      <c r="I135" s="4">
        <f t="shared" si="4"/>
        <v>-101.863</v>
      </c>
    </row>
    <row r="136" spans="1:9">
      <c r="A136">
        <v>5.2560000000000002</v>
      </c>
      <c r="B136">
        <v>52.231999999999999</v>
      </c>
      <c r="C136">
        <v>-92.019000000000005</v>
      </c>
      <c r="D136" s="37">
        <v>-0.40008100000000002</v>
      </c>
      <c r="G136" s="3">
        <f t="shared" si="5"/>
        <v>0.19850000000000279</v>
      </c>
      <c r="H136" s="4">
        <f t="shared" si="3"/>
        <v>7.3919999999999959</v>
      </c>
      <c r="I136" s="4">
        <f t="shared" si="4"/>
        <v>-92.019000000000005</v>
      </c>
    </row>
    <row r="137" spans="1:9">
      <c r="A137">
        <v>5.2560000000000002</v>
      </c>
      <c r="B137">
        <v>52.432000000000002</v>
      </c>
      <c r="C137">
        <v>-82.891999999999996</v>
      </c>
      <c r="D137" s="37">
        <v>-0.40006599999999998</v>
      </c>
      <c r="G137" s="3">
        <f t="shared" si="5"/>
        <v>0.20050000000000168</v>
      </c>
      <c r="H137" s="4">
        <f t="shared" si="3"/>
        <v>7.5919999999999987</v>
      </c>
      <c r="I137" s="4">
        <f t="shared" si="4"/>
        <v>-82.891999999999996</v>
      </c>
    </row>
    <row r="138" spans="1:9">
      <c r="A138">
        <v>5.2560000000000002</v>
      </c>
      <c r="B138">
        <v>52.633000000000003</v>
      </c>
      <c r="C138">
        <v>-75.132000000000005</v>
      </c>
      <c r="D138" s="37">
        <v>-0.400059</v>
      </c>
      <c r="G138" s="3">
        <f t="shared" si="5"/>
        <v>0.20049999999999812</v>
      </c>
      <c r="H138" s="4">
        <f t="shared" si="3"/>
        <v>7.7929999999999993</v>
      </c>
      <c r="I138" s="4">
        <f t="shared" si="4"/>
        <v>-75.132000000000005</v>
      </c>
    </row>
    <row r="139" spans="1:9">
      <c r="A139">
        <v>5.2560000000000002</v>
      </c>
      <c r="B139">
        <v>52.832999999999998</v>
      </c>
      <c r="C139">
        <v>-67.593000000000004</v>
      </c>
      <c r="D139" s="37">
        <v>-0.40007900000000002</v>
      </c>
      <c r="G139" s="3">
        <f t="shared" si="5"/>
        <v>0.19849999999999923</v>
      </c>
      <c r="H139" s="4">
        <f t="shared" si="3"/>
        <v>7.992999999999995</v>
      </c>
      <c r="I139" s="4">
        <f t="shared" si="4"/>
        <v>-67.593000000000004</v>
      </c>
    </row>
    <row r="140" spans="1:9">
      <c r="A140">
        <v>5.2560000000000002</v>
      </c>
      <c r="B140">
        <v>53.03</v>
      </c>
      <c r="C140">
        <v>-61.332000000000001</v>
      </c>
      <c r="D140" s="37">
        <v>-0.40006799999999998</v>
      </c>
      <c r="G140" s="3">
        <f t="shared" si="5"/>
        <v>0.19950000000000045</v>
      </c>
      <c r="H140" s="4">
        <f t="shared" si="3"/>
        <v>8.1899999999999977</v>
      </c>
      <c r="I140" s="4">
        <f t="shared" si="4"/>
        <v>-61.332000000000001</v>
      </c>
    </row>
    <row r="141" spans="1:9">
      <c r="A141">
        <v>5.2560000000000002</v>
      </c>
      <c r="B141">
        <v>53.231999999999999</v>
      </c>
      <c r="C141">
        <v>-56.045999999999999</v>
      </c>
      <c r="D141" s="37">
        <v>-0.40007399999999999</v>
      </c>
      <c r="G141" s="3">
        <f t="shared" si="5"/>
        <v>0.20199999999999818</v>
      </c>
      <c r="H141" s="4">
        <f t="shared" si="3"/>
        <v>8.3919999999999959</v>
      </c>
      <c r="I141" s="4">
        <f t="shared" si="4"/>
        <v>-56.045999999999999</v>
      </c>
    </row>
    <row r="142" spans="1:9">
      <c r="A142">
        <v>5.2560000000000002</v>
      </c>
      <c r="B142">
        <v>53.433999999999997</v>
      </c>
      <c r="C142">
        <v>-50.325000000000003</v>
      </c>
      <c r="D142" s="37">
        <v>-0.400088</v>
      </c>
      <c r="G142" s="3">
        <f t="shared" si="5"/>
        <v>0.20149999999999935</v>
      </c>
      <c r="H142" s="4">
        <f t="shared" si="3"/>
        <v>8.5939999999999941</v>
      </c>
      <c r="I142" s="4">
        <f t="shared" si="4"/>
        <v>-50.325000000000003</v>
      </c>
    </row>
    <row r="143" spans="1:9">
      <c r="A143">
        <v>5.2560000000000002</v>
      </c>
      <c r="B143">
        <v>53.634999999999998</v>
      </c>
      <c r="C143">
        <v>-46.203000000000003</v>
      </c>
      <c r="D143" s="37">
        <v>-0.400057</v>
      </c>
      <c r="G143" s="3">
        <f t="shared" si="5"/>
        <v>0.19900000000000162</v>
      </c>
      <c r="H143" s="4">
        <f t="shared" si="3"/>
        <v>8.7949999999999946</v>
      </c>
      <c r="I143" s="4">
        <f t="shared" si="4"/>
        <v>-46.203000000000003</v>
      </c>
    </row>
    <row r="144" spans="1:9">
      <c r="A144">
        <v>5.2560000000000002</v>
      </c>
      <c r="B144">
        <v>53.832000000000001</v>
      </c>
      <c r="C144">
        <v>-42.029000000000003</v>
      </c>
      <c r="D144" s="37">
        <v>-0.400065</v>
      </c>
      <c r="G144" s="3">
        <f t="shared" si="5"/>
        <v>0.19900000000000162</v>
      </c>
      <c r="H144" s="4">
        <f t="shared" si="3"/>
        <v>8.9919999999999973</v>
      </c>
      <c r="I144" s="4">
        <f t="shared" si="4"/>
        <v>-42.029000000000003</v>
      </c>
    </row>
    <row r="145" spans="1:9">
      <c r="A145">
        <v>5.2560000000000002</v>
      </c>
      <c r="B145">
        <v>54.033000000000001</v>
      </c>
      <c r="C145">
        <v>-38.023000000000003</v>
      </c>
      <c r="D145" s="37">
        <v>-0.40004899999999999</v>
      </c>
      <c r="G145" s="3">
        <f t="shared" si="5"/>
        <v>0.20149999999999935</v>
      </c>
      <c r="H145" s="4">
        <f t="shared" si="3"/>
        <v>9.1929999999999978</v>
      </c>
      <c r="I145" s="4">
        <f t="shared" si="4"/>
        <v>-38.023000000000003</v>
      </c>
    </row>
    <row r="146" spans="1:9">
      <c r="A146">
        <v>5.2560000000000002</v>
      </c>
      <c r="B146">
        <v>54.234999999999999</v>
      </c>
      <c r="C146">
        <v>-35.024999999999999</v>
      </c>
      <c r="D146" s="37">
        <v>-0.40007399999999999</v>
      </c>
      <c r="G146" s="3">
        <f t="shared" si="5"/>
        <v>0.20100000000000051</v>
      </c>
      <c r="H146" s="4">
        <f t="shared" si="3"/>
        <v>9.394999999999996</v>
      </c>
      <c r="I146" s="4">
        <f t="shared" si="4"/>
        <v>-35.024999999999999</v>
      </c>
    </row>
    <row r="147" spans="1:9">
      <c r="A147">
        <v>5.2560000000000002</v>
      </c>
      <c r="B147">
        <v>54.435000000000002</v>
      </c>
      <c r="C147">
        <v>-31.991</v>
      </c>
      <c r="D147" s="37">
        <v>-0.40006999999999998</v>
      </c>
      <c r="G147" s="3">
        <f t="shared" si="5"/>
        <v>0.19849999999999923</v>
      </c>
      <c r="H147" s="4">
        <f t="shared" si="3"/>
        <v>9.5949999999999989</v>
      </c>
      <c r="I147" s="4">
        <f t="shared" si="4"/>
        <v>-31.991</v>
      </c>
    </row>
    <row r="148" spans="1:9">
      <c r="A148">
        <v>5.2560000000000002</v>
      </c>
      <c r="B148">
        <v>54.631999999999998</v>
      </c>
      <c r="C148">
        <v>-29.327999999999999</v>
      </c>
      <c r="D148" s="37">
        <v>-0.40006000000000003</v>
      </c>
      <c r="G148" s="3">
        <f t="shared" si="5"/>
        <v>0.19849999999999923</v>
      </c>
      <c r="H148" s="4">
        <f t="shared" ref="H148:H179" si="6">B148-$I$1</f>
        <v>9.7919999999999945</v>
      </c>
      <c r="I148" s="4">
        <f t="shared" ref="I148:I179" si="7">C148</f>
        <v>-29.327999999999999</v>
      </c>
    </row>
    <row r="149" spans="1:9">
      <c r="A149">
        <v>5.2560000000000002</v>
      </c>
      <c r="B149">
        <v>54.832000000000001</v>
      </c>
      <c r="C149">
        <v>-26.719000000000001</v>
      </c>
      <c r="D149" s="37">
        <v>-0.400065</v>
      </c>
      <c r="G149" s="3">
        <f t="shared" ref="G149:G178" si="8">(H150-H148)/2</f>
        <v>0.35000000000000142</v>
      </c>
      <c r="H149" s="4">
        <f t="shared" si="6"/>
        <v>9.9919999999999973</v>
      </c>
      <c r="I149" s="4">
        <f t="shared" si="7"/>
        <v>-26.719000000000001</v>
      </c>
    </row>
    <row r="150" spans="1:9">
      <c r="A150">
        <v>5.2560000000000002</v>
      </c>
      <c r="B150">
        <v>55.332000000000001</v>
      </c>
      <c r="C150">
        <v>-22.347000000000001</v>
      </c>
      <c r="D150" s="37">
        <v>-0.40007100000000001</v>
      </c>
      <c r="G150" s="3">
        <f t="shared" si="8"/>
        <v>0.50100000000000122</v>
      </c>
      <c r="H150" s="4">
        <f t="shared" si="6"/>
        <v>10.491999999999997</v>
      </c>
      <c r="I150" s="4">
        <f t="shared" si="7"/>
        <v>-22.347000000000001</v>
      </c>
    </row>
    <row r="151" spans="1:9">
      <c r="A151">
        <v>5.2560000000000002</v>
      </c>
      <c r="B151">
        <v>55.834000000000003</v>
      </c>
      <c r="C151">
        <v>-18.198</v>
      </c>
      <c r="D151" s="37">
        <v>-0.40007700000000002</v>
      </c>
      <c r="G151" s="3">
        <f t="shared" si="8"/>
        <v>0.50049999999999883</v>
      </c>
      <c r="H151" s="4">
        <f t="shared" si="6"/>
        <v>10.994</v>
      </c>
      <c r="I151" s="4">
        <f t="shared" si="7"/>
        <v>-18.198</v>
      </c>
    </row>
    <row r="152" spans="1:9">
      <c r="A152">
        <v>5.2560000000000002</v>
      </c>
      <c r="B152">
        <v>56.332999999999998</v>
      </c>
      <c r="C152">
        <v>-15.307</v>
      </c>
      <c r="D152" s="37">
        <v>-0.40006000000000003</v>
      </c>
      <c r="G152" s="3">
        <f t="shared" si="8"/>
        <v>0.50099999999999767</v>
      </c>
      <c r="H152" s="4">
        <f t="shared" si="6"/>
        <v>11.492999999999995</v>
      </c>
      <c r="I152" s="4">
        <f t="shared" si="7"/>
        <v>-15.307</v>
      </c>
    </row>
    <row r="153" spans="1:9">
      <c r="A153">
        <v>5.2560000000000002</v>
      </c>
      <c r="B153">
        <v>56.835999999999999</v>
      </c>
      <c r="C153">
        <v>-12.662000000000001</v>
      </c>
      <c r="D153" s="37">
        <v>-0.40006999999999998</v>
      </c>
      <c r="G153" s="3">
        <f t="shared" si="8"/>
        <v>0.5</v>
      </c>
      <c r="H153" s="4">
        <f t="shared" si="6"/>
        <v>11.995999999999995</v>
      </c>
      <c r="I153" s="4">
        <f t="shared" si="7"/>
        <v>-12.662000000000001</v>
      </c>
    </row>
    <row r="154" spans="1:9">
      <c r="A154">
        <v>5.2560000000000002</v>
      </c>
      <c r="B154">
        <v>57.332999999999998</v>
      </c>
      <c r="C154">
        <v>-10.965</v>
      </c>
      <c r="D154" s="37">
        <v>-0.40006900000000001</v>
      </c>
      <c r="G154" s="3">
        <f t="shared" si="8"/>
        <v>0.49699999999999989</v>
      </c>
      <c r="H154" s="4">
        <f t="shared" si="6"/>
        <v>12.492999999999995</v>
      </c>
      <c r="I154" s="4">
        <f t="shared" si="7"/>
        <v>-10.965</v>
      </c>
    </row>
    <row r="155" spans="1:9">
      <c r="A155">
        <v>5.2560000000000002</v>
      </c>
      <c r="B155">
        <v>57.83</v>
      </c>
      <c r="C155">
        <v>-9.3810000000000002</v>
      </c>
      <c r="D155" s="37">
        <v>-0.40007100000000001</v>
      </c>
      <c r="G155" s="3">
        <f t="shared" si="8"/>
        <v>0.50100000000000122</v>
      </c>
      <c r="H155" s="4">
        <f t="shared" si="6"/>
        <v>12.989999999999995</v>
      </c>
      <c r="I155" s="4">
        <f t="shared" si="7"/>
        <v>-9.3810000000000002</v>
      </c>
    </row>
    <row r="156" spans="1:9">
      <c r="A156">
        <v>5.2560000000000002</v>
      </c>
      <c r="B156">
        <v>58.335000000000001</v>
      </c>
      <c r="C156">
        <v>-8.0630000000000006</v>
      </c>
      <c r="D156" s="37">
        <v>-0.40007500000000001</v>
      </c>
      <c r="G156" s="3">
        <f t="shared" si="8"/>
        <v>0.50150000000000006</v>
      </c>
      <c r="H156" s="4">
        <f t="shared" si="6"/>
        <v>13.494999999999997</v>
      </c>
      <c r="I156" s="4">
        <f t="shared" si="7"/>
        <v>-8.0630000000000006</v>
      </c>
    </row>
    <row r="157" spans="1:9">
      <c r="A157">
        <v>5.2560000000000002</v>
      </c>
      <c r="B157">
        <v>58.832999999999998</v>
      </c>
      <c r="C157">
        <v>-7.3970000000000002</v>
      </c>
      <c r="D157" s="37">
        <v>-0.40006599999999998</v>
      </c>
      <c r="G157" s="3">
        <f t="shared" si="8"/>
        <v>0.49950000000000117</v>
      </c>
      <c r="H157" s="4">
        <f t="shared" si="6"/>
        <v>13.992999999999995</v>
      </c>
      <c r="I157" s="4">
        <f t="shared" si="7"/>
        <v>-7.3970000000000002</v>
      </c>
    </row>
    <row r="158" spans="1:9">
      <c r="A158">
        <v>5.2560000000000002</v>
      </c>
      <c r="B158">
        <v>59.334000000000003</v>
      </c>
      <c r="C158">
        <v>-6.59</v>
      </c>
      <c r="D158" s="37">
        <v>-0.400063</v>
      </c>
      <c r="G158" s="3">
        <f t="shared" si="8"/>
        <v>0.50050000000000239</v>
      </c>
      <c r="H158" s="4">
        <f t="shared" si="6"/>
        <v>14.494</v>
      </c>
      <c r="I158" s="4">
        <f t="shared" si="7"/>
        <v>-6.59</v>
      </c>
    </row>
    <row r="159" spans="1:9">
      <c r="A159">
        <v>5.2560000000000002</v>
      </c>
      <c r="B159">
        <v>59.834000000000003</v>
      </c>
      <c r="C159">
        <v>-5.798</v>
      </c>
      <c r="D159" s="37">
        <v>-0.40004299999999998</v>
      </c>
      <c r="G159" s="3">
        <f t="shared" si="8"/>
        <v>0.49849999999999994</v>
      </c>
      <c r="H159" s="4">
        <f t="shared" si="6"/>
        <v>14.994</v>
      </c>
      <c r="I159" s="4">
        <f t="shared" si="7"/>
        <v>-5.798</v>
      </c>
    </row>
    <row r="160" spans="1:9">
      <c r="A160">
        <v>5.2560000000000002</v>
      </c>
      <c r="B160">
        <v>60.331000000000003</v>
      </c>
      <c r="C160">
        <v>-5.1269999999999998</v>
      </c>
      <c r="D160" s="37">
        <v>-0.40006900000000001</v>
      </c>
      <c r="G160" s="3">
        <f t="shared" si="8"/>
        <v>0.5</v>
      </c>
      <c r="H160" s="4">
        <f t="shared" si="6"/>
        <v>15.491</v>
      </c>
      <c r="I160" s="4">
        <f t="shared" si="7"/>
        <v>-5.1269999999999998</v>
      </c>
    </row>
    <row r="161" spans="1:9">
      <c r="A161">
        <v>5.2560000000000002</v>
      </c>
      <c r="B161">
        <v>60.834000000000003</v>
      </c>
      <c r="C161">
        <v>-4.54</v>
      </c>
      <c r="D161" s="37">
        <v>-0.40009299999999998</v>
      </c>
      <c r="G161" s="3">
        <f t="shared" si="8"/>
        <v>0.50150000000000006</v>
      </c>
      <c r="H161" s="4">
        <f t="shared" si="6"/>
        <v>15.994</v>
      </c>
      <c r="I161" s="4">
        <f t="shared" si="7"/>
        <v>-4.54</v>
      </c>
    </row>
    <row r="162" spans="1:9">
      <c r="A162">
        <v>5.2560000000000002</v>
      </c>
      <c r="B162">
        <v>61.334000000000003</v>
      </c>
      <c r="C162">
        <v>-4.0510000000000002</v>
      </c>
      <c r="D162" s="37">
        <v>-0.40007500000000001</v>
      </c>
      <c r="G162" s="3">
        <f t="shared" si="8"/>
        <v>0.49949999999999761</v>
      </c>
      <c r="H162" s="4">
        <f t="shared" si="6"/>
        <v>16.494</v>
      </c>
      <c r="I162" s="4">
        <f t="shared" si="7"/>
        <v>-4.0510000000000002</v>
      </c>
    </row>
    <row r="163" spans="1:9">
      <c r="A163">
        <v>5.2560000000000002</v>
      </c>
      <c r="B163">
        <v>61.832999999999998</v>
      </c>
      <c r="C163">
        <v>-3.6240000000000001</v>
      </c>
      <c r="D163" s="37">
        <v>-0.40007599999999999</v>
      </c>
      <c r="G163" s="3">
        <f t="shared" si="8"/>
        <v>0.50049999999999883</v>
      </c>
      <c r="H163" s="4">
        <f t="shared" si="6"/>
        <v>16.992999999999995</v>
      </c>
      <c r="I163" s="4">
        <f t="shared" si="7"/>
        <v>-3.6240000000000001</v>
      </c>
    </row>
    <row r="164" spans="1:9">
      <c r="A164">
        <v>5.2560000000000002</v>
      </c>
      <c r="B164">
        <v>62.335000000000001</v>
      </c>
      <c r="C164">
        <v>-3.234</v>
      </c>
      <c r="D164" s="37">
        <v>-0.400063</v>
      </c>
      <c r="G164" s="3">
        <f t="shared" si="8"/>
        <v>0.49900000000000233</v>
      </c>
      <c r="H164" s="4">
        <f t="shared" si="6"/>
        <v>17.494999999999997</v>
      </c>
      <c r="I164" s="4">
        <f t="shared" si="7"/>
        <v>-3.234</v>
      </c>
    </row>
    <row r="165" spans="1:9">
      <c r="A165">
        <v>5.2560000000000002</v>
      </c>
      <c r="B165">
        <v>62.831000000000003</v>
      </c>
      <c r="C165">
        <v>-2.923</v>
      </c>
      <c r="D165" s="37">
        <v>-0.40007900000000002</v>
      </c>
      <c r="G165" s="3">
        <f t="shared" si="8"/>
        <v>0.49849999999999994</v>
      </c>
      <c r="H165" s="4">
        <f t="shared" si="6"/>
        <v>17.991</v>
      </c>
      <c r="I165" s="4">
        <f t="shared" si="7"/>
        <v>-2.923</v>
      </c>
    </row>
    <row r="166" spans="1:9">
      <c r="A166">
        <v>5.2560000000000002</v>
      </c>
      <c r="B166">
        <v>63.332000000000001</v>
      </c>
      <c r="C166">
        <v>-2.6219999999999999</v>
      </c>
      <c r="D166" s="37">
        <v>-0.400086</v>
      </c>
      <c r="G166" s="3">
        <f t="shared" si="8"/>
        <v>0.50099999999999767</v>
      </c>
      <c r="H166" s="4">
        <f t="shared" si="6"/>
        <v>18.491999999999997</v>
      </c>
      <c r="I166" s="4">
        <f t="shared" si="7"/>
        <v>-2.6219999999999999</v>
      </c>
    </row>
    <row r="167" spans="1:9">
      <c r="A167">
        <v>5.2560000000000002</v>
      </c>
      <c r="B167">
        <v>63.832999999999998</v>
      </c>
      <c r="C167">
        <v>-2.387</v>
      </c>
      <c r="D167" s="37">
        <v>-0.400059</v>
      </c>
      <c r="G167" s="3">
        <f t="shared" si="8"/>
        <v>0.49950000000000117</v>
      </c>
      <c r="H167" s="4">
        <f t="shared" si="6"/>
        <v>18.992999999999995</v>
      </c>
      <c r="I167" s="4">
        <f t="shared" si="7"/>
        <v>-2.387</v>
      </c>
    </row>
    <row r="168" spans="1:9">
      <c r="A168">
        <v>5.2560000000000002</v>
      </c>
      <c r="B168">
        <v>64.331000000000003</v>
      </c>
      <c r="C168">
        <v>-2.1629999999999998</v>
      </c>
      <c r="D168" s="37">
        <v>-0.40006199999999997</v>
      </c>
      <c r="G168" s="3">
        <f t="shared" si="8"/>
        <v>0.50050000000000239</v>
      </c>
      <c r="H168" s="4">
        <f t="shared" si="6"/>
        <v>19.491</v>
      </c>
      <c r="I168" s="4">
        <f t="shared" si="7"/>
        <v>-2.1629999999999998</v>
      </c>
    </row>
    <row r="169" spans="1:9">
      <c r="A169">
        <v>5.2560000000000002</v>
      </c>
      <c r="B169">
        <v>64.834000000000003</v>
      </c>
      <c r="C169">
        <v>-1.9710000000000001</v>
      </c>
      <c r="D169" s="37">
        <v>-0.40006000000000003</v>
      </c>
      <c r="G169" s="3">
        <f t="shared" si="8"/>
        <v>0.50049999999999528</v>
      </c>
      <c r="H169" s="4">
        <f t="shared" si="6"/>
        <v>19.994</v>
      </c>
      <c r="I169" s="4">
        <f t="shared" si="7"/>
        <v>-1.9710000000000001</v>
      </c>
    </row>
    <row r="170" spans="1:9">
      <c r="A170">
        <v>5.2560000000000002</v>
      </c>
      <c r="B170">
        <v>65.331999999999994</v>
      </c>
      <c r="C170">
        <v>-1.782</v>
      </c>
      <c r="D170" s="37">
        <v>-0.40006599999999998</v>
      </c>
      <c r="G170" s="3">
        <f t="shared" si="8"/>
        <v>0.49849999999999994</v>
      </c>
      <c r="H170" s="4">
        <f t="shared" si="6"/>
        <v>20.49199999999999</v>
      </c>
      <c r="I170" s="4">
        <f t="shared" si="7"/>
        <v>-1.782</v>
      </c>
    </row>
    <row r="171" spans="1:9">
      <c r="A171">
        <v>5.2560000000000002</v>
      </c>
      <c r="B171">
        <v>65.831000000000003</v>
      </c>
      <c r="C171">
        <v>-1.62</v>
      </c>
      <c r="D171" s="37">
        <v>-0.40005800000000002</v>
      </c>
      <c r="G171" s="3">
        <f t="shared" si="8"/>
        <v>0.50100000000000477</v>
      </c>
      <c r="H171" s="4">
        <f t="shared" si="6"/>
        <v>20.991</v>
      </c>
      <c r="I171" s="4">
        <f t="shared" si="7"/>
        <v>-1.62</v>
      </c>
    </row>
    <row r="172" spans="1:9">
      <c r="A172">
        <v>5.2560000000000002</v>
      </c>
      <c r="B172">
        <v>66.334000000000003</v>
      </c>
      <c r="C172">
        <v>-1.48</v>
      </c>
      <c r="D172" s="37">
        <v>-0.40006599999999998</v>
      </c>
      <c r="G172" s="3">
        <f t="shared" si="8"/>
        <v>0.50049999999999528</v>
      </c>
      <c r="H172" s="4">
        <f t="shared" si="6"/>
        <v>21.494</v>
      </c>
      <c r="I172" s="4">
        <f t="shared" si="7"/>
        <v>-1.48</v>
      </c>
    </row>
    <row r="173" spans="1:9">
      <c r="A173">
        <v>5.2560000000000002</v>
      </c>
      <c r="B173">
        <v>66.831999999999994</v>
      </c>
      <c r="C173">
        <v>-1.363</v>
      </c>
      <c r="D173" s="37">
        <v>-0.40007199999999998</v>
      </c>
      <c r="G173" s="3">
        <f t="shared" si="8"/>
        <v>0.5</v>
      </c>
      <c r="H173" s="4">
        <f t="shared" si="6"/>
        <v>21.99199999999999</v>
      </c>
      <c r="I173" s="4">
        <f t="shared" si="7"/>
        <v>-1.363</v>
      </c>
    </row>
    <row r="174" spans="1:9">
      <c r="A174">
        <v>5.2560000000000002</v>
      </c>
      <c r="B174">
        <v>67.334000000000003</v>
      </c>
      <c r="C174">
        <v>-1.2629999999999999</v>
      </c>
      <c r="D174" s="37">
        <v>-0.40007700000000002</v>
      </c>
      <c r="G174" s="3">
        <f t="shared" si="8"/>
        <v>0.5</v>
      </c>
      <c r="H174" s="4">
        <f t="shared" si="6"/>
        <v>22.494</v>
      </c>
      <c r="I174" s="4">
        <f t="shared" si="7"/>
        <v>-1.2629999999999999</v>
      </c>
    </row>
    <row r="175" spans="1:9">
      <c r="A175">
        <v>5.2560000000000002</v>
      </c>
      <c r="B175">
        <v>67.831999999999994</v>
      </c>
      <c r="C175">
        <v>-1.133</v>
      </c>
      <c r="D175" s="37">
        <v>-0.40006799999999998</v>
      </c>
      <c r="G175" s="3">
        <f t="shared" si="8"/>
        <v>0.49799999999999756</v>
      </c>
      <c r="H175" s="4">
        <f t="shared" si="6"/>
        <v>22.99199999999999</v>
      </c>
      <c r="I175" s="4">
        <f t="shared" si="7"/>
        <v>-1.133</v>
      </c>
    </row>
    <row r="176" spans="1:9">
      <c r="A176">
        <v>5.2560000000000002</v>
      </c>
      <c r="B176">
        <v>68.33</v>
      </c>
      <c r="C176">
        <v>-1.0369999999999999</v>
      </c>
      <c r="D176" s="37">
        <v>-0.40006900000000001</v>
      </c>
      <c r="G176" s="3">
        <f t="shared" si="8"/>
        <v>0.50100000000000477</v>
      </c>
      <c r="H176" s="4">
        <f t="shared" si="6"/>
        <v>23.489999999999995</v>
      </c>
      <c r="I176" s="4">
        <f t="shared" si="7"/>
        <v>-1.0369999999999999</v>
      </c>
    </row>
    <row r="177" spans="1:9">
      <c r="A177">
        <v>5.2560000000000002</v>
      </c>
      <c r="B177">
        <v>68.834000000000003</v>
      </c>
      <c r="C177">
        <v>-0.96199999999999997</v>
      </c>
      <c r="D177" s="37">
        <v>-0.40006700000000001</v>
      </c>
      <c r="G177" s="3">
        <f t="shared" si="8"/>
        <v>0.50150000000000006</v>
      </c>
      <c r="H177" s="4">
        <f t="shared" si="6"/>
        <v>23.994</v>
      </c>
      <c r="I177" s="4">
        <f t="shared" si="7"/>
        <v>-0.96199999999999997</v>
      </c>
    </row>
    <row r="178" spans="1:9">
      <c r="A178">
        <v>5.2560000000000002</v>
      </c>
      <c r="B178">
        <v>69.332999999999998</v>
      </c>
      <c r="C178">
        <v>-0.877</v>
      </c>
      <c r="D178" s="37">
        <v>-0.400061</v>
      </c>
      <c r="G178" s="3">
        <f t="shared" si="8"/>
        <v>0.49899999999999523</v>
      </c>
      <c r="H178" s="4">
        <f t="shared" si="6"/>
        <v>24.492999999999995</v>
      </c>
      <c r="I178" s="4">
        <f t="shared" si="7"/>
        <v>-0.877</v>
      </c>
    </row>
    <row r="179" spans="1:9">
      <c r="A179">
        <v>5.2560000000000002</v>
      </c>
      <c r="B179">
        <v>69.831999999999994</v>
      </c>
      <c r="C179">
        <v>-0.80300000000000005</v>
      </c>
      <c r="D179" s="37">
        <v>-0.40005200000000002</v>
      </c>
      <c r="G179" s="3">
        <f>(H179-H178)/2</f>
        <v>0.24949999999999761</v>
      </c>
      <c r="H179" s="4">
        <f t="shared" si="6"/>
        <v>24.99199999999999</v>
      </c>
      <c r="I179" s="4">
        <f t="shared" si="7"/>
        <v>-0.80300000000000005</v>
      </c>
    </row>
    <row r="180" spans="1:9">
      <c r="G180" s="3">
        <f>SUM(G19:G179)</f>
        <v>49.996999999999979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selection activeCell="O17" sqref="O17"/>
    </sheetView>
  </sheetViews>
  <sheetFormatPr defaultRowHeight="14.5"/>
  <cols>
    <col min="1" max="1" width="10.7265625" customWidth="1"/>
  </cols>
  <sheetData>
    <row r="1" spans="1:14">
      <c r="A1" t="s">
        <v>0</v>
      </c>
      <c r="H1" t="s">
        <v>19</v>
      </c>
      <c r="I1">
        <v>44.84</v>
      </c>
    </row>
    <row r="2" spans="1:14">
      <c r="A2" t="s">
        <v>107</v>
      </c>
      <c r="B2" t="s">
        <v>1</v>
      </c>
    </row>
    <row r="3" spans="1:14">
      <c r="A3" s="1">
        <v>44502</v>
      </c>
      <c r="B3" t="s">
        <v>2</v>
      </c>
    </row>
    <row r="4" spans="1:14">
      <c r="A4" s="2">
        <v>0.59851851851851856</v>
      </c>
      <c r="B4" t="s">
        <v>3</v>
      </c>
    </row>
    <row r="5" spans="1:14">
      <c r="A5">
        <v>5.0999999999999996</v>
      </c>
      <c r="B5" t="s">
        <v>4</v>
      </c>
    </row>
    <row r="6" spans="1:14">
      <c r="A6">
        <v>1</v>
      </c>
      <c r="B6" t="s">
        <v>5</v>
      </c>
    </row>
    <row r="7" spans="1:14">
      <c r="A7">
        <v>1</v>
      </c>
      <c r="B7" t="s">
        <v>6</v>
      </c>
    </row>
    <row r="8" spans="1:14">
      <c r="A8">
        <v>161</v>
      </c>
      <c r="B8" t="s">
        <v>7</v>
      </c>
    </row>
    <row r="9" spans="1:14">
      <c r="A9">
        <v>2</v>
      </c>
      <c r="B9" t="s">
        <v>8</v>
      </c>
    </row>
    <row r="10" spans="1:14">
      <c r="A10">
        <v>0</v>
      </c>
      <c r="B10" t="s">
        <v>9</v>
      </c>
    </row>
    <row r="11" spans="1:14">
      <c r="A11" t="s">
        <v>108</v>
      </c>
      <c r="M11" s="7" t="s">
        <v>92</v>
      </c>
    </row>
    <row r="12" spans="1:14">
      <c r="A12" t="s">
        <v>10</v>
      </c>
      <c r="H12" t="s">
        <v>20</v>
      </c>
      <c r="I12" s="3">
        <f>AVERAGE(D19:D179)*10</f>
        <v>-2.1611801242236023E-3</v>
      </c>
      <c r="J12" t="s">
        <v>23</v>
      </c>
      <c r="K12" s="3"/>
      <c r="L12" t="s">
        <v>20</v>
      </c>
      <c r="M12" s="3">
        <v>-2.1470186335403717E-3</v>
      </c>
      <c r="N12" t="s">
        <v>23</v>
      </c>
    </row>
    <row r="13" spans="1:14">
      <c r="A13" t="s">
        <v>11</v>
      </c>
      <c r="H13" t="s">
        <v>21</v>
      </c>
      <c r="I13" s="5">
        <f>SUMPRODUCT(G19:G179,I19:I179)</f>
        <v>11.465837499999997</v>
      </c>
      <c r="J13" t="s">
        <v>24</v>
      </c>
      <c r="K13" s="3"/>
      <c r="L13" t="s">
        <v>21</v>
      </c>
      <c r="M13" s="3">
        <v>8.635783</v>
      </c>
      <c r="N13" t="s">
        <v>24</v>
      </c>
    </row>
    <row r="14" spans="1:14">
      <c r="A14">
        <v>0</v>
      </c>
      <c r="B14" t="s">
        <v>12</v>
      </c>
      <c r="H14" t="s">
        <v>26</v>
      </c>
      <c r="I14" s="3">
        <f>I99</f>
        <v>2.1579999999999999</v>
      </c>
      <c r="J14" t="s">
        <v>25</v>
      </c>
      <c r="K14" s="3"/>
      <c r="L14" t="s">
        <v>26</v>
      </c>
      <c r="M14" s="3">
        <v>2.0880000000000001</v>
      </c>
      <c r="N14" t="s">
        <v>25</v>
      </c>
    </row>
    <row r="15" spans="1:14">
      <c r="A15">
        <v>0</v>
      </c>
      <c r="B15" t="s">
        <v>13</v>
      </c>
      <c r="H15" t="s">
        <v>22</v>
      </c>
      <c r="I15" s="5">
        <f>I13/I14</f>
        <v>5.3131777108433722</v>
      </c>
      <c r="J15" t="s">
        <v>29</v>
      </c>
      <c r="K15" s="3"/>
      <c r="L15" t="s">
        <v>22</v>
      </c>
      <c r="M15" s="3">
        <v>4.1359113984674325</v>
      </c>
      <c r="N15" t="s">
        <v>29</v>
      </c>
    </row>
    <row r="16" spans="1:14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5.2549999999999999</v>
      </c>
      <c r="B19">
        <v>19.832999999999998</v>
      </c>
      <c r="C19">
        <v>-0.115</v>
      </c>
      <c r="D19">
        <v>-2.1599999999999999E-4</v>
      </c>
      <c r="G19" s="3">
        <f>(H20-H19)/2</f>
        <v>0.24950000000000117</v>
      </c>
      <c r="H19" s="4">
        <f>B19-$I$1</f>
        <v>-25.007000000000005</v>
      </c>
      <c r="I19" s="4">
        <f>C19</f>
        <v>-0.115</v>
      </c>
    </row>
    <row r="20" spans="1:9">
      <c r="A20">
        <v>5.2549999999999999</v>
      </c>
      <c r="B20">
        <v>20.332000000000001</v>
      </c>
      <c r="C20">
        <v>-0.127</v>
      </c>
      <c r="D20">
        <v>-2.1499999999999999E-4</v>
      </c>
      <c r="G20" s="3">
        <f>(H21-H19)/2</f>
        <v>0.50050000000000061</v>
      </c>
      <c r="H20" s="4">
        <f t="shared" ref="H20:H83" si="0">B20-$I$1</f>
        <v>-24.508000000000003</v>
      </c>
      <c r="I20" s="4">
        <f t="shared" ref="I20:I83" si="1">C20</f>
        <v>-0.127</v>
      </c>
    </row>
    <row r="21" spans="1:9">
      <c r="A21">
        <v>5.2549999999999999</v>
      </c>
      <c r="B21">
        <v>20.834</v>
      </c>
      <c r="C21">
        <v>-0.129</v>
      </c>
      <c r="D21">
        <v>-2.1599999999999999E-4</v>
      </c>
      <c r="G21" s="3">
        <f t="shared" ref="G21:G84" si="2">(H22-H20)/2</f>
        <v>0.50049999999999883</v>
      </c>
      <c r="H21" s="4">
        <f t="shared" si="0"/>
        <v>-24.006000000000004</v>
      </c>
      <c r="I21" s="4">
        <f t="shared" si="1"/>
        <v>-0.129</v>
      </c>
    </row>
    <row r="22" spans="1:9">
      <c r="A22">
        <v>5.2549999999999999</v>
      </c>
      <c r="B22">
        <v>21.332999999999998</v>
      </c>
      <c r="C22">
        <v>-0.13500000000000001</v>
      </c>
      <c r="D22">
        <v>-2.1599999999999999E-4</v>
      </c>
      <c r="G22" s="3">
        <f t="shared" si="2"/>
        <v>0.49849999999999994</v>
      </c>
      <c r="H22" s="4">
        <f t="shared" si="0"/>
        <v>-23.507000000000005</v>
      </c>
      <c r="I22" s="4">
        <f t="shared" si="1"/>
        <v>-0.13500000000000001</v>
      </c>
    </row>
    <row r="23" spans="1:9">
      <c r="A23">
        <v>5.2549999999999999</v>
      </c>
      <c r="B23">
        <v>21.831</v>
      </c>
      <c r="C23">
        <v>-0.13800000000000001</v>
      </c>
      <c r="D23">
        <v>-2.1499999999999999E-4</v>
      </c>
      <c r="G23" s="3">
        <f t="shared" si="2"/>
        <v>0.5</v>
      </c>
      <c r="H23" s="4">
        <f t="shared" si="0"/>
        <v>-23.009000000000004</v>
      </c>
      <c r="I23" s="4">
        <f t="shared" si="1"/>
        <v>-0.13800000000000001</v>
      </c>
    </row>
    <row r="24" spans="1:9">
      <c r="A24">
        <v>5.2549999999999999</v>
      </c>
      <c r="B24">
        <v>22.332999999999998</v>
      </c>
      <c r="C24">
        <v>-0.13900000000000001</v>
      </c>
      <c r="D24">
        <v>-2.1699999999999999E-4</v>
      </c>
      <c r="G24" s="3">
        <f t="shared" si="2"/>
        <v>0.50050000000000061</v>
      </c>
      <c r="H24" s="4">
        <f t="shared" si="0"/>
        <v>-22.507000000000005</v>
      </c>
      <c r="I24" s="4">
        <f t="shared" si="1"/>
        <v>-0.13900000000000001</v>
      </c>
    </row>
    <row r="25" spans="1:9">
      <c r="A25">
        <v>5.2549999999999999</v>
      </c>
      <c r="B25">
        <v>22.832000000000001</v>
      </c>
      <c r="C25">
        <v>-0.14699999999999999</v>
      </c>
      <c r="D25">
        <v>-2.1499999999999999E-4</v>
      </c>
      <c r="G25" s="3">
        <f t="shared" si="2"/>
        <v>0.49900000000000055</v>
      </c>
      <c r="H25" s="4">
        <f t="shared" si="0"/>
        <v>-22.008000000000003</v>
      </c>
      <c r="I25" s="4">
        <f t="shared" si="1"/>
        <v>-0.14699999999999999</v>
      </c>
    </row>
    <row r="26" spans="1:9">
      <c r="A26">
        <v>5.2549999999999999</v>
      </c>
      <c r="B26">
        <v>23.331</v>
      </c>
      <c r="C26">
        <v>-0.128</v>
      </c>
      <c r="D26">
        <v>-2.1499999999999999E-4</v>
      </c>
      <c r="G26" s="3">
        <f t="shared" si="2"/>
        <v>0.50150000000000006</v>
      </c>
      <c r="H26" s="4">
        <f t="shared" si="0"/>
        <v>-21.509000000000004</v>
      </c>
      <c r="I26" s="4">
        <f t="shared" si="1"/>
        <v>-0.128</v>
      </c>
    </row>
    <row r="27" spans="1:9">
      <c r="A27">
        <v>5.2549999999999999</v>
      </c>
      <c r="B27">
        <v>23.835000000000001</v>
      </c>
      <c r="C27">
        <v>-0.13400000000000001</v>
      </c>
      <c r="D27">
        <v>-2.1599999999999999E-4</v>
      </c>
      <c r="G27" s="3">
        <f t="shared" si="2"/>
        <v>0.5</v>
      </c>
      <c r="H27" s="4">
        <f t="shared" si="0"/>
        <v>-21.005000000000003</v>
      </c>
      <c r="I27" s="4">
        <f t="shared" si="1"/>
        <v>-0.13400000000000001</v>
      </c>
    </row>
    <row r="28" spans="1:9">
      <c r="A28">
        <v>5.2549999999999999</v>
      </c>
      <c r="B28">
        <v>24.331</v>
      </c>
      <c r="C28">
        <v>-0.14599999999999999</v>
      </c>
      <c r="D28">
        <v>-2.1599999999999999E-4</v>
      </c>
      <c r="G28" s="3">
        <f t="shared" si="2"/>
        <v>0.49749999999999872</v>
      </c>
      <c r="H28" s="4">
        <f t="shared" si="0"/>
        <v>-20.509000000000004</v>
      </c>
      <c r="I28" s="4">
        <f t="shared" si="1"/>
        <v>-0.14599999999999999</v>
      </c>
    </row>
    <row r="29" spans="1:9">
      <c r="A29">
        <v>5.2549999999999999</v>
      </c>
      <c r="B29">
        <v>24.83</v>
      </c>
      <c r="C29">
        <v>-0.154</v>
      </c>
      <c r="D29">
        <v>-2.1699999999999999E-4</v>
      </c>
      <c r="G29" s="3">
        <f t="shared" si="2"/>
        <v>0.50050000000000061</v>
      </c>
      <c r="H29" s="4">
        <f t="shared" si="0"/>
        <v>-20.010000000000005</v>
      </c>
      <c r="I29" s="4">
        <f t="shared" si="1"/>
        <v>-0.154</v>
      </c>
    </row>
    <row r="30" spans="1:9">
      <c r="A30">
        <v>5.2549999999999999</v>
      </c>
      <c r="B30">
        <v>25.332000000000001</v>
      </c>
      <c r="C30">
        <v>-0.17399999999999999</v>
      </c>
      <c r="D30">
        <v>-2.1699999999999999E-4</v>
      </c>
      <c r="G30" s="3">
        <f t="shared" si="2"/>
        <v>0.50100000000000122</v>
      </c>
      <c r="H30" s="4">
        <f t="shared" si="0"/>
        <v>-19.508000000000003</v>
      </c>
      <c r="I30" s="4">
        <f t="shared" si="1"/>
        <v>-0.17399999999999999</v>
      </c>
    </row>
    <row r="31" spans="1:9">
      <c r="A31">
        <v>5.2549999999999999</v>
      </c>
      <c r="B31">
        <v>25.832000000000001</v>
      </c>
      <c r="C31">
        <v>-0.19</v>
      </c>
      <c r="D31">
        <v>-2.14E-4</v>
      </c>
      <c r="G31" s="3">
        <f t="shared" si="2"/>
        <v>0.50099999999999945</v>
      </c>
      <c r="H31" s="4">
        <f t="shared" si="0"/>
        <v>-19.008000000000003</v>
      </c>
      <c r="I31" s="4">
        <f t="shared" si="1"/>
        <v>-0.19</v>
      </c>
    </row>
    <row r="32" spans="1:9">
      <c r="A32">
        <v>5.2549999999999999</v>
      </c>
      <c r="B32">
        <v>26.334</v>
      </c>
      <c r="C32">
        <v>-0.193</v>
      </c>
      <c r="D32">
        <v>-2.1599999999999999E-4</v>
      </c>
      <c r="G32" s="3">
        <f t="shared" si="2"/>
        <v>0.50049999999999883</v>
      </c>
      <c r="H32" s="4">
        <f t="shared" si="0"/>
        <v>-18.506000000000004</v>
      </c>
      <c r="I32" s="4">
        <f t="shared" si="1"/>
        <v>-0.193</v>
      </c>
    </row>
    <row r="33" spans="1:9">
      <c r="A33">
        <v>5.2549999999999999</v>
      </c>
      <c r="B33">
        <v>26.832999999999998</v>
      </c>
      <c r="C33">
        <v>-0.218</v>
      </c>
      <c r="D33">
        <v>-2.14E-4</v>
      </c>
      <c r="G33" s="3">
        <f t="shared" si="2"/>
        <v>0.49799999999999933</v>
      </c>
      <c r="H33" s="4">
        <f t="shared" si="0"/>
        <v>-18.007000000000005</v>
      </c>
      <c r="I33" s="4">
        <f t="shared" si="1"/>
        <v>-0.218</v>
      </c>
    </row>
    <row r="34" spans="1:9">
      <c r="A34">
        <v>5.2549999999999999</v>
      </c>
      <c r="B34">
        <v>27.33</v>
      </c>
      <c r="C34">
        <v>-0.23499999999999999</v>
      </c>
      <c r="D34">
        <v>-2.1699999999999999E-4</v>
      </c>
      <c r="G34" s="3">
        <f t="shared" si="2"/>
        <v>0.5</v>
      </c>
      <c r="H34" s="4">
        <f t="shared" si="0"/>
        <v>-17.510000000000005</v>
      </c>
      <c r="I34" s="4">
        <f t="shared" si="1"/>
        <v>-0.23499999999999999</v>
      </c>
    </row>
    <row r="35" spans="1:9">
      <c r="A35">
        <v>5.2549999999999999</v>
      </c>
      <c r="B35">
        <v>27.832999999999998</v>
      </c>
      <c r="C35">
        <v>-0.22900000000000001</v>
      </c>
      <c r="D35">
        <v>-2.1599999999999999E-4</v>
      </c>
      <c r="G35" s="3">
        <f t="shared" si="2"/>
        <v>0.50100000000000122</v>
      </c>
      <c r="H35" s="4">
        <f t="shared" si="0"/>
        <v>-17.007000000000005</v>
      </c>
      <c r="I35" s="4">
        <f t="shared" si="1"/>
        <v>-0.22900000000000001</v>
      </c>
    </row>
    <row r="36" spans="1:9">
      <c r="A36">
        <v>5.2549999999999999</v>
      </c>
      <c r="B36">
        <v>28.332000000000001</v>
      </c>
      <c r="C36">
        <v>-0.25</v>
      </c>
      <c r="D36">
        <v>-2.1499999999999999E-4</v>
      </c>
      <c r="G36" s="3">
        <f t="shared" si="2"/>
        <v>0.50050000000000061</v>
      </c>
      <c r="H36" s="4">
        <f t="shared" si="0"/>
        <v>-16.508000000000003</v>
      </c>
      <c r="I36" s="4">
        <f t="shared" si="1"/>
        <v>-0.25</v>
      </c>
    </row>
    <row r="37" spans="1:9">
      <c r="A37">
        <v>5.2549999999999999</v>
      </c>
      <c r="B37">
        <v>28.834</v>
      </c>
      <c r="C37">
        <v>-0.27100000000000002</v>
      </c>
      <c r="D37">
        <v>-2.1499999999999999E-4</v>
      </c>
      <c r="G37" s="3">
        <f t="shared" si="2"/>
        <v>0.50049999999999883</v>
      </c>
      <c r="H37" s="4">
        <f t="shared" si="0"/>
        <v>-16.006000000000004</v>
      </c>
      <c r="I37" s="4">
        <f t="shared" si="1"/>
        <v>-0.27100000000000002</v>
      </c>
    </row>
    <row r="38" spans="1:9">
      <c r="A38">
        <v>5.2549999999999999</v>
      </c>
      <c r="B38">
        <v>29.332999999999998</v>
      </c>
      <c r="C38">
        <v>-0.28799999999999998</v>
      </c>
      <c r="D38">
        <v>-2.1699999999999999E-4</v>
      </c>
      <c r="G38" s="3">
        <f t="shared" si="2"/>
        <v>0.49799999999999933</v>
      </c>
      <c r="H38" s="4">
        <f t="shared" si="0"/>
        <v>-15.507000000000005</v>
      </c>
      <c r="I38" s="4">
        <f t="shared" si="1"/>
        <v>-0.28799999999999998</v>
      </c>
    </row>
    <row r="39" spans="1:9">
      <c r="A39">
        <v>5.2549999999999999</v>
      </c>
      <c r="B39">
        <v>29.83</v>
      </c>
      <c r="C39">
        <v>-0.318</v>
      </c>
      <c r="D39">
        <v>-2.14E-4</v>
      </c>
      <c r="G39" s="3">
        <f t="shared" si="2"/>
        <v>0.5</v>
      </c>
      <c r="H39" s="4">
        <f t="shared" si="0"/>
        <v>-15.010000000000005</v>
      </c>
      <c r="I39" s="4">
        <f t="shared" si="1"/>
        <v>-0.318</v>
      </c>
    </row>
    <row r="40" spans="1:9">
      <c r="A40">
        <v>5.2549999999999999</v>
      </c>
      <c r="B40">
        <v>30.332999999999998</v>
      </c>
      <c r="C40">
        <v>-0.33</v>
      </c>
      <c r="D40">
        <v>-2.1699999999999999E-4</v>
      </c>
      <c r="G40" s="3">
        <f t="shared" si="2"/>
        <v>0.50100000000000122</v>
      </c>
      <c r="H40" s="4">
        <f t="shared" si="0"/>
        <v>-14.507000000000005</v>
      </c>
      <c r="I40" s="4">
        <f t="shared" si="1"/>
        <v>-0.33</v>
      </c>
    </row>
    <row r="41" spans="1:9">
      <c r="A41">
        <v>5.2549999999999999</v>
      </c>
      <c r="B41">
        <v>30.832000000000001</v>
      </c>
      <c r="C41">
        <v>-0.35199999999999998</v>
      </c>
      <c r="D41">
        <v>-2.1599999999999999E-4</v>
      </c>
      <c r="G41" s="3">
        <f t="shared" si="2"/>
        <v>0.5</v>
      </c>
      <c r="H41" s="4">
        <f t="shared" si="0"/>
        <v>-14.008000000000003</v>
      </c>
      <c r="I41" s="4">
        <f t="shared" si="1"/>
        <v>-0.35199999999999998</v>
      </c>
    </row>
    <row r="42" spans="1:9">
      <c r="A42">
        <v>5.2549999999999999</v>
      </c>
      <c r="B42">
        <v>31.332999999999998</v>
      </c>
      <c r="C42">
        <v>-0.374</v>
      </c>
      <c r="D42">
        <v>-2.1699999999999999E-4</v>
      </c>
      <c r="G42" s="3">
        <f t="shared" si="2"/>
        <v>0.50049999999999883</v>
      </c>
      <c r="H42" s="4">
        <f t="shared" si="0"/>
        <v>-13.507000000000005</v>
      </c>
      <c r="I42" s="4">
        <f t="shared" si="1"/>
        <v>-0.374</v>
      </c>
    </row>
    <row r="43" spans="1:9">
      <c r="A43">
        <v>5.2549999999999999</v>
      </c>
      <c r="B43">
        <v>31.832999999999998</v>
      </c>
      <c r="C43">
        <v>-0.41399999999999998</v>
      </c>
      <c r="D43">
        <v>-2.1599999999999999E-4</v>
      </c>
      <c r="G43" s="3">
        <f t="shared" si="2"/>
        <v>0.49800000000000111</v>
      </c>
      <c r="H43" s="4">
        <f t="shared" si="0"/>
        <v>-13.007000000000005</v>
      </c>
      <c r="I43" s="4">
        <f t="shared" si="1"/>
        <v>-0.41399999999999998</v>
      </c>
    </row>
    <row r="44" spans="1:9">
      <c r="A44">
        <v>5.2549999999999999</v>
      </c>
      <c r="B44">
        <v>32.329000000000001</v>
      </c>
      <c r="C44">
        <v>-0.433</v>
      </c>
      <c r="D44">
        <v>-2.1599999999999999E-4</v>
      </c>
      <c r="G44" s="3">
        <f t="shared" si="2"/>
        <v>0.49900000000000233</v>
      </c>
      <c r="H44" s="4">
        <f t="shared" si="0"/>
        <v>-12.511000000000003</v>
      </c>
      <c r="I44" s="4">
        <f t="shared" si="1"/>
        <v>-0.433</v>
      </c>
    </row>
    <row r="45" spans="1:9">
      <c r="A45">
        <v>5.2549999999999999</v>
      </c>
      <c r="B45">
        <v>32.831000000000003</v>
      </c>
      <c r="C45">
        <v>-0.46200000000000002</v>
      </c>
      <c r="D45">
        <v>-2.1499999999999999E-4</v>
      </c>
      <c r="G45" s="3">
        <f t="shared" si="2"/>
        <v>0.50199999999999889</v>
      </c>
      <c r="H45" s="4">
        <f t="shared" si="0"/>
        <v>-12.009</v>
      </c>
      <c r="I45" s="4">
        <f t="shared" si="1"/>
        <v>-0.46200000000000002</v>
      </c>
    </row>
    <row r="46" spans="1:9">
      <c r="A46">
        <v>5.2549999999999999</v>
      </c>
      <c r="B46">
        <v>33.332999999999998</v>
      </c>
      <c r="C46">
        <v>-0.48199999999999998</v>
      </c>
      <c r="D46">
        <v>-2.1699999999999999E-4</v>
      </c>
      <c r="G46" s="3">
        <f t="shared" si="2"/>
        <v>0.49949999999999761</v>
      </c>
      <c r="H46" s="4">
        <f t="shared" si="0"/>
        <v>-11.507000000000005</v>
      </c>
      <c r="I46" s="4">
        <f t="shared" si="1"/>
        <v>-0.48199999999999998</v>
      </c>
    </row>
    <row r="47" spans="1:9">
      <c r="A47">
        <v>5.2549999999999999</v>
      </c>
      <c r="B47">
        <v>33.83</v>
      </c>
      <c r="C47">
        <v>-0.53300000000000003</v>
      </c>
      <c r="D47">
        <v>-2.1699999999999999E-4</v>
      </c>
      <c r="G47" s="3">
        <f t="shared" si="2"/>
        <v>0.5</v>
      </c>
      <c r="H47" s="4">
        <f t="shared" si="0"/>
        <v>-11.010000000000005</v>
      </c>
      <c r="I47" s="4">
        <f t="shared" si="1"/>
        <v>-0.53300000000000003</v>
      </c>
    </row>
    <row r="48" spans="1:9">
      <c r="A48">
        <v>5.2549999999999999</v>
      </c>
      <c r="B48">
        <v>34.332999999999998</v>
      </c>
      <c r="C48">
        <v>-0.54600000000000004</v>
      </c>
      <c r="D48">
        <v>-2.1599999999999999E-4</v>
      </c>
      <c r="G48" s="3">
        <f t="shared" si="2"/>
        <v>0.49950000000000117</v>
      </c>
      <c r="H48" s="4">
        <f t="shared" si="0"/>
        <v>-10.507000000000005</v>
      </c>
      <c r="I48" s="4">
        <f t="shared" si="1"/>
        <v>-0.54600000000000004</v>
      </c>
    </row>
    <row r="49" spans="1:9">
      <c r="A49">
        <v>5.2549999999999999</v>
      </c>
      <c r="B49">
        <v>34.829000000000001</v>
      </c>
      <c r="C49">
        <v>-0.56499999999999995</v>
      </c>
      <c r="D49">
        <v>-2.1699999999999999E-4</v>
      </c>
      <c r="G49" s="3">
        <f t="shared" si="2"/>
        <v>0.3490000000000002</v>
      </c>
      <c r="H49" s="4">
        <f t="shared" si="0"/>
        <v>-10.011000000000003</v>
      </c>
      <c r="I49" s="4">
        <f t="shared" si="1"/>
        <v>-0.56499999999999995</v>
      </c>
    </row>
    <row r="50" spans="1:9">
      <c r="A50">
        <v>5.2549999999999999</v>
      </c>
      <c r="B50">
        <v>35.030999999999999</v>
      </c>
      <c r="C50">
        <v>-0.57499999999999996</v>
      </c>
      <c r="D50">
        <v>-2.1499999999999999E-4</v>
      </c>
      <c r="G50" s="3">
        <f t="shared" si="2"/>
        <v>0.20049999999999812</v>
      </c>
      <c r="H50" s="4">
        <f t="shared" si="0"/>
        <v>-9.8090000000000046</v>
      </c>
      <c r="I50" s="4">
        <f t="shared" si="1"/>
        <v>-0.57499999999999996</v>
      </c>
    </row>
    <row r="51" spans="1:9">
      <c r="A51">
        <v>5.2549999999999999</v>
      </c>
      <c r="B51">
        <v>35.229999999999997</v>
      </c>
      <c r="C51">
        <v>-0.57499999999999996</v>
      </c>
      <c r="D51">
        <v>-2.1599999999999999E-4</v>
      </c>
      <c r="G51" s="3">
        <f t="shared" si="2"/>
        <v>0.19900000000000162</v>
      </c>
      <c r="H51" s="4">
        <f t="shared" si="0"/>
        <v>-9.6100000000000065</v>
      </c>
      <c r="I51" s="4">
        <f t="shared" si="1"/>
        <v>-0.57499999999999996</v>
      </c>
    </row>
    <row r="52" spans="1:9">
      <c r="A52">
        <v>5.2549999999999999</v>
      </c>
      <c r="B52">
        <v>35.429000000000002</v>
      </c>
      <c r="C52">
        <v>-0.56799999999999995</v>
      </c>
      <c r="D52">
        <v>-2.1800000000000001E-4</v>
      </c>
      <c r="G52" s="3">
        <f t="shared" si="2"/>
        <v>0.20050000000000168</v>
      </c>
      <c r="H52" s="4">
        <f t="shared" si="0"/>
        <v>-9.4110000000000014</v>
      </c>
      <c r="I52" s="4">
        <f t="shared" si="1"/>
        <v>-0.56799999999999995</v>
      </c>
    </row>
    <row r="53" spans="1:9">
      <c r="A53">
        <v>5.2549999999999999</v>
      </c>
      <c r="B53">
        <v>35.631</v>
      </c>
      <c r="C53">
        <v>-0.56999999999999995</v>
      </c>
      <c r="D53">
        <v>-2.1599999999999999E-4</v>
      </c>
      <c r="G53" s="3">
        <f t="shared" si="2"/>
        <v>0.20199999999999818</v>
      </c>
      <c r="H53" s="4">
        <f t="shared" si="0"/>
        <v>-9.2090000000000032</v>
      </c>
      <c r="I53" s="4">
        <f t="shared" si="1"/>
        <v>-0.56999999999999995</v>
      </c>
    </row>
    <row r="54" spans="1:9">
      <c r="A54">
        <v>5.2549999999999999</v>
      </c>
      <c r="B54">
        <v>35.832999999999998</v>
      </c>
      <c r="C54">
        <v>-0.57699999999999996</v>
      </c>
      <c r="D54">
        <v>-2.1699999999999999E-4</v>
      </c>
      <c r="G54" s="3">
        <f t="shared" si="2"/>
        <v>0.20100000000000051</v>
      </c>
      <c r="H54" s="4">
        <f t="shared" si="0"/>
        <v>-9.007000000000005</v>
      </c>
      <c r="I54" s="4">
        <f t="shared" si="1"/>
        <v>-0.57699999999999996</v>
      </c>
    </row>
    <row r="55" spans="1:9">
      <c r="A55">
        <v>5.2549999999999999</v>
      </c>
      <c r="B55">
        <v>36.033000000000001</v>
      </c>
      <c r="C55">
        <v>-0.55600000000000005</v>
      </c>
      <c r="D55">
        <v>-2.1499999999999999E-4</v>
      </c>
      <c r="G55" s="3">
        <f t="shared" si="2"/>
        <v>0.19900000000000162</v>
      </c>
      <c r="H55" s="4">
        <f t="shared" si="0"/>
        <v>-8.8070000000000022</v>
      </c>
      <c r="I55" s="4">
        <f t="shared" si="1"/>
        <v>-0.55600000000000005</v>
      </c>
    </row>
    <row r="56" spans="1:9">
      <c r="A56">
        <v>5.2549999999999999</v>
      </c>
      <c r="B56">
        <v>36.231000000000002</v>
      </c>
      <c r="C56">
        <v>-0.55200000000000005</v>
      </c>
      <c r="D56">
        <v>-2.1599999999999999E-4</v>
      </c>
      <c r="G56" s="3">
        <f t="shared" si="2"/>
        <v>0.19950000000000045</v>
      </c>
      <c r="H56" s="4">
        <f t="shared" si="0"/>
        <v>-8.6090000000000018</v>
      </c>
      <c r="I56" s="4">
        <f t="shared" si="1"/>
        <v>-0.55200000000000005</v>
      </c>
    </row>
    <row r="57" spans="1:9">
      <c r="A57">
        <v>5.2549999999999999</v>
      </c>
      <c r="B57">
        <v>36.432000000000002</v>
      </c>
      <c r="C57">
        <v>-0.52</v>
      </c>
      <c r="D57">
        <v>-2.1699999999999999E-4</v>
      </c>
      <c r="G57" s="3">
        <f t="shared" si="2"/>
        <v>0.20100000000000051</v>
      </c>
      <c r="H57" s="4">
        <f t="shared" si="0"/>
        <v>-8.4080000000000013</v>
      </c>
      <c r="I57" s="4">
        <f t="shared" si="1"/>
        <v>-0.52</v>
      </c>
    </row>
    <row r="58" spans="1:9">
      <c r="A58">
        <v>5.2549999999999999</v>
      </c>
      <c r="B58">
        <v>36.633000000000003</v>
      </c>
      <c r="C58">
        <v>-0.50900000000000001</v>
      </c>
      <c r="D58">
        <v>-2.1599999999999999E-4</v>
      </c>
      <c r="G58" s="3">
        <f t="shared" si="2"/>
        <v>0.19999999999999929</v>
      </c>
      <c r="H58" s="4">
        <f t="shared" si="0"/>
        <v>-8.2070000000000007</v>
      </c>
      <c r="I58" s="4">
        <f t="shared" si="1"/>
        <v>-0.50900000000000001</v>
      </c>
    </row>
    <row r="59" spans="1:9">
      <c r="A59">
        <v>5.2549999999999999</v>
      </c>
      <c r="B59">
        <v>36.832000000000001</v>
      </c>
      <c r="C59">
        <v>-0.49299999999999999</v>
      </c>
      <c r="D59">
        <v>-2.1699999999999999E-4</v>
      </c>
      <c r="G59" s="3">
        <f t="shared" si="2"/>
        <v>0.1980000000000004</v>
      </c>
      <c r="H59" s="4">
        <f t="shared" si="0"/>
        <v>-8.0080000000000027</v>
      </c>
      <c r="I59" s="4">
        <f t="shared" si="1"/>
        <v>-0.49299999999999999</v>
      </c>
    </row>
    <row r="60" spans="1:9">
      <c r="A60">
        <v>5.2549999999999999</v>
      </c>
      <c r="B60">
        <v>37.029000000000003</v>
      </c>
      <c r="C60">
        <v>-0.45300000000000001</v>
      </c>
      <c r="D60">
        <v>-2.1599999999999999E-4</v>
      </c>
      <c r="G60" s="3">
        <f t="shared" si="2"/>
        <v>0.19899999999999807</v>
      </c>
      <c r="H60" s="4">
        <f t="shared" si="0"/>
        <v>-7.8109999999999999</v>
      </c>
      <c r="I60" s="4">
        <f t="shared" si="1"/>
        <v>-0.45300000000000001</v>
      </c>
    </row>
    <row r="61" spans="1:9">
      <c r="A61">
        <v>5.2549999999999999</v>
      </c>
      <c r="B61">
        <v>37.229999999999997</v>
      </c>
      <c r="C61">
        <v>-0.4</v>
      </c>
      <c r="D61">
        <v>-2.1699999999999999E-4</v>
      </c>
      <c r="G61" s="3">
        <f t="shared" si="2"/>
        <v>0.20049999999999812</v>
      </c>
      <c r="H61" s="4">
        <f t="shared" si="0"/>
        <v>-7.6100000000000065</v>
      </c>
      <c r="I61" s="4">
        <f t="shared" si="1"/>
        <v>-0.4</v>
      </c>
    </row>
    <row r="62" spans="1:9">
      <c r="A62">
        <v>5.2549999999999999</v>
      </c>
      <c r="B62">
        <v>37.43</v>
      </c>
      <c r="C62">
        <v>-0.35599999999999998</v>
      </c>
      <c r="D62">
        <v>-2.1499999999999999E-4</v>
      </c>
      <c r="G62" s="3">
        <f t="shared" si="2"/>
        <v>0.19950000000000045</v>
      </c>
      <c r="H62" s="4">
        <f t="shared" si="0"/>
        <v>-7.4100000000000037</v>
      </c>
      <c r="I62" s="4">
        <f t="shared" si="1"/>
        <v>-0.35599999999999998</v>
      </c>
    </row>
    <row r="63" spans="1:9">
      <c r="A63">
        <v>5.2549999999999999</v>
      </c>
      <c r="B63">
        <v>37.628999999999998</v>
      </c>
      <c r="C63">
        <v>-0.307</v>
      </c>
      <c r="D63">
        <v>-2.1499999999999999E-4</v>
      </c>
      <c r="G63" s="3">
        <f t="shared" si="2"/>
        <v>0.19849999999999923</v>
      </c>
      <c r="H63" s="4">
        <f t="shared" si="0"/>
        <v>-7.2110000000000056</v>
      </c>
      <c r="I63" s="4">
        <f t="shared" si="1"/>
        <v>-0.307</v>
      </c>
    </row>
    <row r="64" spans="1:9">
      <c r="A64">
        <v>5.2549999999999999</v>
      </c>
      <c r="B64">
        <v>37.826999999999998</v>
      </c>
      <c r="C64">
        <v>-0.23200000000000001</v>
      </c>
      <c r="D64">
        <v>-2.14E-4</v>
      </c>
      <c r="G64" s="3">
        <f t="shared" si="2"/>
        <v>0.20000000000000284</v>
      </c>
      <c r="H64" s="4">
        <f t="shared" si="0"/>
        <v>-7.0130000000000052</v>
      </c>
      <c r="I64" s="4">
        <f t="shared" si="1"/>
        <v>-0.23200000000000001</v>
      </c>
    </row>
    <row r="65" spans="1:9">
      <c r="A65">
        <v>5.2549999999999999</v>
      </c>
      <c r="B65">
        <v>38.029000000000003</v>
      </c>
      <c r="C65">
        <v>-0.13200000000000001</v>
      </c>
      <c r="D65">
        <v>-2.1499999999999999E-4</v>
      </c>
      <c r="G65" s="3">
        <f t="shared" si="2"/>
        <v>0.20250000000000057</v>
      </c>
      <c r="H65" s="4">
        <f t="shared" si="0"/>
        <v>-6.8109999999999999</v>
      </c>
      <c r="I65" s="4">
        <f t="shared" si="1"/>
        <v>-0.13200000000000001</v>
      </c>
    </row>
    <row r="66" spans="1:9">
      <c r="A66">
        <v>5.2549999999999999</v>
      </c>
      <c r="B66">
        <v>38.231999999999999</v>
      </c>
      <c r="C66">
        <v>-0.06</v>
      </c>
      <c r="D66">
        <v>-2.1699999999999999E-4</v>
      </c>
      <c r="G66" s="3">
        <f t="shared" si="2"/>
        <v>0.20149999999999935</v>
      </c>
      <c r="H66" s="4">
        <f t="shared" si="0"/>
        <v>-6.6080000000000041</v>
      </c>
      <c r="I66" s="4">
        <f t="shared" si="1"/>
        <v>-0.06</v>
      </c>
    </row>
    <row r="67" spans="1:9">
      <c r="A67">
        <v>5.2549999999999999</v>
      </c>
      <c r="B67">
        <v>38.432000000000002</v>
      </c>
      <c r="C67">
        <v>5.3999999999999999E-2</v>
      </c>
      <c r="D67">
        <v>-2.1699999999999999E-4</v>
      </c>
      <c r="G67" s="3">
        <f t="shared" si="2"/>
        <v>0.19900000000000162</v>
      </c>
      <c r="H67" s="4">
        <f t="shared" si="0"/>
        <v>-6.4080000000000013</v>
      </c>
      <c r="I67" s="4">
        <f t="shared" si="1"/>
        <v>5.3999999999999999E-2</v>
      </c>
    </row>
    <row r="68" spans="1:9">
      <c r="A68">
        <v>5.2549999999999999</v>
      </c>
      <c r="B68">
        <v>38.630000000000003</v>
      </c>
      <c r="C68">
        <v>0.17100000000000001</v>
      </c>
      <c r="D68">
        <v>-2.1599999999999999E-4</v>
      </c>
      <c r="G68" s="3">
        <f t="shared" si="2"/>
        <v>0.19950000000000045</v>
      </c>
      <c r="H68" s="4">
        <f t="shared" si="0"/>
        <v>-6.2100000000000009</v>
      </c>
      <c r="I68" s="4">
        <f t="shared" si="1"/>
        <v>0.17100000000000001</v>
      </c>
    </row>
    <row r="69" spans="1:9">
      <c r="A69">
        <v>5.2549999999999999</v>
      </c>
      <c r="B69">
        <v>38.831000000000003</v>
      </c>
      <c r="C69">
        <v>0.27700000000000002</v>
      </c>
      <c r="D69">
        <v>-2.1699999999999999E-4</v>
      </c>
      <c r="G69" s="3">
        <f t="shared" si="2"/>
        <v>0.20099999999999696</v>
      </c>
      <c r="H69" s="4">
        <f t="shared" si="0"/>
        <v>-6.0090000000000003</v>
      </c>
      <c r="I69" s="4">
        <f t="shared" si="1"/>
        <v>0.27700000000000002</v>
      </c>
    </row>
    <row r="70" spans="1:9">
      <c r="A70">
        <v>5.2549999999999999</v>
      </c>
      <c r="B70">
        <v>39.031999999999996</v>
      </c>
      <c r="C70">
        <v>0.39400000000000002</v>
      </c>
      <c r="D70">
        <v>-2.1499999999999999E-4</v>
      </c>
      <c r="G70" s="3">
        <f t="shared" si="2"/>
        <v>0.20049999999999812</v>
      </c>
      <c r="H70" s="4">
        <f t="shared" si="0"/>
        <v>-5.8080000000000069</v>
      </c>
      <c r="I70" s="4">
        <f t="shared" si="1"/>
        <v>0.39400000000000002</v>
      </c>
    </row>
    <row r="71" spans="1:9">
      <c r="A71">
        <v>5.2549999999999999</v>
      </c>
      <c r="B71">
        <v>39.231999999999999</v>
      </c>
      <c r="C71">
        <v>0.51300000000000001</v>
      </c>
      <c r="D71">
        <v>-2.1699999999999999E-4</v>
      </c>
      <c r="G71" s="3">
        <f t="shared" si="2"/>
        <v>0.1980000000000004</v>
      </c>
      <c r="H71" s="4">
        <f t="shared" si="0"/>
        <v>-5.6080000000000041</v>
      </c>
      <c r="I71" s="4">
        <f t="shared" si="1"/>
        <v>0.51300000000000001</v>
      </c>
    </row>
    <row r="72" spans="1:9">
      <c r="A72">
        <v>5.2549999999999999</v>
      </c>
      <c r="B72">
        <v>39.427999999999997</v>
      </c>
      <c r="C72">
        <v>0.65</v>
      </c>
      <c r="D72">
        <v>-2.1599999999999999E-4</v>
      </c>
      <c r="G72" s="3">
        <f t="shared" si="2"/>
        <v>0.19849999999999923</v>
      </c>
      <c r="H72" s="4">
        <f t="shared" si="0"/>
        <v>-5.4120000000000061</v>
      </c>
      <c r="I72" s="4">
        <f t="shared" si="1"/>
        <v>0.65</v>
      </c>
    </row>
    <row r="73" spans="1:9">
      <c r="A73">
        <v>5.2549999999999999</v>
      </c>
      <c r="B73">
        <v>39.628999999999998</v>
      </c>
      <c r="C73">
        <v>0.83199999999999996</v>
      </c>
      <c r="D73">
        <v>-2.1699999999999999E-4</v>
      </c>
      <c r="G73" s="3">
        <f t="shared" si="2"/>
        <v>0.20100000000000051</v>
      </c>
      <c r="H73" s="4">
        <f t="shared" si="0"/>
        <v>-5.2110000000000056</v>
      </c>
      <c r="I73" s="4">
        <f t="shared" si="1"/>
        <v>0.83199999999999996</v>
      </c>
    </row>
    <row r="74" spans="1:9">
      <c r="A74">
        <v>5.2549999999999999</v>
      </c>
      <c r="B74">
        <v>39.83</v>
      </c>
      <c r="C74">
        <v>0.96099999999999997</v>
      </c>
      <c r="D74">
        <v>-2.14E-4</v>
      </c>
      <c r="G74" s="3">
        <f t="shared" si="2"/>
        <v>0.19950000000000045</v>
      </c>
      <c r="H74" s="4">
        <f t="shared" si="0"/>
        <v>-5.0100000000000051</v>
      </c>
      <c r="I74" s="4">
        <f t="shared" si="1"/>
        <v>0.96099999999999997</v>
      </c>
    </row>
    <row r="75" spans="1:9">
      <c r="A75">
        <v>5.2549999999999999</v>
      </c>
      <c r="B75">
        <v>40.027999999999999</v>
      </c>
      <c r="C75">
        <v>1.149</v>
      </c>
      <c r="D75">
        <v>-2.1800000000000001E-4</v>
      </c>
      <c r="G75" s="3">
        <f t="shared" si="2"/>
        <v>0.19849999999999923</v>
      </c>
      <c r="H75" s="4">
        <f t="shared" si="0"/>
        <v>-4.8120000000000047</v>
      </c>
      <c r="I75" s="4">
        <f t="shared" si="1"/>
        <v>1.149</v>
      </c>
    </row>
    <row r="76" spans="1:9">
      <c r="A76">
        <v>5.2549999999999999</v>
      </c>
      <c r="B76">
        <v>40.226999999999997</v>
      </c>
      <c r="C76">
        <v>1.284</v>
      </c>
      <c r="D76">
        <v>-2.1699999999999999E-4</v>
      </c>
      <c r="G76" s="3">
        <f t="shared" si="2"/>
        <v>0.20050000000000168</v>
      </c>
      <c r="H76" s="4">
        <f t="shared" si="0"/>
        <v>-4.6130000000000067</v>
      </c>
      <c r="I76" s="4">
        <f t="shared" si="1"/>
        <v>1.284</v>
      </c>
    </row>
    <row r="77" spans="1:9">
      <c r="A77">
        <v>5.2549999999999999</v>
      </c>
      <c r="B77">
        <v>40.429000000000002</v>
      </c>
      <c r="C77">
        <v>1.417</v>
      </c>
      <c r="D77">
        <v>-2.1599999999999999E-4</v>
      </c>
      <c r="G77" s="3">
        <f t="shared" si="2"/>
        <v>0.20200000000000173</v>
      </c>
      <c r="H77" s="4">
        <f t="shared" si="0"/>
        <v>-4.4110000000000014</v>
      </c>
      <c r="I77" s="4">
        <f t="shared" si="1"/>
        <v>1.417</v>
      </c>
    </row>
    <row r="78" spans="1:9">
      <c r="A78">
        <v>5.2549999999999999</v>
      </c>
      <c r="B78">
        <v>40.631</v>
      </c>
      <c r="C78">
        <v>1.5820000000000001</v>
      </c>
      <c r="D78">
        <v>-2.1599999999999999E-4</v>
      </c>
      <c r="G78" s="3">
        <f t="shared" si="2"/>
        <v>0.20149999999999935</v>
      </c>
      <c r="H78" s="4">
        <f t="shared" si="0"/>
        <v>-4.2090000000000032</v>
      </c>
      <c r="I78" s="4">
        <f t="shared" si="1"/>
        <v>1.5820000000000001</v>
      </c>
    </row>
    <row r="79" spans="1:9">
      <c r="A79">
        <v>5.2549999999999999</v>
      </c>
      <c r="B79">
        <v>40.832000000000001</v>
      </c>
      <c r="C79">
        <v>1.696</v>
      </c>
      <c r="D79">
        <v>-2.1699999999999999E-4</v>
      </c>
      <c r="G79" s="3">
        <f t="shared" si="2"/>
        <v>0.19950000000000045</v>
      </c>
      <c r="H79" s="4">
        <f t="shared" si="0"/>
        <v>-4.0080000000000027</v>
      </c>
      <c r="I79" s="4">
        <f t="shared" si="1"/>
        <v>1.696</v>
      </c>
    </row>
    <row r="80" spans="1:9">
      <c r="A80">
        <v>5.2549999999999999</v>
      </c>
      <c r="B80">
        <v>41.03</v>
      </c>
      <c r="C80">
        <v>1.806</v>
      </c>
      <c r="D80">
        <v>-2.1699999999999999E-4</v>
      </c>
      <c r="G80" s="3">
        <f t="shared" si="2"/>
        <v>0.19950000000000045</v>
      </c>
      <c r="H80" s="4">
        <f t="shared" si="0"/>
        <v>-3.8100000000000023</v>
      </c>
      <c r="I80" s="4">
        <f t="shared" si="1"/>
        <v>1.806</v>
      </c>
    </row>
    <row r="81" spans="1:9">
      <c r="A81">
        <v>5.2549999999999999</v>
      </c>
      <c r="B81">
        <v>41.231000000000002</v>
      </c>
      <c r="C81">
        <v>1.9339999999999999</v>
      </c>
      <c r="D81">
        <v>-2.1499999999999999E-4</v>
      </c>
      <c r="G81" s="3">
        <f t="shared" si="2"/>
        <v>0.20149999999999935</v>
      </c>
      <c r="H81" s="4">
        <f t="shared" si="0"/>
        <v>-3.6090000000000018</v>
      </c>
      <c r="I81" s="4">
        <f t="shared" si="1"/>
        <v>1.9339999999999999</v>
      </c>
    </row>
    <row r="82" spans="1:9">
      <c r="A82">
        <v>5.2549999999999999</v>
      </c>
      <c r="B82">
        <v>41.433</v>
      </c>
      <c r="C82">
        <v>2.0049999999999999</v>
      </c>
      <c r="D82">
        <v>-2.1699999999999999E-4</v>
      </c>
      <c r="G82" s="3">
        <f t="shared" si="2"/>
        <v>0.20049999999999812</v>
      </c>
      <c r="H82" s="4">
        <f t="shared" si="0"/>
        <v>-3.4070000000000036</v>
      </c>
      <c r="I82" s="4">
        <f t="shared" si="1"/>
        <v>2.0049999999999999</v>
      </c>
    </row>
    <row r="83" spans="1:9">
      <c r="A83">
        <v>5.2549999999999999</v>
      </c>
      <c r="B83">
        <v>41.631999999999998</v>
      </c>
      <c r="C83">
        <v>2.081</v>
      </c>
      <c r="D83">
        <v>-2.1800000000000001E-4</v>
      </c>
      <c r="G83" s="3">
        <f t="shared" si="2"/>
        <v>0.1980000000000004</v>
      </c>
      <c r="H83" s="4">
        <f t="shared" si="0"/>
        <v>-3.2080000000000055</v>
      </c>
      <c r="I83" s="4">
        <f t="shared" si="1"/>
        <v>2.081</v>
      </c>
    </row>
    <row r="84" spans="1:9">
      <c r="A84">
        <v>5.2549999999999999</v>
      </c>
      <c r="B84">
        <v>41.829000000000001</v>
      </c>
      <c r="C84">
        <v>2.1589999999999998</v>
      </c>
      <c r="D84">
        <v>-2.1599999999999999E-4</v>
      </c>
      <c r="G84" s="3">
        <f t="shared" si="2"/>
        <v>0.19850000000000279</v>
      </c>
      <c r="H84" s="4">
        <f t="shared" ref="H84:H147" si="3">B84-$I$1</f>
        <v>-3.0110000000000028</v>
      </c>
      <c r="I84" s="4">
        <f t="shared" ref="I84:I147" si="4">C84</f>
        <v>2.1589999999999998</v>
      </c>
    </row>
    <row r="85" spans="1:9">
      <c r="A85">
        <v>5.2549999999999999</v>
      </c>
      <c r="B85">
        <v>42.029000000000003</v>
      </c>
      <c r="C85">
        <v>2.2320000000000002</v>
      </c>
      <c r="D85">
        <v>-2.14E-4</v>
      </c>
      <c r="G85" s="3">
        <f t="shared" ref="G85:G148" si="5">(H86-H84)/2</f>
        <v>0.20049999999999812</v>
      </c>
      <c r="H85" s="4">
        <f t="shared" si="3"/>
        <v>-2.8109999999999999</v>
      </c>
      <c r="I85" s="4">
        <f t="shared" si="4"/>
        <v>2.2320000000000002</v>
      </c>
    </row>
    <row r="86" spans="1:9">
      <c r="A86">
        <v>5.2549999999999999</v>
      </c>
      <c r="B86">
        <v>42.23</v>
      </c>
      <c r="C86">
        <v>2.306</v>
      </c>
      <c r="D86">
        <v>-2.14E-4</v>
      </c>
      <c r="G86" s="3">
        <f t="shared" si="5"/>
        <v>0.19999999999999929</v>
      </c>
      <c r="H86" s="4">
        <f t="shared" si="3"/>
        <v>-2.6100000000000065</v>
      </c>
      <c r="I86" s="4">
        <f t="shared" si="4"/>
        <v>2.306</v>
      </c>
    </row>
    <row r="87" spans="1:9">
      <c r="A87">
        <v>5.2549999999999999</v>
      </c>
      <c r="B87">
        <v>42.429000000000002</v>
      </c>
      <c r="C87">
        <v>2.3439999999999999</v>
      </c>
      <c r="D87">
        <v>-2.1599999999999999E-4</v>
      </c>
      <c r="G87" s="3">
        <f t="shared" si="5"/>
        <v>0.19850000000000279</v>
      </c>
      <c r="H87" s="4">
        <f t="shared" si="3"/>
        <v>-2.4110000000000014</v>
      </c>
      <c r="I87" s="4">
        <f t="shared" si="4"/>
        <v>2.3439999999999999</v>
      </c>
    </row>
    <row r="88" spans="1:9">
      <c r="A88">
        <v>5.2549999999999999</v>
      </c>
      <c r="B88">
        <v>42.627000000000002</v>
      </c>
      <c r="C88">
        <v>2.3620000000000001</v>
      </c>
      <c r="D88">
        <v>-2.1599999999999999E-4</v>
      </c>
      <c r="G88" s="3">
        <f t="shared" si="5"/>
        <v>0.19999999999999929</v>
      </c>
      <c r="H88" s="4">
        <f t="shared" si="3"/>
        <v>-2.213000000000001</v>
      </c>
      <c r="I88" s="4">
        <f t="shared" si="4"/>
        <v>2.3620000000000001</v>
      </c>
    </row>
    <row r="89" spans="1:9">
      <c r="A89">
        <v>5.2549999999999999</v>
      </c>
      <c r="B89">
        <v>42.829000000000001</v>
      </c>
      <c r="C89">
        <v>2.4009999999999998</v>
      </c>
      <c r="D89">
        <v>-2.1800000000000001E-4</v>
      </c>
      <c r="G89" s="3">
        <f t="shared" si="5"/>
        <v>0.20199999999999818</v>
      </c>
      <c r="H89" s="4">
        <f t="shared" si="3"/>
        <v>-2.0110000000000028</v>
      </c>
      <c r="I89" s="4">
        <f t="shared" si="4"/>
        <v>2.4009999999999998</v>
      </c>
    </row>
    <row r="90" spans="1:9">
      <c r="A90">
        <v>5.2549999999999999</v>
      </c>
      <c r="B90">
        <v>43.030999999999999</v>
      </c>
      <c r="C90">
        <v>2.4159999999999999</v>
      </c>
      <c r="D90">
        <v>-2.1699999999999999E-4</v>
      </c>
      <c r="G90" s="3">
        <f t="shared" si="5"/>
        <v>0.20149999999999935</v>
      </c>
      <c r="H90" s="4">
        <f t="shared" si="3"/>
        <v>-1.8090000000000046</v>
      </c>
      <c r="I90" s="4">
        <f t="shared" si="4"/>
        <v>2.4159999999999999</v>
      </c>
    </row>
    <row r="91" spans="1:9">
      <c r="A91">
        <v>5.2549999999999999</v>
      </c>
      <c r="B91">
        <v>43.231999999999999</v>
      </c>
      <c r="C91">
        <v>2.4169999999999998</v>
      </c>
      <c r="D91">
        <v>-2.1599999999999999E-4</v>
      </c>
      <c r="G91" s="3">
        <f t="shared" si="5"/>
        <v>0.19950000000000045</v>
      </c>
      <c r="H91" s="4">
        <f t="shared" si="3"/>
        <v>-1.6080000000000041</v>
      </c>
      <c r="I91" s="4">
        <f t="shared" si="4"/>
        <v>2.4169999999999998</v>
      </c>
    </row>
    <row r="92" spans="1:9">
      <c r="A92">
        <v>5.2549999999999999</v>
      </c>
      <c r="B92">
        <v>43.43</v>
      </c>
      <c r="C92">
        <v>2.3969999999999998</v>
      </c>
      <c r="D92">
        <v>-2.1499999999999999E-4</v>
      </c>
      <c r="G92" s="3">
        <f t="shared" si="5"/>
        <v>0.19950000000000045</v>
      </c>
      <c r="H92" s="4">
        <f t="shared" si="3"/>
        <v>-1.4100000000000037</v>
      </c>
      <c r="I92" s="4">
        <f t="shared" si="4"/>
        <v>2.3969999999999998</v>
      </c>
    </row>
    <row r="93" spans="1:9">
      <c r="A93">
        <v>5.2549999999999999</v>
      </c>
      <c r="B93">
        <v>43.631</v>
      </c>
      <c r="C93">
        <v>2.39</v>
      </c>
      <c r="D93">
        <v>-2.1699999999999999E-4</v>
      </c>
      <c r="G93" s="3">
        <f t="shared" si="5"/>
        <v>0.20149999999999935</v>
      </c>
      <c r="H93" s="4">
        <f t="shared" si="3"/>
        <v>-1.2090000000000032</v>
      </c>
      <c r="I93" s="4">
        <f t="shared" si="4"/>
        <v>2.39</v>
      </c>
    </row>
    <row r="94" spans="1:9">
      <c r="A94">
        <v>5.2549999999999999</v>
      </c>
      <c r="B94">
        <v>43.832999999999998</v>
      </c>
      <c r="C94">
        <v>2.3690000000000002</v>
      </c>
      <c r="D94">
        <v>-2.1800000000000001E-4</v>
      </c>
      <c r="G94" s="3">
        <f t="shared" si="5"/>
        <v>0.20049999999999812</v>
      </c>
      <c r="H94" s="4">
        <f t="shared" si="3"/>
        <v>-1.007000000000005</v>
      </c>
      <c r="I94" s="4">
        <f t="shared" si="4"/>
        <v>2.3690000000000002</v>
      </c>
    </row>
    <row r="95" spans="1:9">
      <c r="A95">
        <v>5.2549999999999999</v>
      </c>
      <c r="B95">
        <v>44.031999999999996</v>
      </c>
      <c r="C95">
        <v>2.3380000000000001</v>
      </c>
      <c r="D95">
        <v>-2.1599999999999999E-4</v>
      </c>
      <c r="G95" s="3">
        <f t="shared" si="5"/>
        <v>0.19849999999999923</v>
      </c>
      <c r="H95" s="4">
        <f t="shared" si="3"/>
        <v>-0.80800000000000693</v>
      </c>
      <c r="I95" s="4">
        <f t="shared" si="4"/>
        <v>2.3380000000000001</v>
      </c>
    </row>
    <row r="96" spans="1:9">
      <c r="A96">
        <v>5.2549999999999999</v>
      </c>
      <c r="B96">
        <v>44.23</v>
      </c>
      <c r="C96">
        <v>2.3130000000000002</v>
      </c>
      <c r="D96">
        <v>-2.1699999999999999E-4</v>
      </c>
      <c r="G96" s="3">
        <f t="shared" si="5"/>
        <v>0.19900000000000162</v>
      </c>
      <c r="H96" s="4">
        <f t="shared" si="3"/>
        <v>-0.61000000000000654</v>
      </c>
      <c r="I96" s="4">
        <f t="shared" si="4"/>
        <v>2.3130000000000002</v>
      </c>
    </row>
    <row r="97" spans="1:9">
      <c r="A97">
        <v>5.2549999999999999</v>
      </c>
      <c r="B97">
        <v>44.43</v>
      </c>
      <c r="C97">
        <v>2.2669999999999999</v>
      </c>
      <c r="D97">
        <v>-2.1699999999999999E-4</v>
      </c>
      <c r="G97" s="3">
        <f t="shared" si="5"/>
        <v>0.20050000000000168</v>
      </c>
      <c r="H97" s="4">
        <f t="shared" si="3"/>
        <v>-0.41000000000000369</v>
      </c>
      <c r="I97" s="4">
        <f t="shared" si="4"/>
        <v>2.2669999999999999</v>
      </c>
    </row>
    <row r="98" spans="1:9">
      <c r="A98">
        <v>5.2549999999999999</v>
      </c>
      <c r="B98">
        <v>44.631</v>
      </c>
      <c r="C98">
        <v>2.21</v>
      </c>
      <c r="D98">
        <v>-2.1800000000000001E-4</v>
      </c>
      <c r="G98" s="3">
        <f t="shared" si="5"/>
        <v>0.19999999999999929</v>
      </c>
      <c r="H98" s="4">
        <f t="shared" si="3"/>
        <v>-0.20900000000000318</v>
      </c>
      <c r="I98" s="4">
        <f t="shared" si="4"/>
        <v>2.21</v>
      </c>
    </row>
    <row r="99" spans="1:9">
      <c r="A99">
        <v>5.2549999999999999</v>
      </c>
      <c r="B99">
        <v>44.83</v>
      </c>
      <c r="C99">
        <v>2.1579999999999999</v>
      </c>
      <c r="D99">
        <v>-2.1699999999999999E-4</v>
      </c>
      <c r="G99" s="3">
        <f t="shared" si="5"/>
        <v>0.1980000000000004</v>
      </c>
      <c r="H99" s="4">
        <f t="shared" si="3"/>
        <v>-1.0000000000005116E-2</v>
      </c>
      <c r="I99" s="4">
        <f t="shared" si="4"/>
        <v>2.1579999999999999</v>
      </c>
    </row>
    <row r="100" spans="1:9">
      <c r="A100">
        <v>5.2549999999999999</v>
      </c>
      <c r="B100">
        <v>45.027000000000001</v>
      </c>
      <c r="C100">
        <v>2.1309999999999998</v>
      </c>
      <c r="D100">
        <v>-2.1800000000000001E-4</v>
      </c>
      <c r="G100" s="3">
        <f t="shared" si="5"/>
        <v>0.19900000000000162</v>
      </c>
      <c r="H100" s="4">
        <f t="shared" si="3"/>
        <v>0.18699999999999761</v>
      </c>
      <c r="I100" s="4">
        <f t="shared" si="4"/>
        <v>2.1309999999999998</v>
      </c>
    </row>
    <row r="101" spans="1:9">
      <c r="A101">
        <v>5.2549999999999999</v>
      </c>
      <c r="B101">
        <v>45.228000000000002</v>
      </c>
      <c r="C101">
        <v>2.1019999999999999</v>
      </c>
      <c r="D101">
        <v>-2.1599999999999999E-4</v>
      </c>
      <c r="G101" s="3">
        <f t="shared" si="5"/>
        <v>0.20199999999999818</v>
      </c>
      <c r="H101" s="4">
        <f t="shared" si="3"/>
        <v>0.38799999999999812</v>
      </c>
      <c r="I101" s="4">
        <f t="shared" si="4"/>
        <v>2.1019999999999999</v>
      </c>
    </row>
    <row r="102" spans="1:9">
      <c r="A102">
        <v>5.2549999999999999</v>
      </c>
      <c r="B102">
        <v>45.430999999999997</v>
      </c>
      <c r="C102">
        <v>2.052</v>
      </c>
      <c r="D102">
        <v>-2.1800000000000001E-4</v>
      </c>
      <c r="G102" s="3">
        <f t="shared" si="5"/>
        <v>0.20149999999999935</v>
      </c>
      <c r="H102" s="4">
        <f t="shared" si="3"/>
        <v>0.59099999999999397</v>
      </c>
      <c r="I102" s="4">
        <f t="shared" si="4"/>
        <v>2.052</v>
      </c>
    </row>
    <row r="103" spans="1:9">
      <c r="A103">
        <v>5.2549999999999999</v>
      </c>
      <c r="B103">
        <v>45.631</v>
      </c>
      <c r="C103">
        <v>2.0139999999999998</v>
      </c>
      <c r="D103">
        <v>-2.1499999999999999E-4</v>
      </c>
      <c r="G103" s="3">
        <f t="shared" si="5"/>
        <v>0.19950000000000045</v>
      </c>
      <c r="H103" s="4">
        <f t="shared" si="3"/>
        <v>0.79099999999999682</v>
      </c>
      <c r="I103" s="4">
        <f t="shared" si="4"/>
        <v>2.0139999999999998</v>
      </c>
    </row>
    <row r="104" spans="1:9">
      <c r="A104">
        <v>5.2549999999999999</v>
      </c>
      <c r="B104">
        <v>45.83</v>
      </c>
      <c r="C104">
        <v>1.968</v>
      </c>
      <c r="D104">
        <v>-2.1699999999999999E-4</v>
      </c>
      <c r="G104" s="3">
        <f t="shared" si="5"/>
        <v>0.19999999999999929</v>
      </c>
      <c r="H104" s="4">
        <f t="shared" si="3"/>
        <v>0.98999999999999488</v>
      </c>
      <c r="I104" s="4">
        <f t="shared" si="4"/>
        <v>1.968</v>
      </c>
    </row>
    <row r="105" spans="1:9">
      <c r="A105">
        <v>5.2549999999999999</v>
      </c>
      <c r="B105">
        <v>46.030999999999999</v>
      </c>
      <c r="C105">
        <v>1.9350000000000001</v>
      </c>
      <c r="D105">
        <v>-2.1800000000000001E-4</v>
      </c>
      <c r="G105" s="3">
        <f t="shared" si="5"/>
        <v>0.20149999999999935</v>
      </c>
      <c r="H105" s="4">
        <f t="shared" si="3"/>
        <v>1.1909999999999954</v>
      </c>
      <c r="I105" s="4">
        <f t="shared" si="4"/>
        <v>1.9350000000000001</v>
      </c>
    </row>
    <row r="106" spans="1:9">
      <c r="A106">
        <v>5.2549999999999999</v>
      </c>
      <c r="B106">
        <v>46.232999999999997</v>
      </c>
      <c r="C106">
        <v>1.9</v>
      </c>
      <c r="D106">
        <v>-2.1699999999999999E-4</v>
      </c>
      <c r="G106" s="3">
        <f t="shared" si="5"/>
        <v>0.20100000000000051</v>
      </c>
      <c r="H106" s="4">
        <f t="shared" si="3"/>
        <v>1.3929999999999936</v>
      </c>
      <c r="I106" s="4">
        <f t="shared" si="4"/>
        <v>1.9</v>
      </c>
    </row>
    <row r="107" spans="1:9">
      <c r="A107">
        <v>5.2549999999999999</v>
      </c>
      <c r="B107">
        <v>46.433</v>
      </c>
      <c r="C107">
        <v>1.859</v>
      </c>
      <c r="D107">
        <v>-2.1699999999999999E-4</v>
      </c>
      <c r="G107" s="3">
        <f t="shared" si="5"/>
        <v>0.19850000000000279</v>
      </c>
      <c r="H107" s="4">
        <f t="shared" si="3"/>
        <v>1.5929999999999964</v>
      </c>
      <c r="I107" s="4">
        <f t="shared" si="4"/>
        <v>1.859</v>
      </c>
    </row>
    <row r="108" spans="1:9">
      <c r="A108">
        <v>5.2549999999999999</v>
      </c>
      <c r="B108">
        <v>46.63</v>
      </c>
      <c r="C108">
        <v>1.827</v>
      </c>
      <c r="D108">
        <v>-2.1800000000000001E-4</v>
      </c>
      <c r="G108" s="3">
        <f t="shared" si="5"/>
        <v>0.19900000000000162</v>
      </c>
      <c r="H108" s="4">
        <f t="shared" si="3"/>
        <v>1.7899999999999991</v>
      </c>
      <c r="I108" s="4">
        <f t="shared" si="4"/>
        <v>1.827</v>
      </c>
    </row>
    <row r="109" spans="1:9">
      <c r="A109">
        <v>5.2549999999999999</v>
      </c>
      <c r="B109">
        <v>46.831000000000003</v>
      </c>
      <c r="C109">
        <v>1.8029999999999999</v>
      </c>
      <c r="D109">
        <v>-2.1499999999999999E-4</v>
      </c>
      <c r="G109" s="3">
        <f t="shared" si="5"/>
        <v>0.20099999999999696</v>
      </c>
      <c r="H109" s="4">
        <f t="shared" si="3"/>
        <v>1.9909999999999997</v>
      </c>
      <c r="I109" s="4">
        <f t="shared" si="4"/>
        <v>1.8029999999999999</v>
      </c>
    </row>
    <row r="110" spans="1:9">
      <c r="A110">
        <v>5.2549999999999999</v>
      </c>
      <c r="B110">
        <v>47.031999999999996</v>
      </c>
      <c r="C110">
        <v>1.7649999999999999</v>
      </c>
      <c r="D110">
        <v>-2.1699999999999999E-4</v>
      </c>
      <c r="G110" s="3">
        <f t="shared" si="5"/>
        <v>0.19999999999999929</v>
      </c>
      <c r="H110" s="4">
        <f t="shared" si="3"/>
        <v>2.1919999999999931</v>
      </c>
      <c r="I110" s="4">
        <f t="shared" si="4"/>
        <v>1.7649999999999999</v>
      </c>
    </row>
    <row r="111" spans="1:9">
      <c r="A111">
        <v>5.2549999999999999</v>
      </c>
      <c r="B111">
        <v>47.231000000000002</v>
      </c>
      <c r="C111">
        <v>1.722</v>
      </c>
      <c r="D111">
        <v>-2.1599999999999999E-4</v>
      </c>
      <c r="G111" s="3">
        <f t="shared" si="5"/>
        <v>0.1980000000000004</v>
      </c>
      <c r="H111" s="4">
        <f t="shared" si="3"/>
        <v>2.3909999999999982</v>
      </c>
      <c r="I111" s="4">
        <f t="shared" si="4"/>
        <v>1.722</v>
      </c>
    </row>
    <row r="112" spans="1:9">
      <c r="A112">
        <v>5.2549999999999999</v>
      </c>
      <c r="B112">
        <v>47.427999999999997</v>
      </c>
      <c r="C112">
        <v>1.665</v>
      </c>
      <c r="D112">
        <v>-2.1599999999999999E-4</v>
      </c>
      <c r="G112" s="3">
        <f t="shared" si="5"/>
        <v>0.19849999999999923</v>
      </c>
      <c r="H112" s="4">
        <f t="shared" si="3"/>
        <v>2.5879999999999939</v>
      </c>
      <c r="I112" s="4">
        <f t="shared" si="4"/>
        <v>1.665</v>
      </c>
    </row>
    <row r="113" spans="1:9">
      <c r="A113">
        <v>5.2549999999999999</v>
      </c>
      <c r="B113">
        <v>47.628</v>
      </c>
      <c r="C113">
        <v>1.629</v>
      </c>
      <c r="D113">
        <v>-2.1599999999999999E-4</v>
      </c>
      <c r="G113" s="3">
        <f t="shared" si="5"/>
        <v>0.2015000000000029</v>
      </c>
      <c r="H113" s="4">
        <f t="shared" si="3"/>
        <v>2.7879999999999967</v>
      </c>
      <c r="I113" s="4">
        <f t="shared" si="4"/>
        <v>1.629</v>
      </c>
    </row>
    <row r="114" spans="1:9">
      <c r="A114">
        <v>5.2549999999999999</v>
      </c>
      <c r="B114">
        <v>47.831000000000003</v>
      </c>
      <c r="C114">
        <v>1.5780000000000001</v>
      </c>
      <c r="D114">
        <v>-2.1699999999999999E-4</v>
      </c>
      <c r="G114" s="3">
        <f t="shared" si="5"/>
        <v>0.20149999999999935</v>
      </c>
      <c r="H114" s="4">
        <f t="shared" si="3"/>
        <v>2.9909999999999997</v>
      </c>
      <c r="I114" s="4">
        <f t="shared" si="4"/>
        <v>1.5780000000000001</v>
      </c>
    </row>
    <row r="115" spans="1:9">
      <c r="A115">
        <v>5.2549999999999999</v>
      </c>
      <c r="B115">
        <v>48.030999999999999</v>
      </c>
      <c r="C115">
        <v>1.52</v>
      </c>
      <c r="D115">
        <v>-2.1599999999999999E-4</v>
      </c>
      <c r="G115" s="3">
        <f t="shared" si="5"/>
        <v>0.19899999999999807</v>
      </c>
      <c r="H115" s="4">
        <f t="shared" si="3"/>
        <v>3.1909999999999954</v>
      </c>
      <c r="I115" s="4">
        <f t="shared" si="4"/>
        <v>1.52</v>
      </c>
    </row>
    <row r="116" spans="1:9">
      <c r="A116">
        <v>5.2549999999999999</v>
      </c>
      <c r="B116">
        <v>48.228999999999999</v>
      </c>
      <c r="C116">
        <v>1.452</v>
      </c>
      <c r="D116">
        <v>-2.1499999999999999E-4</v>
      </c>
      <c r="G116" s="3">
        <f t="shared" si="5"/>
        <v>0.19999999999999929</v>
      </c>
      <c r="H116" s="4">
        <f t="shared" si="3"/>
        <v>3.3889999999999958</v>
      </c>
      <c r="I116" s="4">
        <f t="shared" si="4"/>
        <v>1.452</v>
      </c>
    </row>
    <row r="117" spans="1:9">
      <c r="A117">
        <v>5.2549999999999999</v>
      </c>
      <c r="B117">
        <v>48.430999999999997</v>
      </c>
      <c r="C117">
        <v>1.3819999999999999</v>
      </c>
      <c r="D117">
        <v>-2.1599999999999999E-4</v>
      </c>
      <c r="G117" s="3">
        <f t="shared" si="5"/>
        <v>0.20200000000000173</v>
      </c>
      <c r="H117" s="4">
        <f t="shared" si="3"/>
        <v>3.590999999999994</v>
      </c>
      <c r="I117" s="4">
        <f t="shared" si="4"/>
        <v>1.3819999999999999</v>
      </c>
    </row>
    <row r="118" spans="1:9">
      <c r="A118">
        <v>5.2549999999999999</v>
      </c>
      <c r="B118">
        <v>48.633000000000003</v>
      </c>
      <c r="C118">
        <v>1.3089999999999999</v>
      </c>
      <c r="D118">
        <v>-2.1699999999999999E-4</v>
      </c>
      <c r="G118" s="3">
        <f t="shared" si="5"/>
        <v>0.20100000000000051</v>
      </c>
      <c r="H118" s="4">
        <f t="shared" si="3"/>
        <v>3.7929999999999993</v>
      </c>
      <c r="I118" s="4">
        <f t="shared" si="4"/>
        <v>1.3089999999999999</v>
      </c>
    </row>
    <row r="119" spans="1:9">
      <c r="A119">
        <v>5.2549999999999999</v>
      </c>
      <c r="B119">
        <v>48.832999999999998</v>
      </c>
      <c r="C119">
        <v>1.22</v>
      </c>
      <c r="D119">
        <v>-2.1699999999999999E-4</v>
      </c>
      <c r="G119" s="3">
        <f t="shared" si="5"/>
        <v>0.19849999999999923</v>
      </c>
      <c r="H119" s="4">
        <f t="shared" si="3"/>
        <v>3.992999999999995</v>
      </c>
      <c r="I119" s="4">
        <f t="shared" si="4"/>
        <v>1.22</v>
      </c>
    </row>
    <row r="120" spans="1:9">
      <c r="A120">
        <v>5.2549999999999999</v>
      </c>
      <c r="B120">
        <v>49.03</v>
      </c>
      <c r="C120">
        <v>1.1399999999999999</v>
      </c>
      <c r="D120">
        <v>-2.1599999999999999E-4</v>
      </c>
      <c r="G120" s="3">
        <f t="shared" si="5"/>
        <v>0.19900000000000162</v>
      </c>
      <c r="H120" s="4">
        <f t="shared" si="3"/>
        <v>4.1899999999999977</v>
      </c>
      <c r="I120" s="4">
        <f t="shared" si="4"/>
        <v>1.1399999999999999</v>
      </c>
    </row>
    <row r="121" spans="1:9">
      <c r="A121">
        <v>5.2549999999999999</v>
      </c>
      <c r="B121">
        <v>49.231000000000002</v>
      </c>
      <c r="C121">
        <v>1.0389999999999999</v>
      </c>
      <c r="D121">
        <v>-2.1599999999999999E-4</v>
      </c>
      <c r="G121" s="3">
        <f t="shared" si="5"/>
        <v>0.20100000000000051</v>
      </c>
      <c r="H121" s="4">
        <f t="shared" si="3"/>
        <v>4.3909999999999982</v>
      </c>
      <c r="I121" s="4">
        <f t="shared" si="4"/>
        <v>1.0389999999999999</v>
      </c>
    </row>
    <row r="122" spans="1:9">
      <c r="A122">
        <v>5.2549999999999999</v>
      </c>
      <c r="B122">
        <v>49.432000000000002</v>
      </c>
      <c r="C122">
        <v>0.94199999999999995</v>
      </c>
      <c r="D122">
        <v>-2.1599999999999999E-4</v>
      </c>
      <c r="G122" s="3">
        <f t="shared" si="5"/>
        <v>0.20049999999999812</v>
      </c>
      <c r="H122" s="4">
        <f t="shared" si="3"/>
        <v>4.5919999999999987</v>
      </c>
      <c r="I122" s="4">
        <f t="shared" si="4"/>
        <v>0.94199999999999995</v>
      </c>
    </row>
    <row r="123" spans="1:9">
      <c r="A123">
        <v>5.2549999999999999</v>
      </c>
      <c r="B123">
        <v>49.631999999999998</v>
      </c>
      <c r="C123">
        <v>0.84099999999999997</v>
      </c>
      <c r="D123">
        <v>-2.1599999999999999E-4</v>
      </c>
      <c r="G123" s="3">
        <f t="shared" si="5"/>
        <v>0.1980000000000004</v>
      </c>
      <c r="H123" s="4">
        <f t="shared" si="3"/>
        <v>4.7919999999999945</v>
      </c>
      <c r="I123" s="4">
        <f t="shared" si="4"/>
        <v>0.84099999999999997</v>
      </c>
    </row>
    <row r="124" spans="1:9">
      <c r="A124">
        <v>5.2549999999999999</v>
      </c>
      <c r="B124">
        <v>49.828000000000003</v>
      </c>
      <c r="C124">
        <v>0.71799999999999997</v>
      </c>
      <c r="D124">
        <v>-2.1599999999999999E-4</v>
      </c>
      <c r="G124" s="3">
        <f t="shared" si="5"/>
        <v>0.19850000000000279</v>
      </c>
      <c r="H124" s="4">
        <f t="shared" si="3"/>
        <v>4.9879999999999995</v>
      </c>
      <c r="I124" s="4">
        <f t="shared" si="4"/>
        <v>0.71799999999999997</v>
      </c>
    </row>
    <row r="125" spans="1:9">
      <c r="A125">
        <v>5.2549999999999999</v>
      </c>
      <c r="B125">
        <v>50.029000000000003</v>
      </c>
      <c r="C125">
        <v>0.62</v>
      </c>
      <c r="D125">
        <v>-2.1699999999999999E-4</v>
      </c>
      <c r="G125" s="3">
        <f t="shared" si="5"/>
        <v>0.20149999999999935</v>
      </c>
      <c r="H125" s="4">
        <f t="shared" si="3"/>
        <v>5.1890000000000001</v>
      </c>
      <c r="I125" s="4">
        <f t="shared" si="4"/>
        <v>0.62</v>
      </c>
    </row>
    <row r="126" spans="1:9">
      <c r="A126">
        <v>5.2549999999999999</v>
      </c>
      <c r="B126">
        <v>50.231000000000002</v>
      </c>
      <c r="C126">
        <v>0.52300000000000002</v>
      </c>
      <c r="D126">
        <v>-2.14E-4</v>
      </c>
      <c r="G126" s="3">
        <f t="shared" si="5"/>
        <v>0.20099999999999696</v>
      </c>
      <c r="H126" s="4">
        <f t="shared" si="3"/>
        <v>5.3909999999999982</v>
      </c>
      <c r="I126" s="4">
        <f t="shared" si="4"/>
        <v>0.52300000000000002</v>
      </c>
    </row>
    <row r="127" spans="1:9">
      <c r="A127">
        <v>5.2549999999999999</v>
      </c>
      <c r="B127">
        <v>50.430999999999997</v>
      </c>
      <c r="C127">
        <v>0.39900000000000002</v>
      </c>
      <c r="D127">
        <v>-2.1599999999999999E-4</v>
      </c>
      <c r="G127" s="3">
        <f t="shared" si="5"/>
        <v>0.19899999999999807</v>
      </c>
      <c r="H127" s="4">
        <f t="shared" si="3"/>
        <v>5.590999999999994</v>
      </c>
      <c r="I127" s="4">
        <f t="shared" si="4"/>
        <v>0.39900000000000002</v>
      </c>
    </row>
    <row r="128" spans="1:9">
      <c r="A128">
        <v>5.2549999999999999</v>
      </c>
      <c r="B128">
        <v>50.628999999999998</v>
      </c>
      <c r="C128">
        <v>0.28799999999999998</v>
      </c>
      <c r="D128">
        <v>-2.1699999999999999E-4</v>
      </c>
      <c r="G128" s="3">
        <f t="shared" si="5"/>
        <v>0.19950000000000045</v>
      </c>
      <c r="H128" s="4">
        <f t="shared" si="3"/>
        <v>5.7889999999999944</v>
      </c>
      <c r="I128" s="4">
        <f t="shared" si="4"/>
        <v>0.28799999999999998</v>
      </c>
    </row>
    <row r="129" spans="1:9">
      <c r="A129">
        <v>5.2549999999999999</v>
      </c>
      <c r="B129">
        <v>50.83</v>
      </c>
      <c r="C129">
        <v>0.17399999999999999</v>
      </c>
      <c r="D129">
        <v>-2.1599999999999999E-4</v>
      </c>
      <c r="G129" s="3">
        <f t="shared" si="5"/>
        <v>0.20149999999999935</v>
      </c>
      <c r="H129" s="4">
        <f t="shared" si="3"/>
        <v>5.9899999999999949</v>
      </c>
      <c r="I129" s="4">
        <f t="shared" si="4"/>
        <v>0.17399999999999999</v>
      </c>
    </row>
    <row r="130" spans="1:9">
      <c r="A130">
        <v>5.2549999999999999</v>
      </c>
      <c r="B130">
        <v>51.031999999999996</v>
      </c>
      <c r="C130">
        <v>6.9000000000000006E-2</v>
      </c>
      <c r="D130">
        <v>-2.1699999999999999E-4</v>
      </c>
      <c r="G130" s="3">
        <f t="shared" si="5"/>
        <v>0.20149999999999935</v>
      </c>
      <c r="H130" s="4">
        <f t="shared" si="3"/>
        <v>6.1919999999999931</v>
      </c>
      <c r="I130" s="4">
        <f t="shared" si="4"/>
        <v>6.9000000000000006E-2</v>
      </c>
    </row>
    <row r="131" spans="1:9">
      <c r="A131">
        <v>5.2549999999999999</v>
      </c>
      <c r="B131">
        <v>51.232999999999997</v>
      </c>
      <c r="C131">
        <v>-2.9000000000000001E-2</v>
      </c>
      <c r="D131">
        <v>-2.14E-4</v>
      </c>
      <c r="G131" s="3">
        <f t="shared" si="5"/>
        <v>0.19950000000000045</v>
      </c>
      <c r="H131" s="4">
        <f t="shared" si="3"/>
        <v>6.3929999999999936</v>
      </c>
      <c r="I131" s="4">
        <f t="shared" si="4"/>
        <v>-2.9000000000000001E-2</v>
      </c>
    </row>
    <row r="132" spans="1:9">
      <c r="A132">
        <v>5.2549999999999999</v>
      </c>
      <c r="B132">
        <v>51.430999999999997</v>
      </c>
      <c r="C132">
        <v>-0.108</v>
      </c>
      <c r="D132">
        <v>-2.1699999999999999E-4</v>
      </c>
      <c r="G132" s="3">
        <f t="shared" si="5"/>
        <v>0.19900000000000162</v>
      </c>
      <c r="H132" s="4">
        <f t="shared" si="3"/>
        <v>6.590999999999994</v>
      </c>
      <c r="I132" s="4">
        <f t="shared" si="4"/>
        <v>-0.108</v>
      </c>
    </row>
    <row r="133" spans="1:9">
      <c r="A133">
        <v>5.2549999999999999</v>
      </c>
      <c r="B133">
        <v>51.631</v>
      </c>
      <c r="C133">
        <v>-0.17599999999999999</v>
      </c>
      <c r="D133">
        <v>-2.1599999999999999E-4</v>
      </c>
      <c r="G133" s="3">
        <f t="shared" si="5"/>
        <v>0.20100000000000051</v>
      </c>
      <c r="H133" s="4">
        <f t="shared" si="3"/>
        <v>6.7909999999999968</v>
      </c>
      <c r="I133" s="4">
        <f t="shared" si="4"/>
        <v>-0.17599999999999999</v>
      </c>
    </row>
    <row r="134" spans="1:9">
      <c r="A134">
        <v>5.2549999999999999</v>
      </c>
      <c r="B134">
        <v>51.832999999999998</v>
      </c>
      <c r="C134">
        <v>-0.24099999999999999</v>
      </c>
      <c r="D134">
        <v>-2.1699999999999999E-4</v>
      </c>
      <c r="G134" s="3">
        <f t="shared" si="5"/>
        <v>0.20049999999999812</v>
      </c>
      <c r="H134" s="4">
        <f t="shared" si="3"/>
        <v>6.992999999999995</v>
      </c>
      <c r="I134" s="4">
        <f t="shared" si="4"/>
        <v>-0.24099999999999999</v>
      </c>
    </row>
    <row r="135" spans="1:9">
      <c r="A135">
        <v>5.2549999999999999</v>
      </c>
      <c r="B135">
        <v>52.031999999999996</v>
      </c>
      <c r="C135">
        <v>-0.30499999999999999</v>
      </c>
      <c r="D135">
        <v>-2.1599999999999999E-4</v>
      </c>
      <c r="G135" s="3">
        <f t="shared" si="5"/>
        <v>0.1980000000000004</v>
      </c>
      <c r="H135" s="4">
        <f t="shared" si="3"/>
        <v>7.1919999999999931</v>
      </c>
      <c r="I135" s="4">
        <f t="shared" si="4"/>
        <v>-0.30499999999999999</v>
      </c>
    </row>
    <row r="136" spans="1:9">
      <c r="A136">
        <v>5.2549999999999999</v>
      </c>
      <c r="B136">
        <v>52.228999999999999</v>
      </c>
      <c r="C136">
        <v>-0.372</v>
      </c>
      <c r="D136">
        <v>-2.1599999999999999E-4</v>
      </c>
      <c r="G136" s="3">
        <f t="shared" si="5"/>
        <v>0.19900000000000162</v>
      </c>
      <c r="H136" s="4">
        <f t="shared" si="3"/>
        <v>7.3889999999999958</v>
      </c>
      <c r="I136" s="4">
        <f t="shared" si="4"/>
        <v>-0.372</v>
      </c>
    </row>
    <row r="137" spans="1:9">
      <c r="A137">
        <v>5.2549999999999999</v>
      </c>
      <c r="B137">
        <v>52.43</v>
      </c>
      <c r="C137">
        <v>-0.41599999999999998</v>
      </c>
      <c r="D137">
        <v>-2.1499999999999999E-4</v>
      </c>
      <c r="G137" s="3">
        <f t="shared" si="5"/>
        <v>0.20100000000000051</v>
      </c>
      <c r="H137" s="4">
        <f t="shared" si="3"/>
        <v>7.5899999999999963</v>
      </c>
      <c r="I137" s="4">
        <f t="shared" si="4"/>
        <v>-0.41599999999999998</v>
      </c>
    </row>
    <row r="138" spans="1:9">
      <c r="A138">
        <v>5.2549999999999999</v>
      </c>
      <c r="B138">
        <v>52.631</v>
      </c>
      <c r="C138">
        <v>-0.439</v>
      </c>
      <c r="D138">
        <v>-2.1800000000000001E-4</v>
      </c>
      <c r="G138" s="3">
        <f t="shared" si="5"/>
        <v>0.20050000000000168</v>
      </c>
      <c r="H138" s="4">
        <f t="shared" si="3"/>
        <v>7.7909999999999968</v>
      </c>
      <c r="I138" s="4">
        <f t="shared" si="4"/>
        <v>-0.439</v>
      </c>
    </row>
    <row r="139" spans="1:9">
      <c r="A139">
        <v>5.2549999999999999</v>
      </c>
      <c r="B139">
        <v>52.831000000000003</v>
      </c>
      <c r="C139">
        <v>-0.47299999999999998</v>
      </c>
      <c r="D139">
        <v>-2.1599999999999999E-4</v>
      </c>
      <c r="G139" s="3">
        <f t="shared" si="5"/>
        <v>0.19849999999999923</v>
      </c>
      <c r="H139" s="4">
        <f t="shared" si="3"/>
        <v>7.9909999999999997</v>
      </c>
      <c r="I139" s="4">
        <f t="shared" si="4"/>
        <v>-0.47299999999999998</v>
      </c>
    </row>
    <row r="140" spans="1:9">
      <c r="A140">
        <v>5.2549999999999999</v>
      </c>
      <c r="B140">
        <v>53.027999999999999</v>
      </c>
      <c r="C140">
        <v>-0.5</v>
      </c>
      <c r="D140">
        <v>-2.1599999999999999E-4</v>
      </c>
      <c r="G140" s="3">
        <f t="shared" si="5"/>
        <v>0.1994999999999969</v>
      </c>
      <c r="H140" s="4">
        <f t="shared" si="3"/>
        <v>8.1879999999999953</v>
      </c>
      <c r="I140" s="4">
        <f t="shared" si="4"/>
        <v>-0.5</v>
      </c>
    </row>
    <row r="141" spans="1:9">
      <c r="A141">
        <v>5.2549999999999999</v>
      </c>
      <c r="B141">
        <v>53.23</v>
      </c>
      <c r="C141">
        <v>-0.52300000000000002</v>
      </c>
      <c r="D141">
        <v>-2.1499999999999999E-4</v>
      </c>
      <c r="G141" s="3">
        <f t="shared" si="5"/>
        <v>0.20200000000000173</v>
      </c>
      <c r="H141" s="4">
        <f t="shared" si="3"/>
        <v>8.3899999999999935</v>
      </c>
      <c r="I141" s="4">
        <f t="shared" si="4"/>
        <v>-0.52300000000000002</v>
      </c>
    </row>
    <row r="142" spans="1:9">
      <c r="A142">
        <v>5.2549999999999999</v>
      </c>
      <c r="B142">
        <v>53.432000000000002</v>
      </c>
      <c r="C142">
        <v>-0.52100000000000002</v>
      </c>
      <c r="D142">
        <v>-2.1699999999999999E-4</v>
      </c>
      <c r="G142" s="3">
        <f t="shared" si="5"/>
        <v>0.2015000000000029</v>
      </c>
      <c r="H142" s="4">
        <f t="shared" si="3"/>
        <v>8.5919999999999987</v>
      </c>
      <c r="I142" s="4">
        <f t="shared" si="4"/>
        <v>-0.52100000000000002</v>
      </c>
    </row>
    <row r="143" spans="1:9">
      <c r="A143">
        <v>5.2549999999999999</v>
      </c>
      <c r="B143">
        <v>53.633000000000003</v>
      </c>
      <c r="C143">
        <v>-0.53400000000000003</v>
      </c>
      <c r="D143">
        <v>-2.1599999999999999E-4</v>
      </c>
      <c r="G143" s="3">
        <f t="shared" si="5"/>
        <v>0.19950000000000045</v>
      </c>
      <c r="H143" s="4">
        <f t="shared" si="3"/>
        <v>8.7929999999999993</v>
      </c>
      <c r="I143" s="4">
        <f t="shared" si="4"/>
        <v>-0.53400000000000003</v>
      </c>
    </row>
    <row r="144" spans="1:9">
      <c r="A144">
        <v>5.2549999999999999</v>
      </c>
      <c r="B144">
        <v>53.831000000000003</v>
      </c>
      <c r="C144">
        <v>-0.52800000000000002</v>
      </c>
      <c r="D144">
        <v>-2.1800000000000001E-4</v>
      </c>
      <c r="G144" s="3">
        <f t="shared" si="5"/>
        <v>0.19899999999999807</v>
      </c>
      <c r="H144" s="4">
        <f t="shared" si="3"/>
        <v>8.9909999999999997</v>
      </c>
      <c r="I144" s="4">
        <f t="shared" si="4"/>
        <v>-0.52800000000000002</v>
      </c>
    </row>
    <row r="145" spans="1:9">
      <c r="A145">
        <v>5.2549999999999999</v>
      </c>
      <c r="B145">
        <v>54.030999999999999</v>
      </c>
      <c r="C145">
        <v>-0.53300000000000003</v>
      </c>
      <c r="D145">
        <v>-2.1499999999999999E-4</v>
      </c>
      <c r="G145" s="3">
        <f t="shared" si="5"/>
        <v>0.20099999999999696</v>
      </c>
      <c r="H145" s="4">
        <f t="shared" si="3"/>
        <v>9.1909999999999954</v>
      </c>
      <c r="I145" s="4">
        <f t="shared" si="4"/>
        <v>-0.53300000000000003</v>
      </c>
    </row>
    <row r="146" spans="1:9">
      <c r="A146">
        <v>5.2549999999999999</v>
      </c>
      <c r="B146">
        <v>54.232999999999997</v>
      </c>
      <c r="C146">
        <v>-0.53</v>
      </c>
      <c r="D146">
        <v>-2.1699999999999999E-4</v>
      </c>
      <c r="G146" s="3">
        <f t="shared" si="5"/>
        <v>0.20100000000000051</v>
      </c>
      <c r="H146" s="4">
        <f t="shared" si="3"/>
        <v>9.3929999999999936</v>
      </c>
      <c r="I146" s="4">
        <f t="shared" si="4"/>
        <v>-0.53</v>
      </c>
    </row>
    <row r="147" spans="1:9">
      <c r="A147">
        <v>5.2549999999999999</v>
      </c>
      <c r="B147">
        <v>54.433</v>
      </c>
      <c r="C147">
        <v>-0.54300000000000004</v>
      </c>
      <c r="D147">
        <v>-2.1599999999999999E-4</v>
      </c>
      <c r="G147" s="3">
        <f t="shared" si="5"/>
        <v>0.1980000000000004</v>
      </c>
      <c r="H147" s="4">
        <f t="shared" si="3"/>
        <v>9.5929999999999964</v>
      </c>
      <c r="I147" s="4">
        <f t="shared" si="4"/>
        <v>-0.54300000000000004</v>
      </c>
    </row>
    <row r="148" spans="1:9">
      <c r="A148">
        <v>5.2549999999999999</v>
      </c>
      <c r="B148">
        <v>54.628999999999998</v>
      </c>
      <c r="C148">
        <v>-0.52800000000000002</v>
      </c>
      <c r="D148">
        <v>-2.14E-4</v>
      </c>
      <c r="G148" s="3">
        <f t="shared" si="5"/>
        <v>0.19849999999999923</v>
      </c>
      <c r="H148" s="4">
        <f t="shared" ref="H148:H179" si="6">B148-$I$1</f>
        <v>9.7889999999999944</v>
      </c>
      <c r="I148" s="4">
        <f t="shared" ref="I148:I179" si="7">C148</f>
        <v>-0.52800000000000002</v>
      </c>
    </row>
    <row r="149" spans="1:9">
      <c r="A149">
        <v>5.2549999999999999</v>
      </c>
      <c r="B149">
        <v>54.83</v>
      </c>
      <c r="C149">
        <v>-0.51</v>
      </c>
      <c r="D149">
        <v>-2.1599999999999999E-4</v>
      </c>
      <c r="G149" s="3">
        <f t="shared" ref="G149:G178" si="8">(H150-H148)/2</f>
        <v>0.35050000000000026</v>
      </c>
      <c r="H149" s="4">
        <f t="shared" si="6"/>
        <v>9.9899999999999949</v>
      </c>
      <c r="I149" s="4">
        <f t="shared" si="7"/>
        <v>-0.51</v>
      </c>
    </row>
    <row r="150" spans="1:9">
      <c r="A150">
        <v>5.2549999999999999</v>
      </c>
      <c r="B150">
        <v>55.33</v>
      </c>
      <c r="C150">
        <v>-0.47399999999999998</v>
      </c>
      <c r="D150">
        <v>-2.1800000000000001E-4</v>
      </c>
      <c r="G150" s="3">
        <f t="shared" si="8"/>
        <v>0.50100000000000122</v>
      </c>
      <c r="H150" s="4">
        <f t="shared" si="6"/>
        <v>10.489999999999995</v>
      </c>
      <c r="I150" s="4">
        <f t="shared" si="7"/>
        <v>-0.47399999999999998</v>
      </c>
    </row>
    <row r="151" spans="1:9">
      <c r="A151">
        <v>5.2549999999999999</v>
      </c>
      <c r="B151">
        <v>55.832000000000001</v>
      </c>
      <c r="C151">
        <v>-0.442</v>
      </c>
      <c r="D151">
        <v>-2.1699999999999999E-4</v>
      </c>
      <c r="G151" s="3">
        <f t="shared" si="8"/>
        <v>0.50050000000000239</v>
      </c>
      <c r="H151" s="4">
        <f t="shared" si="6"/>
        <v>10.991999999999997</v>
      </c>
      <c r="I151" s="4">
        <f t="shared" si="7"/>
        <v>-0.442</v>
      </c>
    </row>
    <row r="152" spans="1:9">
      <c r="A152">
        <v>5.2549999999999999</v>
      </c>
      <c r="B152">
        <v>56.331000000000003</v>
      </c>
      <c r="C152">
        <v>-0.40100000000000002</v>
      </c>
      <c r="D152">
        <v>-2.1699999999999999E-4</v>
      </c>
      <c r="G152" s="3">
        <f t="shared" si="8"/>
        <v>0.50100000000000122</v>
      </c>
      <c r="H152" s="4">
        <f t="shared" si="6"/>
        <v>11.491</v>
      </c>
      <c r="I152" s="4">
        <f t="shared" si="7"/>
        <v>-0.40100000000000002</v>
      </c>
    </row>
    <row r="153" spans="1:9">
      <c r="A153">
        <v>5.2549999999999999</v>
      </c>
      <c r="B153">
        <v>56.834000000000003</v>
      </c>
      <c r="C153">
        <v>-0.375</v>
      </c>
      <c r="D153">
        <v>-2.1499999999999999E-4</v>
      </c>
      <c r="G153" s="3">
        <f t="shared" si="8"/>
        <v>0.5</v>
      </c>
      <c r="H153" s="4">
        <f t="shared" si="6"/>
        <v>11.994</v>
      </c>
      <c r="I153" s="4">
        <f t="shared" si="7"/>
        <v>-0.375</v>
      </c>
    </row>
    <row r="154" spans="1:9">
      <c r="A154">
        <v>5.2549999999999999</v>
      </c>
      <c r="B154">
        <v>57.331000000000003</v>
      </c>
      <c r="C154">
        <v>-0.32800000000000001</v>
      </c>
      <c r="D154">
        <v>-2.1699999999999999E-4</v>
      </c>
      <c r="G154" s="3">
        <f t="shared" si="8"/>
        <v>0.49749999999999872</v>
      </c>
      <c r="H154" s="4">
        <f t="shared" si="6"/>
        <v>12.491</v>
      </c>
      <c r="I154" s="4">
        <f t="shared" si="7"/>
        <v>-0.32800000000000001</v>
      </c>
    </row>
    <row r="155" spans="1:9">
      <c r="A155">
        <v>5.2549999999999999</v>
      </c>
      <c r="B155">
        <v>57.829000000000001</v>
      </c>
      <c r="C155">
        <v>-0.30399999999999999</v>
      </c>
      <c r="D155">
        <v>-2.1599999999999999E-4</v>
      </c>
      <c r="G155" s="3">
        <f t="shared" si="8"/>
        <v>0.50099999999999767</v>
      </c>
      <c r="H155" s="4">
        <f t="shared" si="6"/>
        <v>12.988999999999997</v>
      </c>
      <c r="I155" s="4">
        <f t="shared" si="7"/>
        <v>-0.30399999999999999</v>
      </c>
    </row>
    <row r="156" spans="1:9">
      <c r="A156">
        <v>5.2549999999999999</v>
      </c>
      <c r="B156">
        <v>58.332999999999998</v>
      </c>
      <c r="C156">
        <v>-0.252</v>
      </c>
      <c r="D156">
        <v>-2.1599999999999999E-4</v>
      </c>
      <c r="G156" s="3">
        <f t="shared" si="8"/>
        <v>0.50100000000000122</v>
      </c>
      <c r="H156" s="4">
        <f t="shared" si="6"/>
        <v>13.492999999999995</v>
      </c>
      <c r="I156" s="4">
        <f t="shared" si="7"/>
        <v>-0.252</v>
      </c>
    </row>
    <row r="157" spans="1:9">
      <c r="A157">
        <v>5.2549999999999999</v>
      </c>
      <c r="B157">
        <v>58.831000000000003</v>
      </c>
      <c r="C157">
        <v>-0.222</v>
      </c>
      <c r="D157">
        <v>-2.1499999999999999E-4</v>
      </c>
      <c r="G157" s="3">
        <f t="shared" si="8"/>
        <v>0.5</v>
      </c>
      <c r="H157" s="4">
        <f t="shared" si="6"/>
        <v>13.991</v>
      </c>
      <c r="I157" s="4">
        <f t="shared" si="7"/>
        <v>-0.222</v>
      </c>
    </row>
    <row r="158" spans="1:9">
      <c r="A158">
        <v>5.2549999999999999</v>
      </c>
      <c r="B158">
        <v>59.332999999999998</v>
      </c>
      <c r="C158">
        <v>-0.193</v>
      </c>
      <c r="D158">
        <v>-2.14E-4</v>
      </c>
      <c r="G158" s="3">
        <f t="shared" si="8"/>
        <v>0.50049999999999883</v>
      </c>
      <c r="H158" s="4">
        <f t="shared" si="6"/>
        <v>14.492999999999995</v>
      </c>
      <c r="I158" s="4">
        <f t="shared" si="7"/>
        <v>-0.193</v>
      </c>
    </row>
    <row r="159" spans="1:9">
      <c r="A159">
        <v>5.2549999999999999</v>
      </c>
      <c r="B159">
        <v>59.832000000000001</v>
      </c>
      <c r="C159">
        <v>-0.154</v>
      </c>
      <c r="D159">
        <v>-2.14E-4</v>
      </c>
      <c r="G159" s="3">
        <f t="shared" si="8"/>
        <v>0.49750000000000227</v>
      </c>
      <c r="H159" s="4">
        <f t="shared" si="6"/>
        <v>14.991999999999997</v>
      </c>
      <c r="I159" s="4">
        <f t="shared" si="7"/>
        <v>-0.154</v>
      </c>
    </row>
    <row r="160" spans="1:9">
      <c r="A160">
        <v>5.2549999999999999</v>
      </c>
      <c r="B160">
        <v>60.328000000000003</v>
      </c>
      <c r="C160">
        <v>-0.11899999999999999</v>
      </c>
      <c r="D160">
        <v>-2.1499999999999999E-4</v>
      </c>
      <c r="G160" s="3">
        <f t="shared" si="8"/>
        <v>0.5</v>
      </c>
      <c r="H160" s="4">
        <f t="shared" si="6"/>
        <v>15.488</v>
      </c>
      <c r="I160" s="4">
        <f t="shared" si="7"/>
        <v>-0.11899999999999999</v>
      </c>
    </row>
    <row r="161" spans="1:9">
      <c r="A161">
        <v>5.2549999999999999</v>
      </c>
      <c r="B161">
        <v>60.832000000000001</v>
      </c>
      <c r="C161">
        <v>-9.4E-2</v>
      </c>
      <c r="D161">
        <v>-2.1499999999999999E-4</v>
      </c>
      <c r="G161" s="3">
        <f t="shared" si="8"/>
        <v>0.50199999999999889</v>
      </c>
      <c r="H161" s="4">
        <f t="shared" si="6"/>
        <v>15.991999999999997</v>
      </c>
      <c r="I161" s="4">
        <f t="shared" si="7"/>
        <v>-9.4E-2</v>
      </c>
    </row>
    <row r="162" spans="1:9">
      <c r="A162">
        <v>5.2549999999999999</v>
      </c>
      <c r="B162">
        <v>61.332000000000001</v>
      </c>
      <c r="C162">
        <v>-7.6999999999999999E-2</v>
      </c>
      <c r="D162">
        <v>-2.13E-4</v>
      </c>
      <c r="G162" s="3">
        <f t="shared" si="8"/>
        <v>0.49950000000000117</v>
      </c>
      <c r="H162" s="4">
        <f t="shared" si="6"/>
        <v>16.491999999999997</v>
      </c>
      <c r="I162" s="4">
        <f t="shared" si="7"/>
        <v>-7.6999999999999999E-2</v>
      </c>
    </row>
    <row r="163" spans="1:9">
      <c r="A163">
        <v>5.2549999999999999</v>
      </c>
      <c r="B163">
        <v>61.831000000000003</v>
      </c>
      <c r="C163">
        <v>-2.4E-2</v>
      </c>
      <c r="D163">
        <v>-2.13E-4</v>
      </c>
      <c r="G163" s="3">
        <f t="shared" si="8"/>
        <v>0.50049999999999883</v>
      </c>
      <c r="H163" s="4">
        <f t="shared" si="6"/>
        <v>16.991</v>
      </c>
      <c r="I163" s="4">
        <f t="shared" si="7"/>
        <v>-2.4E-2</v>
      </c>
    </row>
    <row r="164" spans="1:9">
      <c r="A164">
        <v>5.2549999999999999</v>
      </c>
      <c r="B164">
        <v>62.332999999999998</v>
      </c>
      <c r="C164">
        <v>-2E-3</v>
      </c>
      <c r="D164">
        <v>-2.1499999999999999E-4</v>
      </c>
      <c r="G164" s="3">
        <f t="shared" si="8"/>
        <v>0.49899999999999878</v>
      </c>
      <c r="H164" s="4">
        <f t="shared" si="6"/>
        <v>17.492999999999995</v>
      </c>
      <c r="I164" s="4">
        <f t="shared" si="7"/>
        <v>-2E-3</v>
      </c>
    </row>
    <row r="165" spans="1:9">
      <c r="A165">
        <v>5.2549999999999999</v>
      </c>
      <c r="B165">
        <v>62.829000000000001</v>
      </c>
      <c r="C165">
        <v>3.2000000000000001E-2</v>
      </c>
      <c r="D165">
        <v>-2.1599999999999999E-4</v>
      </c>
      <c r="G165" s="3">
        <f t="shared" si="8"/>
        <v>0.49900000000000233</v>
      </c>
      <c r="H165" s="4">
        <f t="shared" si="6"/>
        <v>17.988999999999997</v>
      </c>
      <c r="I165" s="4">
        <f t="shared" si="7"/>
        <v>3.2000000000000001E-2</v>
      </c>
    </row>
    <row r="166" spans="1:9">
      <c r="A166">
        <v>5.2549999999999999</v>
      </c>
      <c r="B166">
        <v>63.331000000000003</v>
      </c>
      <c r="C166">
        <v>4.8000000000000001E-2</v>
      </c>
      <c r="D166">
        <v>-2.1599999999999999E-4</v>
      </c>
      <c r="G166" s="3">
        <f t="shared" si="8"/>
        <v>0.50100000000000122</v>
      </c>
      <c r="H166" s="4">
        <f t="shared" si="6"/>
        <v>18.491</v>
      </c>
      <c r="I166" s="4">
        <f t="shared" si="7"/>
        <v>4.8000000000000001E-2</v>
      </c>
    </row>
    <row r="167" spans="1:9">
      <c r="A167">
        <v>5.2549999999999999</v>
      </c>
      <c r="B167">
        <v>63.831000000000003</v>
      </c>
      <c r="C167">
        <v>8.5000000000000006E-2</v>
      </c>
      <c r="D167">
        <v>-2.1599999999999999E-4</v>
      </c>
      <c r="G167" s="3">
        <f t="shared" si="8"/>
        <v>0.49949999999999761</v>
      </c>
      <c r="H167" s="4">
        <f t="shared" si="6"/>
        <v>18.991</v>
      </c>
      <c r="I167" s="4">
        <f t="shared" si="7"/>
        <v>8.5000000000000006E-2</v>
      </c>
    </row>
    <row r="168" spans="1:9">
      <c r="A168">
        <v>5.2549999999999999</v>
      </c>
      <c r="B168">
        <v>64.33</v>
      </c>
      <c r="C168">
        <v>9.6000000000000002E-2</v>
      </c>
      <c r="D168">
        <v>-2.1699999999999999E-4</v>
      </c>
      <c r="G168" s="3">
        <f t="shared" si="8"/>
        <v>0.50049999999999528</v>
      </c>
      <c r="H168" s="4">
        <f t="shared" si="6"/>
        <v>19.489999999999995</v>
      </c>
      <c r="I168" s="4">
        <f t="shared" si="7"/>
        <v>9.6000000000000002E-2</v>
      </c>
    </row>
    <row r="169" spans="1:9">
      <c r="A169">
        <v>5.2549999999999999</v>
      </c>
      <c r="B169">
        <v>64.831999999999994</v>
      </c>
      <c r="C169">
        <v>9.9000000000000005E-2</v>
      </c>
      <c r="D169">
        <v>-2.1599999999999999E-4</v>
      </c>
      <c r="G169" s="3">
        <f t="shared" si="8"/>
        <v>0.5</v>
      </c>
      <c r="H169" s="4">
        <f t="shared" si="6"/>
        <v>19.99199999999999</v>
      </c>
      <c r="I169" s="4">
        <f t="shared" si="7"/>
        <v>9.9000000000000005E-2</v>
      </c>
    </row>
    <row r="170" spans="1:9">
      <c r="A170">
        <v>5.2549999999999999</v>
      </c>
      <c r="B170">
        <v>65.33</v>
      </c>
      <c r="C170">
        <v>0.11700000000000001</v>
      </c>
      <c r="D170">
        <v>-2.1699999999999999E-4</v>
      </c>
      <c r="G170" s="3">
        <f t="shared" si="8"/>
        <v>0.49849999999999994</v>
      </c>
      <c r="H170" s="4">
        <f t="shared" si="6"/>
        <v>20.489999999999995</v>
      </c>
      <c r="I170" s="4">
        <f t="shared" si="7"/>
        <v>0.11700000000000001</v>
      </c>
    </row>
    <row r="171" spans="1:9">
      <c r="A171">
        <v>5.2549999999999999</v>
      </c>
      <c r="B171">
        <v>65.828999999999994</v>
      </c>
      <c r="C171">
        <v>0.127</v>
      </c>
      <c r="D171">
        <v>-2.1800000000000001E-4</v>
      </c>
      <c r="G171" s="3">
        <f t="shared" si="8"/>
        <v>0.50099999999999767</v>
      </c>
      <c r="H171" s="4">
        <f t="shared" si="6"/>
        <v>20.98899999999999</v>
      </c>
      <c r="I171" s="4">
        <f t="shared" si="7"/>
        <v>0.127</v>
      </c>
    </row>
    <row r="172" spans="1:9">
      <c r="A172">
        <v>5.2549999999999999</v>
      </c>
      <c r="B172">
        <v>66.331999999999994</v>
      </c>
      <c r="C172">
        <v>0.14099999999999999</v>
      </c>
      <c r="D172">
        <v>-2.1599999999999999E-4</v>
      </c>
      <c r="G172" s="3">
        <f t="shared" si="8"/>
        <v>0.50050000000000239</v>
      </c>
      <c r="H172" s="4">
        <f t="shared" si="6"/>
        <v>21.49199999999999</v>
      </c>
      <c r="I172" s="4">
        <f t="shared" si="7"/>
        <v>0.14099999999999999</v>
      </c>
    </row>
    <row r="173" spans="1:9">
      <c r="A173">
        <v>5.2549999999999999</v>
      </c>
      <c r="B173">
        <v>66.83</v>
      </c>
      <c r="C173">
        <v>0.125</v>
      </c>
      <c r="D173">
        <v>-2.1599999999999999E-4</v>
      </c>
      <c r="G173" s="3">
        <f t="shared" si="8"/>
        <v>0.5</v>
      </c>
      <c r="H173" s="4">
        <f t="shared" si="6"/>
        <v>21.989999999999995</v>
      </c>
      <c r="I173" s="4">
        <f t="shared" si="7"/>
        <v>0.125</v>
      </c>
    </row>
    <row r="174" spans="1:9">
      <c r="A174">
        <v>5.2549999999999999</v>
      </c>
      <c r="B174">
        <v>67.331999999999994</v>
      </c>
      <c r="C174">
        <v>0.158</v>
      </c>
      <c r="D174">
        <v>-2.1699999999999999E-4</v>
      </c>
      <c r="G174" s="3">
        <f t="shared" si="8"/>
        <v>0.50050000000000239</v>
      </c>
      <c r="H174" s="4">
        <f t="shared" si="6"/>
        <v>22.49199999999999</v>
      </c>
      <c r="I174" s="4">
        <f t="shared" si="7"/>
        <v>0.158</v>
      </c>
    </row>
    <row r="175" spans="1:9">
      <c r="A175">
        <v>5.2549999999999999</v>
      </c>
      <c r="B175">
        <v>67.831000000000003</v>
      </c>
      <c r="C175">
        <v>0.16300000000000001</v>
      </c>
      <c r="D175">
        <v>-2.1699999999999999E-4</v>
      </c>
      <c r="G175" s="3">
        <f t="shared" si="8"/>
        <v>0.49800000000000466</v>
      </c>
      <c r="H175" s="4">
        <f t="shared" si="6"/>
        <v>22.991</v>
      </c>
      <c r="I175" s="4">
        <f t="shared" si="7"/>
        <v>0.16300000000000001</v>
      </c>
    </row>
    <row r="176" spans="1:9">
      <c r="A176">
        <v>5.2549999999999999</v>
      </c>
      <c r="B176">
        <v>68.328000000000003</v>
      </c>
      <c r="C176">
        <v>0.16</v>
      </c>
      <c r="D176">
        <v>-2.1499999999999999E-4</v>
      </c>
      <c r="G176" s="3">
        <f t="shared" si="8"/>
        <v>0.50049999999999528</v>
      </c>
      <c r="H176" s="4">
        <f t="shared" si="6"/>
        <v>23.488</v>
      </c>
      <c r="I176" s="4">
        <f t="shared" si="7"/>
        <v>0.16</v>
      </c>
    </row>
    <row r="177" spans="1:9">
      <c r="A177">
        <v>5.2549999999999999</v>
      </c>
      <c r="B177">
        <v>68.831999999999994</v>
      </c>
      <c r="C177">
        <v>0.157</v>
      </c>
      <c r="D177">
        <v>-2.1599999999999999E-4</v>
      </c>
      <c r="G177" s="3">
        <f t="shared" si="8"/>
        <v>0.50150000000000006</v>
      </c>
      <c r="H177" s="4">
        <f t="shared" si="6"/>
        <v>23.99199999999999</v>
      </c>
      <c r="I177" s="4">
        <f t="shared" si="7"/>
        <v>0.157</v>
      </c>
    </row>
    <row r="178" spans="1:9">
      <c r="A178">
        <v>5.2549999999999999</v>
      </c>
      <c r="B178">
        <v>69.331000000000003</v>
      </c>
      <c r="C178">
        <v>0.17599999999999999</v>
      </c>
      <c r="D178">
        <v>-2.1599999999999999E-4</v>
      </c>
      <c r="G178" s="3">
        <f t="shared" si="8"/>
        <v>0.49900000000000233</v>
      </c>
      <c r="H178" s="4">
        <f t="shared" si="6"/>
        <v>24.491</v>
      </c>
      <c r="I178" s="4">
        <f t="shared" si="7"/>
        <v>0.17599999999999999</v>
      </c>
    </row>
    <row r="179" spans="1:9">
      <c r="A179">
        <v>5.2549999999999999</v>
      </c>
      <c r="B179">
        <v>69.83</v>
      </c>
      <c r="C179">
        <v>0.17499999999999999</v>
      </c>
      <c r="D179">
        <v>-2.1499999999999999E-4</v>
      </c>
      <c r="G179" s="3">
        <f>(H179-H178)/2</f>
        <v>0.24949999999999761</v>
      </c>
      <c r="H179" s="4">
        <f t="shared" si="6"/>
        <v>24.989999999999995</v>
      </c>
      <c r="I179" s="4">
        <f t="shared" si="7"/>
        <v>0.17499999999999999</v>
      </c>
    </row>
    <row r="180" spans="1:9">
      <c r="G180" s="3">
        <f>SUM(G19:G179)</f>
        <v>49.996999999999986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workbookViewId="0">
      <selection activeCell="I9" sqref="I9"/>
    </sheetView>
  </sheetViews>
  <sheetFormatPr defaultRowHeight="14.5"/>
  <cols>
    <col min="1" max="1" width="10.7265625" customWidth="1"/>
  </cols>
  <sheetData>
    <row r="1" spans="1:15">
      <c r="A1" t="s">
        <v>0</v>
      </c>
      <c r="H1" t="s">
        <v>19</v>
      </c>
      <c r="I1">
        <v>44.84</v>
      </c>
    </row>
    <row r="2" spans="1:15">
      <c r="A2" t="s">
        <v>112</v>
      </c>
      <c r="B2" t="s">
        <v>1</v>
      </c>
    </row>
    <row r="3" spans="1:15">
      <c r="A3" s="1">
        <v>44503</v>
      </c>
      <c r="B3" t="s">
        <v>2</v>
      </c>
    </row>
    <row r="4" spans="1:15">
      <c r="A4" s="2">
        <v>0.55417824074074074</v>
      </c>
      <c r="B4" t="s">
        <v>3</v>
      </c>
    </row>
    <row r="5" spans="1:15">
      <c r="A5">
        <v>5.0999999999999996</v>
      </c>
      <c r="B5" t="s">
        <v>4</v>
      </c>
    </row>
    <row r="6" spans="1:15">
      <c r="A6">
        <v>1</v>
      </c>
      <c r="B6" t="s">
        <v>5</v>
      </c>
    </row>
    <row r="7" spans="1:15">
      <c r="A7">
        <v>1</v>
      </c>
      <c r="B7" t="s">
        <v>6</v>
      </c>
    </row>
    <row r="8" spans="1:15">
      <c r="A8">
        <v>161</v>
      </c>
      <c r="B8" t="s">
        <v>7</v>
      </c>
    </row>
    <row r="9" spans="1:15">
      <c r="A9">
        <v>2</v>
      </c>
      <c r="B9" t="s">
        <v>8</v>
      </c>
    </row>
    <row r="10" spans="1:15">
      <c r="A10">
        <v>0</v>
      </c>
      <c r="B10" t="s">
        <v>9</v>
      </c>
    </row>
    <row r="11" spans="1:15">
      <c r="A11" t="s">
        <v>113</v>
      </c>
    </row>
    <row r="12" spans="1:15">
      <c r="A12" t="s">
        <v>10</v>
      </c>
      <c r="H12" t="s">
        <v>20</v>
      </c>
      <c r="I12" s="3">
        <f>AVERAGE(D19:D179)*10</f>
        <v>-2.1611801242236023E-3</v>
      </c>
      <c r="J12" t="s">
        <v>23</v>
      </c>
      <c r="K12" s="3"/>
      <c r="M12" t="s">
        <v>20</v>
      </c>
      <c r="N12" s="3">
        <v>-2.1508695652173904E-3</v>
      </c>
      <c r="O12" t="s">
        <v>23</v>
      </c>
    </row>
    <row r="13" spans="1:15">
      <c r="A13" t="s">
        <v>11</v>
      </c>
      <c r="H13" t="s">
        <v>21</v>
      </c>
      <c r="I13" s="5">
        <f>SUMPRODUCT(G19:G179,I19:I179)</f>
        <v>5.6670994999999991</v>
      </c>
      <c r="J13" t="s">
        <v>24</v>
      </c>
      <c r="K13" s="3"/>
      <c r="M13" t="s">
        <v>21</v>
      </c>
      <c r="N13" s="3">
        <v>5.5300180000000001</v>
      </c>
      <c r="O13" t="s">
        <v>24</v>
      </c>
    </row>
    <row r="14" spans="1:15">
      <c r="A14">
        <v>0</v>
      </c>
      <c r="B14" t="s">
        <v>12</v>
      </c>
      <c r="H14" t="s">
        <v>26</v>
      </c>
      <c r="I14" s="3">
        <f>I99</f>
        <v>0.13700000000000001</v>
      </c>
      <c r="J14" t="s">
        <v>25</v>
      </c>
      <c r="K14" s="3"/>
      <c r="M14" t="s">
        <v>26</v>
      </c>
      <c r="N14" s="3">
        <v>0.17199999999999999</v>
      </c>
      <c r="O14" t="s">
        <v>25</v>
      </c>
    </row>
    <row r="15" spans="1:15">
      <c r="A15">
        <v>0</v>
      </c>
      <c r="B15" t="s">
        <v>13</v>
      </c>
      <c r="H15" t="s">
        <v>22</v>
      </c>
      <c r="I15" s="5">
        <f>I13/I14</f>
        <v>41.365689781021885</v>
      </c>
      <c r="J15" t="s">
        <v>29</v>
      </c>
      <c r="K15" s="3"/>
      <c r="M15" t="s">
        <v>22</v>
      </c>
      <c r="N15" s="3">
        <v>32.151267441860469</v>
      </c>
      <c r="O15" t="s">
        <v>29</v>
      </c>
    </row>
    <row r="16" spans="1:15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5.2549999999999999</v>
      </c>
      <c r="B19">
        <v>19.832999999999998</v>
      </c>
      <c r="C19">
        <v>-4.2999999999999997E-2</v>
      </c>
      <c r="D19">
        <v>-2.1800000000000001E-4</v>
      </c>
      <c r="G19" s="3">
        <f>(H20-H19)/2</f>
        <v>0.24950000000000117</v>
      </c>
      <c r="H19" s="4">
        <f>B19-$I$1</f>
        <v>-25.007000000000005</v>
      </c>
      <c r="I19" s="4">
        <f>C19</f>
        <v>-4.2999999999999997E-2</v>
      </c>
    </row>
    <row r="20" spans="1:9">
      <c r="A20">
        <v>5.2549999999999999</v>
      </c>
      <c r="B20">
        <v>20.332000000000001</v>
      </c>
      <c r="C20">
        <v>-0.04</v>
      </c>
      <c r="D20">
        <v>-2.1599999999999999E-4</v>
      </c>
      <c r="G20" s="3">
        <f>(H21-H19)/2</f>
        <v>0.49950000000000117</v>
      </c>
      <c r="H20" s="4">
        <f t="shared" ref="H20:H83" si="0">B20-$I$1</f>
        <v>-24.508000000000003</v>
      </c>
      <c r="I20" s="4">
        <f t="shared" ref="I20:I83" si="1">C20</f>
        <v>-0.04</v>
      </c>
    </row>
    <row r="21" spans="1:9">
      <c r="A21">
        <v>5.2549999999999999</v>
      </c>
      <c r="B21">
        <v>20.832000000000001</v>
      </c>
      <c r="C21">
        <v>-2.9000000000000001E-2</v>
      </c>
      <c r="D21">
        <v>-2.1499999999999999E-4</v>
      </c>
      <c r="G21" s="3">
        <f t="shared" ref="G21:G84" si="2">(H22-H20)/2</f>
        <v>0.50049999999999883</v>
      </c>
      <c r="H21" s="4">
        <f t="shared" si="0"/>
        <v>-24.008000000000003</v>
      </c>
      <c r="I21" s="4">
        <f t="shared" si="1"/>
        <v>-2.9000000000000001E-2</v>
      </c>
    </row>
    <row r="22" spans="1:9">
      <c r="A22">
        <v>5.2549999999999999</v>
      </c>
      <c r="B22">
        <v>21.332999999999998</v>
      </c>
      <c r="C22">
        <v>-2.9000000000000001E-2</v>
      </c>
      <c r="D22">
        <v>-2.1599999999999999E-4</v>
      </c>
      <c r="G22" s="3">
        <f t="shared" si="2"/>
        <v>0.49949999999999939</v>
      </c>
      <c r="H22" s="4">
        <f t="shared" si="0"/>
        <v>-23.507000000000005</v>
      </c>
      <c r="I22" s="4">
        <f t="shared" si="1"/>
        <v>-2.9000000000000001E-2</v>
      </c>
    </row>
    <row r="23" spans="1:9">
      <c r="A23">
        <v>5.2549999999999999</v>
      </c>
      <c r="B23">
        <v>21.831</v>
      </c>
      <c r="C23">
        <v>-2.5999999999999999E-2</v>
      </c>
      <c r="D23">
        <v>-2.1800000000000001E-4</v>
      </c>
      <c r="G23" s="3">
        <f t="shared" si="2"/>
        <v>0.5</v>
      </c>
      <c r="H23" s="4">
        <f t="shared" si="0"/>
        <v>-23.009000000000004</v>
      </c>
      <c r="I23" s="4">
        <f t="shared" si="1"/>
        <v>-2.5999999999999999E-2</v>
      </c>
    </row>
    <row r="24" spans="1:9">
      <c r="A24">
        <v>5.2549999999999999</v>
      </c>
      <c r="B24">
        <v>22.332999999999998</v>
      </c>
      <c r="C24">
        <v>-3.2000000000000001E-2</v>
      </c>
      <c r="D24">
        <v>-2.1599999999999999E-4</v>
      </c>
      <c r="G24" s="3">
        <f t="shared" si="2"/>
        <v>0.50050000000000061</v>
      </c>
      <c r="H24" s="4">
        <f t="shared" si="0"/>
        <v>-22.507000000000005</v>
      </c>
      <c r="I24" s="4">
        <f t="shared" si="1"/>
        <v>-3.2000000000000001E-2</v>
      </c>
    </row>
    <row r="25" spans="1:9">
      <c r="A25">
        <v>5.2549999999999999</v>
      </c>
      <c r="B25">
        <v>22.832000000000001</v>
      </c>
      <c r="C25">
        <v>-4.2000000000000003E-2</v>
      </c>
      <c r="D25">
        <v>-2.1599999999999999E-4</v>
      </c>
      <c r="G25" s="3">
        <f t="shared" si="2"/>
        <v>0.49950000000000117</v>
      </c>
      <c r="H25" s="4">
        <f t="shared" si="0"/>
        <v>-22.008000000000003</v>
      </c>
      <c r="I25" s="4">
        <f t="shared" si="1"/>
        <v>-4.2000000000000003E-2</v>
      </c>
    </row>
    <row r="26" spans="1:9">
      <c r="A26">
        <v>5.2549999999999999</v>
      </c>
      <c r="B26">
        <v>23.332000000000001</v>
      </c>
      <c r="C26">
        <v>-3.9E-2</v>
      </c>
      <c r="D26">
        <v>-2.1599999999999999E-4</v>
      </c>
      <c r="G26" s="3">
        <f t="shared" si="2"/>
        <v>0.50150000000000006</v>
      </c>
      <c r="H26" s="4">
        <f t="shared" si="0"/>
        <v>-21.508000000000003</v>
      </c>
      <c r="I26" s="4">
        <f t="shared" si="1"/>
        <v>-3.9E-2</v>
      </c>
    </row>
    <row r="27" spans="1:9">
      <c r="A27">
        <v>5.2549999999999999</v>
      </c>
      <c r="B27">
        <v>23.835000000000001</v>
      </c>
      <c r="C27">
        <v>-2.5999999999999999E-2</v>
      </c>
      <c r="D27">
        <v>-2.1699999999999999E-4</v>
      </c>
      <c r="G27" s="3">
        <f t="shared" si="2"/>
        <v>0.49949999999999939</v>
      </c>
      <c r="H27" s="4">
        <f t="shared" si="0"/>
        <v>-21.005000000000003</v>
      </c>
      <c r="I27" s="4">
        <f t="shared" si="1"/>
        <v>-2.5999999999999999E-2</v>
      </c>
    </row>
    <row r="28" spans="1:9">
      <c r="A28">
        <v>5.2549999999999999</v>
      </c>
      <c r="B28">
        <v>24.331</v>
      </c>
      <c r="C28">
        <v>-1.4999999999999999E-2</v>
      </c>
      <c r="D28">
        <v>-2.1800000000000001E-4</v>
      </c>
      <c r="G28" s="3">
        <f t="shared" si="2"/>
        <v>0.49799999999999933</v>
      </c>
      <c r="H28" s="4">
        <f t="shared" si="0"/>
        <v>-20.509000000000004</v>
      </c>
      <c r="I28" s="4">
        <f t="shared" si="1"/>
        <v>-1.4999999999999999E-2</v>
      </c>
    </row>
    <row r="29" spans="1:9">
      <c r="A29">
        <v>5.2549999999999999</v>
      </c>
      <c r="B29">
        <v>24.831</v>
      </c>
      <c r="C29">
        <v>-1.2E-2</v>
      </c>
      <c r="D29">
        <v>-2.1800000000000001E-4</v>
      </c>
      <c r="G29" s="3">
        <f t="shared" si="2"/>
        <v>0.50099999999999945</v>
      </c>
      <c r="H29" s="4">
        <f t="shared" si="0"/>
        <v>-20.009000000000004</v>
      </c>
      <c r="I29" s="4">
        <f t="shared" si="1"/>
        <v>-1.2E-2</v>
      </c>
    </row>
    <row r="30" spans="1:9">
      <c r="A30">
        <v>5.2549999999999999</v>
      </c>
      <c r="B30">
        <v>25.332999999999998</v>
      </c>
      <c r="C30">
        <v>-1.4E-2</v>
      </c>
      <c r="D30">
        <v>-2.1800000000000001E-4</v>
      </c>
      <c r="G30" s="3">
        <f t="shared" si="2"/>
        <v>0.5</v>
      </c>
      <c r="H30" s="4">
        <f t="shared" si="0"/>
        <v>-19.507000000000005</v>
      </c>
      <c r="I30" s="4">
        <f t="shared" si="1"/>
        <v>-1.4E-2</v>
      </c>
    </row>
    <row r="31" spans="1:9">
      <c r="A31">
        <v>5.2549999999999999</v>
      </c>
      <c r="B31">
        <v>25.831</v>
      </c>
      <c r="C31">
        <v>2E-3</v>
      </c>
      <c r="D31">
        <v>-2.1699999999999999E-4</v>
      </c>
      <c r="G31" s="3">
        <f t="shared" si="2"/>
        <v>0.50100000000000122</v>
      </c>
      <c r="H31" s="4">
        <f t="shared" si="0"/>
        <v>-19.009000000000004</v>
      </c>
      <c r="I31" s="4">
        <f t="shared" si="1"/>
        <v>2E-3</v>
      </c>
    </row>
    <row r="32" spans="1:9">
      <c r="A32">
        <v>5.2549999999999999</v>
      </c>
      <c r="B32">
        <v>26.335000000000001</v>
      </c>
      <c r="C32">
        <v>-8.0000000000000002E-3</v>
      </c>
      <c r="D32">
        <v>-2.1699999999999999E-4</v>
      </c>
      <c r="G32" s="3">
        <f t="shared" si="2"/>
        <v>0.50099999999999945</v>
      </c>
      <c r="H32" s="4">
        <f t="shared" si="0"/>
        <v>-18.505000000000003</v>
      </c>
      <c r="I32" s="4">
        <f t="shared" si="1"/>
        <v>-8.0000000000000002E-3</v>
      </c>
    </row>
    <row r="33" spans="1:9">
      <c r="A33">
        <v>5.2549999999999999</v>
      </c>
      <c r="B33">
        <v>26.832999999999998</v>
      </c>
      <c r="C33">
        <v>1E-3</v>
      </c>
      <c r="D33">
        <v>-2.1900000000000001E-4</v>
      </c>
      <c r="G33" s="3">
        <f t="shared" si="2"/>
        <v>0.49749999999999872</v>
      </c>
      <c r="H33" s="4">
        <f t="shared" si="0"/>
        <v>-18.007000000000005</v>
      </c>
      <c r="I33" s="4">
        <f t="shared" si="1"/>
        <v>1E-3</v>
      </c>
    </row>
    <row r="34" spans="1:9">
      <c r="A34">
        <v>5.2549999999999999</v>
      </c>
      <c r="B34">
        <v>27.33</v>
      </c>
      <c r="C34">
        <v>8.9999999999999993E-3</v>
      </c>
      <c r="D34">
        <v>-2.1599999999999999E-4</v>
      </c>
      <c r="G34" s="3">
        <f t="shared" si="2"/>
        <v>0.50050000000000061</v>
      </c>
      <c r="H34" s="4">
        <f t="shared" si="0"/>
        <v>-17.510000000000005</v>
      </c>
      <c r="I34" s="4">
        <f t="shared" si="1"/>
        <v>8.9999999999999993E-3</v>
      </c>
    </row>
    <row r="35" spans="1:9">
      <c r="A35">
        <v>5.2549999999999999</v>
      </c>
      <c r="B35">
        <v>27.834</v>
      </c>
      <c r="C35">
        <v>1.4999999999999999E-2</v>
      </c>
      <c r="D35">
        <v>-2.1699999999999999E-4</v>
      </c>
      <c r="G35" s="3">
        <f t="shared" si="2"/>
        <v>0.50100000000000122</v>
      </c>
      <c r="H35" s="4">
        <f t="shared" si="0"/>
        <v>-17.006000000000004</v>
      </c>
      <c r="I35" s="4">
        <f t="shared" si="1"/>
        <v>1.4999999999999999E-2</v>
      </c>
    </row>
    <row r="36" spans="1:9">
      <c r="A36">
        <v>5.2549999999999999</v>
      </c>
      <c r="B36">
        <v>28.332000000000001</v>
      </c>
      <c r="C36">
        <v>2.9000000000000001E-2</v>
      </c>
      <c r="D36">
        <v>-2.1599999999999999E-4</v>
      </c>
      <c r="G36" s="3">
        <f t="shared" si="2"/>
        <v>0.49949999999999939</v>
      </c>
      <c r="H36" s="4">
        <f t="shared" si="0"/>
        <v>-16.508000000000003</v>
      </c>
      <c r="I36" s="4">
        <f t="shared" si="1"/>
        <v>2.9000000000000001E-2</v>
      </c>
    </row>
    <row r="37" spans="1:9">
      <c r="A37">
        <v>5.2549999999999999</v>
      </c>
      <c r="B37">
        <v>28.832999999999998</v>
      </c>
      <c r="C37">
        <v>3.5000000000000003E-2</v>
      </c>
      <c r="D37">
        <v>-2.1800000000000001E-4</v>
      </c>
      <c r="G37" s="3">
        <f t="shared" si="2"/>
        <v>0.50049999999999883</v>
      </c>
      <c r="H37" s="4">
        <f t="shared" si="0"/>
        <v>-16.007000000000005</v>
      </c>
      <c r="I37" s="4">
        <f t="shared" si="1"/>
        <v>3.5000000000000003E-2</v>
      </c>
    </row>
    <row r="38" spans="1:9">
      <c r="A38">
        <v>5.2549999999999999</v>
      </c>
      <c r="B38">
        <v>29.332999999999998</v>
      </c>
      <c r="C38">
        <v>3.6999999999999998E-2</v>
      </c>
      <c r="D38">
        <v>-2.14E-4</v>
      </c>
      <c r="G38" s="3">
        <f t="shared" si="2"/>
        <v>0.49800000000000111</v>
      </c>
      <c r="H38" s="4">
        <f t="shared" si="0"/>
        <v>-15.507000000000005</v>
      </c>
      <c r="I38" s="4">
        <f t="shared" si="1"/>
        <v>3.6999999999999998E-2</v>
      </c>
    </row>
    <row r="39" spans="1:9">
      <c r="A39">
        <v>5.2549999999999999</v>
      </c>
      <c r="B39">
        <v>29.829000000000001</v>
      </c>
      <c r="C39">
        <v>3.5000000000000003E-2</v>
      </c>
      <c r="D39">
        <v>-2.1599999999999999E-4</v>
      </c>
      <c r="G39" s="3">
        <f t="shared" si="2"/>
        <v>0.5</v>
      </c>
      <c r="H39" s="4">
        <f t="shared" si="0"/>
        <v>-15.011000000000003</v>
      </c>
      <c r="I39" s="4">
        <f t="shared" si="1"/>
        <v>3.5000000000000003E-2</v>
      </c>
    </row>
    <row r="40" spans="1:9">
      <c r="A40">
        <v>5.2549999999999999</v>
      </c>
      <c r="B40">
        <v>30.332999999999998</v>
      </c>
      <c r="C40">
        <v>3.9E-2</v>
      </c>
      <c r="D40">
        <v>-2.1599999999999999E-4</v>
      </c>
      <c r="G40" s="3">
        <f t="shared" si="2"/>
        <v>0.50199999999999889</v>
      </c>
      <c r="H40" s="4">
        <f t="shared" si="0"/>
        <v>-14.507000000000005</v>
      </c>
      <c r="I40" s="4">
        <f t="shared" si="1"/>
        <v>3.9E-2</v>
      </c>
    </row>
    <row r="41" spans="1:9">
      <c r="A41">
        <v>5.2549999999999999</v>
      </c>
      <c r="B41">
        <v>30.832999999999998</v>
      </c>
      <c r="C41">
        <v>4.9000000000000002E-2</v>
      </c>
      <c r="D41">
        <v>-2.1699999999999999E-4</v>
      </c>
      <c r="G41" s="3">
        <f t="shared" si="2"/>
        <v>0.49950000000000117</v>
      </c>
      <c r="H41" s="4">
        <f t="shared" si="0"/>
        <v>-14.007000000000005</v>
      </c>
      <c r="I41" s="4">
        <f t="shared" si="1"/>
        <v>4.9000000000000002E-2</v>
      </c>
    </row>
    <row r="42" spans="1:9">
      <c r="A42">
        <v>5.2549999999999999</v>
      </c>
      <c r="B42">
        <v>31.332000000000001</v>
      </c>
      <c r="C42">
        <v>0.05</v>
      </c>
      <c r="D42">
        <v>-2.1800000000000001E-4</v>
      </c>
      <c r="G42" s="3">
        <f t="shared" si="2"/>
        <v>0.5</v>
      </c>
      <c r="H42" s="4">
        <f t="shared" si="0"/>
        <v>-13.508000000000003</v>
      </c>
      <c r="I42" s="4">
        <f t="shared" si="1"/>
        <v>0.05</v>
      </c>
    </row>
    <row r="43" spans="1:9">
      <c r="A43">
        <v>5.2549999999999999</v>
      </c>
      <c r="B43">
        <v>31.832999999999998</v>
      </c>
      <c r="C43">
        <v>5.8000000000000003E-2</v>
      </c>
      <c r="D43">
        <v>-2.1699999999999999E-4</v>
      </c>
      <c r="G43" s="3">
        <f t="shared" si="2"/>
        <v>0.49849999999999994</v>
      </c>
      <c r="H43" s="4">
        <f t="shared" si="0"/>
        <v>-13.007000000000005</v>
      </c>
      <c r="I43" s="4">
        <f t="shared" si="1"/>
        <v>5.8000000000000003E-2</v>
      </c>
    </row>
    <row r="44" spans="1:9">
      <c r="A44">
        <v>5.2549999999999999</v>
      </c>
      <c r="B44">
        <v>32.329000000000001</v>
      </c>
      <c r="C44">
        <v>5.5E-2</v>
      </c>
      <c r="D44">
        <v>-2.1699999999999999E-4</v>
      </c>
      <c r="G44" s="3">
        <f t="shared" si="2"/>
        <v>0.5</v>
      </c>
      <c r="H44" s="4">
        <f t="shared" si="0"/>
        <v>-12.511000000000003</v>
      </c>
      <c r="I44" s="4">
        <f t="shared" si="1"/>
        <v>5.5E-2</v>
      </c>
    </row>
    <row r="45" spans="1:9">
      <c r="A45">
        <v>5.2549999999999999</v>
      </c>
      <c r="B45">
        <v>32.832999999999998</v>
      </c>
      <c r="C45">
        <v>6.4000000000000001E-2</v>
      </c>
      <c r="D45">
        <v>-2.1699999999999999E-4</v>
      </c>
      <c r="G45" s="3">
        <f t="shared" si="2"/>
        <v>0.50250000000000128</v>
      </c>
      <c r="H45" s="4">
        <f t="shared" si="0"/>
        <v>-12.007000000000005</v>
      </c>
      <c r="I45" s="4">
        <f t="shared" si="1"/>
        <v>6.4000000000000001E-2</v>
      </c>
    </row>
    <row r="46" spans="1:9">
      <c r="A46">
        <v>5.2549999999999999</v>
      </c>
      <c r="B46">
        <v>33.334000000000003</v>
      </c>
      <c r="C46">
        <v>6.5000000000000002E-2</v>
      </c>
      <c r="D46">
        <v>-2.1699999999999999E-4</v>
      </c>
      <c r="G46" s="3">
        <f t="shared" si="2"/>
        <v>0.49950000000000117</v>
      </c>
      <c r="H46" s="4">
        <f t="shared" si="0"/>
        <v>-11.506</v>
      </c>
      <c r="I46" s="4">
        <f t="shared" si="1"/>
        <v>6.5000000000000002E-2</v>
      </c>
    </row>
    <row r="47" spans="1:9">
      <c r="A47">
        <v>5.2549999999999999</v>
      </c>
      <c r="B47">
        <v>33.832000000000001</v>
      </c>
      <c r="C47">
        <v>7.1999999999999995E-2</v>
      </c>
      <c r="D47">
        <v>-2.1699999999999999E-4</v>
      </c>
      <c r="G47" s="3">
        <f t="shared" si="2"/>
        <v>0.5</v>
      </c>
      <c r="H47" s="4">
        <f t="shared" si="0"/>
        <v>-11.008000000000003</v>
      </c>
      <c r="I47" s="4">
        <f t="shared" si="1"/>
        <v>7.1999999999999995E-2</v>
      </c>
    </row>
    <row r="48" spans="1:9">
      <c r="A48">
        <v>5.2549999999999999</v>
      </c>
      <c r="B48">
        <v>34.334000000000003</v>
      </c>
      <c r="C48">
        <v>7.4999999999999997E-2</v>
      </c>
      <c r="D48">
        <v>-2.1499999999999999E-4</v>
      </c>
      <c r="G48" s="3">
        <f t="shared" si="2"/>
        <v>0.49899999999999878</v>
      </c>
      <c r="H48" s="4">
        <f t="shared" si="0"/>
        <v>-10.506</v>
      </c>
      <c r="I48" s="4">
        <f t="shared" si="1"/>
        <v>7.4999999999999997E-2</v>
      </c>
    </row>
    <row r="49" spans="1:9">
      <c r="A49">
        <v>5.2549999999999999</v>
      </c>
      <c r="B49">
        <v>34.83</v>
      </c>
      <c r="C49">
        <v>8.3000000000000004E-2</v>
      </c>
      <c r="D49">
        <v>-2.1599999999999999E-4</v>
      </c>
      <c r="G49" s="3">
        <f t="shared" si="2"/>
        <v>0.34849999999999781</v>
      </c>
      <c r="H49" s="4">
        <f t="shared" si="0"/>
        <v>-10.010000000000005</v>
      </c>
      <c r="I49" s="4">
        <f t="shared" si="1"/>
        <v>8.3000000000000004E-2</v>
      </c>
    </row>
    <row r="50" spans="1:9">
      <c r="A50">
        <v>5.2549999999999999</v>
      </c>
      <c r="B50">
        <v>35.030999999999999</v>
      </c>
      <c r="C50">
        <v>0.08</v>
      </c>
      <c r="D50">
        <v>-2.1599999999999999E-4</v>
      </c>
      <c r="G50" s="3">
        <f t="shared" si="2"/>
        <v>0.20050000000000168</v>
      </c>
      <c r="H50" s="4">
        <f t="shared" si="0"/>
        <v>-9.8090000000000046</v>
      </c>
      <c r="I50" s="4">
        <f t="shared" si="1"/>
        <v>0.08</v>
      </c>
    </row>
    <row r="51" spans="1:9">
      <c r="A51">
        <v>5.2549999999999999</v>
      </c>
      <c r="B51">
        <v>35.231000000000002</v>
      </c>
      <c r="C51">
        <v>9.1999999999999998E-2</v>
      </c>
      <c r="D51">
        <v>-2.1599999999999999E-4</v>
      </c>
      <c r="G51" s="3">
        <f t="shared" si="2"/>
        <v>0.19950000000000045</v>
      </c>
      <c r="H51" s="4">
        <f t="shared" si="0"/>
        <v>-9.6090000000000018</v>
      </c>
      <c r="I51" s="4">
        <f t="shared" si="1"/>
        <v>9.1999999999999998E-2</v>
      </c>
    </row>
    <row r="52" spans="1:9">
      <c r="A52">
        <v>5.2549999999999999</v>
      </c>
      <c r="B52">
        <v>35.43</v>
      </c>
      <c r="C52">
        <v>9.6000000000000002E-2</v>
      </c>
      <c r="D52">
        <v>-2.1599999999999999E-4</v>
      </c>
      <c r="G52" s="3">
        <f t="shared" si="2"/>
        <v>0.20049999999999812</v>
      </c>
      <c r="H52" s="4">
        <f t="shared" si="0"/>
        <v>-9.4100000000000037</v>
      </c>
      <c r="I52" s="4">
        <f t="shared" si="1"/>
        <v>9.6000000000000002E-2</v>
      </c>
    </row>
    <row r="53" spans="1:9">
      <c r="A53">
        <v>5.2549999999999999</v>
      </c>
      <c r="B53">
        <v>35.631999999999998</v>
      </c>
      <c r="C53">
        <v>9.4E-2</v>
      </c>
      <c r="D53">
        <v>-2.1699999999999999E-4</v>
      </c>
      <c r="G53" s="3">
        <f t="shared" si="2"/>
        <v>0.20250000000000057</v>
      </c>
      <c r="H53" s="4">
        <f t="shared" si="0"/>
        <v>-9.2080000000000055</v>
      </c>
      <c r="I53" s="4">
        <f t="shared" si="1"/>
        <v>9.4E-2</v>
      </c>
    </row>
    <row r="54" spans="1:9">
      <c r="A54">
        <v>5.2549999999999999</v>
      </c>
      <c r="B54">
        <v>35.835000000000001</v>
      </c>
      <c r="C54">
        <v>9.7000000000000003E-2</v>
      </c>
      <c r="D54">
        <v>-2.1699999999999999E-4</v>
      </c>
      <c r="G54" s="3">
        <f t="shared" si="2"/>
        <v>0.20149999999999935</v>
      </c>
      <c r="H54" s="4">
        <f t="shared" si="0"/>
        <v>-9.0050000000000026</v>
      </c>
      <c r="I54" s="4">
        <f t="shared" si="1"/>
        <v>9.7000000000000003E-2</v>
      </c>
    </row>
    <row r="55" spans="1:9">
      <c r="A55">
        <v>5.2549999999999999</v>
      </c>
      <c r="B55">
        <v>36.034999999999997</v>
      </c>
      <c r="C55">
        <v>0.112</v>
      </c>
      <c r="D55">
        <v>-2.1800000000000001E-4</v>
      </c>
      <c r="G55" s="3">
        <f t="shared" si="2"/>
        <v>0.19899999999999807</v>
      </c>
      <c r="H55" s="4">
        <f t="shared" si="0"/>
        <v>-8.8050000000000068</v>
      </c>
      <c r="I55" s="4">
        <f t="shared" si="1"/>
        <v>0.112</v>
      </c>
    </row>
    <row r="56" spans="1:9">
      <c r="A56">
        <v>5.2549999999999999</v>
      </c>
      <c r="B56">
        <v>36.232999999999997</v>
      </c>
      <c r="C56">
        <v>0.11</v>
      </c>
      <c r="D56">
        <v>-2.1699999999999999E-4</v>
      </c>
      <c r="G56" s="3">
        <f t="shared" si="2"/>
        <v>0.19900000000000162</v>
      </c>
      <c r="H56" s="4">
        <f t="shared" si="0"/>
        <v>-8.6070000000000064</v>
      </c>
      <c r="I56" s="4">
        <f t="shared" si="1"/>
        <v>0.11</v>
      </c>
    </row>
    <row r="57" spans="1:9">
      <c r="A57">
        <v>5.2549999999999999</v>
      </c>
      <c r="B57">
        <v>36.433</v>
      </c>
      <c r="C57">
        <v>0.11</v>
      </c>
      <c r="D57">
        <v>-2.1800000000000001E-4</v>
      </c>
      <c r="G57" s="3">
        <f t="shared" si="2"/>
        <v>0.20050000000000168</v>
      </c>
      <c r="H57" s="4">
        <f t="shared" si="0"/>
        <v>-8.4070000000000036</v>
      </c>
      <c r="I57" s="4">
        <f t="shared" si="1"/>
        <v>0.11</v>
      </c>
    </row>
    <row r="58" spans="1:9">
      <c r="A58">
        <v>5.2549999999999999</v>
      </c>
      <c r="B58">
        <v>36.634</v>
      </c>
      <c r="C58">
        <v>0.128</v>
      </c>
      <c r="D58">
        <v>-2.1699999999999999E-4</v>
      </c>
      <c r="G58" s="3">
        <f t="shared" si="2"/>
        <v>0.19950000000000045</v>
      </c>
      <c r="H58" s="4">
        <f t="shared" si="0"/>
        <v>-8.2060000000000031</v>
      </c>
      <c r="I58" s="4">
        <f t="shared" si="1"/>
        <v>0.128</v>
      </c>
    </row>
    <row r="59" spans="1:9">
      <c r="A59">
        <v>5.2549999999999999</v>
      </c>
      <c r="B59">
        <v>36.832000000000001</v>
      </c>
      <c r="C59">
        <v>0.14399999999999999</v>
      </c>
      <c r="D59">
        <v>-2.1499999999999999E-4</v>
      </c>
      <c r="G59" s="3">
        <f t="shared" si="2"/>
        <v>0.19750000000000156</v>
      </c>
      <c r="H59" s="4">
        <f t="shared" si="0"/>
        <v>-8.0080000000000027</v>
      </c>
      <c r="I59" s="4">
        <f t="shared" si="1"/>
        <v>0.14399999999999999</v>
      </c>
    </row>
    <row r="60" spans="1:9">
      <c r="A60">
        <v>5.2549999999999999</v>
      </c>
      <c r="B60">
        <v>37.029000000000003</v>
      </c>
      <c r="C60">
        <v>0.157</v>
      </c>
      <c r="D60">
        <v>-2.14E-4</v>
      </c>
      <c r="G60" s="3">
        <f t="shared" si="2"/>
        <v>0.19950000000000045</v>
      </c>
      <c r="H60" s="4">
        <f t="shared" si="0"/>
        <v>-7.8109999999999999</v>
      </c>
      <c r="I60" s="4">
        <f t="shared" si="1"/>
        <v>0.157</v>
      </c>
    </row>
    <row r="61" spans="1:9">
      <c r="A61">
        <v>5.2549999999999999</v>
      </c>
      <c r="B61">
        <v>37.231000000000002</v>
      </c>
      <c r="C61">
        <v>0.158</v>
      </c>
      <c r="D61">
        <v>-2.1599999999999999E-4</v>
      </c>
      <c r="G61" s="3">
        <f t="shared" si="2"/>
        <v>0.20149999999999935</v>
      </c>
      <c r="H61" s="4">
        <f t="shared" si="0"/>
        <v>-7.6090000000000018</v>
      </c>
      <c r="I61" s="4">
        <f t="shared" si="1"/>
        <v>0.158</v>
      </c>
    </row>
    <row r="62" spans="1:9">
      <c r="A62">
        <v>5.2549999999999999</v>
      </c>
      <c r="B62">
        <v>37.432000000000002</v>
      </c>
      <c r="C62">
        <v>0.155</v>
      </c>
      <c r="D62">
        <v>-2.1900000000000001E-4</v>
      </c>
      <c r="G62" s="3">
        <f t="shared" si="2"/>
        <v>0.19999999999999929</v>
      </c>
      <c r="H62" s="4">
        <f t="shared" si="0"/>
        <v>-7.4080000000000013</v>
      </c>
      <c r="I62" s="4">
        <f t="shared" si="1"/>
        <v>0.155</v>
      </c>
    </row>
    <row r="63" spans="1:9">
      <c r="A63">
        <v>5.2549999999999999</v>
      </c>
      <c r="B63">
        <v>37.631</v>
      </c>
      <c r="C63">
        <v>0.17100000000000001</v>
      </c>
      <c r="D63">
        <v>-2.1699999999999999E-4</v>
      </c>
      <c r="G63" s="3">
        <f t="shared" si="2"/>
        <v>0.19849999999999923</v>
      </c>
      <c r="H63" s="4">
        <f t="shared" si="0"/>
        <v>-7.2090000000000032</v>
      </c>
      <c r="I63" s="4">
        <f t="shared" si="1"/>
        <v>0.17100000000000001</v>
      </c>
    </row>
    <row r="64" spans="1:9">
      <c r="A64">
        <v>5.2549999999999999</v>
      </c>
      <c r="B64">
        <v>37.829000000000001</v>
      </c>
      <c r="C64">
        <v>0.193</v>
      </c>
      <c r="D64">
        <v>-2.1699999999999999E-4</v>
      </c>
      <c r="G64" s="3">
        <f t="shared" si="2"/>
        <v>0.19950000000000045</v>
      </c>
      <c r="H64" s="4">
        <f t="shared" si="0"/>
        <v>-7.0110000000000028</v>
      </c>
      <c r="I64" s="4">
        <f t="shared" si="1"/>
        <v>0.193</v>
      </c>
    </row>
    <row r="65" spans="1:9">
      <c r="A65">
        <v>5.2549999999999999</v>
      </c>
      <c r="B65">
        <v>38.03</v>
      </c>
      <c r="C65">
        <v>0.192</v>
      </c>
      <c r="D65">
        <v>-2.1699999999999999E-4</v>
      </c>
      <c r="G65" s="3">
        <f t="shared" si="2"/>
        <v>0.20149999999999935</v>
      </c>
      <c r="H65" s="4">
        <f t="shared" si="0"/>
        <v>-6.8100000000000023</v>
      </c>
      <c r="I65" s="4">
        <f t="shared" si="1"/>
        <v>0.192</v>
      </c>
    </row>
    <row r="66" spans="1:9">
      <c r="A66">
        <v>5.2549999999999999</v>
      </c>
      <c r="B66">
        <v>38.231999999999999</v>
      </c>
      <c r="C66">
        <v>0.20899999999999999</v>
      </c>
      <c r="D66">
        <v>-2.1699999999999999E-4</v>
      </c>
      <c r="G66" s="3">
        <f t="shared" si="2"/>
        <v>0.20100000000000051</v>
      </c>
      <c r="H66" s="4">
        <f t="shared" si="0"/>
        <v>-6.6080000000000041</v>
      </c>
      <c r="I66" s="4">
        <f t="shared" si="1"/>
        <v>0.20899999999999999</v>
      </c>
    </row>
    <row r="67" spans="1:9">
      <c r="A67">
        <v>5.2549999999999999</v>
      </c>
      <c r="B67">
        <v>38.432000000000002</v>
      </c>
      <c r="C67">
        <v>0.22900000000000001</v>
      </c>
      <c r="D67">
        <v>-2.1599999999999999E-4</v>
      </c>
      <c r="G67" s="3">
        <f t="shared" si="2"/>
        <v>0.19950000000000045</v>
      </c>
      <c r="H67" s="4">
        <f t="shared" si="0"/>
        <v>-6.4080000000000013</v>
      </c>
      <c r="I67" s="4">
        <f t="shared" si="1"/>
        <v>0.22900000000000001</v>
      </c>
    </row>
    <row r="68" spans="1:9">
      <c r="A68">
        <v>5.2549999999999999</v>
      </c>
      <c r="B68">
        <v>38.631</v>
      </c>
      <c r="C68">
        <v>0.24099999999999999</v>
      </c>
      <c r="D68">
        <v>-2.1599999999999999E-4</v>
      </c>
      <c r="G68" s="3">
        <f t="shared" si="2"/>
        <v>0.19999999999999929</v>
      </c>
      <c r="H68" s="4">
        <f t="shared" si="0"/>
        <v>-6.2090000000000032</v>
      </c>
      <c r="I68" s="4">
        <f t="shared" si="1"/>
        <v>0.24099999999999999</v>
      </c>
    </row>
    <row r="69" spans="1:9">
      <c r="A69">
        <v>5.2549999999999999</v>
      </c>
      <c r="B69">
        <v>38.832000000000001</v>
      </c>
      <c r="C69">
        <v>0.253</v>
      </c>
      <c r="D69">
        <v>-2.1599999999999999E-4</v>
      </c>
      <c r="G69" s="3">
        <f t="shared" si="2"/>
        <v>0.20149999999999935</v>
      </c>
      <c r="H69" s="4">
        <f t="shared" si="0"/>
        <v>-6.0080000000000027</v>
      </c>
      <c r="I69" s="4">
        <f t="shared" si="1"/>
        <v>0.253</v>
      </c>
    </row>
    <row r="70" spans="1:9">
      <c r="A70">
        <v>5.2549999999999999</v>
      </c>
      <c r="B70">
        <v>39.033999999999999</v>
      </c>
      <c r="C70">
        <v>0.27700000000000002</v>
      </c>
      <c r="D70">
        <v>-2.1699999999999999E-4</v>
      </c>
      <c r="G70" s="3">
        <f t="shared" si="2"/>
        <v>0.20049999999999812</v>
      </c>
      <c r="H70" s="4">
        <f t="shared" si="0"/>
        <v>-5.8060000000000045</v>
      </c>
      <c r="I70" s="4">
        <f t="shared" si="1"/>
        <v>0.27700000000000002</v>
      </c>
    </row>
    <row r="71" spans="1:9">
      <c r="A71">
        <v>5.2549999999999999</v>
      </c>
      <c r="B71">
        <v>39.232999999999997</v>
      </c>
      <c r="C71">
        <v>0.28999999999999998</v>
      </c>
      <c r="D71">
        <v>-2.1499999999999999E-4</v>
      </c>
      <c r="G71" s="3">
        <f t="shared" si="2"/>
        <v>0.19750000000000156</v>
      </c>
      <c r="H71" s="4">
        <f t="shared" si="0"/>
        <v>-5.6070000000000064</v>
      </c>
      <c r="I71" s="4">
        <f t="shared" si="1"/>
        <v>0.28999999999999998</v>
      </c>
    </row>
    <row r="72" spans="1:9">
      <c r="A72">
        <v>5.2549999999999999</v>
      </c>
      <c r="B72">
        <v>39.429000000000002</v>
      </c>
      <c r="C72">
        <v>0.31900000000000001</v>
      </c>
      <c r="D72">
        <v>-2.1599999999999999E-4</v>
      </c>
      <c r="G72" s="3">
        <f t="shared" si="2"/>
        <v>0.1980000000000004</v>
      </c>
      <c r="H72" s="4">
        <f t="shared" si="0"/>
        <v>-5.4110000000000014</v>
      </c>
      <c r="I72" s="4">
        <f t="shared" si="1"/>
        <v>0.31900000000000001</v>
      </c>
    </row>
    <row r="73" spans="1:9">
      <c r="A73">
        <v>5.2549999999999999</v>
      </c>
      <c r="B73">
        <v>39.628999999999998</v>
      </c>
      <c r="C73">
        <v>0.33</v>
      </c>
      <c r="D73">
        <v>-2.1699999999999999E-4</v>
      </c>
      <c r="G73" s="3">
        <f t="shared" si="2"/>
        <v>0.20049999999999812</v>
      </c>
      <c r="H73" s="4">
        <f t="shared" si="0"/>
        <v>-5.2110000000000056</v>
      </c>
      <c r="I73" s="4">
        <f t="shared" si="1"/>
        <v>0.33</v>
      </c>
    </row>
    <row r="74" spans="1:9">
      <c r="A74">
        <v>5.2549999999999999</v>
      </c>
      <c r="B74">
        <v>39.83</v>
      </c>
      <c r="C74">
        <v>0.34200000000000003</v>
      </c>
      <c r="D74">
        <v>-2.1599999999999999E-4</v>
      </c>
      <c r="G74" s="3">
        <f t="shared" si="2"/>
        <v>0.20050000000000168</v>
      </c>
      <c r="H74" s="4">
        <f t="shared" si="0"/>
        <v>-5.0100000000000051</v>
      </c>
      <c r="I74" s="4">
        <f t="shared" si="1"/>
        <v>0.34200000000000003</v>
      </c>
    </row>
    <row r="75" spans="1:9">
      <c r="A75">
        <v>5.2549999999999999</v>
      </c>
      <c r="B75">
        <v>40.03</v>
      </c>
      <c r="C75">
        <v>0.35399999999999998</v>
      </c>
      <c r="D75">
        <v>-2.1800000000000001E-4</v>
      </c>
      <c r="G75" s="3">
        <f t="shared" si="2"/>
        <v>0.19900000000000162</v>
      </c>
      <c r="H75" s="4">
        <f t="shared" si="0"/>
        <v>-4.8100000000000023</v>
      </c>
      <c r="I75" s="4">
        <f t="shared" si="1"/>
        <v>0.35399999999999998</v>
      </c>
    </row>
    <row r="76" spans="1:9">
      <c r="A76">
        <v>5.2549999999999999</v>
      </c>
      <c r="B76">
        <v>40.228000000000002</v>
      </c>
      <c r="C76">
        <v>0.36299999999999999</v>
      </c>
      <c r="D76">
        <v>-2.1699999999999999E-4</v>
      </c>
      <c r="G76" s="3">
        <f t="shared" si="2"/>
        <v>0.20049999999999812</v>
      </c>
      <c r="H76" s="4">
        <f t="shared" si="0"/>
        <v>-4.6120000000000019</v>
      </c>
      <c r="I76" s="4">
        <f t="shared" si="1"/>
        <v>0.36299999999999999</v>
      </c>
    </row>
    <row r="77" spans="1:9">
      <c r="A77">
        <v>5.2549999999999999</v>
      </c>
      <c r="B77">
        <v>40.430999999999997</v>
      </c>
      <c r="C77">
        <v>0.36499999999999999</v>
      </c>
      <c r="D77">
        <v>-2.1599999999999999E-4</v>
      </c>
      <c r="G77" s="3">
        <f t="shared" si="2"/>
        <v>0.20199999999999818</v>
      </c>
      <c r="H77" s="4">
        <f t="shared" si="0"/>
        <v>-4.409000000000006</v>
      </c>
      <c r="I77" s="4">
        <f t="shared" si="1"/>
        <v>0.36499999999999999</v>
      </c>
    </row>
    <row r="78" spans="1:9">
      <c r="A78">
        <v>5.2549999999999999</v>
      </c>
      <c r="B78">
        <v>40.631999999999998</v>
      </c>
      <c r="C78">
        <v>0.38100000000000001</v>
      </c>
      <c r="D78">
        <v>-2.1599999999999999E-4</v>
      </c>
      <c r="G78" s="3">
        <f t="shared" si="2"/>
        <v>0.20050000000000168</v>
      </c>
      <c r="H78" s="4">
        <f t="shared" si="0"/>
        <v>-4.2080000000000055</v>
      </c>
      <c r="I78" s="4">
        <f t="shared" si="1"/>
        <v>0.38100000000000001</v>
      </c>
    </row>
    <row r="79" spans="1:9">
      <c r="A79">
        <v>5.2549999999999999</v>
      </c>
      <c r="B79">
        <v>40.832000000000001</v>
      </c>
      <c r="C79">
        <v>0.41</v>
      </c>
      <c r="D79">
        <v>-2.1499999999999999E-4</v>
      </c>
      <c r="G79" s="3">
        <f t="shared" si="2"/>
        <v>0.19900000000000162</v>
      </c>
      <c r="H79" s="4">
        <f t="shared" si="0"/>
        <v>-4.0080000000000027</v>
      </c>
      <c r="I79" s="4">
        <f t="shared" si="1"/>
        <v>0.41</v>
      </c>
    </row>
    <row r="80" spans="1:9">
      <c r="A80">
        <v>5.2549999999999999</v>
      </c>
      <c r="B80">
        <v>41.03</v>
      </c>
      <c r="C80">
        <v>0.437</v>
      </c>
      <c r="D80">
        <v>-2.1699999999999999E-4</v>
      </c>
      <c r="G80" s="3">
        <f t="shared" si="2"/>
        <v>0.19950000000000045</v>
      </c>
      <c r="H80" s="4">
        <f t="shared" si="0"/>
        <v>-3.8100000000000023</v>
      </c>
      <c r="I80" s="4">
        <f t="shared" si="1"/>
        <v>0.437</v>
      </c>
    </row>
    <row r="81" spans="1:9">
      <c r="A81">
        <v>5.2549999999999999</v>
      </c>
      <c r="B81">
        <v>41.231000000000002</v>
      </c>
      <c r="C81">
        <v>0.45100000000000001</v>
      </c>
      <c r="D81">
        <v>-2.1699999999999999E-4</v>
      </c>
      <c r="G81" s="3">
        <f t="shared" si="2"/>
        <v>0.20100000000000051</v>
      </c>
      <c r="H81" s="4">
        <f t="shared" si="0"/>
        <v>-3.6090000000000018</v>
      </c>
      <c r="I81" s="4">
        <f t="shared" si="1"/>
        <v>0.45100000000000001</v>
      </c>
    </row>
    <row r="82" spans="1:9">
      <c r="A82">
        <v>5.2549999999999999</v>
      </c>
      <c r="B82">
        <v>41.432000000000002</v>
      </c>
      <c r="C82">
        <v>0.46500000000000002</v>
      </c>
      <c r="D82">
        <v>-2.1699999999999999E-4</v>
      </c>
      <c r="G82" s="3">
        <f t="shared" si="2"/>
        <v>0.20049999999999812</v>
      </c>
      <c r="H82" s="4">
        <f t="shared" si="0"/>
        <v>-3.4080000000000013</v>
      </c>
      <c r="I82" s="4">
        <f t="shared" si="1"/>
        <v>0.46500000000000002</v>
      </c>
    </row>
    <row r="83" spans="1:9">
      <c r="A83">
        <v>5.2549999999999999</v>
      </c>
      <c r="B83">
        <v>41.631999999999998</v>
      </c>
      <c r="C83">
        <v>0.46500000000000002</v>
      </c>
      <c r="D83">
        <v>-2.1699999999999999E-4</v>
      </c>
      <c r="G83" s="3">
        <f t="shared" si="2"/>
        <v>0.19849999999999923</v>
      </c>
      <c r="H83" s="4">
        <f t="shared" si="0"/>
        <v>-3.2080000000000055</v>
      </c>
      <c r="I83" s="4">
        <f t="shared" si="1"/>
        <v>0.46500000000000002</v>
      </c>
    </row>
    <row r="84" spans="1:9">
      <c r="A84">
        <v>5.2549999999999999</v>
      </c>
      <c r="B84">
        <v>41.829000000000001</v>
      </c>
      <c r="C84">
        <v>0.47799999999999998</v>
      </c>
      <c r="D84">
        <v>-2.1699999999999999E-4</v>
      </c>
      <c r="G84" s="3">
        <f t="shared" si="2"/>
        <v>0.19850000000000279</v>
      </c>
      <c r="H84" s="4">
        <f t="shared" ref="H84:H147" si="3">B84-$I$1</f>
        <v>-3.0110000000000028</v>
      </c>
      <c r="I84" s="4">
        <f t="shared" ref="I84:I147" si="4">C84</f>
        <v>0.47799999999999998</v>
      </c>
    </row>
    <row r="85" spans="1:9">
      <c r="A85">
        <v>5.2549999999999999</v>
      </c>
      <c r="B85">
        <v>42.029000000000003</v>
      </c>
      <c r="C85">
        <v>0.48799999999999999</v>
      </c>
      <c r="D85">
        <v>-2.1599999999999999E-4</v>
      </c>
      <c r="G85" s="3">
        <f t="shared" ref="G85:G148" si="5">(H86-H84)/2</f>
        <v>0.20049999999999812</v>
      </c>
      <c r="H85" s="4">
        <f t="shared" si="3"/>
        <v>-2.8109999999999999</v>
      </c>
      <c r="I85" s="4">
        <f t="shared" si="4"/>
        <v>0.48799999999999999</v>
      </c>
    </row>
    <row r="86" spans="1:9">
      <c r="A86">
        <v>5.2549999999999999</v>
      </c>
      <c r="B86">
        <v>42.23</v>
      </c>
      <c r="C86">
        <v>0.48199999999999998</v>
      </c>
      <c r="D86">
        <v>-2.1599999999999999E-4</v>
      </c>
      <c r="G86" s="3">
        <f t="shared" si="5"/>
        <v>0.19999999999999929</v>
      </c>
      <c r="H86" s="4">
        <f t="shared" si="3"/>
        <v>-2.6100000000000065</v>
      </c>
      <c r="I86" s="4">
        <f t="shared" si="4"/>
        <v>0.48199999999999998</v>
      </c>
    </row>
    <row r="87" spans="1:9">
      <c r="A87">
        <v>5.2549999999999999</v>
      </c>
      <c r="B87">
        <v>42.429000000000002</v>
      </c>
      <c r="C87">
        <v>0.47299999999999998</v>
      </c>
      <c r="D87">
        <v>-2.1699999999999999E-4</v>
      </c>
      <c r="G87" s="3">
        <f t="shared" si="5"/>
        <v>0.19850000000000279</v>
      </c>
      <c r="H87" s="4">
        <f t="shared" si="3"/>
        <v>-2.4110000000000014</v>
      </c>
      <c r="I87" s="4">
        <f t="shared" si="4"/>
        <v>0.47299999999999998</v>
      </c>
    </row>
    <row r="88" spans="1:9">
      <c r="A88">
        <v>5.2549999999999999</v>
      </c>
      <c r="B88">
        <v>42.627000000000002</v>
      </c>
      <c r="C88">
        <v>0.46400000000000002</v>
      </c>
      <c r="D88">
        <v>-2.1599999999999999E-4</v>
      </c>
      <c r="G88" s="3">
        <f t="shared" si="5"/>
        <v>0.19999999999999929</v>
      </c>
      <c r="H88" s="4">
        <f t="shared" si="3"/>
        <v>-2.213000000000001</v>
      </c>
      <c r="I88" s="4">
        <f t="shared" si="4"/>
        <v>0.46400000000000002</v>
      </c>
    </row>
    <row r="89" spans="1:9">
      <c r="A89">
        <v>5.2549999999999999</v>
      </c>
      <c r="B89">
        <v>42.829000000000001</v>
      </c>
      <c r="C89">
        <v>0.45200000000000001</v>
      </c>
      <c r="D89">
        <v>-2.1699999999999999E-4</v>
      </c>
      <c r="G89" s="3">
        <f t="shared" si="5"/>
        <v>0.20199999999999818</v>
      </c>
      <c r="H89" s="4">
        <f t="shared" si="3"/>
        <v>-2.0110000000000028</v>
      </c>
      <c r="I89" s="4">
        <f t="shared" si="4"/>
        <v>0.45200000000000001</v>
      </c>
    </row>
    <row r="90" spans="1:9">
      <c r="A90">
        <v>5.2549999999999999</v>
      </c>
      <c r="B90">
        <v>43.030999999999999</v>
      </c>
      <c r="C90">
        <v>0.442</v>
      </c>
      <c r="D90">
        <v>-2.1599999999999999E-4</v>
      </c>
      <c r="G90" s="3">
        <f t="shared" si="5"/>
        <v>0.20149999999999935</v>
      </c>
      <c r="H90" s="4">
        <f t="shared" si="3"/>
        <v>-1.8090000000000046</v>
      </c>
      <c r="I90" s="4">
        <f t="shared" si="4"/>
        <v>0.442</v>
      </c>
    </row>
    <row r="91" spans="1:9">
      <c r="A91">
        <v>5.2549999999999999</v>
      </c>
      <c r="B91">
        <v>43.231999999999999</v>
      </c>
      <c r="C91">
        <v>0.42699999999999999</v>
      </c>
      <c r="D91">
        <v>-2.1699999999999999E-4</v>
      </c>
      <c r="G91" s="3">
        <f t="shared" si="5"/>
        <v>0.19950000000000045</v>
      </c>
      <c r="H91" s="4">
        <f t="shared" si="3"/>
        <v>-1.6080000000000041</v>
      </c>
      <c r="I91" s="4">
        <f t="shared" si="4"/>
        <v>0.42699999999999999</v>
      </c>
    </row>
    <row r="92" spans="1:9">
      <c r="A92">
        <v>5.2549999999999999</v>
      </c>
      <c r="B92">
        <v>43.43</v>
      </c>
      <c r="C92">
        <v>0.42299999999999999</v>
      </c>
      <c r="D92">
        <v>-2.1699999999999999E-4</v>
      </c>
      <c r="G92" s="3">
        <f t="shared" si="5"/>
        <v>0.19950000000000045</v>
      </c>
      <c r="H92" s="4">
        <f t="shared" si="3"/>
        <v>-1.4100000000000037</v>
      </c>
      <c r="I92" s="4">
        <f t="shared" si="4"/>
        <v>0.42299999999999999</v>
      </c>
    </row>
    <row r="93" spans="1:9">
      <c r="A93">
        <v>5.2549999999999999</v>
      </c>
      <c r="B93">
        <v>43.631</v>
      </c>
      <c r="C93">
        <v>0.39100000000000001</v>
      </c>
      <c r="D93">
        <v>-2.1800000000000001E-4</v>
      </c>
      <c r="G93" s="3">
        <f t="shared" si="5"/>
        <v>0.20149999999999935</v>
      </c>
      <c r="H93" s="4">
        <f t="shared" si="3"/>
        <v>-1.2090000000000032</v>
      </c>
      <c r="I93" s="4">
        <f t="shared" si="4"/>
        <v>0.39100000000000001</v>
      </c>
    </row>
    <row r="94" spans="1:9">
      <c r="A94">
        <v>5.2549999999999999</v>
      </c>
      <c r="B94">
        <v>43.832999999999998</v>
      </c>
      <c r="C94">
        <v>0.35099999999999998</v>
      </c>
      <c r="D94">
        <v>-2.1699999999999999E-4</v>
      </c>
      <c r="G94" s="3">
        <f t="shared" si="5"/>
        <v>0.20049999999999812</v>
      </c>
      <c r="H94" s="4">
        <f t="shared" si="3"/>
        <v>-1.007000000000005</v>
      </c>
      <c r="I94" s="4">
        <f t="shared" si="4"/>
        <v>0.35099999999999998</v>
      </c>
    </row>
    <row r="95" spans="1:9">
      <c r="A95">
        <v>5.2549999999999999</v>
      </c>
      <c r="B95">
        <v>44.031999999999996</v>
      </c>
      <c r="C95">
        <v>0.317</v>
      </c>
      <c r="D95">
        <v>-2.1699999999999999E-4</v>
      </c>
      <c r="G95" s="3">
        <f t="shared" si="5"/>
        <v>0.1980000000000004</v>
      </c>
      <c r="H95" s="4">
        <f t="shared" si="3"/>
        <v>-0.80800000000000693</v>
      </c>
      <c r="I95" s="4">
        <f t="shared" si="4"/>
        <v>0.317</v>
      </c>
    </row>
    <row r="96" spans="1:9">
      <c r="A96">
        <v>5.2549999999999999</v>
      </c>
      <c r="B96">
        <v>44.228999999999999</v>
      </c>
      <c r="C96">
        <v>0.27600000000000002</v>
      </c>
      <c r="D96">
        <v>-2.1499999999999999E-4</v>
      </c>
      <c r="G96" s="3">
        <f t="shared" si="5"/>
        <v>0.19900000000000162</v>
      </c>
      <c r="H96" s="4">
        <f t="shared" si="3"/>
        <v>-0.61100000000000421</v>
      </c>
      <c r="I96" s="4">
        <f t="shared" si="4"/>
        <v>0.27600000000000002</v>
      </c>
    </row>
    <row r="97" spans="1:9">
      <c r="A97">
        <v>5.2549999999999999</v>
      </c>
      <c r="B97">
        <v>44.43</v>
      </c>
      <c r="C97">
        <v>0.23499999999999999</v>
      </c>
      <c r="D97">
        <v>-2.1599999999999999E-4</v>
      </c>
      <c r="G97" s="3">
        <f t="shared" si="5"/>
        <v>0.20100000000000051</v>
      </c>
      <c r="H97" s="4">
        <f t="shared" si="3"/>
        <v>-0.41000000000000369</v>
      </c>
      <c r="I97" s="4">
        <f t="shared" si="4"/>
        <v>0.23499999999999999</v>
      </c>
    </row>
    <row r="98" spans="1:9">
      <c r="A98">
        <v>5.2549999999999999</v>
      </c>
      <c r="B98">
        <v>44.631</v>
      </c>
      <c r="C98">
        <v>0.184</v>
      </c>
      <c r="D98">
        <v>-2.1599999999999999E-4</v>
      </c>
      <c r="G98" s="3">
        <f t="shared" si="5"/>
        <v>0.19999999999999929</v>
      </c>
      <c r="H98" s="4">
        <f t="shared" si="3"/>
        <v>-0.20900000000000318</v>
      </c>
      <c r="I98" s="4">
        <f t="shared" si="4"/>
        <v>0.184</v>
      </c>
    </row>
    <row r="99" spans="1:9">
      <c r="A99">
        <v>5.2549999999999999</v>
      </c>
      <c r="B99">
        <v>44.83</v>
      </c>
      <c r="C99">
        <v>0.13700000000000001</v>
      </c>
      <c r="D99">
        <v>-2.1699999999999999E-4</v>
      </c>
      <c r="G99" s="3">
        <f t="shared" si="5"/>
        <v>0.1980000000000004</v>
      </c>
      <c r="H99" s="4">
        <f t="shared" si="3"/>
        <v>-1.0000000000005116E-2</v>
      </c>
      <c r="I99" s="4">
        <f t="shared" si="4"/>
        <v>0.13700000000000001</v>
      </c>
    </row>
    <row r="100" spans="1:9">
      <c r="A100">
        <v>5.2549999999999999</v>
      </c>
      <c r="B100">
        <v>45.027000000000001</v>
      </c>
      <c r="C100">
        <v>7.4999999999999997E-2</v>
      </c>
      <c r="D100">
        <v>-2.1599999999999999E-4</v>
      </c>
      <c r="G100" s="3">
        <f t="shared" si="5"/>
        <v>0.19950000000000045</v>
      </c>
      <c r="H100" s="4">
        <f t="shared" si="3"/>
        <v>0.18699999999999761</v>
      </c>
      <c r="I100" s="4">
        <f t="shared" si="4"/>
        <v>7.4999999999999997E-2</v>
      </c>
    </row>
    <row r="101" spans="1:9">
      <c r="A101">
        <v>5.2549999999999999</v>
      </c>
      <c r="B101">
        <v>45.228999999999999</v>
      </c>
      <c r="C101">
        <v>8.0000000000000002E-3</v>
      </c>
      <c r="D101">
        <v>-2.1599999999999999E-4</v>
      </c>
      <c r="G101" s="3">
        <f t="shared" si="5"/>
        <v>0.20199999999999818</v>
      </c>
      <c r="H101" s="4">
        <f t="shared" si="3"/>
        <v>0.38899999999999579</v>
      </c>
      <c r="I101" s="4">
        <f t="shared" si="4"/>
        <v>8.0000000000000002E-3</v>
      </c>
    </row>
    <row r="102" spans="1:9">
      <c r="A102">
        <v>5.2549999999999999</v>
      </c>
      <c r="B102">
        <v>45.430999999999997</v>
      </c>
      <c r="C102">
        <v>-1.9E-2</v>
      </c>
      <c r="D102">
        <v>-2.1699999999999999E-4</v>
      </c>
      <c r="G102" s="3">
        <f t="shared" si="5"/>
        <v>0.20100000000000051</v>
      </c>
      <c r="H102" s="4">
        <f t="shared" si="3"/>
        <v>0.59099999999999397</v>
      </c>
      <c r="I102" s="4">
        <f t="shared" si="4"/>
        <v>-1.9E-2</v>
      </c>
    </row>
    <row r="103" spans="1:9">
      <c r="A103">
        <v>5.2549999999999999</v>
      </c>
      <c r="B103">
        <v>45.631</v>
      </c>
      <c r="C103">
        <v>-5.2999999999999999E-2</v>
      </c>
      <c r="D103">
        <v>-2.1499999999999999E-4</v>
      </c>
      <c r="G103" s="3">
        <f t="shared" si="5"/>
        <v>0.19950000000000045</v>
      </c>
      <c r="H103" s="4">
        <f t="shared" si="3"/>
        <v>0.79099999999999682</v>
      </c>
      <c r="I103" s="4">
        <f t="shared" si="4"/>
        <v>-5.2999999999999999E-2</v>
      </c>
    </row>
    <row r="104" spans="1:9">
      <c r="A104">
        <v>5.2549999999999999</v>
      </c>
      <c r="B104">
        <v>45.83</v>
      </c>
      <c r="C104">
        <v>-9.7000000000000003E-2</v>
      </c>
      <c r="D104">
        <v>-2.1499999999999999E-4</v>
      </c>
      <c r="G104" s="3">
        <f t="shared" si="5"/>
        <v>0.19999999999999929</v>
      </c>
      <c r="H104" s="4">
        <f t="shared" si="3"/>
        <v>0.98999999999999488</v>
      </c>
      <c r="I104" s="4">
        <f t="shared" si="4"/>
        <v>-9.7000000000000003E-2</v>
      </c>
    </row>
    <row r="105" spans="1:9">
      <c r="A105">
        <v>5.2549999999999999</v>
      </c>
      <c r="B105">
        <v>46.030999999999999</v>
      </c>
      <c r="C105">
        <v>-0.13900000000000001</v>
      </c>
      <c r="D105">
        <v>-2.1499999999999999E-4</v>
      </c>
      <c r="G105" s="3">
        <f t="shared" si="5"/>
        <v>0.20149999999999935</v>
      </c>
      <c r="H105" s="4">
        <f t="shared" si="3"/>
        <v>1.1909999999999954</v>
      </c>
      <c r="I105" s="4">
        <f t="shared" si="4"/>
        <v>-0.13900000000000001</v>
      </c>
    </row>
    <row r="106" spans="1:9">
      <c r="A106">
        <v>5.2549999999999999</v>
      </c>
      <c r="B106">
        <v>46.232999999999997</v>
      </c>
      <c r="C106">
        <v>-0.16200000000000001</v>
      </c>
      <c r="D106">
        <v>-2.1699999999999999E-4</v>
      </c>
      <c r="G106" s="3">
        <f t="shared" si="5"/>
        <v>0.20100000000000051</v>
      </c>
      <c r="H106" s="4">
        <f t="shared" si="3"/>
        <v>1.3929999999999936</v>
      </c>
      <c r="I106" s="4">
        <f t="shared" si="4"/>
        <v>-0.16200000000000001</v>
      </c>
    </row>
    <row r="107" spans="1:9">
      <c r="A107">
        <v>5.2549999999999999</v>
      </c>
      <c r="B107">
        <v>46.433</v>
      </c>
      <c r="C107">
        <v>-0.186</v>
      </c>
      <c r="D107">
        <v>-2.1699999999999999E-4</v>
      </c>
      <c r="G107" s="3">
        <f t="shared" si="5"/>
        <v>0.19850000000000279</v>
      </c>
      <c r="H107" s="4">
        <f t="shared" si="3"/>
        <v>1.5929999999999964</v>
      </c>
      <c r="I107" s="4">
        <f t="shared" si="4"/>
        <v>-0.186</v>
      </c>
    </row>
    <row r="108" spans="1:9">
      <c r="A108">
        <v>5.2549999999999999</v>
      </c>
      <c r="B108">
        <v>46.63</v>
      </c>
      <c r="C108">
        <v>-0.20499999999999999</v>
      </c>
      <c r="D108">
        <v>-2.1499999999999999E-4</v>
      </c>
      <c r="G108" s="3">
        <f t="shared" si="5"/>
        <v>0.19900000000000162</v>
      </c>
      <c r="H108" s="4">
        <f t="shared" si="3"/>
        <v>1.7899999999999991</v>
      </c>
      <c r="I108" s="4">
        <f t="shared" si="4"/>
        <v>-0.20499999999999999</v>
      </c>
    </row>
    <row r="109" spans="1:9">
      <c r="A109">
        <v>5.2549999999999999</v>
      </c>
      <c r="B109">
        <v>46.831000000000003</v>
      </c>
      <c r="C109">
        <v>-0.23599999999999999</v>
      </c>
      <c r="D109">
        <v>-2.1599999999999999E-4</v>
      </c>
      <c r="G109" s="3">
        <f t="shared" si="5"/>
        <v>0.20099999999999696</v>
      </c>
      <c r="H109" s="4">
        <f t="shared" si="3"/>
        <v>1.9909999999999997</v>
      </c>
      <c r="I109" s="4">
        <f t="shared" si="4"/>
        <v>-0.23599999999999999</v>
      </c>
    </row>
    <row r="110" spans="1:9">
      <c r="A110">
        <v>5.2549999999999999</v>
      </c>
      <c r="B110">
        <v>47.031999999999996</v>
      </c>
      <c r="C110">
        <v>-0.23200000000000001</v>
      </c>
      <c r="D110">
        <v>-2.1599999999999999E-4</v>
      </c>
      <c r="G110" s="3">
        <f t="shared" si="5"/>
        <v>0.19999999999999929</v>
      </c>
      <c r="H110" s="4">
        <f t="shared" si="3"/>
        <v>2.1919999999999931</v>
      </c>
      <c r="I110" s="4">
        <f t="shared" si="4"/>
        <v>-0.23200000000000001</v>
      </c>
    </row>
    <row r="111" spans="1:9">
      <c r="A111">
        <v>5.2549999999999999</v>
      </c>
      <c r="B111">
        <v>47.231000000000002</v>
      </c>
      <c r="C111">
        <v>-0.23300000000000001</v>
      </c>
      <c r="D111">
        <v>-2.1599999999999999E-4</v>
      </c>
      <c r="G111" s="3">
        <f t="shared" si="5"/>
        <v>0.19750000000000156</v>
      </c>
      <c r="H111" s="4">
        <f t="shared" si="3"/>
        <v>2.3909999999999982</v>
      </c>
      <c r="I111" s="4">
        <f t="shared" si="4"/>
        <v>-0.23300000000000001</v>
      </c>
    </row>
    <row r="112" spans="1:9">
      <c r="A112">
        <v>5.2549999999999999</v>
      </c>
      <c r="B112">
        <v>47.427</v>
      </c>
      <c r="C112">
        <v>-0.24299999999999999</v>
      </c>
      <c r="D112">
        <v>-2.1599999999999999E-4</v>
      </c>
      <c r="G112" s="3">
        <f t="shared" si="5"/>
        <v>0.19849999999999923</v>
      </c>
      <c r="H112" s="4">
        <f t="shared" si="3"/>
        <v>2.5869999999999962</v>
      </c>
      <c r="I112" s="4">
        <f t="shared" si="4"/>
        <v>-0.24299999999999999</v>
      </c>
    </row>
    <row r="113" spans="1:9">
      <c r="A113">
        <v>5.2549999999999999</v>
      </c>
      <c r="B113">
        <v>47.628</v>
      </c>
      <c r="C113">
        <v>-0.248</v>
      </c>
      <c r="D113">
        <v>-2.14E-4</v>
      </c>
      <c r="G113" s="3">
        <f t="shared" si="5"/>
        <v>0.20149999999999935</v>
      </c>
      <c r="H113" s="4">
        <f t="shared" si="3"/>
        <v>2.7879999999999967</v>
      </c>
      <c r="I113" s="4">
        <f t="shared" si="4"/>
        <v>-0.248</v>
      </c>
    </row>
    <row r="114" spans="1:9">
      <c r="A114">
        <v>5.2549999999999999</v>
      </c>
      <c r="B114">
        <v>47.83</v>
      </c>
      <c r="C114">
        <v>-0.25900000000000001</v>
      </c>
      <c r="D114">
        <v>-2.14E-4</v>
      </c>
      <c r="G114" s="3">
        <f t="shared" si="5"/>
        <v>0.20149999999999935</v>
      </c>
      <c r="H114" s="4">
        <f t="shared" si="3"/>
        <v>2.9899999999999949</v>
      </c>
      <c r="I114" s="4">
        <f t="shared" si="4"/>
        <v>-0.25900000000000001</v>
      </c>
    </row>
    <row r="115" spans="1:9">
      <c r="A115">
        <v>5.2549999999999999</v>
      </c>
      <c r="B115">
        <v>48.030999999999999</v>
      </c>
      <c r="C115">
        <v>-0.26900000000000002</v>
      </c>
      <c r="D115">
        <v>-2.1499999999999999E-4</v>
      </c>
      <c r="G115" s="3">
        <f t="shared" si="5"/>
        <v>0.19950000000000045</v>
      </c>
      <c r="H115" s="4">
        <f t="shared" si="3"/>
        <v>3.1909999999999954</v>
      </c>
      <c r="I115" s="4">
        <f t="shared" si="4"/>
        <v>-0.26900000000000002</v>
      </c>
    </row>
    <row r="116" spans="1:9">
      <c r="A116">
        <v>5.2549999999999999</v>
      </c>
      <c r="B116">
        <v>48.228999999999999</v>
      </c>
      <c r="C116">
        <v>-0.26600000000000001</v>
      </c>
      <c r="D116">
        <v>-2.1599999999999999E-4</v>
      </c>
      <c r="G116" s="3">
        <f t="shared" si="5"/>
        <v>0.19999999999999929</v>
      </c>
      <c r="H116" s="4">
        <f t="shared" si="3"/>
        <v>3.3889999999999958</v>
      </c>
      <c r="I116" s="4">
        <f t="shared" si="4"/>
        <v>-0.26600000000000001</v>
      </c>
    </row>
    <row r="117" spans="1:9">
      <c r="A117">
        <v>5.2549999999999999</v>
      </c>
      <c r="B117">
        <v>48.430999999999997</v>
      </c>
      <c r="C117">
        <v>-0.25700000000000001</v>
      </c>
      <c r="D117">
        <v>-2.1699999999999999E-4</v>
      </c>
      <c r="G117" s="3">
        <f t="shared" si="5"/>
        <v>0.20149999999999935</v>
      </c>
      <c r="H117" s="4">
        <f t="shared" si="3"/>
        <v>3.590999999999994</v>
      </c>
      <c r="I117" s="4">
        <f t="shared" si="4"/>
        <v>-0.25700000000000001</v>
      </c>
    </row>
    <row r="118" spans="1:9">
      <c r="A118">
        <v>5.2549999999999999</v>
      </c>
      <c r="B118">
        <v>48.631999999999998</v>
      </c>
      <c r="C118">
        <v>-0.25</v>
      </c>
      <c r="D118">
        <v>-2.1499999999999999E-4</v>
      </c>
      <c r="G118" s="3">
        <f t="shared" si="5"/>
        <v>0.20100000000000051</v>
      </c>
      <c r="H118" s="4">
        <f t="shared" si="3"/>
        <v>3.7919999999999945</v>
      </c>
      <c r="I118" s="4">
        <f t="shared" si="4"/>
        <v>-0.25</v>
      </c>
    </row>
    <row r="119" spans="1:9">
      <c r="A119">
        <v>5.2549999999999999</v>
      </c>
      <c r="B119">
        <v>48.832999999999998</v>
      </c>
      <c r="C119">
        <v>-0.23499999999999999</v>
      </c>
      <c r="D119">
        <v>-2.1699999999999999E-4</v>
      </c>
      <c r="G119" s="3">
        <f t="shared" si="5"/>
        <v>0.19900000000000162</v>
      </c>
      <c r="H119" s="4">
        <f t="shared" si="3"/>
        <v>3.992999999999995</v>
      </c>
      <c r="I119" s="4">
        <f t="shared" si="4"/>
        <v>-0.23499999999999999</v>
      </c>
    </row>
    <row r="120" spans="1:9">
      <c r="A120">
        <v>5.2549999999999999</v>
      </c>
      <c r="B120">
        <v>49.03</v>
      </c>
      <c r="C120">
        <v>-0.23</v>
      </c>
      <c r="D120">
        <v>-2.1800000000000001E-4</v>
      </c>
      <c r="G120" s="3">
        <f t="shared" si="5"/>
        <v>0.19900000000000162</v>
      </c>
      <c r="H120" s="4">
        <f t="shared" si="3"/>
        <v>4.1899999999999977</v>
      </c>
      <c r="I120" s="4">
        <f t="shared" si="4"/>
        <v>-0.23</v>
      </c>
    </row>
    <row r="121" spans="1:9">
      <c r="A121">
        <v>5.2549999999999999</v>
      </c>
      <c r="B121">
        <v>49.231000000000002</v>
      </c>
      <c r="C121">
        <v>-0.20499999999999999</v>
      </c>
      <c r="D121">
        <v>-2.1599999999999999E-4</v>
      </c>
      <c r="G121" s="3">
        <f t="shared" si="5"/>
        <v>0.20100000000000051</v>
      </c>
      <c r="H121" s="4">
        <f t="shared" si="3"/>
        <v>4.3909999999999982</v>
      </c>
      <c r="I121" s="4">
        <f t="shared" si="4"/>
        <v>-0.20499999999999999</v>
      </c>
    </row>
    <row r="122" spans="1:9">
      <c r="A122">
        <v>5.2549999999999999</v>
      </c>
      <c r="B122">
        <v>49.432000000000002</v>
      </c>
      <c r="C122">
        <v>-0.191</v>
      </c>
      <c r="D122">
        <v>-2.1599999999999999E-4</v>
      </c>
      <c r="G122" s="3">
        <f t="shared" si="5"/>
        <v>0.19999999999999929</v>
      </c>
      <c r="H122" s="4">
        <f t="shared" si="3"/>
        <v>4.5919999999999987</v>
      </c>
      <c r="I122" s="4">
        <f t="shared" si="4"/>
        <v>-0.191</v>
      </c>
    </row>
    <row r="123" spans="1:9">
      <c r="A123">
        <v>5.2549999999999999</v>
      </c>
      <c r="B123">
        <v>49.631</v>
      </c>
      <c r="C123">
        <v>-0.185</v>
      </c>
      <c r="D123">
        <v>-2.1699999999999999E-4</v>
      </c>
      <c r="G123" s="3">
        <f t="shared" si="5"/>
        <v>0.1980000000000004</v>
      </c>
      <c r="H123" s="4">
        <f t="shared" si="3"/>
        <v>4.7909999999999968</v>
      </c>
      <c r="I123" s="4">
        <f t="shared" si="4"/>
        <v>-0.185</v>
      </c>
    </row>
    <row r="124" spans="1:9">
      <c r="A124">
        <v>5.2549999999999999</v>
      </c>
      <c r="B124">
        <v>49.828000000000003</v>
      </c>
      <c r="C124">
        <v>-0.16900000000000001</v>
      </c>
      <c r="D124">
        <v>-2.1599999999999999E-4</v>
      </c>
      <c r="G124" s="3">
        <f t="shared" si="5"/>
        <v>0.19900000000000162</v>
      </c>
      <c r="H124" s="4">
        <f t="shared" si="3"/>
        <v>4.9879999999999995</v>
      </c>
      <c r="I124" s="4">
        <f t="shared" si="4"/>
        <v>-0.16900000000000001</v>
      </c>
    </row>
    <row r="125" spans="1:9">
      <c r="A125">
        <v>5.2549999999999999</v>
      </c>
      <c r="B125">
        <v>50.029000000000003</v>
      </c>
      <c r="C125">
        <v>-0.13400000000000001</v>
      </c>
      <c r="D125">
        <v>-2.1599999999999999E-4</v>
      </c>
      <c r="G125" s="3">
        <f t="shared" si="5"/>
        <v>0.20099999999999696</v>
      </c>
      <c r="H125" s="4">
        <f t="shared" si="3"/>
        <v>5.1890000000000001</v>
      </c>
      <c r="I125" s="4">
        <f t="shared" si="4"/>
        <v>-0.13400000000000001</v>
      </c>
    </row>
    <row r="126" spans="1:9">
      <c r="A126">
        <v>5.2549999999999999</v>
      </c>
      <c r="B126">
        <v>50.23</v>
      </c>
      <c r="C126">
        <v>-0.11899999999999999</v>
      </c>
      <c r="D126">
        <v>-2.14E-4</v>
      </c>
      <c r="G126" s="3">
        <f t="shared" si="5"/>
        <v>0.20049999999999812</v>
      </c>
      <c r="H126" s="4">
        <f t="shared" si="3"/>
        <v>5.3899999999999935</v>
      </c>
      <c r="I126" s="4">
        <f t="shared" si="4"/>
        <v>-0.11899999999999999</v>
      </c>
    </row>
    <row r="127" spans="1:9">
      <c r="A127">
        <v>5.2549999999999999</v>
      </c>
      <c r="B127">
        <v>50.43</v>
      </c>
      <c r="C127">
        <v>-0.108</v>
      </c>
      <c r="D127">
        <v>-2.1499999999999999E-4</v>
      </c>
      <c r="G127" s="3">
        <f t="shared" si="5"/>
        <v>0.19900000000000162</v>
      </c>
      <c r="H127" s="4">
        <f t="shared" si="3"/>
        <v>5.5899999999999963</v>
      </c>
      <c r="I127" s="4">
        <f t="shared" si="4"/>
        <v>-0.108</v>
      </c>
    </row>
    <row r="128" spans="1:9">
      <c r="A128">
        <v>5.2549999999999999</v>
      </c>
      <c r="B128">
        <v>50.628</v>
      </c>
      <c r="C128">
        <v>-8.4000000000000005E-2</v>
      </c>
      <c r="D128">
        <v>-2.1599999999999999E-4</v>
      </c>
      <c r="G128" s="3">
        <f t="shared" si="5"/>
        <v>0.19999999999999929</v>
      </c>
      <c r="H128" s="4">
        <f t="shared" si="3"/>
        <v>5.7879999999999967</v>
      </c>
      <c r="I128" s="4">
        <f t="shared" si="4"/>
        <v>-8.4000000000000005E-2</v>
      </c>
    </row>
    <row r="129" spans="1:9">
      <c r="A129">
        <v>5.2549999999999999</v>
      </c>
      <c r="B129">
        <v>50.83</v>
      </c>
      <c r="C129">
        <v>-6.3E-2</v>
      </c>
      <c r="D129">
        <v>-2.1499999999999999E-4</v>
      </c>
      <c r="G129" s="3">
        <f t="shared" si="5"/>
        <v>0.20199999999999818</v>
      </c>
      <c r="H129" s="4">
        <f t="shared" si="3"/>
        <v>5.9899999999999949</v>
      </c>
      <c r="I129" s="4">
        <f t="shared" si="4"/>
        <v>-6.3E-2</v>
      </c>
    </row>
    <row r="130" spans="1:9">
      <c r="A130">
        <v>5.2549999999999999</v>
      </c>
      <c r="B130">
        <v>51.031999999999996</v>
      </c>
      <c r="C130">
        <v>-4.9000000000000002E-2</v>
      </c>
      <c r="D130">
        <v>-2.1499999999999999E-4</v>
      </c>
      <c r="G130" s="3">
        <f t="shared" si="5"/>
        <v>0.20100000000000051</v>
      </c>
      <c r="H130" s="4">
        <f t="shared" si="3"/>
        <v>6.1919999999999931</v>
      </c>
      <c r="I130" s="4">
        <f t="shared" si="4"/>
        <v>-4.9000000000000002E-2</v>
      </c>
    </row>
    <row r="131" spans="1:9">
      <c r="A131">
        <v>5.2549999999999999</v>
      </c>
      <c r="B131">
        <v>51.231999999999999</v>
      </c>
      <c r="C131">
        <v>-2.9000000000000001E-2</v>
      </c>
      <c r="D131">
        <v>-2.1599999999999999E-4</v>
      </c>
      <c r="G131" s="3">
        <f t="shared" si="5"/>
        <v>0.19900000000000162</v>
      </c>
      <c r="H131" s="4">
        <f t="shared" si="3"/>
        <v>6.3919999999999959</v>
      </c>
      <c r="I131" s="4">
        <f t="shared" si="4"/>
        <v>-2.9000000000000001E-2</v>
      </c>
    </row>
    <row r="132" spans="1:9">
      <c r="A132">
        <v>5.2549999999999999</v>
      </c>
      <c r="B132">
        <v>51.43</v>
      </c>
      <c r="C132">
        <v>3.0000000000000001E-3</v>
      </c>
      <c r="D132">
        <v>-2.1599999999999999E-4</v>
      </c>
      <c r="G132" s="3">
        <f t="shared" si="5"/>
        <v>0.19950000000000045</v>
      </c>
      <c r="H132" s="4">
        <f t="shared" si="3"/>
        <v>6.5899999999999963</v>
      </c>
      <c r="I132" s="4">
        <f t="shared" si="4"/>
        <v>3.0000000000000001E-3</v>
      </c>
    </row>
    <row r="133" spans="1:9">
      <c r="A133">
        <v>5.2549999999999999</v>
      </c>
      <c r="B133">
        <v>51.631</v>
      </c>
      <c r="C133">
        <v>-3.0000000000000001E-3</v>
      </c>
      <c r="D133">
        <v>-2.1499999999999999E-4</v>
      </c>
      <c r="G133" s="3">
        <f t="shared" si="5"/>
        <v>0.20149999999999935</v>
      </c>
      <c r="H133" s="4">
        <f t="shared" si="3"/>
        <v>6.7909999999999968</v>
      </c>
      <c r="I133" s="4">
        <f t="shared" si="4"/>
        <v>-3.0000000000000001E-3</v>
      </c>
    </row>
    <row r="134" spans="1:9">
      <c r="A134">
        <v>5.2549999999999999</v>
      </c>
      <c r="B134">
        <v>51.832999999999998</v>
      </c>
      <c r="C134">
        <v>0.02</v>
      </c>
      <c r="D134">
        <v>-2.1599999999999999E-4</v>
      </c>
      <c r="G134" s="3">
        <f t="shared" si="5"/>
        <v>0.20049999999999812</v>
      </c>
      <c r="H134" s="4">
        <f t="shared" si="3"/>
        <v>6.992999999999995</v>
      </c>
      <c r="I134" s="4">
        <f t="shared" si="4"/>
        <v>0.02</v>
      </c>
    </row>
    <row r="135" spans="1:9">
      <c r="A135">
        <v>5.2549999999999999</v>
      </c>
      <c r="B135">
        <v>52.031999999999996</v>
      </c>
      <c r="C135">
        <v>0.05</v>
      </c>
      <c r="D135">
        <v>-2.1499999999999999E-4</v>
      </c>
      <c r="G135" s="3">
        <f t="shared" si="5"/>
        <v>0.1980000000000004</v>
      </c>
      <c r="H135" s="4">
        <f t="shared" si="3"/>
        <v>7.1919999999999931</v>
      </c>
      <c r="I135" s="4">
        <f t="shared" si="4"/>
        <v>0.05</v>
      </c>
    </row>
    <row r="136" spans="1:9">
      <c r="A136">
        <v>5.2549999999999999</v>
      </c>
      <c r="B136">
        <v>52.228999999999999</v>
      </c>
      <c r="C136">
        <v>7.4999999999999997E-2</v>
      </c>
      <c r="D136">
        <v>-2.1499999999999999E-4</v>
      </c>
      <c r="G136" s="3">
        <f t="shared" si="5"/>
        <v>0.19900000000000162</v>
      </c>
      <c r="H136" s="4">
        <f t="shared" si="3"/>
        <v>7.3889999999999958</v>
      </c>
      <c r="I136" s="4">
        <f t="shared" si="4"/>
        <v>7.4999999999999997E-2</v>
      </c>
    </row>
    <row r="137" spans="1:9">
      <c r="A137">
        <v>5.2549999999999999</v>
      </c>
      <c r="B137">
        <v>52.43</v>
      </c>
      <c r="C137">
        <v>6.0999999999999999E-2</v>
      </c>
      <c r="D137">
        <v>-2.1599999999999999E-4</v>
      </c>
      <c r="G137" s="3">
        <f t="shared" si="5"/>
        <v>0.20100000000000051</v>
      </c>
      <c r="H137" s="4">
        <f t="shared" si="3"/>
        <v>7.5899999999999963</v>
      </c>
      <c r="I137" s="4">
        <f t="shared" si="4"/>
        <v>6.0999999999999999E-2</v>
      </c>
    </row>
    <row r="138" spans="1:9">
      <c r="A138">
        <v>5.2549999999999999</v>
      </c>
      <c r="B138">
        <v>52.631</v>
      </c>
      <c r="C138">
        <v>7.8E-2</v>
      </c>
      <c r="D138">
        <v>-2.1599999999999999E-4</v>
      </c>
      <c r="G138" s="3">
        <f t="shared" si="5"/>
        <v>0.20050000000000168</v>
      </c>
      <c r="H138" s="4">
        <f t="shared" si="3"/>
        <v>7.7909999999999968</v>
      </c>
      <c r="I138" s="4">
        <f t="shared" si="4"/>
        <v>7.8E-2</v>
      </c>
    </row>
    <row r="139" spans="1:9">
      <c r="A139">
        <v>5.2549999999999999</v>
      </c>
      <c r="B139">
        <v>52.831000000000003</v>
      </c>
      <c r="C139">
        <v>0.10299999999999999</v>
      </c>
      <c r="D139">
        <v>-2.1699999999999999E-4</v>
      </c>
      <c r="G139" s="3">
        <f t="shared" si="5"/>
        <v>0.19849999999999923</v>
      </c>
      <c r="H139" s="4">
        <f t="shared" si="3"/>
        <v>7.9909999999999997</v>
      </c>
      <c r="I139" s="4">
        <f t="shared" si="4"/>
        <v>0.10299999999999999</v>
      </c>
    </row>
    <row r="140" spans="1:9">
      <c r="A140">
        <v>5.2549999999999999</v>
      </c>
      <c r="B140">
        <v>53.027999999999999</v>
      </c>
      <c r="C140">
        <v>9.4E-2</v>
      </c>
      <c r="D140">
        <v>-2.1499999999999999E-4</v>
      </c>
      <c r="G140" s="3">
        <f t="shared" si="5"/>
        <v>0.1994999999999969</v>
      </c>
      <c r="H140" s="4">
        <f t="shared" si="3"/>
        <v>8.1879999999999953</v>
      </c>
      <c r="I140" s="4">
        <f t="shared" si="4"/>
        <v>9.4E-2</v>
      </c>
    </row>
    <row r="141" spans="1:9">
      <c r="A141">
        <v>5.2549999999999999</v>
      </c>
      <c r="B141">
        <v>53.23</v>
      </c>
      <c r="C141">
        <v>0.10199999999999999</v>
      </c>
      <c r="D141">
        <v>-2.1499999999999999E-4</v>
      </c>
      <c r="G141" s="3">
        <f t="shared" si="5"/>
        <v>0.20200000000000173</v>
      </c>
      <c r="H141" s="4">
        <f t="shared" si="3"/>
        <v>8.3899999999999935</v>
      </c>
      <c r="I141" s="4">
        <f t="shared" si="4"/>
        <v>0.10199999999999999</v>
      </c>
    </row>
    <row r="142" spans="1:9">
      <c r="A142">
        <v>5.2549999999999999</v>
      </c>
      <c r="B142">
        <v>53.432000000000002</v>
      </c>
      <c r="C142">
        <v>0.105</v>
      </c>
      <c r="D142">
        <v>-2.1499999999999999E-4</v>
      </c>
      <c r="G142" s="3">
        <f t="shared" si="5"/>
        <v>0.2015000000000029</v>
      </c>
      <c r="H142" s="4">
        <f t="shared" si="3"/>
        <v>8.5919999999999987</v>
      </c>
      <c r="I142" s="4">
        <f t="shared" si="4"/>
        <v>0.105</v>
      </c>
    </row>
    <row r="143" spans="1:9">
      <c r="A143">
        <v>5.2549999999999999</v>
      </c>
      <c r="B143">
        <v>53.633000000000003</v>
      </c>
      <c r="C143">
        <v>0.11700000000000001</v>
      </c>
      <c r="D143">
        <v>-2.1599999999999999E-4</v>
      </c>
      <c r="G143" s="3">
        <f t="shared" si="5"/>
        <v>0.19899999999999807</v>
      </c>
      <c r="H143" s="4">
        <f t="shared" si="3"/>
        <v>8.7929999999999993</v>
      </c>
      <c r="I143" s="4">
        <f t="shared" si="4"/>
        <v>0.11700000000000001</v>
      </c>
    </row>
    <row r="144" spans="1:9">
      <c r="A144">
        <v>5.2549999999999999</v>
      </c>
      <c r="B144">
        <v>53.83</v>
      </c>
      <c r="C144">
        <v>0.13500000000000001</v>
      </c>
      <c r="D144">
        <v>-2.14E-4</v>
      </c>
      <c r="G144" s="3">
        <f t="shared" si="5"/>
        <v>0.19899999999999807</v>
      </c>
      <c r="H144" s="4">
        <f t="shared" si="3"/>
        <v>8.9899999999999949</v>
      </c>
      <c r="I144" s="4">
        <f t="shared" si="4"/>
        <v>0.13500000000000001</v>
      </c>
    </row>
    <row r="145" spans="1:9">
      <c r="A145">
        <v>5.2549999999999999</v>
      </c>
      <c r="B145">
        <v>54.030999999999999</v>
      </c>
      <c r="C145">
        <v>0.14399999999999999</v>
      </c>
      <c r="D145">
        <v>-2.1699999999999999E-4</v>
      </c>
      <c r="G145" s="3">
        <f t="shared" si="5"/>
        <v>0.20149999999999935</v>
      </c>
      <c r="H145" s="4">
        <f t="shared" si="3"/>
        <v>9.1909999999999954</v>
      </c>
      <c r="I145" s="4">
        <f t="shared" si="4"/>
        <v>0.14399999999999999</v>
      </c>
    </row>
    <row r="146" spans="1:9">
      <c r="A146">
        <v>5.2549999999999999</v>
      </c>
      <c r="B146">
        <v>54.232999999999997</v>
      </c>
      <c r="C146">
        <v>0.161</v>
      </c>
      <c r="D146">
        <v>-2.14E-4</v>
      </c>
      <c r="G146" s="3">
        <f t="shared" si="5"/>
        <v>0.20100000000000051</v>
      </c>
      <c r="H146" s="4">
        <f t="shared" si="3"/>
        <v>9.3929999999999936</v>
      </c>
      <c r="I146" s="4">
        <f t="shared" si="4"/>
        <v>0.161</v>
      </c>
    </row>
    <row r="147" spans="1:9">
      <c r="A147">
        <v>5.2549999999999999</v>
      </c>
      <c r="B147">
        <v>54.433</v>
      </c>
      <c r="C147">
        <v>0.17199999999999999</v>
      </c>
      <c r="D147">
        <v>-2.1699999999999999E-4</v>
      </c>
      <c r="G147" s="3">
        <f t="shared" si="5"/>
        <v>0.1980000000000004</v>
      </c>
      <c r="H147" s="4">
        <f t="shared" si="3"/>
        <v>9.5929999999999964</v>
      </c>
      <c r="I147" s="4">
        <f t="shared" si="4"/>
        <v>0.17199999999999999</v>
      </c>
    </row>
    <row r="148" spans="1:9">
      <c r="A148">
        <v>5.2549999999999999</v>
      </c>
      <c r="B148">
        <v>54.628999999999998</v>
      </c>
      <c r="C148">
        <v>0.182</v>
      </c>
      <c r="D148">
        <v>-2.1599999999999999E-4</v>
      </c>
      <c r="G148" s="3">
        <f t="shared" si="5"/>
        <v>0.19849999999999923</v>
      </c>
      <c r="H148" s="4">
        <f t="shared" ref="H148:H179" si="6">B148-$I$1</f>
        <v>9.7889999999999944</v>
      </c>
      <c r="I148" s="4">
        <f t="shared" ref="I148:I179" si="7">C148</f>
        <v>0.182</v>
      </c>
    </row>
    <row r="149" spans="1:9">
      <c r="A149">
        <v>5.2549999999999999</v>
      </c>
      <c r="B149">
        <v>54.83</v>
      </c>
      <c r="C149">
        <v>0.19</v>
      </c>
      <c r="D149">
        <v>-2.1599999999999999E-4</v>
      </c>
      <c r="G149" s="3">
        <f t="shared" ref="G149:G178" si="8">(H150-H148)/2</f>
        <v>0.35000000000000142</v>
      </c>
      <c r="H149" s="4">
        <f t="shared" si="6"/>
        <v>9.9899999999999949</v>
      </c>
      <c r="I149" s="4">
        <f t="shared" si="7"/>
        <v>0.19</v>
      </c>
    </row>
    <row r="150" spans="1:9">
      <c r="A150">
        <v>5.2549999999999999</v>
      </c>
      <c r="B150">
        <v>55.329000000000001</v>
      </c>
      <c r="C150">
        <v>0.186</v>
      </c>
      <c r="D150">
        <v>-2.1499999999999999E-4</v>
      </c>
      <c r="G150" s="3">
        <f t="shared" si="8"/>
        <v>0.50100000000000122</v>
      </c>
      <c r="H150" s="4">
        <f t="shared" si="6"/>
        <v>10.488999999999997</v>
      </c>
      <c r="I150" s="4">
        <f t="shared" si="7"/>
        <v>0.186</v>
      </c>
    </row>
    <row r="151" spans="1:9">
      <c r="A151">
        <v>5.2549999999999999</v>
      </c>
      <c r="B151">
        <v>55.832000000000001</v>
      </c>
      <c r="C151">
        <v>0.184</v>
      </c>
      <c r="D151">
        <v>-2.1499999999999999E-4</v>
      </c>
      <c r="G151" s="3">
        <f t="shared" si="8"/>
        <v>0.50100000000000122</v>
      </c>
      <c r="H151" s="4">
        <f t="shared" si="6"/>
        <v>10.991999999999997</v>
      </c>
      <c r="I151" s="4">
        <f t="shared" si="7"/>
        <v>0.184</v>
      </c>
    </row>
    <row r="152" spans="1:9">
      <c r="A152">
        <v>5.2549999999999999</v>
      </c>
      <c r="B152">
        <v>56.331000000000003</v>
      </c>
      <c r="C152">
        <v>0.21099999999999999</v>
      </c>
      <c r="D152">
        <v>-2.1499999999999999E-4</v>
      </c>
      <c r="G152" s="3">
        <f t="shared" si="8"/>
        <v>0.50049999999999883</v>
      </c>
      <c r="H152" s="4">
        <f t="shared" si="6"/>
        <v>11.491</v>
      </c>
      <c r="I152" s="4">
        <f t="shared" si="7"/>
        <v>0.21099999999999999</v>
      </c>
    </row>
    <row r="153" spans="1:9">
      <c r="A153">
        <v>5.2549999999999999</v>
      </c>
      <c r="B153">
        <v>56.832999999999998</v>
      </c>
      <c r="C153">
        <v>0.21299999999999999</v>
      </c>
      <c r="D153">
        <v>-2.1699999999999999E-4</v>
      </c>
      <c r="G153" s="3">
        <f t="shared" si="8"/>
        <v>0.5</v>
      </c>
      <c r="H153" s="4">
        <f t="shared" si="6"/>
        <v>11.992999999999995</v>
      </c>
      <c r="I153" s="4">
        <f t="shared" si="7"/>
        <v>0.21299999999999999</v>
      </c>
    </row>
    <row r="154" spans="1:9">
      <c r="A154">
        <v>5.2549999999999999</v>
      </c>
      <c r="B154">
        <v>57.331000000000003</v>
      </c>
      <c r="C154">
        <v>0.21299999999999999</v>
      </c>
      <c r="D154">
        <v>-2.1499999999999999E-4</v>
      </c>
      <c r="G154" s="3">
        <f t="shared" si="8"/>
        <v>0.49750000000000227</v>
      </c>
      <c r="H154" s="4">
        <f t="shared" si="6"/>
        <v>12.491</v>
      </c>
      <c r="I154" s="4">
        <f t="shared" si="7"/>
        <v>0.21299999999999999</v>
      </c>
    </row>
    <row r="155" spans="1:9">
      <c r="A155">
        <v>5.2549999999999999</v>
      </c>
      <c r="B155">
        <v>57.828000000000003</v>
      </c>
      <c r="C155">
        <v>0.20799999999999999</v>
      </c>
      <c r="D155">
        <v>-2.1699999999999999E-4</v>
      </c>
      <c r="G155" s="3">
        <f t="shared" si="8"/>
        <v>0.50049999999999883</v>
      </c>
      <c r="H155" s="4">
        <f t="shared" si="6"/>
        <v>12.988</v>
      </c>
      <c r="I155" s="4">
        <f t="shared" si="7"/>
        <v>0.20799999999999999</v>
      </c>
    </row>
    <row r="156" spans="1:9">
      <c r="A156">
        <v>5.2549999999999999</v>
      </c>
      <c r="B156">
        <v>58.332000000000001</v>
      </c>
      <c r="C156">
        <v>0.191</v>
      </c>
      <c r="D156">
        <v>-2.1499999999999999E-4</v>
      </c>
      <c r="G156" s="3">
        <f t="shared" si="8"/>
        <v>0.50150000000000006</v>
      </c>
      <c r="H156" s="4">
        <f t="shared" si="6"/>
        <v>13.491999999999997</v>
      </c>
      <c r="I156" s="4">
        <f t="shared" si="7"/>
        <v>0.191</v>
      </c>
    </row>
    <row r="157" spans="1:9">
      <c r="A157">
        <v>5.2549999999999999</v>
      </c>
      <c r="B157">
        <v>58.831000000000003</v>
      </c>
      <c r="C157">
        <v>0.20899999999999999</v>
      </c>
      <c r="D157">
        <v>-2.1599999999999999E-4</v>
      </c>
      <c r="G157" s="3">
        <f t="shared" si="8"/>
        <v>0.5</v>
      </c>
      <c r="H157" s="4">
        <f t="shared" si="6"/>
        <v>13.991</v>
      </c>
      <c r="I157" s="4">
        <f t="shared" si="7"/>
        <v>0.20899999999999999</v>
      </c>
    </row>
    <row r="158" spans="1:9">
      <c r="A158">
        <v>5.2549999999999999</v>
      </c>
      <c r="B158">
        <v>59.332000000000001</v>
      </c>
      <c r="C158">
        <v>0.20599999999999999</v>
      </c>
      <c r="D158">
        <v>-2.13E-4</v>
      </c>
      <c r="G158" s="3">
        <f t="shared" si="8"/>
        <v>0.50049999999999883</v>
      </c>
      <c r="H158" s="4">
        <f t="shared" si="6"/>
        <v>14.491999999999997</v>
      </c>
      <c r="I158" s="4">
        <f t="shared" si="7"/>
        <v>0.20599999999999999</v>
      </c>
    </row>
    <row r="159" spans="1:9">
      <c r="A159">
        <v>5.2549999999999999</v>
      </c>
      <c r="B159">
        <v>59.832000000000001</v>
      </c>
      <c r="C159">
        <v>0.21</v>
      </c>
      <c r="D159">
        <v>-2.1699999999999999E-4</v>
      </c>
      <c r="G159" s="3">
        <f t="shared" si="8"/>
        <v>0.49849999999999994</v>
      </c>
      <c r="H159" s="4">
        <f t="shared" si="6"/>
        <v>14.991999999999997</v>
      </c>
      <c r="I159" s="4">
        <f t="shared" si="7"/>
        <v>0.21</v>
      </c>
    </row>
    <row r="160" spans="1:9">
      <c r="A160">
        <v>5.2549999999999999</v>
      </c>
      <c r="B160">
        <v>60.329000000000001</v>
      </c>
      <c r="C160">
        <v>0.19700000000000001</v>
      </c>
      <c r="D160">
        <v>-2.1599999999999999E-4</v>
      </c>
      <c r="G160" s="3">
        <f t="shared" si="8"/>
        <v>0.5</v>
      </c>
      <c r="H160" s="4">
        <f t="shared" si="6"/>
        <v>15.488999999999997</v>
      </c>
      <c r="I160" s="4">
        <f t="shared" si="7"/>
        <v>0.19700000000000001</v>
      </c>
    </row>
    <row r="161" spans="1:9">
      <c r="A161">
        <v>5.2549999999999999</v>
      </c>
      <c r="B161">
        <v>60.832000000000001</v>
      </c>
      <c r="C161">
        <v>0.20899999999999999</v>
      </c>
      <c r="D161">
        <v>-2.1499999999999999E-4</v>
      </c>
      <c r="G161" s="3">
        <f t="shared" si="8"/>
        <v>0.50150000000000006</v>
      </c>
      <c r="H161" s="4">
        <f t="shared" si="6"/>
        <v>15.991999999999997</v>
      </c>
      <c r="I161" s="4">
        <f t="shared" si="7"/>
        <v>0.20899999999999999</v>
      </c>
    </row>
    <row r="162" spans="1:9">
      <c r="A162">
        <v>5.2549999999999999</v>
      </c>
      <c r="B162">
        <v>61.332000000000001</v>
      </c>
      <c r="C162">
        <v>0.23200000000000001</v>
      </c>
      <c r="D162">
        <v>-2.1499999999999999E-4</v>
      </c>
      <c r="G162" s="3">
        <f t="shared" si="8"/>
        <v>0.49899999999999878</v>
      </c>
      <c r="H162" s="4">
        <f t="shared" si="6"/>
        <v>16.491999999999997</v>
      </c>
      <c r="I162" s="4">
        <f t="shared" si="7"/>
        <v>0.23200000000000001</v>
      </c>
    </row>
    <row r="163" spans="1:9">
      <c r="A163">
        <v>5.2549999999999999</v>
      </c>
      <c r="B163">
        <v>61.83</v>
      </c>
      <c r="C163">
        <v>0.223</v>
      </c>
      <c r="D163">
        <v>-2.1499999999999999E-4</v>
      </c>
      <c r="G163" s="3">
        <f t="shared" si="8"/>
        <v>0.50049999999999883</v>
      </c>
      <c r="H163" s="4">
        <f t="shared" si="6"/>
        <v>16.989999999999995</v>
      </c>
      <c r="I163" s="4">
        <f t="shared" si="7"/>
        <v>0.223</v>
      </c>
    </row>
    <row r="164" spans="1:9">
      <c r="A164">
        <v>5.2549999999999999</v>
      </c>
      <c r="B164">
        <v>62.332999999999998</v>
      </c>
      <c r="C164">
        <v>0.23599999999999999</v>
      </c>
      <c r="D164">
        <v>-2.14E-4</v>
      </c>
      <c r="G164" s="3">
        <f t="shared" si="8"/>
        <v>0.49950000000000117</v>
      </c>
      <c r="H164" s="4">
        <f t="shared" si="6"/>
        <v>17.492999999999995</v>
      </c>
      <c r="I164" s="4">
        <f t="shared" si="7"/>
        <v>0.23599999999999999</v>
      </c>
    </row>
    <row r="165" spans="1:9">
      <c r="A165">
        <v>5.2549999999999999</v>
      </c>
      <c r="B165">
        <v>62.829000000000001</v>
      </c>
      <c r="C165">
        <v>0.23699999999999999</v>
      </c>
      <c r="D165">
        <v>-2.1499999999999999E-4</v>
      </c>
      <c r="G165" s="3">
        <f t="shared" si="8"/>
        <v>0.49849999999999994</v>
      </c>
      <c r="H165" s="4">
        <f t="shared" si="6"/>
        <v>17.988999999999997</v>
      </c>
      <c r="I165" s="4">
        <f t="shared" si="7"/>
        <v>0.23699999999999999</v>
      </c>
    </row>
    <row r="166" spans="1:9">
      <c r="A166">
        <v>5.2549999999999999</v>
      </c>
      <c r="B166">
        <v>63.33</v>
      </c>
      <c r="C166">
        <v>0.22700000000000001</v>
      </c>
      <c r="D166">
        <v>-2.1699999999999999E-4</v>
      </c>
      <c r="G166" s="3">
        <f t="shared" si="8"/>
        <v>0.50100000000000122</v>
      </c>
      <c r="H166" s="4">
        <f t="shared" si="6"/>
        <v>18.489999999999995</v>
      </c>
      <c r="I166" s="4">
        <f t="shared" si="7"/>
        <v>0.22700000000000001</v>
      </c>
    </row>
    <row r="167" spans="1:9">
      <c r="A167">
        <v>5.2549999999999999</v>
      </c>
      <c r="B167">
        <v>63.831000000000003</v>
      </c>
      <c r="C167">
        <v>0.22700000000000001</v>
      </c>
      <c r="D167">
        <v>-2.1599999999999999E-4</v>
      </c>
      <c r="G167" s="3">
        <f t="shared" si="8"/>
        <v>0.49949999999999761</v>
      </c>
      <c r="H167" s="4">
        <f t="shared" si="6"/>
        <v>18.991</v>
      </c>
      <c r="I167" s="4">
        <f t="shared" si="7"/>
        <v>0.22700000000000001</v>
      </c>
    </row>
    <row r="168" spans="1:9">
      <c r="A168">
        <v>5.2549999999999999</v>
      </c>
      <c r="B168">
        <v>64.328999999999994</v>
      </c>
      <c r="C168">
        <v>0.24299999999999999</v>
      </c>
      <c r="D168">
        <v>-2.1499999999999999E-4</v>
      </c>
      <c r="G168" s="3">
        <f t="shared" si="8"/>
        <v>0.50049999999999528</v>
      </c>
      <c r="H168" s="4">
        <f t="shared" si="6"/>
        <v>19.48899999999999</v>
      </c>
      <c r="I168" s="4">
        <f t="shared" si="7"/>
        <v>0.24299999999999999</v>
      </c>
    </row>
    <row r="169" spans="1:9">
      <c r="A169">
        <v>5.2549999999999999</v>
      </c>
      <c r="B169">
        <v>64.831999999999994</v>
      </c>
      <c r="C169">
        <v>0.23100000000000001</v>
      </c>
      <c r="D169">
        <v>-2.1599999999999999E-4</v>
      </c>
      <c r="G169" s="3">
        <f t="shared" si="8"/>
        <v>0.50050000000000239</v>
      </c>
      <c r="H169" s="4">
        <f t="shared" si="6"/>
        <v>19.99199999999999</v>
      </c>
      <c r="I169" s="4">
        <f t="shared" si="7"/>
        <v>0.23100000000000001</v>
      </c>
    </row>
    <row r="170" spans="1:9">
      <c r="A170">
        <v>5.2549999999999999</v>
      </c>
      <c r="B170">
        <v>65.33</v>
      </c>
      <c r="C170">
        <v>0.23200000000000001</v>
      </c>
      <c r="D170">
        <v>-2.1699999999999999E-4</v>
      </c>
      <c r="G170" s="3">
        <f t="shared" si="8"/>
        <v>0.49849999999999994</v>
      </c>
      <c r="H170" s="4">
        <f t="shared" si="6"/>
        <v>20.489999999999995</v>
      </c>
      <c r="I170" s="4">
        <f t="shared" si="7"/>
        <v>0.23200000000000001</v>
      </c>
    </row>
    <row r="171" spans="1:9">
      <c r="A171">
        <v>5.2549999999999999</v>
      </c>
      <c r="B171">
        <v>65.828999999999994</v>
      </c>
      <c r="C171">
        <v>0.23300000000000001</v>
      </c>
      <c r="D171">
        <v>-2.1599999999999999E-4</v>
      </c>
      <c r="G171" s="3">
        <f t="shared" si="8"/>
        <v>0.50099999999999767</v>
      </c>
      <c r="H171" s="4">
        <f t="shared" si="6"/>
        <v>20.98899999999999</v>
      </c>
      <c r="I171" s="4">
        <f t="shared" si="7"/>
        <v>0.23300000000000001</v>
      </c>
    </row>
    <row r="172" spans="1:9">
      <c r="A172">
        <v>5.2549999999999999</v>
      </c>
      <c r="B172">
        <v>66.331999999999994</v>
      </c>
      <c r="C172">
        <v>0.22900000000000001</v>
      </c>
      <c r="D172">
        <v>-2.1499999999999999E-4</v>
      </c>
      <c r="G172" s="3">
        <f t="shared" si="8"/>
        <v>0.50050000000000239</v>
      </c>
      <c r="H172" s="4">
        <f t="shared" si="6"/>
        <v>21.49199999999999</v>
      </c>
      <c r="I172" s="4">
        <f t="shared" si="7"/>
        <v>0.22900000000000001</v>
      </c>
    </row>
    <row r="173" spans="1:9">
      <c r="A173">
        <v>5.2549999999999999</v>
      </c>
      <c r="B173">
        <v>66.83</v>
      </c>
      <c r="C173">
        <v>0.21299999999999999</v>
      </c>
      <c r="D173">
        <v>-2.1499999999999999E-4</v>
      </c>
      <c r="G173" s="3">
        <f t="shared" si="8"/>
        <v>0.5</v>
      </c>
      <c r="H173" s="4">
        <f t="shared" si="6"/>
        <v>21.989999999999995</v>
      </c>
      <c r="I173" s="4">
        <f t="shared" si="7"/>
        <v>0.21299999999999999</v>
      </c>
    </row>
    <row r="174" spans="1:9">
      <c r="A174">
        <v>5.2549999999999999</v>
      </c>
      <c r="B174">
        <v>67.331999999999994</v>
      </c>
      <c r="C174">
        <v>0.219</v>
      </c>
      <c r="D174">
        <v>-2.1499999999999999E-4</v>
      </c>
      <c r="G174" s="3">
        <f t="shared" si="8"/>
        <v>0.50050000000000239</v>
      </c>
      <c r="H174" s="4">
        <f t="shared" si="6"/>
        <v>22.49199999999999</v>
      </c>
      <c r="I174" s="4">
        <f t="shared" si="7"/>
        <v>0.219</v>
      </c>
    </row>
    <row r="175" spans="1:9">
      <c r="A175">
        <v>5.2549999999999999</v>
      </c>
      <c r="B175">
        <v>67.831000000000003</v>
      </c>
      <c r="C175">
        <v>0.23</v>
      </c>
      <c r="D175">
        <v>-2.1499999999999999E-4</v>
      </c>
      <c r="G175" s="3">
        <f t="shared" si="8"/>
        <v>0.49800000000000466</v>
      </c>
      <c r="H175" s="4">
        <f t="shared" si="6"/>
        <v>22.991</v>
      </c>
      <c r="I175" s="4">
        <f t="shared" si="7"/>
        <v>0.23</v>
      </c>
    </row>
    <row r="176" spans="1:9">
      <c r="A176">
        <v>5.2549999999999999</v>
      </c>
      <c r="B176">
        <v>68.328000000000003</v>
      </c>
      <c r="C176">
        <v>0.23100000000000001</v>
      </c>
      <c r="D176">
        <v>-2.1599999999999999E-4</v>
      </c>
      <c r="G176" s="3">
        <f t="shared" si="8"/>
        <v>0.50049999999999528</v>
      </c>
      <c r="H176" s="4">
        <f t="shared" si="6"/>
        <v>23.488</v>
      </c>
      <c r="I176" s="4">
        <f t="shared" si="7"/>
        <v>0.23100000000000001</v>
      </c>
    </row>
    <row r="177" spans="1:9">
      <c r="A177">
        <v>5.2549999999999999</v>
      </c>
      <c r="B177">
        <v>68.831999999999994</v>
      </c>
      <c r="C177">
        <v>0.22800000000000001</v>
      </c>
      <c r="D177">
        <v>-2.14E-4</v>
      </c>
      <c r="G177" s="3">
        <f t="shared" si="8"/>
        <v>0.50150000000000006</v>
      </c>
      <c r="H177" s="4">
        <f t="shared" si="6"/>
        <v>23.99199999999999</v>
      </c>
      <c r="I177" s="4">
        <f t="shared" si="7"/>
        <v>0.22800000000000001</v>
      </c>
    </row>
    <row r="178" spans="1:9">
      <c r="A178">
        <v>5.2549999999999999</v>
      </c>
      <c r="B178">
        <v>69.331000000000003</v>
      </c>
      <c r="C178">
        <v>0.23699999999999999</v>
      </c>
      <c r="D178">
        <v>-2.14E-4</v>
      </c>
      <c r="G178" s="3">
        <f t="shared" si="8"/>
        <v>0.49900000000000233</v>
      </c>
      <c r="H178" s="4">
        <f t="shared" si="6"/>
        <v>24.491</v>
      </c>
      <c r="I178" s="4">
        <f t="shared" si="7"/>
        <v>0.23699999999999999</v>
      </c>
    </row>
    <row r="179" spans="1:9">
      <c r="A179">
        <v>5.2549999999999999</v>
      </c>
      <c r="B179">
        <v>69.83</v>
      </c>
      <c r="C179">
        <v>0.23400000000000001</v>
      </c>
      <c r="D179">
        <v>-2.1599999999999999E-4</v>
      </c>
      <c r="G179" s="3">
        <f>(H179-H178)/2</f>
        <v>0.24949999999999761</v>
      </c>
      <c r="H179" s="4">
        <f t="shared" si="6"/>
        <v>24.989999999999995</v>
      </c>
      <c r="I179" s="4">
        <f t="shared" si="7"/>
        <v>0.23400000000000001</v>
      </c>
    </row>
    <row r="180" spans="1:9">
      <c r="G180" s="3">
        <f>SUM(G19:G179)</f>
        <v>49.996999999999986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workbookViewId="0">
      <selection activeCell="L30" sqref="L30"/>
    </sheetView>
  </sheetViews>
  <sheetFormatPr defaultRowHeight="14.5"/>
  <cols>
    <col min="9" max="9" width="10.81640625" bestFit="1" customWidth="1"/>
    <col min="10" max="10" width="11" bestFit="1" customWidth="1"/>
    <col min="11" max="11" width="11" customWidth="1"/>
  </cols>
  <sheetData>
    <row r="1" spans="1:11">
      <c r="A1" t="s">
        <v>0</v>
      </c>
      <c r="H1" t="s">
        <v>34</v>
      </c>
      <c r="I1" s="7" t="s">
        <v>35</v>
      </c>
      <c r="J1" s="7" t="s">
        <v>36</v>
      </c>
      <c r="K1" s="7" t="s">
        <v>37</v>
      </c>
    </row>
    <row r="2" spans="1:11">
      <c r="A2" t="s">
        <v>76</v>
      </c>
      <c r="B2" t="s">
        <v>1</v>
      </c>
      <c r="H2" s="6">
        <v>0</v>
      </c>
      <c r="I2">
        <f ca="1">OFFSET($D$16,H2,0)*10</f>
        <v>-4.0011799999999997</v>
      </c>
      <c r="J2" s="11">
        <v>-16.158000000000001</v>
      </c>
      <c r="K2" s="6">
        <f ca="1">OFFSET($C$16,H2,0)</f>
        <v>-470.66</v>
      </c>
    </row>
    <row r="3" spans="1:11">
      <c r="A3" s="1">
        <v>44482</v>
      </c>
      <c r="B3" t="s">
        <v>2</v>
      </c>
      <c r="H3" s="6">
        <v>16</v>
      </c>
      <c r="I3">
        <f t="shared" ref="I3:I22" ca="1" si="0">OFFSET($D$16,H3,0)*10</f>
        <v>-3.0005999999999999</v>
      </c>
      <c r="J3" s="11">
        <v>-12.56</v>
      </c>
      <c r="K3" s="6">
        <f t="shared" ref="K3:K22" ca="1" si="1">OFFSET($C$16,H3,0)</f>
        <v>-355.72</v>
      </c>
    </row>
    <row r="4" spans="1:11">
      <c r="A4" s="2">
        <v>0.40386574074074072</v>
      </c>
      <c r="B4" t="s">
        <v>3</v>
      </c>
      <c r="H4" s="6">
        <v>32</v>
      </c>
      <c r="I4">
        <f t="shared" ca="1" si="0"/>
        <v>-2.79982</v>
      </c>
      <c r="J4" s="11">
        <v>-11.315</v>
      </c>
      <c r="K4" s="6">
        <f t="shared" ca="1" si="1"/>
        <v>-332.41</v>
      </c>
    </row>
    <row r="5" spans="1:11">
      <c r="A5">
        <v>5.0999999999999996</v>
      </c>
      <c r="B5" t="s">
        <v>4</v>
      </c>
      <c r="H5" s="6">
        <v>48</v>
      </c>
      <c r="I5">
        <f t="shared" ca="1" si="0"/>
        <v>-1.9990700000000001</v>
      </c>
      <c r="J5" s="11">
        <v>-8.08</v>
      </c>
      <c r="K5" s="6">
        <f t="shared" ca="1" si="1"/>
        <v>-238.79</v>
      </c>
    </row>
    <row r="6" spans="1:11">
      <c r="A6">
        <v>1</v>
      </c>
      <c r="B6" t="s">
        <v>5</v>
      </c>
      <c r="H6" s="6">
        <v>64</v>
      </c>
      <c r="I6">
        <f t="shared" ca="1" si="0"/>
        <v>-1.0004499999999998</v>
      </c>
      <c r="J6" s="11">
        <v>-4.0350000000000001</v>
      </c>
      <c r="K6" s="6">
        <f t="shared" ca="1" si="1"/>
        <v>-121.35</v>
      </c>
    </row>
    <row r="7" spans="1:11">
      <c r="A7">
        <v>1</v>
      </c>
      <c r="B7" t="s">
        <v>6</v>
      </c>
      <c r="H7" s="6">
        <v>80</v>
      </c>
      <c r="I7">
        <f t="shared" ca="1" si="0"/>
        <v>0</v>
      </c>
      <c r="J7" s="11">
        <v>0</v>
      </c>
      <c r="K7" s="6">
        <f t="shared" ca="1" si="1"/>
        <v>-2.82</v>
      </c>
    </row>
    <row r="8" spans="1:11">
      <c r="A8">
        <v>1</v>
      </c>
      <c r="B8" t="s">
        <v>7</v>
      </c>
      <c r="H8" s="6">
        <v>96</v>
      </c>
      <c r="I8">
        <f t="shared" ca="1" si="0"/>
        <v>1.00118</v>
      </c>
      <c r="J8" s="11">
        <v>4.032</v>
      </c>
      <c r="K8" s="6">
        <f t="shared" ca="1" si="1"/>
        <v>115.59</v>
      </c>
    </row>
    <row r="9" spans="1:11">
      <c r="A9">
        <v>2</v>
      </c>
      <c r="B9" t="s">
        <v>8</v>
      </c>
      <c r="H9" s="6">
        <v>112</v>
      </c>
      <c r="I9">
        <f t="shared" ca="1" si="0"/>
        <v>2.0015200000000002</v>
      </c>
      <c r="J9" s="11">
        <v>8.07</v>
      </c>
      <c r="K9" s="6">
        <f t="shared" ca="1" si="1"/>
        <v>234.25</v>
      </c>
    </row>
    <row r="10" spans="1:11">
      <c r="A10">
        <v>44.92</v>
      </c>
      <c r="B10" t="s">
        <v>30</v>
      </c>
      <c r="H10" s="6">
        <v>128</v>
      </c>
      <c r="I10">
        <f t="shared" ca="1" si="0"/>
        <v>2.8019699999999998</v>
      </c>
      <c r="J10" s="11">
        <v>11.29</v>
      </c>
      <c r="K10" s="6">
        <f t="shared" ca="1" si="1"/>
        <v>329.01</v>
      </c>
    </row>
    <row r="11" spans="1:11">
      <c r="A11">
        <v>5.26</v>
      </c>
      <c r="B11" t="s">
        <v>31</v>
      </c>
      <c r="H11" s="6">
        <v>144</v>
      </c>
      <c r="I11">
        <f t="shared" ca="1" si="0"/>
        <v>3.0025300000000001</v>
      </c>
      <c r="J11" s="11">
        <v>12.103999999999999</v>
      </c>
      <c r="K11" s="6">
        <f t="shared" ca="1" si="1"/>
        <v>352.75</v>
      </c>
    </row>
    <row r="12" spans="1:11">
      <c r="A12">
        <v>0</v>
      </c>
      <c r="B12" t="s">
        <v>9</v>
      </c>
      <c r="H12" s="6">
        <v>160</v>
      </c>
      <c r="I12">
        <f t="shared" ca="1" si="0"/>
        <v>4.0028000000000006</v>
      </c>
      <c r="J12" s="11">
        <v>16.134</v>
      </c>
      <c r="K12" s="6">
        <f t="shared" ca="1" si="1"/>
        <v>471.14</v>
      </c>
    </row>
    <row r="13" spans="1:11">
      <c r="A13" t="s">
        <v>77</v>
      </c>
      <c r="H13" s="6">
        <v>176</v>
      </c>
      <c r="I13">
        <f t="shared" ca="1" si="0"/>
        <v>3.0028899999999998</v>
      </c>
      <c r="J13" s="11">
        <v>12.115</v>
      </c>
      <c r="K13" s="6">
        <f t="shared" ca="1" si="1"/>
        <v>356.24</v>
      </c>
    </row>
    <row r="14" spans="1:11">
      <c r="A14" t="s">
        <v>10</v>
      </c>
      <c r="H14" s="6">
        <v>192</v>
      </c>
      <c r="I14">
        <f t="shared" ca="1" si="0"/>
        <v>2.8023199999999999</v>
      </c>
      <c r="J14" s="11">
        <v>11.303000000000001</v>
      </c>
      <c r="K14" s="6">
        <f t="shared" ca="1" si="1"/>
        <v>332.99</v>
      </c>
    </row>
    <row r="15" spans="1:11">
      <c r="A15" t="s">
        <v>32</v>
      </c>
      <c r="B15" t="s">
        <v>33</v>
      </c>
      <c r="C15" t="s">
        <v>17</v>
      </c>
      <c r="D15" t="s">
        <v>18</v>
      </c>
      <c r="H15" s="6">
        <v>208</v>
      </c>
      <c r="I15">
        <f t="shared" ca="1" si="0"/>
        <v>2.0020099999999998</v>
      </c>
      <c r="J15" s="11">
        <v>8.077</v>
      </c>
      <c r="K15" s="6">
        <f t="shared" ca="1" si="1"/>
        <v>239.43</v>
      </c>
    </row>
    <row r="16" spans="1:11">
      <c r="A16">
        <v>0</v>
      </c>
      <c r="B16">
        <v>0</v>
      </c>
      <c r="C16">
        <v>-470.66</v>
      </c>
      <c r="D16">
        <v>-0.40011799999999997</v>
      </c>
      <c r="H16" s="6">
        <v>224</v>
      </c>
      <c r="I16">
        <f t="shared" ca="1" si="0"/>
        <v>1.00169</v>
      </c>
      <c r="J16" s="11">
        <v>4.032</v>
      </c>
      <c r="K16" s="6">
        <f t="shared" ca="1" si="1"/>
        <v>121.74</v>
      </c>
    </row>
    <row r="17" spans="1:11">
      <c r="A17" t="s">
        <v>0</v>
      </c>
      <c r="H17" s="6">
        <v>240</v>
      </c>
      <c r="I17">
        <f t="shared" ca="1" si="0"/>
        <v>1.9000000000000001E-4</v>
      </c>
      <c r="J17" s="11">
        <v>0</v>
      </c>
      <c r="K17" s="6">
        <f t="shared" ca="1" si="1"/>
        <v>3.52</v>
      </c>
    </row>
    <row r="18" spans="1:11">
      <c r="A18" t="s">
        <v>76</v>
      </c>
      <c r="B18" t="s">
        <v>1</v>
      </c>
      <c r="H18" s="6">
        <v>256</v>
      </c>
      <c r="I18">
        <f t="shared" ca="1" si="0"/>
        <v>-0.99994000000000005</v>
      </c>
      <c r="J18" s="11">
        <v>-4.0259999999999998</v>
      </c>
      <c r="K18" s="6">
        <f t="shared" ca="1" si="1"/>
        <v>-115.12</v>
      </c>
    </row>
    <row r="19" spans="1:11">
      <c r="A19" s="1">
        <v>44482</v>
      </c>
      <c r="B19" t="s">
        <v>2</v>
      </c>
      <c r="H19" s="6">
        <v>272</v>
      </c>
      <c r="I19">
        <f t="shared" ca="1" si="0"/>
        <v>-1.99878</v>
      </c>
      <c r="J19" s="11">
        <v>-8.0570000000000004</v>
      </c>
      <c r="K19" s="6">
        <f t="shared" ca="1" si="1"/>
        <v>-233.56</v>
      </c>
    </row>
    <row r="20" spans="1:11">
      <c r="A20" s="2">
        <v>0.40403935185185186</v>
      </c>
      <c r="B20" t="s">
        <v>3</v>
      </c>
      <c r="H20" s="6">
        <v>288</v>
      </c>
      <c r="I20">
        <f t="shared" ca="1" si="0"/>
        <v>-2.7996500000000002</v>
      </c>
      <c r="J20" s="11">
        <v>-11.278</v>
      </c>
      <c r="K20" s="6">
        <f t="shared" ca="1" si="1"/>
        <v>-328.41</v>
      </c>
    </row>
    <row r="21" spans="1:11">
      <c r="A21">
        <v>5.0999999999999996</v>
      </c>
      <c r="B21" t="s">
        <v>4</v>
      </c>
      <c r="H21" s="6">
        <v>304</v>
      </c>
      <c r="I21">
        <f t="shared" ca="1" si="0"/>
        <v>-3.0002899999999997</v>
      </c>
      <c r="J21" s="11">
        <v>-12.090999999999999</v>
      </c>
      <c r="K21" s="6">
        <f t="shared" ca="1" si="1"/>
        <v>-352.27</v>
      </c>
    </row>
    <row r="22" spans="1:11">
      <c r="A22">
        <v>1</v>
      </c>
      <c r="B22" t="s">
        <v>5</v>
      </c>
      <c r="H22" s="6">
        <v>320</v>
      </c>
      <c r="I22">
        <f t="shared" ca="1" si="0"/>
        <v>-4.0010700000000003</v>
      </c>
      <c r="J22" s="11">
        <v>-16.117999999999999</v>
      </c>
      <c r="K22" s="6">
        <f t="shared" ca="1" si="1"/>
        <v>-470.57</v>
      </c>
    </row>
    <row r="23" spans="1:11">
      <c r="A23">
        <v>1</v>
      </c>
      <c r="B23" t="s">
        <v>6</v>
      </c>
    </row>
    <row r="24" spans="1:11">
      <c r="A24">
        <v>1</v>
      </c>
      <c r="B24" t="s">
        <v>7</v>
      </c>
    </row>
    <row r="25" spans="1:11">
      <c r="A25">
        <v>2</v>
      </c>
      <c r="B25" t="s">
        <v>8</v>
      </c>
      <c r="J25" s="6"/>
    </row>
    <row r="26" spans="1:11">
      <c r="A26">
        <v>44.92</v>
      </c>
      <c r="B26" t="s">
        <v>30</v>
      </c>
      <c r="J26" s="6"/>
    </row>
    <row r="27" spans="1:11">
      <c r="A27">
        <v>5.26</v>
      </c>
      <c r="B27" t="s">
        <v>31</v>
      </c>
      <c r="J27" s="6"/>
    </row>
    <row r="28" spans="1:11">
      <c r="A28">
        <v>0</v>
      </c>
      <c r="B28" t="s">
        <v>9</v>
      </c>
      <c r="J28" s="6"/>
    </row>
    <row r="29" spans="1:11">
      <c r="A29" t="s">
        <v>77</v>
      </c>
      <c r="J29" s="6"/>
    </row>
    <row r="30" spans="1:11">
      <c r="A30" t="s">
        <v>10</v>
      </c>
      <c r="J30" s="6"/>
    </row>
    <row r="31" spans="1:11">
      <c r="A31" t="s">
        <v>32</v>
      </c>
      <c r="B31" t="s">
        <v>33</v>
      </c>
      <c r="C31" t="s">
        <v>17</v>
      </c>
      <c r="D31" t="s">
        <v>18</v>
      </c>
      <c r="J31" s="6"/>
    </row>
    <row r="32" spans="1:11">
      <c r="A32">
        <v>0</v>
      </c>
      <c r="B32">
        <v>0</v>
      </c>
      <c r="C32">
        <v>-355.72</v>
      </c>
      <c r="D32">
        <v>-0.30005999999999999</v>
      </c>
      <c r="J32" s="6"/>
    </row>
    <row r="33" spans="1:10">
      <c r="A33" t="s">
        <v>0</v>
      </c>
      <c r="J33" s="6"/>
    </row>
    <row r="34" spans="1:10">
      <c r="A34" t="s">
        <v>76</v>
      </c>
      <c r="B34" t="s">
        <v>1</v>
      </c>
      <c r="J34" s="6"/>
    </row>
    <row r="35" spans="1:10">
      <c r="A35" s="1">
        <v>44482</v>
      </c>
      <c r="B35" t="s">
        <v>2</v>
      </c>
      <c r="J35" s="6"/>
    </row>
    <row r="36" spans="1:10">
      <c r="A36" s="2">
        <v>0.40424768518518522</v>
      </c>
      <c r="B36" t="s">
        <v>3</v>
      </c>
      <c r="J36" s="6"/>
    </row>
    <row r="37" spans="1:10">
      <c r="A37">
        <v>5.0999999999999996</v>
      </c>
      <c r="B37" t="s">
        <v>4</v>
      </c>
      <c r="J37" s="6"/>
    </row>
    <row r="38" spans="1:10">
      <c r="A38">
        <v>1</v>
      </c>
      <c r="B38" t="s">
        <v>5</v>
      </c>
      <c r="J38" s="6"/>
    </row>
    <row r="39" spans="1:10">
      <c r="A39">
        <v>1</v>
      </c>
      <c r="B39" t="s">
        <v>6</v>
      </c>
      <c r="J39" s="6"/>
    </row>
    <row r="40" spans="1:10">
      <c r="A40">
        <v>1</v>
      </c>
      <c r="B40" t="s">
        <v>7</v>
      </c>
      <c r="J40" s="6"/>
    </row>
    <row r="41" spans="1:10">
      <c r="A41">
        <v>2</v>
      </c>
      <c r="B41" t="s">
        <v>8</v>
      </c>
      <c r="J41" s="6"/>
    </row>
    <row r="42" spans="1:10">
      <c r="A42">
        <v>44.92</v>
      </c>
      <c r="B42" t="s">
        <v>30</v>
      </c>
      <c r="J42" s="6"/>
    </row>
    <row r="43" spans="1:10">
      <c r="A43">
        <v>5.26</v>
      </c>
      <c r="B43" t="s">
        <v>31</v>
      </c>
      <c r="J43" s="6"/>
    </row>
    <row r="44" spans="1:10">
      <c r="A44">
        <v>0</v>
      </c>
      <c r="B44" t="s">
        <v>9</v>
      </c>
      <c r="J44" s="6"/>
    </row>
    <row r="45" spans="1:10">
      <c r="A45" t="s">
        <v>77</v>
      </c>
      <c r="J45" s="6"/>
    </row>
    <row r="46" spans="1:10">
      <c r="A46" t="s">
        <v>10</v>
      </c>
    </row>
    <row r="47" spans="1:10">
      <c r="A47" t="s">
        <v>32</v>
      </c>
      <c r="B47" t="s">
        <v>33</v>
      </c>
      <c r="C47" t="s">
        <v>17</v>
      </c>
      <c r="D47" t="s">
        <v>18</v>
      </c>
    </row>
    <row r="48" spans="1:10">
      <c r="A48">
        <v>0</v>
      </c>
      <c r="B48">
        <v>0</v>
      </c>
      <c r="C48">
        <v>-332.41</v>
      </c>
      <c r="D48">
        <v>-0.27998200000000001</v>
      </c>
    </row>
    <row r="49" spans="1:4">
      <c r="A49" t="s">
        <v>0</v>
      </c>
    </row>
    <row r="50" spans="1:4">
      <c r="A50" t="s">
        <v>76</v>
      </c>
      <c r="B50" t="s">
        <v>1</v>
      </c>
    </row>
    <row r="51" spans="1:4">
      <c r="A51" s="1">
        <v>44482</v>
      </c>
      <c r="B51" t="s">
        <v>2</v>
      </c>
    </row>
    <row r="52" spans="1:4">
      <c r="A52" s="2">
        <v>0.40438657407407402</v>
      </c>
      <c r="B52" t="s">
        <v>3</v>
      </c>
    </row>
    <row r="53" spans="1:4">
      <c r="A53">
        <v>5.0999999999999996</v>
      </c>
      <c r="B53" t="s">
        <v>4</v>
      </c>
    </row>
    <row r="54" spans="1:4">
      <c r="A54">
        <v>1</v>
      </c>
      <c r="B54" t="s">
        <v>5</v>
      </c>
    </row>
    <row r="55" spans="1:4">
      <c r="A55">
        <v>1</v>
      </c>
      <c r="B55" t="s">
        <v>6</v>
      </c>
    </row>
    <row r="56" spans="1:4">
      <c r="A56">
        <v>1</v>
      </c>
      <c r="B56" t="s">
        <v>7</v>
      </c>
    </row>
    <row r="57" spans="1:4">
      <c r="A57">
        <v>2</v>
      </c>
      <c r="B57" t="s">
        <v>8</v>
      </c>
    </row>
    <row r="58" spans="1:4">
      <c r="A58">
        <v>44.92</v>
      </c>
      <c r="B58" t="s">
        <v>30</v>
      </c>
    </row>
    <row r="59" spans="1:4">
      <c r="A59">
        <v>5.26</v>
      </c>
      <c r="B59" t="s">
        <v>31</v>
      </c>
    </row>
    <row r="60" spans="1:4">
      <c r="A60">
        <v>0</v>
      </c>
      <c r="B60" t="s">
        <v>9</v>
      </c>
    </row>
    <row r="61" spans="1:4">
      <c r="A61" t="s">
        <v>77</v>
      </c>
    </row>
    <row r="62" spans="1:4">
      <c r="A62" t="s">
        <v>10</v>
      </c>
    </row>
    <row r="63" spans="1:4">
      <c r="A63" t="s">
        <v>32</v>
      </c>
      <c r="B63" t="s">
        <v>33</v>
      </c>
      <c r="C63" t="s">
        <v>17</v>
      </c>
      <c r="D63" t="s">
        <v>18</v>
      </c>
    </row>
    <row r="64" spans="1:4">
      <c r="A64">
        <v>0</v>
      </c>
      <c r="B64">
        <v>0</v>
      </c>
      <c r="C64">
        <v>-238.79</v>
      </c>
      <c r="D64">
        <v>-0.199907</v>
      </c>
    </row>
    <row r="65" spans="1:4">
      <c r="A65" t="s">
        <v>0</v>
      </c>
    </row>
    <row r="66" spans="1:4">
      <c r="A66" t="s">
        <v>76</v>
      </c>
      <c r="B66" t="s">
        <v>1</v>
      </c>
    </row>
    <row r="67" spans="1:4">
      <c r="A67" s="1">
        <v>44482</v>
      </c>
      <c r="B67" t="s">
        <v>2</v>
      </c>
    </row>
    <row r="68" spans="1:4">
      <c r="A68" s="2">
        <v>0.40453703703703708</v>
      </c>
      <c r="B68" t="s">
        <v>3</v>
      </c>
    </row>
    <row r="69" spans="1:4">
      <c r="A69">
        <v>5.0999999999999996</v>
      </c>
      <c r="B69" t="s">
        <v>4</v>
      </c>
    </row>
    <row r="70" spans="1:4">
      <c r="A70">
        <v>1</v>
      </c>
      <c r="B70" t="s">
        <v>5</v>
      </c>
    </row>
    <row r="71" spans="1:4">
      <c r="A71">
        <v>1</v>
      </c>
      <c r="B71" t="s">
        <v>6</v>
      </c>
    </row>
    <row r="72" spans="1:4">
      <c r="A72">
        <v>1</v>
      </c>
      <c r="B72" t="s">
        <v>7</v>
      </c>
    </row>
    <row r="73" spans="1:4">
      <c r="A73">
        <v>2</v>
      </c>
      <c r="B73" t="s">
        <v>8</v>
      </c>
    </row>
    <row r="74" spans="1:4">
      <c r="A74">
        <v>44.92</v>
      </c>
      <c r="B74" t="s">
        <v>30</v>
      </c>
    </row>
    <row r="75" spans="1:4">
      <c r="A75">
        <v>5.26</v>
      </c>
      <c r="B75" t="s">
        <v>31</v>
      </c>
    </row>
    <row r="76" spans="1:4">
      <c r="A76">
        <v>0</v>
      </c>
      <c r="B76" t="s">
        <v>9</v>
      </c>
    </row>
    <row r="77" spans="1:4">
      <c r="A77" t="s">
        <v>77</v>
      </c>
    </row>
    <row r="78" spans="1:4">
      <c r="A78" t="s">
        <v>10</v>
      </c>
    </row>
    <row r="79" spans="1:4">
      <c r="A79" t="s">
        <v>32</v>
      </c>
      <c r="B79" t="s">
        <v>33</v>
      </c>
      <c r="C79" t="s">
        <v>17</v>
      </c>
      <c r="D79" t="s">
        <v>18</v>
      </c>
    </row>
    <row r="80" spans="1:4">
      <c r="A80">
        <v>0</v>
      </c>
      <c r="B80">
        <v>0</v>
      </c>
      <c r="C80">
        <v>-121.35</v>
      </c>
      <c r="D80">
        <v>-0.100045</v>
      </c>
    </row>
    <row r="81" spans="1:4">
      <c r="A81" t="s">
        <v>0</v>
      </c>
    </row>
    <row r="82" spans="1:4">
      <c r="A82" t="s">
        <v>76</v>
      </c>
      <c r="B82" t="s">
        <v>1</v>
      </c>
    </row>
    <row r="83" spans="1:4">
      <c r="A83" s="1">
        <v>44482</v>
      </c>
      <c r="B83" t="s">
        <v>2</v>
      </c>
    </row>
    <row r="84" spans="1:4">
      <c r="A84" s="2">
        <v>0.40475694444444449</v>
      </c>
      <c r="B84" t="s">
        <v>3</v>
      </c>
    </row>
    <row r="85" spans="1:4">
      <c r="A85">
        <v>5.0999999999999996</v>
      </c>
      <c r="B85" t="s">
        <v>4</v>
      </c>
    </row>
    <row r="86" spans="1:4">
      <c r="A86">
        <v>1</v>
      </c>
      <c r="B86" t="s">
        <v>5</v>
      </c>
    </row>
    <row r="87" spans="1:4">
      <c r="A87">
        <v>1</v>
      </c>
      <c r="B87" t="s">
        <v>6</v>
      </c>
    </row>
    <row r="88" spans="1:4">
      <c r="A88">
        <v>1</v>
      </c>
      <c r="B88" t="s">
        <v>7</v>
      </c>
    </row>
    <row r="89" spans="1:4">
      <c r="A89">
        <v>2</v>
      </c>
      <c r="B89" t="s">
        <v>8</v>
      </c>
    </row>
    <row r="90" spans="1:4">
      <c r="A90">
        <v>44.92</v>
      </c>
      <c r="B90" t="s">
        <v>30</v>
      </c>
    </row>
    <row r="91" spans="1:4">
      <c r="A91">
        <v>5.26</v>
      </c>
      <c r="B91" t="s">
        <v>31</v>
      </c>
    </row>
    <row r="92" spans="1:4">
      <c r="A92">
        <v>0</v>
      </c>
      <c r="B92" t="s">
        <v>9</v>
      </c>
    </row>
    <row r="93" spans="1:4">
      <c r="A93" t="s">
        <v>77</v>
      </c>
    </row>
    <row r="94" spans="1:4">
      <c r="A94" t="s">
        <v>10</v>
      </c>
    </row>
    <row r="95" spans="1:4">
      <c r="A95" t="s">
        <v>32</v>
      </c>
      <c r="B95" t="s">
        <v>33</v>
      </c>
      <c r="C95" t="s">
        <v>17</v>
      </c>
      <c r="D95" t="s">
        <v>18</v>
      </c>
    </row>
    <row r="96" spans="1:4">
      <c r="A96">
        <v>0</v>
      </c>
      <c r="B96">
        <v>0</v>
      </c>
      <c r="C96">
        <v>-2.82</v>
      </c>
      <c r="D96">
        <v>0</v>
      </c>
    </row>
    <row r="97" spans="1:4">
      <c r="A97" t="s">
        <v>0</v>
      </c>
    </row>
    <row r="98" spans="1:4">
      <c r="A98" t="s">
        <v>76</v>
      </c>
      <c r="B98" t="s">
        <v>1</v>
      </c>
    </row>
    <row r="99" spans="1:4">
      <c r="A99" s="1">
        <v>44482</v>
      </c>
      <c r="B99" t="s">
        <v>2</v>
      </c>
    </row>
    <row r="100" spans="1:4">
      <c r="A100" s="2">
        <v>0.40491898148148148</v>
      </c>
      <c r="B100" t="s">
        <v>3</v>
      </c>
    </row>
    <row r="101" spans="1:4">
      <c r="A101">
        <v>5.0999999999999996</v>
      </c>
      <c r="B101" t="s">
        <v>4</v>
      </c>
    </row>
    <row r="102" spans="1:4">
      <c r="A102">
        <v>1</v>
      </c>
      <c r="B102" t="s">
        <v>5</v>
      </c>
    </row>
    <row r="103" spans="1:4">
      <c r="A103">
        <v>1</v>
      </c>
      <c r="B103" t="s">
        <v>6</v>
      </c>
    </row>
    <row r="104" spans="1:4">
      <c r="A104">
        <v>1</v>
      </c>
      <c r="B104" t="s">
        <v>7</v>
      </c>
    </row>
    <row r="105" spans="1:4">
      <c r="A105">
        <v>2</v>
      </c>
      <c r="B105" t="s">
        <v>8</v>
      </c>
    </row>
    <row r="106" spans="1:4">
      <c r="A106">
        <v>44.92</v>
      </c>
      <c r="B106" t="s">
        <v>30</v>
      </c>
    </row>
    <row r="107" spans="1:4">
      <c r="A107">
        <v>5.26</v>
      </c>
      <c r="B107" t="s">
        <v>31</v>
      </c>
    </row>
    <row r="108" spans="1:4">
      <c r="A108">
        <v>0</v>
      </c>
      <c r="B108" t="s">
        <v>9</v>
      </c>
    </row>
    <row r="109" spans="1:4">
      <c r="A109" t="s">
        <v>77</v>
      </c>
    </row>
    <row r="110" spans="1:4">
      <c r="A110" t="s">
        <v>10</v>
      </c>
    </row>
    <row r="111" spans="1:4">
      <c r="A111" t="s">
        <v>32</v>
      </c>
      <c r="B111" t="s">
        <v>33</v>
      </c>
      <c r="C111" t="s">
        <v>17</v>
      </c>
      <c r="D111" t="s">
        <v>18</v>
      </c>
    </row>
    <row r="112" spans="1:4">
      <c r="A112">
        <v>0</v>
      </c>
      <c r="B112">
        <v>0</v>
      </c>
      <c r="C112">
        <v>115.59</v>
      </c>
      <c r="D112">
        <v>0.100118</v>
      </c>
    </row>
    <row r="113" spans="1:4">
      <c r="A113" t="s">
        <v>0</v>
      </c>
    </row>
    <row r="114" spans="1:4">
      <c r="A114" t="s">
        <v>76</v>
      </c>
      <c r="B114" t="s">
        <v>1</v>
      </c>
    </row>
    <row r="115" spans="1:4">
      <c r="A115" s="1">
        <v>44482</v>
      </c>
      <c r="B115" t="s">
        <v>2</v>
      </c>
    </row>
    <row r="116" spans="1:4">
      <c r="A116" s="2">
        <v>0.40506944444444443</v>
      </c>
      <c r="B116" t="s">
        <v>3</v>
      </c>
    </row>
    <row r="117" spans="1:4">
      <c r="A117">
        <v>5.0999999999999996</v>
      </c>
      <c r="B117" t="s">
        <v>4</v>
      </c>
    </row>
    <row r="118" spans="1:4">
      <c r="A118">
        <v>1</v>
      </c>
      <c r="B118" t="s">
        <v>5</v>
      </c>
    </row>
    <row r="119" spans="1:4">
      <c r="A119">
        <v>1</v>
      </c>
      <c r="B119" t="s">
        <v>6</v>
      </c>
    </row>
    <row r="120" spans="1:4">
      <c r="A120">
        <v>1</v>
      </c>
      <c r="B120" t="s">
        <v>7</v>
      </c>
    </row>
    <row r="121" spans="1:4">
      <c r="A121">
        <v>2</v>
      </c>
      <c r="B121" t="s">
        <v>8</v>
      </c>
    </row>
    <row r="122" spans="1:4">
      <c r="A122">
        <v>44.92</v>
      </c>
      <c r="B122" t="s">
        <v>30</v>
      </c>
    </row>
    <row r="123" spans="1:4">
      <c r="A123">
        <v>5.26</v>
      </c>
      <c r="B123" t="s">
        <v>31</v>
      </c>
    </row>
    <row r="124" spans="1:4">
      <c r="A124">
        <v>0</v>
      </c>
      <c r="B124" t="s">
        <v>9</v>
      </c>
    </row>
    <row r="125" spans="1:4">
      <c r="A125" t="s">
        <v>77</v>
      </c>
    </row>
    <row r="126" spans="1:4">
      <c r="A126" t="s">
        <v>10</v>
      </c>
    </row>
    <row r="127" spans="1:4">
      <c r="A127" t="s">
        <v>32</v>
      </c>
      <c r="B127" t="s">
        <v>33</v>
      </c>
      <c r="C127" t="s">
        <v>17</v>
      </c>
      <c r="D127" t="s">
        <v>18</v>
      </c>
    </row>
    <row r="128" spans="1:4">
      <c r="A128">
        <v>0</v>
      </c>
      <c r="B128">
        <v>0</v>
      </c>
      <c r="C128">
        <v>234.25</v>
      </c>
      <c r="D128">
        <v>0.200152</v>
      </c>
    </row>
    <row r="129" spans="1:4">
      <c r="A129" t="s">
        <v>0</v>
      </c>
    </row>
    <row r="130" spans="1:4">
      <c r="A130" t="s">
        <v>76</v>
      </c>
      <c r="B130" t="s">
        <v>1</v>
      </c>
    </row>
    <row r="131" spans="1:4">
      <c r="A131" s="1">
        <v>44482</v>
      </c>
      <c r="B131" t="s">
        <v>2</v>
      </c>
    </row>
    <row r="132" spans="1:4">
      <c r="A132" s="2">
        <v>0.40521990740740743</v>
      </c>
      <c r="B132" t="s">
        <v>3</v>
      </c>
    </row>
    <row r="133" spans="1:4">
      <c r="A133">
        <v>5.0999999999999996</v>
      </c>
      <c r="B133" t="s">
        <v>4</v>
      </c>
    </row>
    <row r="134" spans="1:4">
      <c r="A134">
        <v>1</v>
      </c>
      <c r="B134" t="s">
        <v>5</v>
      </c>
    </row>
    <row r="135" spans="1:4">
      <c r="A135">
        <v>1</v>
      </c>
      <c r="B135" t="s">
        <v>6</v>
      </c>
    </row>
    <row r="136" spans="1:4">
      <c r="A136">
        <v>1</v>
      </c>
      <c r="B136" t="s">
        <v>7</v>
      </c>
    </row>
    <row r="137" spans="1:4">
      <c r="A137">
        <v>2</v>
      </c>
      <c r="B137" t="s">
        <v>8</v>
      </c>
    </row>
    <row r="138" spans="1:4">
      <c r="A138">
        <v>44.92</v>
      </c>
      <c r="B138" t="s">
        <v>30</v>
      </c>
    </row>
    <row r="139" spans="1:4">
      <c r="A139">
        <v>5.26</v>
      </c>
      <c r="B139" t="s">
        <v>31</v>
      </c>
    </row>
    <row r="140" spans="1:4">
      <c r="A140">
        <v>0</v>
      </c>
      <c r="B140" t="s">
        <v>9</v>
      </c>
    </row>
    <row r="141" spans="1:4">
      <c r="A141" t="s">
        <v>77</v>
      </c>
    </row>
    <row r="142" spans="1:4">
      <c r="A142" t="s">
        <v>10</v>
      </c>
    </row>
    <row r="143" spans="1:4">
      <c r="A143" t="s">
        <v>32</v>
      </c>
      <c r="B143" t="s">
        <v>33</v>
      </c>
      <c r="C143" t="s">
        <v>17</v>
      </c>
      <c r="D143" t="s">
        <v>18</v>
      </c>
    </row>
    <row r="144" spans="1:4">
      <c r="A144">
        <v>0</v>
      </c>
      <c r="B144">
        <v>0</v>
      </c>
      <c r="C144">
        <v>329.01</v>
      </c>
      <c r="D144">
        <v>0.28019699999999997</v>
      </c>
    </row>
    <row r="145" spans="1:4">
      <c r="A145" t="s">
        <v>0</v>
      </c>
    </row>
    <row r="146" spans="1:4">
      <c r="A146" t="s">
        <v>76</v>
      </c>
      <c r="B146" t="s">
        <v>1</v>
      </c>
    </row>
    <row r="147" spans="1:4">
      <c r="A147" s="1">
        <v>44482</v>
      </c>
      <c r="B147" t="s">
        <v>2</v>
      </c>
    </row>
    <row r="148" spans="1:4">
      <c r="A148" s="2">
        <v>0.40537037037037038</v>
      </c>
      <c r="B148" t="s">
        <v>3</v>
      </c>
    </row>
    <row r="149" spans="1:4">
      <c r="A149">
        <v>5.0999999999999996</v>
      </c>
      <c r="B149" t="s">
        <v>4</v>
      </c>
    </row>
    <row r="150" spans="1:4">
      <c r="A150">
        <v>1</v>
      </c>
      <c r="B150" t="s">
        <v>5</v>
      </c>
    </row>
    <row r="151" spans="1:4">
      <c r="A151">
        <v>1</v>
      </c>
      <c r="B151" t="s">
        <v>6</v>
      </c>
    </row>
    <row r="152" spans="1:4">
      <c r="A152">
        <v>1</v>
      </c>
      <c r="B152" t="s">
        <v>7</v>
      </c>
    </row>
    <row r="153" spans="1:4">
      <c r="A153">
        <v>2</v>
      </c>
      <c r="B153" t="s">
        <v>8</v>
      </c>
    </row>
    <row r="154" spans="1:4">
      <c r="A154">
        <v>44.92</v>
      </c>
      <c r="B154" t="s">
        <v>30</v>
      </c>
    </row>
    <row r="155" spans="1:4">
      <c r="A155">
        <v>5.26</v>
      </c>
      <c r="B155" t="s">
        <v>31</v>
      </c>
    </row>
    <row r="156" spans="1:4">
      <c r="A156">
        <v>0</v>
      </c>
      <c r="B156" t="s">
        <v>9</v>
      </c>
    </row>
    <row r="157" spans="1:4">
      <c r="A157" t="s">
        <v>77</v>
      </c>
    </row>
    <row r="158" spans="1:4">
      <c r="A158" t="s">
        <v>10</v>
      </c>
    </row>
    <row r="159" spans="1:4">
      <c r="A159" t="s">
        <v>32</v>
      </c>
      <c r="B159" t="s">
        <v>33</v>
      </c>
      <c r="C159" t="s">
        <v>17</v>
      </c>
      <c r="D159" t="s">
        <v>18</v>
      </c>
    </row>
    <row r="160" spans="1:4">
      <c r="A160">
        <v>0</v>
      </c>
      <c r="B160">
        <v>0</v>
      </c>
      <c r="C160">
        <v>352.75</v>
      </c>
      <c r="D160">
        <v>0.30025299999999999</v>
      </c>
    </row>
    <row r="161" spans="1:4">
      <c r="A161" t="s">
        <v>0</v>
      </c>
    </row>
    <row r="162" spans="1:4">
      <c r="A162" t="s">
        <v>76</v>
      </c>
      <c r="B162" t="s">
        <v>1</v>
      </c>
    </row>
    <row r="163" spans="1:4">
      <c r="A163" s="1">
        <v>44482</v>
      </c>
      <c r="B163" t="s">
        <v>2</v>
      </c>
    </row>
    <row r="164" spans="1:4">
      <c r="A164" s="2">
        <v>0.40552083333333333</v>
      </c>
      <c r="B164" t="s">
        <v>3</v>
      </c>
    </row>
    <row r="165" spans="1:4">
      <c r="A165">
        <v>5.0999999999999996</v>
      </c>
      <c r="B165" t="s">
        <v>4</v>
      </c>
    </row>
    <row r="166" spans="1:4">
      <c r="A166">
        <v>1</v>
      </c>
      <c r="B166" t="s">
        <v>5</v>
      </c>
    </row>
    <row r="167" spans="1:4">
      <c r="A167">
        <v>1</v>
      </c>
      <c r="B167" t="s">
        <v>6</v>
      </c>
    </row>
    <row r="168" spans="1:4">
      <c r="A168">
        <v>1</v>
      </c>
      <c r="B168" t="s">
        <v>7</v>
      </c>
    </row>
    <row r="169" spans="1:4">
      <c r="A169">
        <v>2</v>
      </c>
      <c r="B169" t="s">
        <v>8</v>
      </c>
    </row>
    <row r="170" spans="1:4">
      <c r="A170">
        <v>44.92</v>
      </c>
      <c r="B170" t="s">
        <v>30</v>
      </c>
    </row>
    <row r="171" spans="1:4">
      <c r="A171">
        <v>5.26</v>
      </c>
      <c r="B171" t="s">
        <v>31</v>
      </c>
    </row>
    <row r="172" spans="1:4">
      <c r="A172">
        <v>0</v>
      </c>
      <c r="B172" t="s">
        <v>9</v>
      </c>
    </row>
    <row r="173" spans="1:4">
      <c r="A173" t="s">
        <v>77</v>
      </c>
    </row>
    <row r="174" spans="1:4">
      <c r="A174" t="s">
        <v>10</v>
      </c>
    </row>
    <row r="175" spans="1:4">
      <c r="A175" t="s">
        <v>32</v>
      </c>
      <c r="B175" t="s">
        <v>33</v>
      </c>
      <c r="C175" t="s">
        <v>17</v>
      </c>
      <c r="D175" t="s">
        <v>18</v>
      </c>
    </row>
    <row r="176" spans="1:4">
      <c r="A176">
        <v>0</v>
      </c>
      <c r="B176">
        <v>0</v>
      </c>
      <c r="C176">
        <v>471.14</v>
      </c>
      <c r="D176">
        <v>0.40028000000000002</v>
      </c>
    </row>
    <row r="177" spans="1:4">
      <c r="A177" t="s">
        <v>0</v>
      </c>
    </row>
    <row r="178" spans="1:4">
      <c r="A178" t="s">
        <v>76</v>
      </c>
      <c r="B178" t="s">
        <v>1</v>
      </c>
    </row>
    <row r="179" spans="1:4">
      <c r="A179" s="1">
        <v>44482</v>
      </c>
      <c r="B179" t="s">
        <v>2</v>
      </c>
    </row>
    <row r="180" spans="1:4">
      <c r="A180" s="2">
        <v>0.40722222222222221</v>
      </c>
      <c r="B180" t="s">
        <v>3</v>
      </c>
    </row>
    <row r="181" spans="1:4">
      <c r="A181">
        <v>5.0999999999999996</v>
      </c>
      <c r="B181" t="s">
        <v>4</v>
      </c>
    </row>
    <row r="182" spans="1:4">
      <c r="A182">
        <v>1</v>
      </c>
      <c r="B182" t="s">
        <v>5</v>
      </c>
    </row>
    <row r="183" spans="1:4">
      <c r="A183">
        <v>1</v>
      </c>
      <c r="B183" t="s">
        <v>6</v>
      </c>
    </row>
    <row r="184" spans="1:4">
      <c r="A184">
        <v>1</v>
      </c>
      <c r="B184" t="s">
        <v>7</v>
      </c>
    </row>
    <row r="185" spans="1:4">
      <c r="A185">
        <v>2</v>
      </c>
      <c r="B185" t="s">
        <v>8</v>
      </c>
    </row>
    <row r="186" spans="1:4">
      <c r="A186">
        <v>44.92</v>
      </c>
      <c r="B186" t="s">
        <v>30</v>
      </c>
    </row>
    <row r="187" spans="1:4">
      <c r="A187">
        <v>5.26</v>
      </c>
      <c r="B187" t="s">
        <v>31</v>
      </c>
    </row>
    <row r="188" spans="1:4">
      <c r="A188">
        <v>0</v>
      </c>
      <c r="B188" t="s">
        <v>9</v>
      </c>
    </row>
    <row r="189" spans="1:4">
      <c r="A189" t="s">
        <v>77</v>
      </c>
    </row>
    <row r="190" spans="1:4">
      <c r="A190" t="s">
        <v>10</v>
      </c>
    </row>
    <row r="191" spans="1:4">
      <c r="A191" t="s">
        <v>32</v>
      </c>
      <c r="B191" t="s">
        <v>33</v>
      </c>
      <c r="C191" t="s">
        <v>17</v>
      </c>
      <c r="D191" t="s">
        <v>18</v>
      </c>
    </row>
    <row r="192" spans="1:4">
      <c r="A192">
        <v>0</v>
      </c>
      <c r="B192">
        <v>0</v>
      </c>
      <c r="C192">
        <v>356.24</v>
      </c>
      <c r="D192">
        <v>0.30028899999999997</v>
      </c>
    </row>
    <row r="193" spans="1:4">
      <c r="A193" t="s">
        <v>0</v>
      </c>
    </row>
    <row r="194" spans="1:4">
      <c r="A194" t="s">
        <v>76</v>
      </c>
      <c r="B194" t="s">
        <v>1</v>
      </c>
    </row>
    <row r="195" spans="1:4">
      <c r="A195" s="1">
        <v>44482</v>
      </c>
      <c r="B195" t="s">
        <v>2</v>
      </c>
    </row>
    <row r="196" spans="1:4">
      <c r="A196" s="2">
        <v>0.40743055555555557</v>
      </c>
      <c r="B196" t="s">
        <v>3</v>
      </c>
    </row>
    <row r="197" spans="1:4">
      <c r="A197">
        <v>5.0999999999999996</v>
      </c>
      <c r="B197" t="s">
        <v>4</v>
      </c>
    </row>
    <row r="198" spans="1:4">
      <c r="A198">
        <v>1</v>
      </c>
      <c r="B198" t="s">
        <v>5</v>
      </c>
    </row>
    <row r="199" spans="1:4">
      <c r="A199">
        <v>1</v>
      </c>
      <c r="B199" t="s">
        <v>6</v>
      </c>
    </row>
    <row r="200" spans="1:4">
      <c r="A200">
        <v>1</v>
      </c>
      <c r="B200" t="s">
        <v>7</v>
      </c>
    </row>
    <row r="201" spans="1:4">
      <c r="A201">
        <v>2</v>
      </c>
      <c r="B201" t="s">
        <v>8</v>
      </c>
    </row>
    <row r="202" spans="1:4">
      <c r="A202">
        <v>44.92</v>
      </c>
      <c r="B202" t="s">
        <v>30</v>
      </c>
    </row>
    <row r="203" spans="1:4">
      <c r="A203">
        <v>5.26</v>
      </c>
      <c r="B203" t="s">
        <v>31</v>
      </c>
    </row>
    <row r="204" spans="1:4">
      <c r="A204">
        <v>0</v>
      </c>
      <c r="B204" t="s">
        <v>9</v>
      </c>
    </row>
    <row r="205" spans="1:4">
      <c r="A205" t="s">
        <v>77</v>
      </c>
    </row>
    <row r="206" spans="1:4">
      <c r="A206" t="s">
        <v>10</v>
      </c>
    </row>
    <row r="207" spans="1:4">
      <c r="A207" t="s">
        <v>32</v>
      </c>
      <c r="B207" t="s">
        <v>33</v>
      </c>
      <c r="C207" t="s">
        <v>17</v>
      </c>
      <c r="D207" t="s">
        <v>18</v>
      </c>
    </row>
    <row r="208" spans="1:4">
      <c r="A208">
        <v>0</v>
      </c>
      <c r="B208">
        <v>0</v>
      </c>
      <c r="C208">
        <v>332.99</v>
      </c>
      <c r="D208">
        <v>0.28023199999999998</v>
      </c>
    </row>
    <row r="209" spans="1:4">
      <c r="A209" t="s">
        <v>0</v>
      </c>
    </row>
    <row r="210" spans="1:4">
      <c r="A210" t="s">
        <v>76</v>
      </c>
      <c r="B210" t="s">
        <v>1</v>
      </c>
    </row>
    <row r="211" spans="1:4">
      <c r="A211" s="1">
        <v>44482</v>
      </c>
      <c r="B211" t="s">
        <v>2</v>
      </c>
    </row>
    <row r="212" spans="1:4">
      <c r="A212" s="2">
        <v>0.40761574074074075</v>
      </c>
      <c r="B212" t="s">
        <v>3</v>
      </c>
    </row>
    <row r="213" spans="1:4">
      <c r="A213">
        <v>5.0999999999999996</v>
      </c>
      <c r="B213" t="s">
        <v>4</v>
      </c>
    </row>
    <row r="214" spans="1:4">
      <c r="A214">
        <v>1</v>
      </c>
      <c r="B214" t="s">
        <v>5</v>
      </c>
    </row>
    <row r="215" spans="1:4">
      <c r="A215">
        <v>1</v>
      </c>
      <c r="B215" t="s">
        <v>6</v>
      </c>
    </row>
    <row r="216" spans="1:4">
      <c r="A216">
        <v>1</v>
      </c>
      <c r="B216" t="s">
        <v>7</v>
      </c>
    </row>
    <row r="217" spans="1:4">
      <c r="A217">
        <v>2</v>
      </c>
      <c r="B217" t="s">
        <v>8</v>
      </c>
    </row>
    <row r="218" spans="1:4">
      <c r="A218">
        <v>44.92</v>
      </c>
      <c r="B218" t="s">
        <v>30</v>
      </c>
    </row>
    <row r="219" spans="1:4">
      <c r="A219">
        <v>5.26</v>
      </c>
      <c r="B219" t="s">
        <v>31</v>
      </c>
    </row>
    <row r="220" spans="1:4">
      <c r="A220">
        <v>0</v>
      </c>
      <c r="B220" t="s">
        <v>9</v>
      </c>
    </row>
    <row r="221" spans="1:4">
      <c r="A221" t="s">
        <v>77</v>
      </c>
    </row>
    <row r="222" spans="1:4">
      <c r="A222" t="s">
        <v>10</v>
      </c>
    </row>
    <row r="223" spans="1:4">
      <c r="A223" t="s">
        <v>32</v>
      </c>
      <c r="B223" t="s">
        <v>33</v>
      </c>
      <c r="C223" t="s">
        <v>17</v>
      </c>
      <c r="D223" t="s">
        <v>18</v>
      </c>
    </row>
    <row r="224" spans="1:4">
      <c r="A224">
        <v>0</v>
      </c>
      <c r="B224">
        <v>0</v>
      </c>
      <c r="C224">
        <v>239.43</v>
      </c>
      <c r="D224">
        <v>0.20020099999999999</v>
      </c>
    </row>
    <row r="225" spans="1:4">
      <c r="A225" t="s">
        <v>0</v>
      </c>
    </row>
    <row r="226" spans="1:4">
      <c r="A226" t="s">
        <v>76</v>
      </c>
      <c r="B226" t="s">
        <v>1</v>
      </c>
    </row>
    <row r="227" spans="1:4">
      <c r="A227" s="1">
        <v>44482</v>
      </c>
      <c r="B227" t="s">
        <v>2</v>
      </c>
    </row>
    <row r="228" spans="1:4">
      <c r="A228" s="2">
        <v>0.4077662037037037</v>
      </c>
      <c r="B228" t="s">
        <v>3</v>
      </c>
    </row>
    <row r="229" spans="1:4">
      <c r="A229">
        <v>5.0999999999999996</v>
      </c>
      <c r="B229" t="s">
        <v>4</v>
      </c>
    </row>
    <row r="230" spans="1:4">
      <c r="A230">
        <v>1</v>
      </c>
      <c r="B230" t="s">
        <v>5</v>
      </c>
    </row>
    <row r="231" spans="1:4">
      <c r="A231">
        <v>1</v>
      </c>
      <c r="B231" t="s">
        <v>6</v>
      </c>
    </row>
    <row r="232" spans="1:4">
      <c r="A232">
        <v>1</v>
      </c>
      <c r="B232" t="s">
        <v>7</v>
      </c>
    </row>
    <row r="233" spans="1:4">
      <c r="A233">
        <v>2</v>
      </c>
      <c r="B233" t="s">
        <v>8</v>
      </c>
    </row>
    <row r="234" spans="1:4">
      <c r="A234">
        <v>44.92</v>
      </c>
      <c r="B234" t="s">
        <v>30</v>
      </c>
    </row>
    <row r="235" spans="1:4">
      <c r="A235">
        <v>5.26</v>
      </c>
      <c r="B235" t="s">
        <v>31</v>
      </c>
    </row>
    <row r="236" spans="1:4">
      <c r="A236">
        <v>0</v>
      </c>
      <c r="B236" t="s">
        <v>9</v>
      </c>
    </row>
    <row r="237" spans="1:4">
      <c r="A237" t="s">
        <v>77</v>
      </c>
    </row>
    <row r="238" spans="1:4">
      <c r="A238" t="s">
        <v>10</v>
      </c>
    </row>
    <row r="239" spans="1:4">
      <c r="A239" t="s">
        <v>32</v>
      </c>
      <c r="B239" t="s">
        <v>33</v>
      </c>
      <c r="C239" t="s">
        <v>17</v>
      </c>
      <c r="D239" t="s">
        <v>18</v>
      </c>
    </row>
    <row r="240" spans="1:4">
      <c r="A240">
        <v>0</v>
      </c>
      <c r="B240">
        <v>0</v>
      </c>
      <c r="C240">
        <v>121.74</v>
      </c>
      <c r="D240">
        <v>0.10016899999999999</v>
      </c>
    </row>
    <row r="241" spans="1:4">
      <c r="A241" t="s">
        <v>0</v>
      </c>
    </row>
    <row r="242" spans="1:4">
      <c r="A242" t="s">
        <v>76</v>
      </c>
      <c r="B242" t="s">
        <v>1</v>
      </c>
    </row>
    <row r="243" spans="1:4">
      <c r="A243" s="1">
        <v>44482</v>
      </c>
      <c r="B243" t="s">
        <v>2</v>
      </c>
    </row>
    <row r="244" spans="1:4">
      <c r="A244" s="2">
        <v>0.40790509259259261</v>
      </c>
      <c r="B244" t="s">
        <v>3</v>
      </c>
    </row>
    <row r="245" spans="1:4">
      <c r="A245">
        <v>5.0999999999999996</v>
      </c>
      <c r="B245" t="s">
        <v>4</v>
      </c>
    </row>
    <row r="246" spans="1:4">
      <c r="A246">
        <v>1</v>
      </c>
      <c r="B246" t="s">
        <v>5</v>
      </c>
    </row>
    <row r="247" spans="1:4">
      <c r="A247">
        <v>1</v>
      </c>
      <c r="B247" t="s">
        <v>6</v>
      </c>
    </row>
    <row r="248" spans="1:4">
      <c r="A248">
        <v>1</v>
      </c>
      <c r="B248" t="s">
        <v>7</v>
      </c>
    </row>
    <row r="249" spans="1:4">
      <c r="A249">
        <v>2</v>
      </c>
      <c r="B249" t="s">
        <v>8</v>
      </c>
    </row>
    <row r="250" spans="1:4">
      <c r="A250">
        <v>44.92</v>
      </c>
      <c r="B250" t="s">
        <v>30</v>
      </c>
    </row>
    <row r="251" spans="1:4">
      <c r="A251">
        <v>5.26</v>
      </c>
      <c r="B251" t="s">
        <v>31</v>
      </c>
    </row>
    <row r="252" spans="1:4">
      <c r="A252">
        <v>0</v>
      </c>
      <c r="B252" t="s">
        <v>9</v>
      </c>
    </row>
    <row r="253" spans="1:4">
      <c r="A253" t="s">
        <v>77</v>
      </c>
    </row>
    <row r="254" spans="1:4">
      <c r="A254" t="s">
        <v>10</v>
      </c>
    </row>
    <row r="255" spans="1:4">
      <c r="A255" t="s">
        <v>32</v>
      </c>
      <c r="B255" t="s">
        <v>33</v>
      </c>
      <c r="C255" t="s">
        <v>17</v>
      </c>
      <c r="D255" t="s">
        <v>18</v>
      </c>
    </row>
    <row r="256" spans="1:4">
      <c r="A256">
        <v>0</v>
      </c>
      <c r="B256">
        <v>0</v>
      </c>
      <c r="C256">
        <v>3.52</v>
      </c>
      <c r="D256">
        <v>1.9000000000000001E-5</v>
      </c>
    </row>
    <row r="257" spans="1:4">
      <c r="A257" t="s">
        <v>0</v>
      </c>
    </row>
    <row r="258" spans="1:4">
      <c r="A258" t="s">
        <v>76</v>
      </c>
      <c r="B258" t="s">
        <v>1</v>
      </c>
    </row>
    <row r="259" spans="1:4">
      <c r="A259" s="1">
        <v>44482</v>
      </c>
      <c r="B259" t="s">
        <v>2</v>
      </c>
    </row>
    <row r="260" spans="1:4">
      <c r="A260" s="2">
        <v>0.40806712962962965</v>
      </c>
      <c r="B260" t="s">
        <v>3</v>
      </c>
    </row>
    <row r="261" spans="1:4">
      <c r="A261">
        <v>5.0999999999999996</v>
      </c>
      <c r="B261" t="s">
        <v>4</v>
      </c>
    </row>
    <row r="262" spans="1:4">
      <c r="A262">
        <v>1</v>
      </c>
      <c r="B262" t="s">
        <v>5</v>
      </c>
    </row>
    <row r="263" spans="1:4">
      <c r="A263">
        <v>1</v>
      </c>
      <c r="B263" t="s">
        <v>6</v>
      </c>
    </row>
    <row r="264" spans="1:4">
      <c r="A264">
        <v>1</v>
      </c>
      <c r="B264" t="s">
        <v>7</v>
      </c>
    </row>
    <row r="265" spans="1:4">
      <c r="A265">
        <v>2</v>
      </c>
      <c r="B265" t="s">
        <v>8</v>
      </c>
    </row>
    <row r="266" spans="1:4">
      <c r="A266">
        <v>44.92</v>
      </c>
      <c r="B266" t="s">
        <v>30</v>
      </c>
    </row>
    <row r="267" spans="1:4">
      <c r="A267">
        <v>5.26</v>
      </c>
      <c r="B267" t="s">
        <v>31</v>
      </c>
    </row>
    <row r="268" spans="1:4">
      <c r="A268">
        <v>0</v>
      </c>
      <c r="B268" t="s">
        <v>9</v>
      </c>
    </row>
    <row r="269" spans="1:4">
      <c r="A269" t="s">
        <v>77</v>
      </c>
    </row>
    <row r="270" spans="1:4">
      <c r="A270" t="s">
        <v>10</v>
      </c>
    </row>
    <row r="271" spans="1:4">
      <c r="A271" t="s">
        <v>32</v>
      </c>
      <c r="B271" t="s">
        <v>33</v>
      </c>
      <c r="C271" t="s">
        <v>17</v>
      </c>
      <c r="D271" t="s">
        <v>18</v>
      </c>
    </row>
    <row r="272" spans="1:4">
      <c r="A272">
        <v>0</v>
      </c>
      <c r="B272">
        <v>0</v>
      </c>
      <c r="C272">
        <v>-115.12</v>
      </c>
      <c r="D272">
        <v>-9.9994E-2</v>
      </c>
    </row>
    <row r="273" spans="1:4">
      <c r="A273" t="s">
        <v>0</v>
      </c>
    </row>
    <row r="274" spans="1:4">
      <c r="A274" t="s">
        <v>76</v>
      </c>
      <c r="B274" t="s">
        <v>1</v>
      </c>
    </row>
    <row r="275" spans="1:4">
      <c r="A275" s="1">
        <v>44482</v>
      </c>
      <c r="B275" t="s">
        <v>2</v>
      </c>
    </row>
    <row r="276" spans="1:4">
      <c r="A276" s="2">
        <v>0.4082175925925926</v>
      </c>
      <c r="B276" t="s">
        <v>3</v>
      </c>
    </row>
    <row r="277" spans="1:4">
      <c r="A277">
        <v>5.0999999999999996</v>
      </c>
      <c r="B277" t="s">
        <v>4</v>
      </c>
    </row>
    <row r="278" spans="1:4">
      <c r="A278">
        <v>1</v>
      </c>
      <c r="B278" t="s">
        <v>5</v>
      </c>
    </row>
    <row r="279" spans="1:4">
      <c r="A279">
        <v>1</v>
      </c>
      <c r="B279" t="s">
        <v>6</v>
      </c>
    </row>
    <row r="280" spans="1:4">
      <c r="A280">
        <v>1</v>
      </c>
      <c r="B280" t="s">
        <v>7</v>
      </c>
    </row>
    <row r="281" spans="1:4">
      <c r="A281">
        <v>2</v>
      </c>
      <c r="B281" t="s">
        <v>8</v>
      </c>
    </row>
    <row r="282" spans="1:4">
      <c r="A282">
        <v>44.92</v>
      </c>
      <c r="B282" t="s">
        <v>30</v>
      </c>
    </row>
    <row r="283" spans="1:4">
      <c r="A283">
        <v>5.26</v>
      </c>
      <c r="B283" t="s">
        <v>31</v>
      </c>
    </row>
    <row r="284" spans="1:4">
      <c r="A284">
        <v>0</v>
      </c>
      <c r="B284" t="s">
        <v>9</v>
      </c>
    </row>
    <row r="285" spans="1:4">
      <c r="A285" t="s">
        <v>77</v>
      </c>
    </row>
    <row r="286" spans="1:4">
      <c r="A286" t="s">
        <v>10</v>
      </c>
    </row>
    <row r="287" spans="1:4">
      <c r="A287" t="s">
        <v>32</v>
      </c>
      <c r="B287" t="s">
        <v>33</v>
      </c>
      <c r="C287" t="s">
        <v>17</v>
      </c>
      <c r="D287" t="s">
        <v>18</v>
      </c>
    </row>
    <row r="288" spans="1:4">
      <c r="A288">
        <v>0</v>
      </c>
      <c r="B288">
        <v>0</v>
      </c>
      <c r="C288">
        <v>-233.56</v>
      </c>
      <c r="D288">
        <v>-0.199878</v>
      </c>
    </row>
    <row r="289" spans="1:4">
      <c r="A289" t="s">
        <v>0</v>
      </c>
    </row>
    <row r="290" spans="1:4">
      <c r="A290" t="s">
        <v>76</v>
      </c>
      <c r="B290" t="s">
        <v>1</v>
      </c>
    </row>
    <row r="291" spans="1:4">
      <c r="A291" s="1">
        <v>44482</v>
      </c>
      <c r="B291" t="s">
        <v>2</v>
      </c>
    </row>
    <row r="292" spans="1:4">
      <c r="A292" s="2">
        <v>0.40836805555555555</v>
      </c>
      <c r="B292" t="s">
        <v>3</v>
      </c>
    </row>
    <row r="293" spans="1:4">
      <c r="A293">
        <v>5.0999999999999996</v>
      </c>
      <c r="B293" t="s">
        <v>4</v>
      </c>
    </row>
    <row r="294" spans="1:4">
      <c r="A294">
        <v>1</v>
      </c>
      <c r="B294" t="s">
        <v>5</v>
      </c>
    </row>
    <row r="295" spans="1:4">
      <c r="A295">
        <v>1</v>
      </c>
      <c r="B295" t="s">
        <v>6</v>
      </c>
    </row>
    <row r="296" spans="1:4">
      <c r="A296">
        <v>1</v>
      </c>
      <c r="B296" t="s">
        <v>7</v>
      </c>
    </row>
    <row r="297" spans="1:4">
      <c r="A297">
        <v>2</v>
      </c>
      <c r="B297" t="s">
        <v>8</v>
      </c>
    </row>
    <row r="298" spans="1:4">
      <c r="A298">
        <v>44.92</v>
      </c>
      <c r="B298" t="s">
        <v>30</v>
      </c>
    </row>
    <row r="299" spans="1:4">
      <c r="A299">
        <v>5.26</v>
      </c>
      <c r="B299" t="s">
        <v>31</v>
      </c>
    </row>
    <row r="300" spans="1:4">
      <c r="A300">
        <v>0</v>
      </c>
      <c r="B300" t="s">
        <v>9</v>
      </c>
    </row>
    <row r="301" spans="1:4">
      <c r="A301" t="s">
        <v>77</v>
      </c>
    </row>
    <row r="302" spans="1:4">
      <c r="A302" t="s">
        <v>10</v>
      </c>
    </row>
    <row r="303" spans="1:4">
      <c r="A303" t="s">
        <v>32</v>
      </c>
      <c r="B303" t="s">
        <v>33</v>
      </c>
      <c r="C303" t="s">
        <v>17</v>
      </c>
      <c r="D303" t="s">
        <v>18</v>
      </c>
    </row>
    <row r="304" spans="1:4">
      <c r="A304">
        <v>0</v>
      </c>
      <c r="B304">
        <v>0</v>
      </c>
      <c r="C304">
        <v>-328.41</v>
      </c>
      <c r="D304">
        <v>-0.27996500000000002</v>
      </c>
    </row>
    <row r="305" spans="1:4">
      <c r="A305" t="s">
        <v>0</v>
      </c>
    </row>
    <row r="306" spans="1:4">
      <c r="A306" t="s">
        <v>76</v>
      </c>
      <c r="B306" t="s">
        <v>1</v>
      </c>
    </row>
    <row r="307" spans="1:4">
      <c r="A307" s="1">
        <v>44482</v>
      </c>
      <c r="B307" t="s">
        <v>2</v>
      </c>
    </row>
    <row r="308" spans="1:4">
      <c r="A308" s="2">
        <v>0.4085185185185185</v>
      </c>
      <c r="B308" t="s">
        <v>3</v>
      </c>
    </row>
    <row r="309" spans="1:4">
      <c r="A309">
        <v>5.0999999999999996</v>
      </c>
      <c r="B309" t="s">
        <v>4</v>
      </c>
    </row>
    <row r="310" spans="1:4">
      <c r="A310">
        <v>1</v>
      </c>
      <c r="B310" t="s">
        <v>5</v>
      </c>
    </row>
    <row r="311" spans="1:4">
      <c r="A311">
        <v>1</v>
      </c>
      <c r="B311" t="s">
        <v>6</v>
      </c>
    </row>
    <row r="312" spans="1:4">
      <c r="A312">
        <v>1</v>
      </c>
      <c r="B312" t="s">
        <v>7</v>
      </c>
    </row>
    <row r="313" spans="1:4">
      <c r="A313">
        <v>2</v>
      </c>
      <c r="B313" t="s">
        <v>8</v>
      </c>
    </row>
    <row r="314" spans="1:4">
      <c r="A314">
        <v>44.92</v>
      </c>
      <c r="B314" t="s">
        <v>30</v>
      </c>
    </row>
    <row r="315" spans="1:4">
      <c r="A315">
        <v>5.26</v>
      </c>
      <c r="B315" t="s">
        <v>31</v>
      </c>
    </row>
    <row r="316" spans="1:4">
      <c r="A316">
        <v>0</v>
      </c>
      <c r="B316" t="s">
        <v>9</v>
      </c>
    </row>
    <row r="317" spans="1:4">
      <c r="A317" t="s">
        <v>77</v>
      </c>
    </row>
    <row r="318" spans="1:4">
      <c r="A318" t="s">
        <v>10</v>
      </c>
    </row>
    <row r="319" spans="1:4">
      <c r="A319" t="s">
        <v>32</v>
      </c>
      <c r="B319" t="s">
        <v>33</v>
      </c>
      <c r="C319" t="s">
        <v>17</v>
      </c>
      <c r="D319" t="s">
        <v>18</v>
      </c>
    </row>
    <row r="320" spans="1:4">
      <c r="A320">
        <v>0</v>
      </c>
      <c r="B320">
        <v>0</v>
      </c>
      <c r="C320">
        <v>-352.27</v>
      </c>
      <c r="D320">
        <v>-0.30002899999999999</v>
      </c>
    </row>
    <row r="321" spans="1:4">
      <c r="A321" t="s">
        <v>0</v>
      </c>
    </row>
    <row r="322" spans="1:4">
      <c r="A322" t="s">
        <v>76</v>
      </c>
      <c r="B322" t="s">
        <v>1</v>
      </c>
    </row>
    <row r="323" spans="1:4">
      <c r="A323" s="1">
        <v>44482</v>
      </c>
      <c r="B323" t="s">
        <v>2</v>
      </c>
    </row>
    <row r="324" spans="1:4">
      <c r="A324" s="2">
        <v>0.40870370370370374</v>
      </c>
      <c r="B324" t="s">
        <v>3</v>
      </c>
    </row>
    <row r="325" spans="1:4">
      <c r="A325">
        <v>5.0999999999999996</v>
      </c>
      <c r="B325" t="s">
        <v>4</v>
      </c>
    </row>
    <row r="326" spans="1:4">
      <c r="A326">
        <v>1</v>
      </c>
      <c r="B326" t="s">
        <v>5</v>
      </c>
    </row>
    <row r="327" spans="1:4">
      <c r="A327">
        <v>1</v>
      </c>
      <c r="B327" t="s">
        <v>6</v>
      </c>
    </row>
    <row r="328" spans="1:4">
      <c r="A328">
        <v>1</v>
      </c>
      <c r="B328" t="s">
        <v>7</v>
      </c>
    </row>
    <row r="329" spans="1:4">
      <c r="A329">
        <v>2</v>
      </c>
      <c r="B329" t="s">
        <v>8</v>
      </c>
    </row>
    <row r="330" spans="1:4">
      <c r="A330">
        <v>44.92</v>
      </c>
      <c r="B330" t="s">
        <v>30</v>
      </c>
    </row>
    <row r="331" spans="1:4">
      <c r="A331">
        <v>5.26</v>
      </c>
      <c r="B331" t="s">
        <v>31</v>
      </c>
    </row>
    <row r="332" spans="1:4">
      <c r="A332">
        <v>0</v>
      </c>
      <c r="B332" t="s">
        <v>9</v>
      </c>
    </row>
    <row r="333" spans="1:4">
      <c r="A333" t="s">
        <v>77</v>
      </c>
    </row>
    <row r="334" spans="1:4">
      <c r="A334" t="s">
        <v>10</v>
      </c>
    </row>
    <row r="335" spans="1:4">
      <c r="A335" t="s">
        <v>32</v>
      </c>
      <c r="B335" t="s">
        <v>33</v>
      </c>
      <c r="C335" t="s">
        <v>17</v>
      </c>
      <c r="D335" t="s">
        <v>18</v>
      </c>
    </row>
    <row r="336" spans="1:4">
      <c r="A336">
        <v>0</v>
      </c>
      <c r="B336">
        <v>0</v>
      </c>
      <c r="C336">
        <v>-470.57</v>
      </c>
      <c r="D336">
        <v>-0.40010699999999999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6"/>
  <sheetViews>
    <sheetView workbookViewId="0">
      <selection activeCell="N36" sqref="N36"/>
    </sheetView>
  </sheetViews>
  <sheetFormatPr defaultRowHeight="14.5"/>
  <cols>
    <col min="1" max="1" width="17.453125" customWidth="1"/>
    <col min="9" max="9" width="10.81640625" bestFit="1" customWidth="1"/>
    <col min="10" max="10" width="11" bestFit="1" customWidth="1"/>
    <col min="11" max="11" width="11" customWidth="1"/>
  </cols>
  <sheetData>
    <row r="1" spans="1:11">
      <c r="A1" t="s">
        <v>0</v>
      </c>
      <c r="H1" t="s">
        <v>34</v>
      </c>
      <c r="I1" s="7" t="s">
        <v>35</v>
      </c>
      <c r="J1" s="7" t="s">
        <v>37</v>
      </c>
      <c r="K1" s="7" t="s">
        <v>36</v>
      </c>
    </row>
    <row r="2" spans="1:11">
      <c r="A2" t="s">
        <v>82</v>
      </c>
      <c r="B2" t="s">
        <v>1</v>
      </c>
      <c r="H2" s="6">
        <v>0</v>
      </c>
      <c r="I2" s="12">
        <f ca="1">OFFSET($D$16,H2,0)*10</f>
        <v>4.0008499999999998</v>
      </c>
      <c r="J2" s="6">
        <f t="shared" ref="J2:J42" ca="1" si="0">OFFSET($C$16,H2,0)</f>
        <v>300.33999999999997</v>
      </c>
      <c r="K2" s="6">
        <v>16.428000000000001</v>
      </c>
    </row>
    <row r="3" spans="1:11">
      <c r="A3" s="1">
        <v>44497</v>
      </c>
      <c r="B3" t="s">
        <v>2</v>
      </c>
      <c r="H3" s="6">
        <v>16</v>
      </c>
      <c r="I3" s="12">
        <f t="shared" ref="I3:I41" ca="1" si="1">OFFSET($D$16,H3,0)*10</f>
        <v>3.8003100000000001</v>
      </c>
      <c r="J3" s="6">
        <f t="shared" ca="1" si="0"/>
        <v>286.55</v>
      </c>
      <c r="K3" s="6">
        <v>15.615</v>
      </c>
    </row>
    <row r="4" spans="1:11">
      <c r="A4" s="2">
        <v>0.37701388888888893</v>
      </c>
      <c r="B4" t="s">
        <v>3</v>
      </c>
      <c r="H4" s="6">
        <v>32</v>
      </c>
      <c r="I4" s="12">
        <f t="shared" ca="1" si="1"/>
        <v>3.6008</v>
      </c>
      <c r="J4" s="6">
        <f t="shared" ca="1" si="0"/>
        <v>272.44</v>
      </c>
      <c r="K4" s="6">
        <v>14.804</v>
      </c>
    </row>
    <row r="5" spans="1:11">
      <c r="A5">
        <v>5.0999999999999996</v>
      </c>
      <c r="B5" t="s">
        <v>4</v>
      </c>
      <c r="H5" s="6">
        <v>48</v>
      </c>
      <c r="I5" s="12">
        <f t="shared" ca="1" si="1"/>
        <v>3.4005200000000002</v>
      </c>
      <c r="J5" s="6">
        <f t="shared" ca="1" si="0"/>
        <v>257.99</v>
      </c>
      <c r="K5" s="6">
        <v>13.988</v>
      </c>
    </row>
    <row r="6" spans="1:11">
      <c r="A6">
        <v>1</v>
      </c>
      <c r="B6" t="s">
        <v>5</v>
      </c>
      <c r="H6" s="6">
        <v>64</v>
      </c>
      <c r="I6" s="12">
        <f t="shared" ca="1" si="1"/>
        <v>3.20017</v>
      </c>
      <c r="J6" s="6">
        <f t="shared" ca="1" si="0"/>
        <v>243.49</v>
      </c>
      <c r="K6" s="6">
        <v>13.167999999999999</v>
      </c>
    </row>
    <row r="7" spans="1:11">
      <c r="A7">
        <v>1</v>
      </c>
      <c r="B7" t="s">
        <v>6</v>
      </c>
      <c r="H7" s="6">
        <v>80</v>
      </c>
      <c r="I7" s="12">
        <f t="shared" ca="1" si="1"/>
        <v>3.0007600000000001</v>
      </c>
      <c r="J7" s="6">
        <f t="shared" ca="1" si="0"/>
        <v>228.93</v>
      </c>
      <c r="K7" s="6">
        <v>12.346</v>
      </c>
    </row>
    <row r="8" spans="1:11">
      <c r="A8">
        <v>1</v>
      </c>
      <c r="B8" t="s">
        <v>7</v>
      </c>
      <c r="H8" s="6">
        <v>96</v>
      </c>
      <c r="I8" s="12">
        <f t="shared" ca="1" si="1"/>
        <v>2.8001800000000001</v>
      </c>
      <c r="J8" s="6">
        <f t="shared" ca="1" si="0"/>
        <v>214.23</v>
      </c>
      <c r="K8" s="6">
        <v>11.516</v>
      </c>
    </row>
    <row r="9" spans="1:11">
      <c r="A9">
        <v>2</v>
      </c>
      <c r="B9" t="s">
        <v>8</v>
      </c>
      <c r="H9" s="6">
        <v>112</v>
      </c>
      <c r="I9" s="12">
        <f t="shared" ca="1" si="1"/>
        <v>2.5998700000000001</v>
      </c>
      <c r="J9" s="6">
        <f t="shared" ca="1" si="0"/>
        <v>199.44</v>
      </c>
      <c r="K9" s="6">
        <v>10.680999999999999</v>
      </c>
    </row>
    <row r="10" spans="1:11">
      <c r="A10">
        <v>41.84</v>
      </c>
      <c r="B10" t="s">
        <v>30</v>
      </c>
      <c r="H10" s="6">
        <v>128</v>
      </c>
      <c r="I10" s="12">
        <f t="shared" ca="1" si="1"/>
        <v>2.3998900000000001</v>
      </c>
      <c r="J10" s="6">
        <f t="shared" ca="1" si="0"/>
        <v>184.73</v>
      </c>
      <c r="K10" s="6">
        <v>9.86</v>
      </c>
    </row>
    <row r="11" spans="1:11">
      <c r="A11">
        <v>5.26</v>
      </c>
      <c r="B11" t="s">
        <v>31</v>
      </c>
      <c r="H11" s="6">
        <v>144</v>
      </c>
      <c r="I11" s="12">
        <f t="shared" ca="1" si="1"/>
        <v>2.2003200000000001</v>
      </c>
      <c r="J11" s="6">
        <f t="shared" ca="1" si="0"/>
        <v>169.76</v>
      </c>
      <c r="K11" s="6">
        <v>9.0380000000000003</v>
      </c>
    </row>
    <row r="12" spans="1:11">
      <c r="A12">
        <v>0</v>
      </c>
      <c r="B12" t="s">
        <v>9</v>
      </c>
      <c r="H12" s="6">
        <v>160</v>
      </c>
      <c r="I12" s="12">
        <f t="shared" ca="1" si="1"/>
        <v>1.9999100000000001</v>
      </c>
      <c r="J12" s="6">
        <f t="shared" ca="1" si="0"/>
        <v>154.77000000000001</v>
      </c>
      <c r="K12" s="6">
        <v>8.2170000000000005</v>
      </c>
    </row>
    <row r="13" spans="1:11">
      <c r="A13" t="s">
        <v>83</v>
      </c>
      <c r="H13" s="6">
        <v>176</v>
      </c>
      <c r="I13" s="12">
        <f t="shared" ca="1" si="1"/>
        <v>1.79956</v>
      </c>
      <c r="J13" s="6">
        <f t="shared" ca="1" si="0"/>
        <v>139.79</v>
      </c>
      <c r="K13" s="6">
        <v>7.3940000000000001</v>
      </c>
    </row>
    <row r="14" spans="1:11">
      <c r="A14" t="s">
        <v>10</v>
      </c>
      <c r="H14" s="6">
        <v>192</v>
      </c>
      <c r="I14" s="12">
        <f t="shared" ca="1" si="1"/>
        <v>1.5998899999999998</v>
      </c>
      <c r="J14" s="6">
        <f t="shared" ca="1" si="0"/>
        <v>124.77</v>
      </c>
      <c r="K14" s="6">
        <v>6.5620000000000003</v>
      </c>
    </row>
    <row r="15" spans="1:11">
      <c r="A15" t="s">
        <v>32</v>
      </c>
      <c r="B15" t="s">
        <v>33</v>
      </c>
      <c r="C15" t="s">
        <v>17</v>
      </c>
      <c r="D15" t="s">
        <v>18</v>
      </c>
      <c r="H15" s="6">
        <v>208</v>
      </c>
      <c r="I15" s="12">
        <f t="shared" ca="1" si="1"/>
        <v>1.3994500000000001</v>
      </c>
      <c r="J15" s="6">
        <f t="shared" ca="1" si="0"/>
        <v>109.7</v>
      </c>
      <c r="K15" s="6">
        <v>5.3710000000000004</v>
      </c>
    </row>
    <row r="16" spans="1:11">
      <c r="A16">
        <v>0</v>
      </c>
      <c r="B16">
        <v>0</v>
      </c>
      <c r="C16">
        <v>300.33999999999997</v>
      </c>
      <c r="D16">
        <v>0.40008500000000002</v>
      </c>
      <c r="H16" s="6">
        <v>224</v>
      </c>
      <c r="I16" s="12">
        <f t="shared" ca="1" si="1"/>
        <v>1.19943</v>
      </c>
      <c r="J16" s="6">
        <f t="shared" ca="1" si="0"/>
        <v>94.64</v>
      </c>
      <c r="K16" s="6">
        <v>4.9080000000000004</v>
      </c>
    </row>
    <row r="17" spans="1:11">
      <c r="A17" t="s">
        <v>0</v>
      </c>
      <c r="H17" s="6">
        <v>240</v>
      </c>
      <c r="I17" s="12">
        <f t="shared" ca="1" si="1"/>
        <v>0.99968999999999997</v>
      </c>
      <c r="J17" s="6">
        <f t="shared" ca="1" si="0"/>
        <v>79.540000000000006</v>
      </c>
      <c r="K17" s="6">
        <v>4.093</v>
      </c>
    </row>
    <row r="18" spans="1:11">
      <c r="A18" t="s">
        <v>82</v>
      </c>
      <c r="B18" t="s">
        <v>1</v>
      </c>
      <c r="H18" s="6">
        <v>256</v>
      </c>
      <c r="I18" s="12">
        <f t="shared" ca="1" si="1"/>
        <v>0.79940999999999995</v>
      </c>
      <c r="J18" s="6">
        <f t="shared" ca="1" si="0"/>
        <v>64.400000000000006</v>
      </c>
      <c r="K18" s="6">
        <v>3.2770000000000001</v>
      </c>
    </row>
    <row r="19" spans="1:11">
      <c r="A19" s="1">
        <v>44497</v>
      </c>
      <c r="B19" t="s">
        <v>2</v>
      </c>
      <c r="H19" s="6">
        <v>272</v>
      </c>
      <c r="I19" s="12">
        <f t="shared" ca="1" si="1"/>
        <v>0.59888999999999992</v>
      </c>
      <c r="J19" s="6">
        <f t="shared" ca="1" si="0"/>
        <v>49.27</v>
      </c>
      <c r="K19" s="6">
        <v>2.2639999999999998</v>
      </c>
    </row>
    <row r="20" spans="1:11">
      <c r="A20" s="2">
        <v>0.3775810185185185</v>
      </c>
      <c r="B20" t="s">
        <v>3</v>
      </c>
      <c r="H20" s="6">
        <v>288</v>
      </c>
      <c r="I20" s="12">
        <f t="shared" ca="1" si="1"/>
        <v>0.39933000000000002</v>
      </c>
      <c r="J20" s="6">
        <f t="shared" ca="1" si="0"/>
        <v>34.119999999999997</v>
      </c>
      <c r="K20" s="6">
        <v>1.639</v>
      </c>
    </row>
    <row r="21" spans="1:11">
      <c r="A21">
        <v>5.0999999999999996</v>
      </c>
      <c r="B21" t="s">
        <v>4</v>
      </c>
      <c r="H21" s="6">
        <v>304</v>
      </c>
      <c r="I21" s="12">
        <f t="shared" ca="1" si="1"/>
        <v>0.19903000000000001</v>
      </c>
      <c r="J21" s="6">
        <f t="shared" ca="1" si="0"/>
        <v>18.91</v>
      </c>
      <c r="K21" s="6">
        <v>0.81599999999999995</v>
      </c>
    </row>
    <row r="22" spans="1:11">
      <c r="A22">
        <v>1</v>
      </c>
      <c r="B22" t="s">
        <v>5</v>
      </c>
      <c r="H22" s="6">
        <v>320</v>
      </c>
      <c r="I22" s="12">
        <f t="shared" ca="1" si="1"/>
        <v>-1.4300000000000001E-3</v>
      </c>
      <c r="J22" s="6">
        <f t="shared" ca="1" si="0"/>
        <v>3.68</v>
      </c>
      <c r="K22" s="6">
        <v>0</v>
      </c>
    </row>
    <row r="23" spans="1:11">
      <c r="A23">
        <v>1</v>
      </c>
      <c r="B23" t="s">
        <v>6</v>
      </c>
      <c r="H23" s="6">
        <v>336</v>
      </c>
      <c r="I23" s="12">
        <f ca="1">OFFSET($D$16,H23,0)*10</f>
        <v>-0.20124</v>
      </c>
      <c r="J23" s="6">
        <f t="shared" ca="1" si="0"/>
        <v>-11.47</v>
      </c>
      <c r="K23" s="6">
        <v>-0.81599999999999995</v>
      </c>
    </row>
    <row r="24" spans="1:11">
      <c r="A24">
        <v>1</v>
      </c>
      <c r="B24" t="s">
        <v>7</v>
      </c>
      <c r="H24" s="6">
        <v>352</v>
      </c>
      <c r="I24" s="12">
        <f t="shared" ca="1" si="1"/>
        <v>-0.40142</v>
      </c>
      <c r="J24" s="6">
        <f t="shared" ca="1" si="0"/>
        <v>-26.65</v>
      </c>
      <c r="K24" s="6">
        <v>-1.6279999999999999</v>
      </c>
    </row>
    <row r="25" spans="1:11">
      <c r="A25">
        <v>2</v>
      </c>
      <c r="B25" t="s">
        <v>8</v>
      </c>
      <c r="H25" s="6">
        <v>368</v>
      </c>
      <c r="I25" s="12">
        <f t="shared" ca="1" si="1"/>
        <v>-0.60177000000000003</v>
      </c>
      <c r="J25" s="6">
        <f t="shared" ca="1" si="0"/>
        <v>-41.88</v>
      </c>
      <c r="K25" s="6">
        <v>-2.44</v>
      </c>
    </row>
    <row r="26" spans="1:11">
      <c r="A26">
        <v>41.84</v>
      </c>
      <c r="B26" t="s">
        <v>30</v>
      </c>
      <c r="H26" s="6">
        <v>384</v>
      </c>
      <c r="I26" s="12">
        <f t="shared" ca="1" si="1"/>
        <v>-0.80185999999999991</v>
      </c>
      <c r="J26" s="6">
        <f t="shared" ca="1" si="0"/>
        <v>-57.24</v>
      </c>
      <c r="K26" s="6">
        <v>-3.254</v>
      </c>
    </row>
    <row r="27" spans="1:11">
      <c r="A27">
        <v>5.26</v>
      </c>
      <c r="B27" t="s">
        <v>31</v>
      </c>
      <c r="H27" s="6">
        <v>400</v>
      </c>
      <c r="I27" s="12">
        <f t="shared" ca="1" si="1"/>
        <v>-1.00183</v>
      </c>
      <c r="J27" s="6">
        <f t="shared" ca="1" si="0"/>
        <v>-72.48</v>
      </c>
      <c r="K27" s="6">
        <v>-4.0670000000000002</v>
      </c>
    </row>
    <row r="28" spans="1:11">
      <c r="A28">
        <v>0</v>
      </c>
      <c r="B28" t="s">
        <v>9</v>
      </c>
      <c r="H28" s="6">
        <v>416</v>
      </c>
      <c r="I28" s="12">
        <f t="shared" ca="1" si="1"/>
        <v>-1.20235</v>
      </c>
      <c r="J28" s="6">
        <f t="shared" ca="1" si="0"/>
        <v>-87.77</v>
      </c>
      <c r="K28" s="6">
        <v>-4.88</v>
      </c>
    </row>
    <row r="29" spans="1:11">
      <c r="A29" t="s">
        <v>83</v>
      </c>
      <c r="H29" s="6">
        <v>432</v>
      </c>
      <c r="I29" s="12">
        <f t="shared" ca="1" si="1"/>
        <v>-1.4018600000000001</v>
      </c>
      <c r="J29" s="6">
        <f t="shared" ca="1" si="0"/>
        <v>-102.93</v>
      </c>
      <c r="K29" s="6">
        <v>-5.694</v>
      </c>
    </row>
    <row r="30" spans="1:11">
      <c r="A30" t="s">
        <v>10</v>
      </c>
      <c r="H30" s="6">
        <v>448</v>
      </c>
      <c r="I30" s="12">
        <f t="shared" ca="1" si="1"/>
        <v>-1.60189</v>
      </c>
      <c r="J30" s="6">
        <f t="shared" ca="1" si="0"/>
        <v>-118.22</v>
      </c>
      <c r="K30" s="6">
        <v>-6.5049999999999999</v>
      </c>
    </row>
    <row r="31" spans="1:11">
      <c r="A31" t="s">
        <v>32</v>
      </c>
      <c r="B31" t="s">
        <v>33</v>
      </c>
      <c r="C31" t="s">
        <v>17</v>
      </c>
      <c r="D31" t="s">
        <v>18</v>
      </c>
      <c r="H31" s="6">
        <v>464</v>
      </c>
      <c r="I31" s="12">
        <f t="shared" ca="1" si="1"/>
        <v>-1.8015000000000001</v>
      </c>
      <c r="J31" s="6">
        <f t="shared" ca="1" si="0"/>
        <v>-133.41</v>
      </c>
      <c r="K31" s="6">
        <v>-7.319</v>
      </c>
    </row>
    <row r="32" spans="1:11">
      <c r="A32">
        <v>0</v>
      </c>
      <c r="B32">
        <v>0</v>
      </c>
      <c r="C32">
        <v>286.55</v>
      </c>
      <c r="D32">
        <v>0.38003100000000001</v>
      </c>
      <c r="H32" s="6">
        <v>480</v>
      </c>
      <c r="I32" s="12">
        <f t="shared" ca="1" si="1"/>
        <v>-2.0006300000000001</v>
      </c>
      <c r="J32" s="6">
        <f t="shared" ca="1" si="0"/>
        <v>-148.53</v>
      </c>
      <c r="K32" s="6">
        <v>-8.1319999999999997</v>
      </c>
    </row>
    <row r="33" spans="1:11">
      <c r="A33" t="s">
        <v>0</v>
      </c>
      <c r="H33" s="6">
        <v>496</v>
      </c>
      <c r="I33" s="12">
        <f t="shared" ca="1" si="1"/>
        <v>-2.2003300000000001</v>
      </c>
      <c r="J33" s="6">
        <f t="shared" ca="1" si="0"/>
        <v>-163.91</v>
      </c>
      <c r="K33" s="6">
        <v>-8.9350000000000005</v>
      </c>
    </row>
    <row r="34" spans="1:11">
      <c r="A34" t="s">
        <v>82</v>
      </c>
      <c r="B34" t="s">
        <v>1</v>
      </c>
      <c r="H34" s="6">
        <v>512</v>
      </c>
      <c r="I34" s="12">
        <f t="shared" ca="1" si="1"/>
        <v>-2.4005099999999997</v>
      </c>
      <c r="J34" s="6">
        <f t="shared" ca="1" si="0"/>
        <v>-179.09</v>
      </c>
      <c r="K34" s="6">
        <v>-9.7460000000000004</v>
      </c>
    </row>
    <row r="35" spans="1:11">
      <c r="A35" s="1">
        <v>44497</v>
      </c>
      <c r="B35" t="s">
        <v>2</v>
      </c>
      <c r="H35" s="6">
        <v>528</v>
      </c>
      <c r="I35" s="12">
        <f t="shared" ca="1" si="1"/>
        <v>-2.60162</v>
      </c>
      <c r="J35" s="6">
        <f t="shared" ca="1" si="0"/>
        <v>-194.4</v>
      </c>
      <c r="K35" s="6">
        <v>-10.558999999999999</v>
      </c>
    </row>
    <row r="36" spans="1:11">
      <c r="A36" s="2">
        <v>0.37773148148148145</v>
      </c>
      <c r="B36" t="s">
        <v>3</v>
      </c>
      <c r="H36" s="6">
        <v>544</v>
      </c>
      <c r="I36" s="12">
        <f t="shared" ca="1" si="1"/>
        <v>-2.8014099999999997</v>
      </c>
      <c r="J36" s="6">
        <f t="shared" ca="1" si="0"/>
        <v>-209.51</v>
      </c>
      <c r="K36" s="6">
        <v>-11.375</v>
      </c>
    </row>
    <row r="37" spans="1:11">
      <c r="A37">
        <v>5.0999999999999996</v>
      </c>
      <c r="B37" t="s">
        <v>4</v>
      </c>
      <c r="H37" s="6">
        <v>560</v>
      </c>
      <c r="I37" s="12">
        <f t="shared" ca="1" si="1"/>
        <v>-3.0019299999999998</v>
      </c>
      <c r="J37" s="6">
        <f t="shared" ca="1" si="0"/>
        <v>-224.85</v>
      </c>
      <c r="K37" s="6">
        <v>-12.195</v>
      </c>
    </row>
    <row r="38" spans="1:11">
      <c r="A38">
        <v>1</v>
      </c>
      <c r="B38" t="s">
        <v>5</v>
      </c>
      <c r="H38" s="6">
        <v>576</v>
      </c>
      <c r="I38" s="12">
        <f t="shared" ca="1" si="1"/>
        <v>-3.2025799999999998</v>
      </c>
      <c r="J38" s="6">
        <f t="shared" ca="1" si="0"/>
        <v>-240.1</v>
      </c>
      <c r="K38" s="6">
        <v>-13.013</v>
      </c>
    </row>
    <row r="39" spans="1:11">
      <c r="A39">
        <v>1</v>
      </c>
      <c r="B39" t="s">
        <v>6</v>
      </c>
      <c r="H39" s="6">
        <v>592</v>
      </c>
      <c r="I39" s="12">
        <f t="shared" ca="1" si="1"/>
        <v>-3.4023599999999998</v>
      </c>
      <c r="J39" s="6">
        <f t="shared" ca="1" si="0"/>
        <v>-255.18</v>
      </c>
      <c r="K39" s="6">
        <v>-13.827</v>
      </c>
    </row>
    <row r="40" spans="1:11">
      <c r="A40">
        <v>1</v>
      </c>
      <c r="B40" t="s">
        <v>7</v>
      </c>
      <c r="H40" s="6">
        <v>608</v>
      </c>
      <c r="I40" s="12">
        <f t="shared" ca="1" si="1"/>
        <v>-3.6027300000000002</v>
      </c>
      <c r="J40" s="6">
        <f t="shared" ca="1" si="0"/>
        <v>-270.38</v>
      </c>
      <c r="K40" s="6">
        <v>-14.444000000000001</v>
      </c>
    </row>
    <row r="41" spans="1:11">
      <c r="A41">
        <v>2</v>
      </c>
      <c r="B41" t="s">
        <v>8</v>
      </c>
      <c r="H41" s="6">
        <v>624</v>
      </c>
      <c r="I41" s="12">
        <f t="shared" ca="1" si="1"/>
        <v>-3.8027899999999999</v>
      </c>
      <c r="J41" s="6">
        <f t="shared" ca="1" si="0"/>
        <v>-285.52</v>
      </c>
      <c r="K41" s="6">
        <v>-15.468999999999999</v>
      </c>
    </row>
    <row r="42" spans="1:11">
      <c r="A42">
        <v>41.84</v>
      </c>
      <c r="B42" t="s">
        <v>30</v>
      </c>
      <c r="H42" s="6">
        <v>640</v>
      </c>
      <c r="I42" s="12">
        <f ca="1">OFFSET($D$16,H42,0)*10</f>
        <v>-4.0027600000000003</v>
      </c>
      <c r="J42" s="6">
        <f t="shared" ca="1" si="0"/>
        <v>-300.68</v>
      </c>
      <c r="K42" s="6">
        <v>-16.288</v>
      </c>
    </row>
    <row r="43" spans="1:11">
      <c r="A43">
        <v>5.26</v>
      </c>
      <c r="B43" t="s">
        <v>31</v>
      </c>
      <c r="J43" s="6"/>
    </row>
    <row r="44" spans="1:11">
      <c r="A44">
        <v>0</v>
      </c>
      <c r="B44" t="s">
        <v>9</v>
      </c>
      <c r="J44" s="6"/>
    </row>
    <row r="45" spans="1:11">
      <c r="A45" t="s">
        <v>83</v>
      </c>
      <c r="J45" s="6"/>
    </row>
    <row r="46" spans="1:11">
      <c r="A46" t="s">
        <v>10</v>
      </c>
    </row>
    <row r="47" spans="1:11">
      <c r="A47" t="s">
        <v>32</v>
      </c>
      <c r="B47" t="s">
        <v>33</v>
      </c>
      <c r="C47" t="s">
        <v>17</v>
      </c>
      <c r="D47" t="s">
        <v>18</v>
      </c>
    </row>
    <row r="48" spans="1:11">
      <c r="A48">
        <v>0</v>
      </c>
      <c r="B48">
        <v>0</v>
      </c>
      <c r="C48">
        <v>272.44</v>
      </c>
      <c r="D48">
        <v>0.36008000000000001</v>
      </c>
    </row>
    <row r="49" spans="1:4">
      <c r="A49" t="s">
        <v>0</v>
      </c>
    </row>
    <row r="50" spans="1:4">
      <c r="A50" t="s">
        <v>82</v>
      </c>
      <c r="B50" t="s">
        <v>1</v>
      </c>
    </row>
    <row r="51" spans="1:4">
      <c r="A51" s="1">
        <v>44497</v>
      </c>
      <c r="B51" t="s">
        <v>2</v>
      </c>
    </row>
    <row r="52" spans="1:4">
      <c r="A52" s="2">
        <v>0.37787037037037036</v>
      </c>
      <c r="B52" t="s">
        <v>3</v>
      </c>
    </row>
    <row r="53" spans="1:4">
      <c r="A53">
        <v>5.0999999999999996</v>
      </c>
      <c r="B53" t="s">
        <v>4</v>
      </c>
    </row>
    <row r="54" spans="1:4">
      <c r="A54">
        <v>1</v>
      </c>
      <c r="B54" t="s">
        <v>5</v>
      </c>
    </row>
    <row r="55" spans="1:4">
      <c r="A55">
        <v>1</v>
      </c>
      <c r="B55" t="s">
        <v>6</v>
      </c>
    </row>
    <row r="56" spans="1:4">
      <c r="A56">
        <v>1</v>
      </c>
      <c r="B56" t="s">
        <v>7</v>
      </c>
    </row>
    <row r="57" spans="1:4">
      <c r="A57">
        <v>2</v>
      </c>
      <c r="B57" t="s">
        <v>8</v>
      </c>
    </row>
    <row r="58" spans="1:4">
      <c r="A58">
        <v>41.84</v>
      </c>
      <c r="B58" t="s">
        <v>30</v>
      </c>
    </row>
    <row r="59" spans="1:4">
      <c r="A59">
        <v>5.26</v>
      </c>
      <c r="B59" t="s">
        <v>31</v>
      </c>
    </row>
    <row r="60" spans="1:4">
      <c r="A60">
        <v>0</v>
      </c>
      <c r="B60" t="s">
        <v>9</v>
      </c>
    </row>
    <row r="61" spans="1:4">
      <c r="A61" t="s">
        <v>83</v>
      </c>
    </row>
    <row r="62" spans="1:4">
      <c r="A62" t="s">
        <v>10</v>
      </c>
    </row>
    <row r="63" spans="1:4">
      <c r="A63" t="s">
        <v>32</v>
      </c>
      <c r="B63" t="s">
        <v>33</v>
      </c>
      <c r="C63" t="s">
        <v>17</v>
      </c>
      <c r="D63" t="s">
        <v>18</v>
      </c>
    </row>
    <row r="64" spans="1:4">
      <c r="A64">
        <v>0</v>
      </c>
      <c r="B64">
        <v>0</v>
      </c>
      <c r="C64">
        <v>257.99</v>
      </c>
      <c r="D64">
        <v>0.34005200000000002</v>
      </c>
    </row>
    <row r="65" spans="1:4">
      <c r="A65" t="s">
        <v>0</v>
      </c>
    </row>
    <row r="66" spans="1:4">
      <c r="A66" t="s">
        <v>82</v>
      </c>
      <c r="B66" t="s">
        <v>1</v>
      </c>
    </row>
    <row r="67" spans="1:4">
      <c r="A67" s="1">
        <v>44497</v>
      </c>
      <c r="B67" t="s">
        <v>2</v>
      </c>
    </row>
    <row r="68" spans="1:4">
      <c r="A68" s="2">
        <v>0.37802083333333331</v>
      </c>
      <c r="B68" t="s">
        <v>3</v>
      </c>
    </row>
    <row r="69" spans="1:4">
      <c r="A69">
        <v>5.0999999999999996</v>
      </c>
      <c r="B69" t="s">
        <v>4</v>
      </c>
    </row>
    <row r="70" spans="1:4">
      <c r="A70">
        <v>1</v>
      </c>
      <c r="B70" t="s">
        <v>5</v>
      </c>
    </row>
    <row r="71" spans="1:4">
      <c r="A71">
        <v>1</v>
      </c>
      <c r="B71" t="s">
        <v>6</v>
      </c>
    </row>
    <row r="72" spans="1:4">
      <c r="A72">
        <v>1</v>
      </c>
      <c r="B72" t="s">
        <v>7</v>
      </c>
    </row>
    <row r="73" spans="1:4">
      <c r="A73">
        <v>2</v>
      </c>
      <c r="B73" t="s">
        <v>8</v>
      </c>
    </row>
    <row r="74" spans="1:4">
      <c r="A74">
        <v>41.84</v>
      </c>
      <c r="B74" t="s">
        <v>30</v>
      </c>
    </row>
    <row r="75" spans="1:4">
      <c r="A75">
        <v>5.26</v>
      </c>
      <c r="B75" t="s">
        <v>31</v>
      </c>
    </row>
    <row r="76" spans="1:4">
      <c r="A76">
        <v>0</v>
      </c>
      <c r="B76" t="s">
        <v>9</v>
      </c>
    </row>
    <row r="77" spans="1:4">
      <c r="A77" t="s">
        <v>83</v>
      </c>
    </row>
    <row r="78" spans="1:4">
      <c r="A78" t="s">
        <v>10</v>
      </c>
    </row>
    <row r="79" spans="1:4">
      <c r="A79" t="s">
        <v>32</v>
      </c>
      <c r="B79" t="s">
        <v>33</v>
      </c>
      <c r="C79" t="s">
        <v>17</v>
      </c>
      <c r="D79" t="s">
        <v>18</v>
      </c>
    </row>
    <row r="80" spans="1:4">
      <c r="A80">
        <v>0</v>
      </c>
      <c r="B80">
        <v>0</v>
      </c>
      <c r="C80">
        <v>243.49</v>
      </c>
      <c r="D80">
        <v>0.320017</v>
      </c>
    </row>
    <row r="81" spans="1:4">
      <c r="A81" t="s">
        <v>0</v>
      </c>
    </row>
    <row r="82" spans="1:4">
      <c r="A82" t="s">
        <v>82</v>
      </c>
      <c r="B82" t="s">
        <v>1</v>
      </c>
    </row>
    <row r="83" spans="1:4">
      <c r="A83" s="1">
        <v>44497</v>
      </c>
      <c r="B83" t="s">
        <v>2</v>
      </c>
    </row>
    <row r="84" spans="1:4">
      <c r="A84" s="2">
        <v>0.37814814814814812</v>
      </c>
      <c r="B84" t="s">
        <v>3</v>
      </c>
    </row>
    <row r="85" spans="1:4">
      <c r="A85">
        <v>5.0999999999999996</v>
      </c>
      <c r="B85" t="s">
        <v>4</v>
      </c>
    </row>
    <row r="86" spans="1:4">
      <c r="A86">
        <v>1</v>
      </c>
      <c r="B86" t="s">
        <v>5</v>
      </c>
    </row>
    <row r="87" spans="1:4">
      <c r="A87">
        <v>1</v>
      </c>
      <c r="B87" t="s">
        <v>6</v>
      </c>
    </row>
    <row r="88" spans="1:4">
      <c r="A88">
        <v>1</v>
      </c>
      <c r="B88" t="s">
        <v>7</v>
      </c>
    </row>
    <row r="89" spans="1:4">
      <c r="A89">
        <v>2</v>
      </c>
      <c r="B89" t="s">
        <v>8</v>
      </c>
    </row>
    <row r="90" spans="1:4">
      <c r="A90">
        <v>41.84</v>
      </c>
      <c r="B90" t="s">
        <v>30</v>
      </c>
    </row>
    <row r="91" spans="1:4">
      <c r="A91">
        <v>5.26</v>
      </c>
      <c r="B91" t="s">
        <v>31</v>
      </c>
    </row>
    <row r="92" spans="1:4">
      <c r="A92">
        <v>0</v>
      </c>
      <c r="B92" t="s">
        <v>9</v>
      </c>
    </row>
    <row r="93" spans="1:4">
      <c r="A93" t="s">
        <v>83</v>
      </c>
    </row>
    <row r="94" spans="1:4">
      <c r="A94" t="s">
        <v>10</v>
      </c>
    </row>
    <row r="95" spans="1:4">
      <c r="A95" t="s">
        <v>32</v>
      </c>
      <c r="B95" t="s">
        <v>33</v>
      </c>
      <c r="C95" t="s">
        <v>17</v>
      </c>
      <c r="D95" t="s">
        <v>18</v>
      </c>
    </row>
    <row r="96" spans="1:4">
      <c r="A96">
        <v>0</v>
      </c>
      <c r="B96">
        <v>0</v>
      </c>
      <c r="C96">
        <v>228.93</v>
      </c>
      <c r="D96">
        <v>0.30007600000000001</v>
      </c>
    </row>
    <row r="97" spans="1:4">
      <c r="A97" t="s">
        <v>0</v>
      </c>
    </row>
    <row r="98" spans="1:4">
      <c r="A98" t="s">
        <v>82</v>
      </c>
      <c r="B98" t="s">
        <v>1</v>
      </c>
    </row>
    <row r="99" spans="1:4">
      <c r="A99" s="1">
        <v>44497</v>
      </c>
      <c r="B99" t="s">
        <v>2</v>
      </c>
    </row>
    <row r="100" spans="1:4">
      <c r="A100" s="2">
        <v>0.3783217592592592</v>
      </c>
      <c r="B100" t="s">
        <v>3</v>
      </c>
    </row>
    <row r="101" spans="1:4">
      <c r="A101">
        <v>5.0999999999999996</v>
      </c>
      <c r="B101" t="s">
        <v>4</v>
      </c>
    </row>
    <row r="102" spans="1:4">
      <c r="A102">
        <v>1</v>
      </c>
      <c r="B102" t="s">
        <v>5</v>
      </c>
    </row>
    <row r="103" spans="1:4">
      <c r="A103">
        <v>1</v>
      </c>
      <c r="B103" t="s">
        <v>6</v>
      </c>
    </row>
    <row r="104" spans="1:4">
      <c r="A104">
        <v>1</v>
      </c>
      <c r="B104" t="s">
        <v>7</v>
      </c>
    </row>
    <row r="105" spans="1:4">
      <c r="A105">
        <v>2</v>
      </c>
      <c r="B105" t="s">
        <v>8</v>
      </c>
    </row>
    <row r="106" spans="1:4">
      <c r="A106">
        <v>41.84</v>
      </c>
      <c r="B106" t="s">
        <v>30</v>
      </c>
    </row>
    <row r="107" spans="1:4">
      <c r="A107">
        <v>5.26</v>
      </c>
      <c r="B107" t="s">
        <v>31</v>
      </c>
    </row>
    <row r="108" spans="1:4">
      <c r="A108">
        <v>0</v>
      </c>
      <c r="B108" t="s">
        <v>9</v>
      </c>
    </row>
    <row r="109" spans="1:4">
      <c r="A109" t="s">
        <v>83</v>
      </c>
    </row>
    <row r="110" spans="1:4">
      <c r="A110" t="s">
        <v>10</v>
      </c>
    </row>
    <row r="111" spans="1:4">
      <c r="A111" t="s">
        <v>32</v>
      </c>
      <c r="B111" t="s">
        <v>33</v>
      </c>
      <c r="C111" t="s">
        <v>17</v>
      </c>
      <c r="D111" t="s">
        <v>18</v>
      </c>
    </row>
    <row r="112" spans="1:4">
      <c r="A112">
        <v>0</v>
      </c>
      <c r="B112">
        <v>0</v>
      </c>
      <c r="C112">
        <v>214.23</v>
      </c>
      <c r="D112">
        <v>0.28001799999999999</v>
      </c>
    </row>
    <row r="113" spans="1:4">
      <c r="A113" t="s">
        <v>0</v>
      </c>
    </row>
    <row r="114" spans="1:4">
      <c r="A114" t="s">
        <v>82</v>
      </c>
      <c r="B114" t="s">
        <v>1</v>
      </c>
    </row>
    <row r="115" spans="1:4">
      <c r="A115" s="1">
        <v>44497</v>
      </c>
      <c r="B115" t="s">
        <v>2</v>
      </c>
    </row>
    <row r="116" spans="1:4">
      <c r="A116" s="2">
        <v>0.3784837962962963</v>
      </c>
      <c r="B116" t="s">
        <v>3</v>
      </c>
    </row>
    <row r="117" spans="1:4">
      <c r="A117">
        <v>5.0999999999999996</v>
      </c>
      <c r="B117" t="s">
        <v>4</v>
      </c>
    </row>
    <row r="118" spans="1:4">
      <c r="A118">
        <v>1</v>
      </c>
      <c r="B118" t="s">
        <v>5</v>
      </c>
    </row>
    <row r="119" spans="1:4">
      <c r="A119">
        <v>1</v>
      </c>
      <c r="B119" t="s">
        <v>6</v>
      </c>
    </row>
    <row r="120" spans="1:4">
      <c r="A120">
        <v>1</v>
      </c>
      <c r="B120" t="s">
        <v>7</v>
      </c>
    </row>
    <row r="121" spans="1:4">
      <c r="A121">
        <v>2</v>
      </c>
      <c r="B121" t="s">
        <v>8</v>
      </c>
    </row>
    <row r="122" spans="1:4">
      <c r="A122">
        <v>41.84</v>
      </c>
      <c r="B122" t="s">
        <v>30</v>
      </c>
    </row>
    <row r="123" spans="1:4">
      <c r="A123">
        <v>5.26</v>
      </c>
      <c r="B123" t="s">
        <v>31</v>
      </c>
    </row>
    <row r="124" spans="1:4">
      <c r="A124">
        <v>0</v>
      </c>
      <c r="B124" t="s">
        <v>9</v>
      </c>
    </row>
    <row r="125" spans="1:4">
      <c r="A125" t="s">
        <v>83</v>
      </c>
    </row>
    <row r="126" spans="1:4">
      <c r="A126" t="s">
        <v>10</v>
      </c>
    </row>
    <row r="127" spans="1:4">
      <c r="A127" t="s">
        <v>32</v>
      </c>
      <c r="B127" t="s">
        <v>33</v>
      </c>
      <c r="C127" t="s">
        <v>17</v>
      </c>
      <c r="D127" t="s">
        <v>18</v>
      </c>
    </row>
    <row r="128" spans="1:4">
      <c r="A128">
        <v>0</v>
      </c>
      <c r="B128">
        <v>0</v>
      </c>
      <c r="C128">
        <v>199.44</v>
      </c>
      <c r="D128">
        <v>0.25998700000000002</v>
      </c>
    </row>
    <row r="129" spans="1:4">
      <c r="A129" t="s">
        <v>0</v>
      </c>
    </row>
    <row r="130" spans="1:4">
      <c r="A130" t="s">
        <v>82</v>
      </c>
      <c r="B130" t="s">
        <v>1</v>
      </c>
    </row>
    <row r="131" spans="1:4">
      <c r="A131" s="1">
        <v>44497</v>
      </c>
      <c r="B131" t="s">
        <v>2</v>
      </c>
    </row>
    <row r="132" spans="1:4">
      <c r="A132" s="2">
        <v>0.37864583333333335</v>
      </c>
      <c r="B132" t="s">
        <v>3</v>
      </c>
    </row>
    <row r="133" spans="1:4">
      <c r="A133">
        <v>5.0999999999999996</v>
      </c>
      <c r="B133" t="s">
        <v>4</v>
      </c>
    </row>
    <row r="134" spans="1:4">
      <c r="A134">
        <v>1</v>
      </c>
      <c r="B134" t="s">
        <v>5</v>
      </c>
    </row>
    <row r="135" spans="1:4">
      <c r="A135">
        <v>1</v>
      </c>
      <c r="B135" t="s">
        <v>6</v>
      </c>
    </row>
    <row r="136" spans="1:4">
      <c r="A136">
        <v>1</v>
      </c>
      <c r="B136" t="s">
        <v>7</v>
      </c>
    </row>
    <row r="137" spans="1:4">
      <c r="A137">
        <v>2</v>
      </c>
      <c r="B137" t="s">
        <v>8</v>
      </c>
    </row>
    <row r="138" spans="1:4">
      <c r="A138">
        <v>41.84</v>
      </c>
      <c r="B138" t="s">
        <v>30</v>
      </c>
    </row>
    <row r="139" spans="1:4">
      <c r="A139">
        <v>5.26</v>
      </c>
      <c r="B139" t="s">
        <v>31</v>
      </c>
    </row>
    <row r="140" spans="1:4">
      <c r="A140">
        <v>0</v>
      </c>
      <c r="B140" t="s">
        <v>9</v>
      </c>
    </row>
    <row r="141" spans="1:4">
      <c r="A141" t="s">
        <v>83</v>
      </c>
    </row>
    <row r="142" spans="1:4">
      <c r="A142" t="s">
        <v>10</v>
      </c>
    </row>
    <row r="143" spans="1:4">
      <c r="A143" t="s">
        <v>32</v>
      </c>
      <c r="B143" t="s">
        <v>33</v>
      </c>
      <c r="C143" t="s">
        <v>17</v>
      </c>
      <c r="D143" t="s">
        <v>18</v>
      </c>
    </row>
    <row r="144" spans="1:4">
      <c r="A144">
        <v>0</v>
      </c>
      <c r="B144">
        <v>0</v>
      </c>
      <c r="C144">
        <v>184.73</v>
      </c>
      <c r="D144">
        <v>0.23998900000000001</v>
      </c>
    </row>
    <row r="145" spans="1:4">
      <c r="A145" t="s">
        <v>0</v>
      </c>
    </row>
    <row r="146" spans="1:4">
      <c r="A146" t="s">
        <v>82</v>
      </c>
      <c r="B146" t="s">
        <v>1</v>
      </c>
    </row>
    <row r="147" spans="1:4">
      <c r="A147" s="1">
        <v>44497</v>
      </c>
      <c r="B147" t="s">
        <v>2</v>
      </c>
    </row>
    <row r="148" spans="1:4">
      <c r="A148" s="2">
        <v>0.37878472222222226</v>
      </c>
      <c r="B148" t="s">
        <v>3</v>
      </c>
    </row>
    <row r="149" spans="1:4">
      <c r="A149">
        <v>5.0999999999999996</v>
      </c>
      <c r="B149" t="s">
        <v>4</v>
      </c>
    </row>
    <row r="150" spans="1:4">
      <c r="A150">
        <v>1</v>
      </c>
      <c r="B150" t="s">
        <v>5</v>
      </c>
    </row>
    <row r="151" spans="1:4">
      <c r="A151">
        <v>1</v>
      </c>
      <c r="B151" t="s">
        <v>6</v>
      </c>
    </row>
    <row r="152" spans="1:4">
      <c r="A152">
        <v>1</v>
      </c>
      <c r="B152" t="s">
        <v>7</v>
      </c>
    </row>
    <row r="153" spans="1:4">
      <c r="A153">
        <v>2</v>
      </c>
      <c r="B153" t="s">
        <v>8</v>
      </c>
    </row>
    <row r="154" spans="1:4">
      <c r="A154">
        <v>41.84</v>
      </c>
      <c r="B154" t="s">
        <v>30</v>
      </c>
    </row>
    <row r="155" spans="1:4">
      <c r="A155">
        <v>5.26</v>
      </c>
      <c r="B155" t="s">
        <v>31</v>
      </c>
    </row>
    <row r="156" spans="1:4">
      <c r="A156">
        <v>0</v>
      </c>
      <c r="B156" t="s">
        <v>9</v>
      </c>
    </row>
    <row r="157" spans="1:4">
      <c r="A157" t="s">
        <v>83</v>
      </c>
    </row>
    <row r="158" spans="1:4">
      <c r="A158" t="s">
        <v>10</v>
      </c>
    </row>
    <row r="159" spans="1:4">
      <c r="A159" t="s">
        <v>32</v>
      </c>
      <c r="B159" t="s">
        <v>33</v>
      </c>
      <c r="C159" t="s">
        <v>17</v>
      </c>
      <c r="D159" t="s">
        <v>18</v>
      </c>
    </row>
    <row r="160" spans="1:4">
      <c r="A160">
        <v>0</v>
      </c>
      <c r="B160">
        <v>0</v>
      </c>
      <c r="C160">
        <v>169.76</v>
      </c>
      <c r="D160">
        <v>0.22003200000000001</v>
      </c>
    </row>
    <row r="161" spans="1:4">
      <c r="A161" t="s">
        <v>0</v>
      </c>
    </row>
    <row r="162" spans="1:4">
      <c r="A162" t="s">
        <v>82</v>
      </c>
      <c r="B162" t="s">
        <v>1</v>
      </c>
    </row>
    <row r="163" spans="1:4">
      <c r="A163" s="1">
        <v>44497</v>
      </c>
      <c r="B163" t="s">
        <v>2</v>
      </c>
    </row>
    <row r="164" spans="1:4">
      <c r="A164" s="2">
        <v>0.37892361111111111</v>
      </c>
      <c r="B164" t="s">
        <v>3</v>
      </c>
    </row>
    <row r="165" spans="1:4">
      <c r="A165">
        <v>5.0999999999999996</v>
      </c>
      <c r="B165" t="s">
        <v>4</v>
      </c>
    </row>
    <row r="166" spans="1:4">
      <c r="A166">
        <v>1</v>
      </c>
      <c r="B166" t="s">
        <v>5</v>
      </c>
    </row>
    <row r="167" spans="1:4">
      <c r="A167">
        <v>1</v>
      </c>
      <c r="B167" t="s">
        <v>6</v>
      </c>
    </row>
    <row r="168" spans="1:4">
      <c r="A168">
        <v>1</v>
      </c>
      <c r="B168" t="s">
        <v>7</v>
      </c>
    </row>
    <row r="169" spans="1:4">
      <c r="A169">
        <v>2</v>
      </c>
      <c r="B169" t="s">
        <v>8</v>
      </c>
    </row>
    <row r="170" spans="1:4">
      <c r="A170">
        <v>41.84</v>
      </c>
      <c r="B170" t="s">
        <v>30</v>
      </c>
    </row>
    <row r="171" spans="1:4">
      <c r="A171">
        <v>5.26</v>
      </c>
      <c r="B171" t="s">
        <v>31</v>
      </c>
    </row>
    <row r="172" spans="1:4">
      <c r="A172">
        <v>0</v>
      </c>
      <c r="B172" t="s">
        <v>9</v>
      </c>
    </row>
    <row r="173" spans="1:4">
      <c r="A173" t="s">
        <v>83</v>
      </c>
    </row>
    <row r="174" spans="1:4">
      <c r="A174" t="s">
        <v>10</v>
      </c>
    </row>
    <row r="175" spans="1:4">
      <c r="A175" t="s">
        <v>32</v>
      </c>
      <c r="B175" t="s">
        <v>33</v>
      </c>
      <c r="C175" t="s">
        <v>17</v>
      </c>
      <c r="D175" t="s">
        <v>18</v>
      </c>
    </row>
    <row r="176" spans="1:4">
      <c r="A176">
        <v>0</v>
      </c>
      <c r="B176">
        <v>0</v>
      </c>
      <c r="C176">
        <v>154.77000000000001</v>
      </c>
      <c r="D176">
        <v>0.199991</v>
      </c>
    </row>
    <row r="177" spans="1:4">
      <c r="A177" t="s">
        <v>0</v>
      </c>
    </row>
    <row r="178" spans="1:4">
      <c r="A178" t="s">
        <v>82</v>
      </c>
      <c r="B178" t="s">
        <v>1</v>
      </c>
    </row>
    <row r="179" spans="1:4">
      <c r="A179" s="1">
        <v>44497</v>
      </c>
      <c r="B179" t="s">
        <v>2</v>
      </c>
    </row>
    <row r="180" spans="1:4">
      <c r="A180" s="2">
        <v>0.37907407407407406</v>
      </c>
      <c r="B180" t="s">
        <v>3</v>
      </c>
    </row>
    <row r="181" spans="1:4">
      <c r="A181">
        <v>5.0999999999999996</v>
      </c>
      <c r="B181" t="s">
        <v>4</v>
      </c>
    </row>
    <row r="182" spans="1:4">
      <c r="A182">
        <v>1</v>
      </c>
      <c r="B182" t="s">
        <v>5</v>
      </c>
    </row>
    <row r="183" spans="1:4">
      <c r="A183">
        <v>1</v>
      </c>
      <c r="B183" t="s">
        <v>6</v>
      </c>
    </row>
    <row r="184" spans="1:4">
      <c r="A184">
        <v>1</v>
      </c>
      <c r="B184" t="s">
        <v>7</v>
      </c>
    </row>
    <row r="185" spans="1:4">
      <c r="A185">
        <v>2</v>
      </c>
      <c r="B185" t="s">
        <v>8</v>
      </c>
    </row>
    <row r="186" spans="1:4">
      <c r="A186">
        <v>41.84</v>
      </c>
      <c r="B186" t="s">
        <v>30</v>
      </c>
    </row>
    <row r="187" spans="1:4">
      <c r="A187">
        <v>5.26</v>
      </c>
      <c r="B187" t="s">
        <v>31</v>
      </c>
    </row>
    <row r="188" spans="1:4">
      <c r="A188">
        <v>0</v>
      </c>
      <c r="B188" t="s">
        <v>9</v>
      </c>
    </row>
    <row r="189" spans="1:4">
      <c r="A189" t="s">
        <v>83</v>
      </c>
    </row>
    <row r="190" spans="1:4">
      <c r="A190" t="s">
        <v>10</v>
      </c>
    </row>
    <row r="191" spans="1:4">
      <c r="A191" t="s">
        <v>32</v>
      </c>
      <c r="B191" t="s">
        <v>33</v>
      </c>
      <c r="C191" t="s">
        <v>17</v>
      </c>
      <c r="D191" t="s">
        <v>18</v>
      </c>
    </row>
    <row r="192" spans="1:4">
      <c r="A192">
        <v>0</v>
      </c>
      <c r="B192">
        <v>0</v>
      </c>
      <c r="C192">
        <v>139.79</v>
      </c>
      <c r="D192">
        <v>0.179956</v>
      </c>
    </row>
    <row r="193" spans="1:4">
      <c r="A193" t="s">
        <v>0</v>
      </c>
    </row>
    <row r="194" spans="1:4">
      <c r="A194" t="s">
        <v>82</v>
      </c>
      <c r="B194" t="s">
        <v>1</v>
      </c>
    </row>
    <row r="195" spans="1:4">
      <c r="A195" s="1">
        <v>44497</v>
      </c>
      <c r="B195" t="s">
        <v>2</v>
      </c>
    </row>
    <row r="196" spans="1:4">
      <c r="A196" s="2">
        <v>0.37923611111111111</v>
      </c>
      <c r="B196" t="s">
        <v>3</v>
      </c>
    </row>
    <row r="197" spans="1:4">
      <c r="A197">
        <v>5.0999999999999996</v>
      </c>
      <c r="B197" t="s">
        <v>4</v>
      </c>
    </row>
    <row r="198" spans="1:4">
      <c r="A198">
        <v>1</v>
      </c>
      <c r="B198" t="s">
        <v>5</v>
      </c>
    </row>
    <row r="199" spans="1:4">
      <c r="A199">
        <v>1</v>
      </c>
      <c r="B199" t="s">
        <v>6</v>
      </c>
    </row>
    <row r="200" spans="1:4">
      <c r="A200">
        <v>1</v>
      </c>
      <c r="B200" t="s">
        <v>7</v>
      </c>
    </row>
    <row r="201" spans="1:4">
      <c r="A201">
        <v>2</v>
      </c>
      <c r="B201" t="s">
        <v>8</v>
      </c>
    </row>
    <row r="202" spans="1:4">
      <c r="A202">
        <v>41.84</v>
      </c>
      <c r="B202" t="s">
        <v>30</v>
      </c>
    </row>
    <row r="203" spans="1:4">
      <c r="A203">
        <v>5.26</v>
      </c>
      <c r="B203" t="s">
        <v>31</v>
      </c>
    </row>
    <row r="204" spans="1:4">
      <c r="A204">
        <v>0</v>
      </c>
      <c r="B204" t="s">
        <v>9</v>
      </c>
    </row>
    <row r="205" spans="1:4">
      <c r="A205" t="s">
        <v>83</v>
      </c>
    </row>
    <row r="206" spans="1:4">
      <c r="A206" t="s">
        <v>10</v>
      </c>
    </row>
    <row r="207" spans="1:4">
      <c r="A207" t="s">
        <v>32</v>
      </c>
      <c r="B207" t="s">
        <v>33</v>
      </c>
      <c r="C207" t="s">
        <v>17</v>
      </c>
      <c r="D207" t="s">
        <v>18</v>
      </c>
    </row>
    <row r="208" spans="1:4">
      <c r="A208">
        <v>0</v>
      </c>
      <c r="B208">
        <v>0</v>
      </c>
      <c r="C208">
        <v>124.77</v>
      </c>
      <c r="D208">
        <v>0.15998899999999999</v>
      </c>
    </row>
    <row r="209" spans="1:4">
      <c r="A209" t="s">
        <v>0</v>
      </c>
    </row>
    <row r="210" spans="1:4">
      <c r="A210" t="s">
        <v>82</v>
      </c>
      <c r="B210" t="s">
        <v>1</v>
      </c>
    </row>
    <row r="211" spans="1:4">
      <c r="A211" s="1">
        <v>44497</v>
      </c>
      <c r="B211" t="s">
        <v>2</v>
      </c>
    </row>
    <row r="212" spans="1:4">
      <c r="A212" s="2">
        <v>0.37939814814814815</v>
      </c>
      <c r="B212" t="s">
        <v>3</v>
      </c>
    </row>
    <row r="213" spans="1:4">
      <c r="A213">
        <v>5.0999999999999996</v>
      </c>
      <c r="B213" t="s">
        <v>4</v>
      </c>
    </row>
    <row r="214" spans="1:4">
      <c r="A214">
        <v>1</v>
      </c>
      <c r="B214" t="s">
        <v>5</v>
      </c>
    </row>
    <row r="215" spans="1:4">
      <c r="A215">
        <v>1</v>
      </c>
      <c r="B215" t="s">
        <v>6</v>
      </c>
    </row>
    <row r="216" spans="1:4">
      <c r="A216">
        <v>1</v>
      </c>
      <c r="B216" t="s">
        <v>7</v>
      </c>
    </row>
    <row r="217" spans="1:4">
      <c r="A217">
        <v>2</v>
      </c>
      <c r="B217" t="s">
        <v>8</v>
      </c>
    </row>
    <row r="218" spans="1:4">
      <c r="A218">
        <v>41.84</v>
      </c>
      <c r="B218" t="s">
        <v>30</v>
      </c>
    </row>
    <row r="219" spans="1:4">
      <c r="A219">
        <v>5.26</v>
      </c>
      <c r="B219" t="s">
        <v>31</v>
      </c>
    </row>
    <row r="220" spans="1:4">
      <c r="A220">
        <v>0</v>
      </c>
      <c r="B220" t="s">
        <v>9</v>
      </c>
    </row>
    <row r="221" spans="1:4">
      <c r="A221" t="s">
        <v>83</v>
      </c>
    </row>
    <row r="222" spans="1:4">
      <c r="A222" t="s">
        <v>10</v>
      </c>
    </row>
    <row r="223" spans="1:4">
      <c r="A223" t="s">
        <v>32</v>
      </c>
      <c r="B223" t="s">
        <v>33</v>
      </c>
      <c r="C223" t="s">
        <v>17</v>
      </c>
      <c r="D223" t="s">
        <v>18</v>
      </c>
    </row>
    <row r="224" spans="1:4">
      <c r="A224">
        <v>0</v>
      </c>
      <c r="B224">
        <v>0</v>
      </c>
      <c r="C224">
        <v>109.7</v>
      </c>
      <c r="D224">
        <v>0.13994500000000001</v>
      </c>
    </row>
    <row r="225" spans="1:4">
      <c r="A225" t="s">
        <v>0</v>
      </c>
    </row>
    <row r="226" spans="1:4">
      <c r="A226" t="s">
        <v>82</v>
      </c>
      <c r="B226" t="s">
        <v>1</v>
      </c>
    </row>
    <row r="227" spans="1:4">
      <c r="A227" s="1">
        <v>44497</v>
      </c>
      <c r="B227" t="s">
        <v>2</v>
      </c>
    </row>
    <row r="228" spans="1:4">
      <c r="A228" s="2">
        <v>0.37953703703703701</v>
      </c>
      <c r="B228" t="s">
        <v>3</v>
      </c>
    </row>
    <row r="229" spans="1:4">
      <c r="A229">
        <v>5.0999999999999996</v>
      </c>
      <c r="B229" t="s">
        <v>4</v>
      </c>
    </row>
    <row r="230" spans="1:4">
      <c r="A230">
        <v>1</v>
      </c>
      <c r="B230" t="s">
        <v>5</v>
      </c>
    </row>
    <row r="231" spans="1:4">
      <c r="A231">
        <v>1</v>
      </c>
      <c r="B231" t="s">
        <v>6</v>
      </c>
    </row>
    <row r="232" spans="1:4">
      <c r="A232">
        <v>1</v>
      </c>
      <c r="B232" t="s">
        <v>7</v>
      </c>
    </row>
    <row r="233" spans="1:4">
      <c r="A233">
        <v>2</v>
      </c>
      <c r="B233" t="s">
        <v>8</v>
      </c>
    </row>
    <row r="234" spans="1:4">
      <c r="A234">
        <v>41.84</v>
      </c>
      <c r="B234" t="s">
        <v>30</v>
      </c>
    </row>
    <row r="235" spans="1:4">
      <c r="A235">
        <v>5.26</v>
      </c>
      <c r="B235" t="s">
        <v>31</v>
      </c>
    </row>
    <row r="236" spans="1:4">
      <c r="A236">
        <v>0</v>
      </c>
      <c r="B236" t="s">
        <v>9</v>
      </c>
    </row>
    <row r="237" spans="1:4">
      <c r="A237" t="s">
        <v>83</v>
      </c>
    </row>
    <row r="238" spans="1:4">
      <c r="A238" t="s">
        <v>10</v>
      </c>
    </row>
    <row r="239" spans="1:4">
      <c r="A239" t="s">
        <v>32</v>
      </c>
      <c r="B239" t="s">
        <v>33</v>
      </c>
      <c r="C239" t="s">
        <v>17</v>
      </c>
      <c r="D239" t="s">
        <v>18</v>
      </c>
    </row>
    <row r="240" spans="1:4">
      <c r="A240">
        <v>0</v>
      </c>
      <c r="B240">
        <v>0</v>
      </c>
      <c r="C240">
        <v>94.64</v>
      </c>
      <c r="D240">
        <v>0.11994299999999999</v>
      </c>
    </row>
    <row r="241" spans="1:4">
      <c r="A241" t="s">
        <v>0</v>
      </c>
    </row>
    <row r="242" spans="1:4">
      <c r="A242" t="s">
        <v>82</v>
      </c>
      <c r="B242" t="s">
        <v>1</v>
      </c>
    </row>
    <row r="243" spans="1:4">
      <c r="A243" s="1">
        <v>44497</v>
      </c>
      <c r="B243" t="s">
        <v>2</v>
      </c>
    </row>
    <row r="244" spans="1:4">
      <c r="A244" s="2">
        <v>0.3797106481481482</v>
      </c>
      <c r="B244" t="s">
        <v>3</v>
      </c>
    </row>
    <row r="245" spans="1:4">
      <c r="A245">
        <v>5.0999999999999996</v>
      </c>
      <c r="B245" t="s">
        <v>4</v>
      </c>
    </row>
    <row r="246" spans="1:4">
      <c r="A246">
        <v>1</v>
      </c>
      <c r="B246" t="s">
        <v>5</v>
      </c>
    </row>
    <row r="247" spans="1:4">
      <c r="A247">
        <v>1</v>
      </c>
      <c r="B247" t="s">
        <v>6</v>
      </c>
    </row>
    <row r="248" spans="1:4">
      <c r="A248">
        <v>1</v>
      </c>
      <c r="B248" t="s">
        <v>7</v>
      </c>
    </row>
    <row r="249" spans="1:4">
      <c r="A249">
        <v>2</v>
      </c>
      <c r="B249" t="s">
        <v>8</v>
      </c>
    </row>
    <row r="250" spans="1:4">
      <c r="A250">
        <v>41.84</v>
      </c>
      <c r="B250" t="s">
        <v>30</v>
      </c>
    </row>
    <row r="251" spans="1:4">
      <c r="A251">
        <v>5.26</v>
      </c>
      <c r="B251" t="s">
        <v>31</v>
      </c>
    </row>
    <row r="252" spans="1:4">
      <c r="A252">
        <v>0</v>
      </c>
      <c r="B252" t="s">
        <v>9</v>
      </c>
    </row>
    <row r="253" spans="1:4">
      <c r="A253" t="s">
        <v>83</v>
      </c>
    </row>
    <row r="254" spans="1:4">
      <c r="A254" t="s">
        <v>10</v>
      </c>
    </row>
    <row r="255" spans="1:4">
      <c r="A255" t="s">
        <v>32</v>
      </c>
      <c r="B255" t="s">
        <v>33</v>
      </c>
      <c r="C255" t="s">
        <v>17</v>
      </c>
      <c r="D255" t="s">
        <v>18</v>
      </c>
    </row>
    <row r="256" spans="1:4">
      <c r="A256">
        <v>0</v>
      </c>
      <c r="B256">
        <v>0</v>
      </c>
      <c r="C256">
        <v>79.540000000000006</v>
      </c>
      <c r="D256">
        <v>9.9969000000000002E-2</v>
      </c>
    </row>
    <row r="257" spans="1:4">
      <c r="A257" t="s">
        <v>0</v>
      </c>
    </row>
    <row r="258" spans="1:4">
      <c r="A258" t="s">
        <v>82</v>
      </c>
      <c r="B258" t="s">
        <v>1</v>
      </c>
    </row>
    <row r="259" spans="1:4">
      <c r="A259" s="1">
        <v>44497</v>
      </c>
      <c r="B259" t="s">
        <v>2</v>
      </c>
    </row>
    <row r="260" spans="1:4">
      <c r="A260" s="2">
        <v>0.37988425925925928</v>
      </c>
      <c r="B260" t="s">
        <v>3</v>
      </c>
    </row>
    <row r="261" spans="1:4">
      <c r="A261">
        <v>5.0999999999999996</v>
      </c>
      <c r="B261" t="s">
        <v>4</v>
      </c>
    </row>
    <row r="262" spans="1:4">
      <c r="A262">
        <v>1</v>
      </c>
      <c r="B262" t="s">
        <v>5</v>
      </c>
    </row>
    <row r="263" spans="1:4">
      <c r="A263">
        <v>1</v>
      </c>
      <c r="B263" t="s">
        <v>6</v>
      </c>
    </row>
    <row r="264" spans="1:4">
      <c r="A264">
        <v>1</v>
      </c>
      <c r="B264" t="s">
        <v>7</v>
      </c>
    </row>
    <row r="265" spans="1:4">
      <c r="A265">
        <v>2</v>
      </c>
      <c r="B265" t="s">
        <v>8</v>
      </c>
    </row>
    <row r="266" spans="1:4">
      <c r="A266">
        <v>41.84</v>
      </c>
      <c r="B266" t="s">
        <v>30</v>
      </c>
    </row>
    <row r="267" spans="1:4">
      <c r="A267">
        <v>5.26</v>
      </c>
      <c r="B267" t="s">
        <v>31</v>
      </c>
    </row>
    <row r="268" spans="1:4">
      <c r="A268">
        <v>0</v>
      </c>
      <c r="B268" t="s">
        <v>9</v>
      </c>
    </row>
    <row r="269" spans="1:4">
      <c r="A269" t="s">
        <v>83</v>
      </c>
    </row>
    <row r="270" spans="1:4">
      <c r="A270" t="s">
        <v>10</v>
      </c>
    </row>
    <row r="271" spans="1:4">
      <c r="A271" t="s">
        <v>32</v>
      </c>
      <c r="B271" t="s">
        <v>33</v>
      </c>
      <c r="C271" t="s">
        <v>17</v>
      </c>
      <c r="D271" t="s">
        <v>18</v>
      </c>
    </row>
    <row r="272" spans="1:4">
      <c r="A272">
        <v>0</v>
      </c>
      <c r="B272">
        <v>0</v>
      </c>
      <c r="C272">
        <v>64.400000000000006</v>
      </c>
      <c r="D272">
        <v>7.9940999999999998E-2</v>
      </c>
    </row>
    <row r="273" spans="1:4">
      <c r="A273" t="s">
        <v>0</v>
      </c>
    </row>
    <row r="274" spans="1:4">
      <c r="A274" t="s">
        <v>82</v>
      </c>
      <c r="B274" t="s">
        <v>1</v>
      </c>
    </row>
    <row r="275" spans="1:4">
      <c r="A275" s="1">
        <v>44497</v>
      </c>
      <c r="B275" t="s">
        <v>2</v>
      </c>
    </row>
    <row r="276" spans="1:4">
      <c r="A276" s="2">
        <v>0.38009259259259259</v>
      </c>
      <c r="B276" t="s">
        <v>3</v>
      </c>
    </row>
    <row r="277" spans="1:4">
      <c r="A277">
        <v>5.0999999999999996</v>
      </c>
      <c r="B277" t="s">
        <v>4</v>
      </c>
    </row>
    <row r="278" spans="1:4">
      <c r="A278">
        <v>1</v>
      </c>
      <c r="B278" t="s">
        <v>5</v>
      </c>
    </row>
    <row r="279" spans="1:4">
      <c r="A279">
        <v>1</v>
      </c>
      <c r="B279" t="s">
        <v>6</v>
      </c>
    </row>
    <row r="280" spans="1:4">
      <c r="A280">
        <v>1</v>
      </c>
      <c r="B280" t="s">
        <v>7</v>
      </c>
    </row>
    <row r="281" spans="1:4">
      <c r="A281">
        <v>2</v>
      </c>
      <c r="B281" t="s">
        <v>8</v>
      </c>
    </row>
    <row r="282" spans="1:4">
      <c r="A282">
        <v>41.84</v>
      </c>
      <c r="B282" t="s">
        <v>30</v>
      </c>
    </row>
    <row r="283" spans="1:4">
      <c r="A283">
        <v>5.26</v>
      </c>
      <c r="B283" t="s">
        <v>31</v>
      </c>
    </row>
    <row r="284" spans="1:4">
      <c r="A284">
        <v>0</v>
      </c>
      <c r="B284" t="s">
        <v>9</v>
      </c>
    </row>
    <row r="285" spans="1:4">
      <c r="A285" t="s">
        <v>83</v>
      </c>
    </row>
    <row r="286" spans="1:4">
      <c r="A286" t="s">
        <v>10</v>
      </c>
    </row>
    <row r="287" spans="1:4">
      <c r="A287" t="s">
        <v>32</v>
      </c>
      <c r="B287" t="s">
        <v>33</v>
      </c>
      <c r="C287" t="s">
        <v>17</v>
      </c>
      <c r="D287" t="s">
        <v>18</v>
      </c>
    </row>
    <row r="288" spans="1:4">
      <c r="A288">
        <v>0</v>
      </c>
      <c r="B288">
        <v>0</v>
      </c>
      <c r="C288">
        <v>49.27</v>
      </c>
      <c r="D288">
        <v>5.9888999999999998E-2</v>
      </c>
    </row>
    <row r="289" spans="1:4">
      <c r="A289" t="s">
        <v>0</v>
      </c>
    </row>
    <row r="290" spans="1:4">
      <c r="A290" t="s">
        <v>82</v>
      </c>
      <c r="B290" t="s">
        <v>1</v>
      </c>
    </row>
    <row r="291" spans="1:4">
      <c r="A291" s="1">
        <v>44497</v>
      </c>
      <c r="B291" t="s">
        <v>2</v>
      </c>
    </row>
    <row r="292" spans="1:4">
      <c r="A292" s="2">
        <v>0.38035879629629626</v>
      </c>
      <c r="B292" t="s">
        <v>3</v>
      </c>
    </row>
    <row r="293" spans="1:4">
      <c r="A293">
        <v>5.0999999999999996</v>
      </c>
      <c r="B293" t="s">
        <v>4</v>
      </c>
    </row>
    <row r="294" spans="1:4">
      <c r="A294">
        <v>1</v>
      </c>
      <c r="B294" t="s">
        <v>5</v>
      </c>
    </row>
    <row r="295" spans="1:4">
      <c r="A295">
        <v>1</v>
      </c>
      <c r="B295" t="s">
        <v>6</v>
      </c>
    </row>
    <row r="296" spans="1:4">
      <c r="A296">
        <v>1</v>
      </c>
      <c r="B296" t="s">
        <v>7</v>
      </c>
    </row>
    <row r="297" spans="1:4">
      <c r="A297">
        <v>2</v>
      </c>
      <c r="B297" t="s">
        <v>8</v>
      </c>
    </row>
    <row r="298" spans="1:4">
      <c r="A298">
        <v>41.84</v>
      </c>
      <c r="B298" t="s">
        <v>30</v>
      </c>
    </row>
    <row r="299" spans="1:4">
      <c r="A299">
        <v>5.26</v>
      </c>
      <c r="B299" t="s">
        <v>31</v>
      </c>
    </row>
    <row r="300" spans="1:4">
      <c r="A300">
        <v>0</v>
      </c>
      <c r="B300" t="s">
        <v>9</v>
      </c>
    </row>
    <row r="301" spans="1:4">
      <c r="A301" t="s">
        <v>83</v>
      </c>
    </row>
    <row r="302" spans="1:4">
      <c r="A302" t="s">
        <v>10</v>
      </c>
    </row>
    <row r="303" spans="1:4">
      <c r="A303" t="s">
        <v>32</v>
      </c>
      <c r="B303" t="s">
        <v>33</v>
      </c>
      <c r="C303" t="s">
        <v>17</v>
      </c>
      <c r="D303" t="s">
        <v>18</v>
      </c>
    </row>
    <row r="304" spans="1:4">
      <c r="A304">
        <v>0</v>
      </c>
      <c r="B304">
        <v>0</v>
      </c>
      <c r="C304">
        <v>34.119999999999997</v>
      </c>
      <c r="D304">
        <v>3.9933000000000003E-2</v>
      </c>
    </row>
    <row r="305" spans="1:4">
      <c r="A305" t="s">
        <v>0</v>
      </c>
    </row>
    <row r="306" spans="1:4">
      <c r="A306" t="s">
        <v>82</v>
      </c>
      <c r="B306" t="s">
        <v>1</v>
      </c>
    </row>
    <row r="307" spans="1:4">
      <c r="A307" s="1">
        <v>44497</v>
      </c>
      <c r="B307" t="s">
        <v>2</v>
      </c>
    </row>
    <row r="308" spans="1:4">
      <c r="A308" s="2">
        <v>0.38056712962962963</v>
      </c>
      <c r="B308" t="s">
        <v>3</v>
      </c>
    </row>
    <row r="309" spans="1:4">
      <c r="A309">
        <v>5.0999999999999996</v>
      </c>
      <c r="B309" t="s">
        <v>4</v>
      </c>
    </row>
    <row r="310" spans="1:4">
      <c r="A310">
        <v>1</v>
      </c>
      <c r="B310" t="s">
        <v>5</v>
      </c>
    </row>
    <row r="311" spans="1:4">
      <c r="A311">
        <v>1</v>
      </c>
      <c r="B311" t="s">
        <v>6</v>
      </c>
    </row>
    <row r="312" spans="1:4">
      <c r="A312">
        <v>1</v>
      </c>
      <c r="B312" t="s">
        <v>7</v>
      </c>
    </row>
    <row r="313" spans="1:4">
      <c r="A313">
        <v>2</v>
      </c>
      <c r="B313" t="s">
        <v>8</v>
      </c>
    </row>
    <row r="314" spans="1:4">
      <c r="A314">
        <v>41.84</v>
      </c>
      <c r="B314" t="s">
        <v>30</v>
      </c>
    </row>
    <row r="315" spans="1:4">
      <c r="A315">
        <v>5.26</v>
      </c>
      <c r="B315" t="s">
        <v>31</v>
      </c>
    </row>
    <row r="316" spans="1:4">
      <c r="A316">
        <v>0</v>
      </c>
      <c r="B316" t="s">
        <v>9</v>
      </c>
    </row>
    <row r="317" spans="1:4">
      <c r="A317" t="s">
        <v>83</v>
      </c>
    </row>
    <row r="318" spans="1:4">
      <c r="A318" t="s">
        <v>10</v>
      </c>
    </row>
    <row r="319" spans="1:4">
      <c r="A319" t="s">
        <v>32</v>
      </c>
      <c r="B319" t="s">
        <v>33</v>
      </c>
      <c r="C319" t="s">
        <v>17</v>
      </c>
      <c r="D319" t="s">
        <v>18</v>
      </c>
    </row>
    <row r="320" spans="1:4">
      <c r="A320">
        <v>0</v>
      </c>
      <c r="B320">
        <v>0</v>
      </c>
      <c r="C320">
        <v>18.91</v>
      </c>
      <c r="D320">
        <v>1.9903000000000001E-2</v>
      </c>
    </row>
    <row r="321" spans="1:4">
      <c r="A321" t="s">
        <v>0</v>
      </c>
    </row>
    <row r="322" spans="1:4">
      <c r="A322" t="s">
        <v>82</v>
      </c>
      <c r="B322" t="s">
        <v>1</v>
      </c>
    </row>
    <row r="323" spans="1:4">
      <c r="A323" s="1">
        <v>44497</v>
      </c>
      <c r="B323" t="s">
        <v>2</v>
      </c>
    </row>
    <row r="324" spans="1:4">
      <c r="A324" s="2">
        <v>0.3807638888888889</v>
      </c>
      <c r="B324" t="s">
        <v>3</v>
      </c>
    </row>
    <row r="325" spans="1:4">
      <c r="A325">
        <v>5.0999999999999996</v>
      </c>
      <c r="B325" t="s">
        <v>4</v>
      </c>
    </row>
    <row r="326" spans="1:4">
      <c r="A326">
        <v>1</v>
      </c>
      <c r="B326" t="s">
        <v>5</v>
      </c>
    </row>
    <row r="327" spans="1:4">
      <c r="A327">
        <v>1</v>
      </c>
      <c r="B327" t="s">
        <v>6</v>
      </c>
    </row>
    <row r="328" spans="1:4">
      <c r="A328">
        <v>1</v>
      </c>
      <c r="B328" t="s">
        <v>7</v>
      </c>
    </row>
    <row r="329" spans="1:4">
      <c r="A329">
        <v>2</v>
      </c>
      <c r="B329" t="s">
        <v>8</v>
      </c>
    </row>
    <row r="330" spans="1:4">
      <c r="A330">
        <v>41.84</v>
      </c>
      <c r="B330" t="s">
        <v>30</v>
      </c>
    </row>
    <row r="331" spans="1:4">
      <c r="A331">
        <v>5.26</v>
      </c>
      <c r="B331" t="s">
        <v>31</v>
      </c>
    </row>
    <row r="332" spans="1:4">
      <c r="A332">
        <v>0</v>
      </c>
      <c r="B332" t="s">
        <v>9</v>
      </c>
    </row>
    <row r="333" spans="1:4">
      <c r="A333" t="s">
        <v>83</v>
      </c>
    </row>
    <row r="334" spans="1:4">
      <c r="A334" t="s">
        <v>10</v>
      </c>
    </row>
    <row r="335" spans="1:4">
      <c r="A335" t="s">
        <v>32</v>
      </c>
      <c r="B335" t="s">
        <v>33</v>
      </c>
      <c r="C335" t="s">
        <v>17</v>
      </c>
      <c r="D335" t="s">
        <v>18</v>
      </c>
    </row>
    <row r="336" spans="1:4">
      <c r="A336">
        <v>0</v>
      </c>
      <c r="B336">
        <v>0</v>
      </c>
      <c r="C336">
        <v>3.68</v>
      </c>
      <c r="D336">
        <v>-1.4300000000000001E-4</v>
      </c>
    </row>
    <row r="337" spans="1:4">
      <c r="A337" t="s">
        <v>0</v>
      </c>
    </row>
    <row r="338" spans="1:4">
      <c r="A338" t="s">
        <v>82</v>
      </c>
      <c r="B338" t="s">
        <v>1</v>
      </c>
    </row>
    <row r="339" spans="1:4">
      <c r="A339" s="1">
        <v>44497</v>
      </c>
      <c r="B339" t="s">
        <v>2</v>
      </c>
    </row>
    <row r="340" spans="1:4">
      <c r="A340" s="2">
        <v>0.38094907407407402</v>
      </c>
      <c r="B340" t="s">
        <v>3</v>
      </c>
    </row>
    <row r="341" spans="1:4">
      <c r="A341">
        <v>5.0999999999999996</v>
      </c>
      <c r="B341" t="s">
        <v>4</v>
      </c>
    </row>
    <row r="342" spans="1:4">
      <c r="A342">
        <v>1</v>
      </c>
      <c r="B342" t="s">
        <v>5</v>
      </c>
    </row>
    <row r="343" spans="1:4">
      <c r="A343">
        <v>1</v>
      </c>
      <c r="B343" t="s">
        <v>6</v>
      </c>
    </row>
    <row r="344" spans="1:4">
      <c r="A344">
        <v>1</v>
      </c>
      <c r="B344" t="s">
        <v>7</v>
      </c>
    </row>
    <row r="345" spans="1:4">
      <c r="A345">
        <v>2</v>
      </c>
      <c r="B345" t="s">
        <v>8</v>
      </c>
    </row>
    <row r="346" spans="1:4">
      <c r="A346">
        <v>41.84</v>
      </c>
      <c r="B346" t="s">
        <v>30</v>
      </c>
    </row>
    <row r="347" spans="1:4">
      <c r="A347">
        <v>5.26</v>
      </c>
      <c r="B347" t="s">
        <v>31</v>
      </c>
    </row>
    <row r="348" spans="1:4">
      <c r="A348">
        <v>0</v>
      </c>
      <c r="B348" t="s">
        <v>9</v>
      </c>
    </row>
    <row r="349" spans="1:4">
      <c r="A349" t="s">
        <v>83</v>
      </c>
    </row>
    <row r="350" spans="1:4">
      <c r="A350" t="s">
        <v>10</v>
      </c>
    </row>
    <row r="351" spans="1:4">
      <c r="A351" t="s">
        <v>32</v>
      </c>
      <c r="B351" t="s">
        <v>33</v>
      </c>
      <c r="C351" t="s">
        <v>17</v>
      </c>
      <c r="D351" t="s">
        <v>18</v>
      </c>
    </row>
    <row r="352" spans="1:4">
      <c r="A352">
        <v>0</v>
      </c>
      <c r="B352">
        <v>0</v>
      </c>
      <c r="C352">
        <v>-11.47</v>
      </c>
      <c r="D352">
        <v>-2.0124E-2</v>
      </c>
    </row>
    <row r="353" spans="1:4">
      <c r="A353" t="s">
        <v>0</v>
      </c>
    </row>
    <row r="354" spans="1:4">
      <c r="A354" t="s">
        <v>82</v>
      </c>
      <c r="B354" t="s">
        <v>1</v>
      </c>
    </row>
    <row r="355" spans="1:4">
      <c r="A355" s="1">
        <v>44497</v>
      </c>
      <c r="B355" t="s">
        <v>2</v>
      </c>
    </row>
    <row r="356" spans="1:4">
      <c r="A356" s="2">
        <v>0.3810763888888889</v>
      </c>
      <c r="B356" t="s">
        <v>3</v>
      </c>
    </row>
    <row r="357" spans="1:4">
      <c r="A357">
        <v>5.0999999999999996</v>
      </c>
      <c r="B357" t="s">
        <v>4</v>
      </c>
    </row>
    <row r="358" spans="1:4">
      <c r="A358">
        <v>1</v>
      </c>
      <c r="B358" t="s">
        <v>5</v>
      </c>
    </row>
    <row r="359" spans="1:4">
      <c r="A359">
        <v>1</v>
      </c>
      <c r="B359" t="s">
        <v>6</v>
      </c>
    </row>
    <row r="360" spans="1:4">
      <c r="A360">
        <v>1</v>
      </c>
      <c r="B360" t="s">
        <v>7</v>
      </c>
    </row>
    <row r="361" spans="1:4">
      <c r="A361">
        <v>2</v>
      </c>
      <c r="B361" t="s">
        <v>8</v>
      </c>
    </row>
    <row r="362" spans="1:4">
      <c r="A362">
        <v>41.84</v>
      </c>
      <c r="B362" t="s">
        <v>30</v>
      </c>
    </row>
    <row r="363" spans="1:4">
      <c r="A363">
        <v>5.26</v>
      </c>
      <c r="B363" t="s">
        <v>31</v>
      </c>
    </row>
    <row r="364" spans="1:4">
      <c r="A364">
        <v>0</v>
      </c>
      <c r="B364" t="s">
        <v>9</v>
      </c>
    </row>
    <row r="365" spans="1:4">
      <c r="A365" t="s">
        <v>83</v>
      </c>
    </row>
    <row r="366" spans="1:4">
      <c r="A366" t="s">
        <v>10</v>
      </c>
    </row>
    <row r="367" spans="1:4">
      <c r="A367" t="s">
        <v>32</v>
      </c>
      <c r="B367" t="s">
        <v>33</v>
      </c>
      <c r="C367" t="s">
        <v>17</v>
      </c>
      <c r="D367" t="s">
        <v>18</v>
      </c>
    </row>
    <row r="368" spans="1:4">
      <c r="A368">
        <v>0</v>
      </c>
      <c r="B368">
        <v>0</v>
      </c>
      <c r="C368">
        <v>-26.65</v>
      </c>
      <c r="D368">
        <v>-4.0141999999999997E-2</v>
      </c>
    </row>
    <row r="369" spans="1:4">
      <c r="A369" t="s">
        <v>0</v>
      </c>
    </row>
    <row r="370" spans="1:4">
      <c r="A370" t="s">
        <v>82</v>
      </c>
      <c r="B370" t="s">
        <v>1</v>
      </c>
    </row>
    <row r="371" spans="1:4">
      <c r="A371" s="1">
        <v>44497</v>
      </c>
      <c r="B371" t="s">
        <v>2</v>
      </c>
    </row>
    <row r="372" spans="1:4">
      <c r="A372" s="2">
        <v>0.38128472222222221</v>
      </c>
      <c r="B372" t="s">
        <v>3</v>
      </c>
    </row>
    <row r="373" spans="1:4">
      <c r="A373">
        <v>5.0999999999999996</v>
      </c>
      <c r="B373" t="s">
        <v>4</v>
      </c>
    </row>
    <row r="374" spans="1:4">
      <c r="A374">
        <v>1</v>
      </c>
      <c r="B374" t="s">
        <v>5</v>
      </c>
    </row>
    <row r="375" spans="1:4">
      <c r="A375">
        <v>1</v>
      </c>
      <c r="B375" t="s">
        <v>6</v>
      </c>
    </row>
    <row r="376" spans="1:4">
      <c r="A376">
        <v>1</v>
      </c>
      <c r="B376" t="s">
        <v>7</v>
      </c>
    </row>
    <row r="377" spans="1:4">
      <c r="A377">
        <v>2</v>
      </c>
      <c r="B377" t="s">
        <v>8</v>
      </c>
    </row>
    <row r="378" spans="1:4">
      <c r="A378">
        <v>41.84</v>
      </c>
      <c r="B378" t="s">
        <v>30</v>
      </c>
    </row>
    <row r="379" spans="1:4">
      <c r="A379">
        <v>5.26</v>
      </c>
      <c r="B379" t="s">
        <v>31</v>
      </c>
    </row>
    <row r="380" spans="1:4">
      <c r="A380">
        <v>0</v>
      </c>
      <c r="B380" t="s">
        <v>9</v>
      </c>
    </row>
    <row r="381" spans="1:4">
      <c r="A381" t="s">
        <v>83</v>
      </c>
    </row>
    <row r="382" spans="1:4">
      <c r="A382" t="s">
        <v>10</v>
      </c>
    </row>
    <row r="383" spans="1:4">
      <c r="A383" t="s">
        <v>32</v>
      </c>
      <c r="B383" t="s">
        <v>33</v>
      </c>
      <c r="C383" t="s">
        <v>17</v>
      </c>
      <c r="D383" t="s">
        <v>18</v>
      </c>
    </row>
    <row r="384" spans="1:4">
      <c r="A384">
        <v>0</v>
      </c>
      <c r="B384">
        <v>0</v>
      </c>
      <c r="C384">
        <v>-41.88</v>
      </c>
      <c r="D384">
        <v>-6.0177000000000001E-2</v>
      </c>
    </row>
    <row r="385" spans="1:4">
      <c r="A385" t="s">
        <v>0</v>
      </c>
    </row>
    <row r="386" spans="1:4">
      <c r="A386" t="s">
        <v>82</v>
      </c>
      <c r="B386" t="s">
        <v>1</v>
      </c>
    </row>
    <row r="387" spans="1:4">
      <c r="A387" s="1">
        <v>44497</v>
      </c>
      <c r="B387" t="s">
        <v>2</v>
      </c>
    </row>
    <row r="388" spans="1:4">
      <c r="A388" s="2">
        <v>0.38150462962962961</v>
      </c>
      <c r="B388" t="s">
        <v>3</v>
      </c>
    </row>
    <row r="389" spans="1:4">
      <c r="A389">
        <v>5.0999999999999996</v>
      </c>
      <c r="B389" t="s">
        <v>4</v>
      </c>
    </row>
    <row r="390" spans="1:4">
      <c r="A390">
        <v>1</v>
      </c>
      <c r="B390" t="s">
        <v>5</v>
      </c>
    </row>
    <row r="391" spans="1:4">
      <c r="A391">
        <v>1</v>
      </c>
      <c r="B391" t="s">
        <v>6</v>
      </c>
    </row>
    <row r="392" spans="1:4">
      <c r="A392">
        <v>1</v>
      </c>
      <c r="B392" t="s">
        <v>7</v>
      </c>
    </row>
    <row r="393" spans="1:4">
      <c r="A393">
        <v>2</v>
      </c>
      <c r="B393" t="s">
        <v>8</v>
      </c>
    </row>
    <row r="394" spans="1:4">
      <c r="A394">
        <v>41.84</v>
      </c>
      <c r="B394" t="s">
        <v>30</v>
      </c>
    </row>
    <row r="395" spans="1:4">
      <c r="A395">
        <v>5.26</v>
      </c>
      <c r="B395" t="s">
        <v>31</v>
      </c>
    </row>
    <row r="396" spans="1:4">
      <c r="A396">
        <v>0</v>
      </c>
      <c r="B396" t="s">
        <v>9</v>
      </c>
    </row>
    <row r="397" spans="1:4">
      <c r="A397" t="s">
        <v>83</v>
      </c>
    </row>
    <row r="398" spans="1:4">
      <c r="A398" t="s">
        <v>10</v>
      </c>
    </row>
    <row r="399" spans="1:4">
      <c r="A399" t="s">
        <v>32</v>
      </c>
      <c r="B399" t="s">
        <v>33</v>
      </c>
      <c r="C399" t="s">
        <v>17</v>
      </c>
      <c r="D399" t="s">
        <v>18</v>
      </c>
    </row>
    <row r="400" spans="1:4">
      <c r="A400">
        <v>0</v>
      </c>
      <c r="B400">
        <v>0</v>
      </c>
      <c r="C400">
        <v>-57.24</v>
      </c>
      <c r="D400">
        <v>-8.0185999999999993E-2</v>
      </c>
    </row>
    <row r="401" spans="1:4">
      <c r="A401" t="s">
        <v>0</v>
      </c>
    </row>
    <row r="402" spans="1:4">
      <c r="A402" t="s">
        <v>82</v>
      </c>
      <c r="B402" t="s">
        <v>1</v>
      </c>
    </row>
    <row r="403" spans="1:4">
      <c r="A403" s="1">
        <v>44497</v>
      </c>
      <c r="B403" t="s">
        <v>2</v>
      </c>
    </row>
    <row r="404" spans="1:4">
      <c r="A404" s="2">
        <v>0.38171296296296298</v>
      </c>
      <c r="B404" t="s">
        <v>3</v>
      </c>
    </row>
    <row r="405" spans="1:4">
      <c r="A405">
        <v>5.0999999999999996</v>
      </c>
      <c r="B405" t="s">
        <v>4</v>
      </c>
    </row>
    <row r="406" spans="1:4">
      <c r="A406">
        <v>1</v>
      </c>
      <c r="B406" t="s">
        <v>5</v>
      </c>
    </row>
    <row r="407" spans="1:4">
      <c r="A407">
        <v>1</v>
      </c>
      <c r="B407" t="s">
        <v>6</v>
      </c>
    </row>
    <row r="408" spans="1:4">
      <c r="A408">
        <v>1</v>
      </c>
      <c r="B408" t="s">
        <v>7</v>
      </c>
    </row>
    <row r="409" spans="1:4">
      <c r="A409">
        <v>2</v>
      </c>
      <c r="B409" t="s">
        <v>8</v>
      </c>
    </row>
    <row r="410" spans="1:4">
      <c r="A410">
        <v>41.84</v>
      </c>
      <c r="B410" t="s">
        <v>30</v>
      </c>
    </row>
    <row r="411" spans="1:4">
      <c r="A411">
        <v>5.26</v>
      </c>
      <c r="B411" t="s">
        <v>31</v>
      </c>
    </row>
    <row r="412" spans="1:4">
      <c r="A412">
        <v>0</v>
      </c>
      <c r="B412" t="s">
        <v>9</v>
      </c>
    </row>
    <row r="413" spans="1:4">
      <c r="A413" t="s">
        <v>83</v>
      </c>
    </row>
    <row r="414" spans="1:4">
      <c r="A414" t="s">
        <v>10</v>
      </c>
    </row>
    <row r="415" spans="1:4">
      <c r="A415" t="s">
        <v>32</v>
      </c>
      <c r="B415" t="s">
        <v>33</v>
      </c>
      <c r="C415" t="s">
        <v>17</v>
      </c>
      <c r="D415" t="s">
        <v>18</v>
      </c>
    </row>
    <row r="416" spans="1:4">
      <c r="A416">
        <v>0</v>
      </c>
      <c r="B416">
        <v>0</v>
      </c>
      <c r="C416">
        <v>-72.48</v>
      </c>
      <c r="D416">
        <v>-0.10018299999999999</v>
      </c>
    </row>
    <row r="417" spans="1:4">
      <c r="A417" t="s">
        <v>0</v>
      </c>
    </row>
    <row r="418" spans="1:4">
      <c r="A418" t="s">
        <v>82</v>
      </c>
      <c r="B418" t="s">
        <v>1</v>
      </c>
    </row>
    <row r="419" spans="1:4">
      <c r="A419" s="1">
        <v>44497</v>
      </c>
      <c r="B419" t="s">
        <v>2</v>
      </c>
    </row>
    <row r="420" spans="1:4">
      <c r="A420" s="2">
        <v>0.38192129629629629</v>
      </c>
      <c r="B420" t="s">
        <v>3</v>
      </c>
    </row>
    <row r="421" spans="1:4">
      <c r="A421">
        <v>5.0999999999999996</v>
      </c>
      <c r="B421" t="s">
        <v>4</v>
      </c>
    </row>
    <row r="422" spans="1:4">
      <c r="A422">
        <v>1</v>
      </c>
      <c r="B422" t="s">
        <v>5</v>
      </c>
    </row>
    <row r="423" spans="1:4">
      <c r="A423">
        <v>1</v>
      </c>
      <c r="B423" t="s">
        <v>6</v>
      </c>
    </row>
    <row r="424" spans="1:4">
      <c r="A424">
        <v>1</v>
      </c>
      <c r="B424" t="s">
        <v>7</v>
      </c>
    </row>
    <row r="425" spans="1:4">
      <c r="A425">
        <v>2</v>
      </c>
      <c r="B425" t="s">
        <v>8</v>
      </c>
    </row>
    <row r="426" spans="1:4">
      <c r="A426">
        <v>41.84</v>
      </c>
      <c r="B426" t="s">
        <v>30</v>
      </c>
    </row>
    <row r="427" spans="1:4">
      <c r="A427">
        <v>5.26</v>
      </c>
      <c r="B427" t="s">
        <v>31</v>
      </c>
    </row>
    <row r="428" spans="1:4">
      <c r="A428">
        <v>0</v>
      </c>
      <c r="B428" t="s">
        <v>9</v>
      </c>
    </row>
    <row r="429" spans="1:4">
      <c r="A429" t="s">
        <v>83</v>
      </c>
    </row>
    <row r="430" spans="1:4">
      <c r="A430" t="s">
        <v>10</v>
      </c>
    </row>
    <row r="431" spans="1:4">
      <c r="A431" t="s">
        <v>32</v>
      </c>
      <c r="B431" t="s">
        <v>33</v>
      </c>
      <c r="C431" t="s">
        <v>17</v>
      </c>
      <c r="D431" t="s">
        <v>18</v>
      </c>
    </row>
    <row r="432" spans="1:4">
      <c r="A432">
        <v>0</v>
      </c>
      <c r="B432">
        <v>0</v>
      </c>
      <c r="C432">
        <v>-87.77</v>
      </c>
      <c r="D432">
        <v>-0.12023499999999999</v>
      </c>
    </row>
    <row r="433" spans="1:4">
      <c r="A433" t="s">
        <v>0</v>
      </c>
    </row>
    <row r="434" spans="1:4">
      <c r="A434" t="s">
        <v>82</v>
      </c>
      <c r="B434" t="s">
        <v>1</v>
      </c>
    </row>
    <row r="435" spans="1:4">
      <c r="A435" s="1">
        <v>44497</v>
      </c>
      <c r="B435" t="s">
        <v>2</v>
      </c>
    </row>
    <row r="436" spans="1:4">
      <c r="A436" s="2">
        <v>0.38209490740740742</v>
      </c>
      <c r="B436" t="s">
        <v>3</v>
      </c>
    </row>
    <row r="437" spans="1:4">
      <c r="A437">
        <v>5.0999999999999996</v>
      </c>
      <c r="B437" t="s">
        <v>4</v>
      </c>
    </row>
    <row r="438" spans="1:4">
      <c r="A438">
        <v>1</v>
      </c>
      <c r="B438" t="s">
        <v>5</v>
      </c>
    </row>
    <row r="439" spans="1:4">
      <c r="A439">
        <v>1</v>
      </c>
      <c r="B439" t="s">
        <v>6</v>
      </c>
    </row>
    <row r="440" spans="1:4">
      <c r="A440">
        <v>1</v>
      </c>
      <c r="B440" t="s">
        <v>7</v>
      </c>
    </row>
    <row r="441" spans="1:4">
      <c r="A441">
        <v>2</v>
      </c>
      <c r="B441" t="s">
        <v>8</v>
      </c>
    </row>
    <row r="442" spans="1:4">
      <c r="A442">
        <v>41.84</v>
      </c>
      <c r="B442" t="s">
        <v>30</v>
      </c>
    </row>
    <row r="443" spans="1:4">
      <c r="A443">
        <v>5.26</v>
      </c>
      <c r="B443" t="s">
        <v>31</v>
      </c>
    </row>
    <row r="444" spans="1:4">
      <c r="A444">
        <v>0</v>
      </c>
      <c r="B444" t="s">
        <v>9</v>
      </c>
    </row>
    <row r="445" spans="1:4">
      <c r="A445" t="s">
        <v>83</v>
      </c>
    </row>
    <row r="446" spans="1:4">
      <c r="A446" t="s">
        <v>10</v>
      </c>
    </row>
    <row r="447" spans="1:4">
      <c r="A447" t="s">
        <v>32</v>
      </c>
      <c r="B447" t="s">
        <v>33</v>
      </c>
      <c r="C447" t="s">
        <v>17</v>
      </c>
      <c r="D447" t="s">
        <v>18</v>
      </c>
    </row>
    <row r="448" spans="1:4">
      <c r="A448">
        <v>0</v>
      </c>
      <c r="B448">
        <v>0</v>
      </c>
      <c r="C448">
        <v>-102.93</v>
      </c>
      <c r="D448">
        <v>-0.14018600000000001</v>
      </c>
    </row>
    <row r="449" spans="1:4">
      <c r="A449" t="s">
        <v>0</v>
      </c>
    </row>
    <row r="450" spans="1:4">
      <c r="A450" t="s">
        <v>82</v>
      </c>
      <c r="B450" t="s">
        <v>1</v>
      </c>
    </row>
    <row r="451" spans="1:4">
      <c r="A451" s="1">
        <v>44497</v>
      </c>
      <c r="B451" t="s">
        <v>2</v>
      </c>
    </row>
    <row r="452" spans="1:4">
      <c r="A452" s="2">
        <v>0.38230324074074074</v>
      </c>
      <c r="B452" t="s">
        <v>3</v>
      </c>
    </row>
    <row r="453" spans="1:4">
      <c r="A453">
        <v>5.0999999999999996</v>
      </c>
      <c r="B453" t="s">
        <v>4</v>
      </c>
    </row>
    <row r="454" spans="1:4">
      <c r="A454">
        <v>1</v>
      </c>
      <c r="B454" t="s">
        <v>5</v>
      </c>
    </row>
    <row r="455" spans="1:4">
      <c r="A455">
        <v>1</v>
      </c>
      <c r="B455" t="s">
        <v>6</v>
      </c>
    </row>
    <row r="456" spans="1:4">
      <c r="A456">
        <v>1</v>
      </c>
      <c r="B456" t="s">
        <v>7</v>
      </c>
    </row>
    <row r="457" spans="1:4">
      <c r="A457">
        <v>2</v>
      </c>
      <c r="B457" t="s">
        <v>8</v>
      </c>
    </row>
    <row r="458" spans="1:4">
      <c r="A458">
        <v>41.84</v>
      </c>
      <c r="B458" t="s">
        <v>30</v>
      </c>
    </row>
    <row r="459" spans="1:4">
      <c r="A459">
        <v>5.26</v>
      </c>
      <c r="B459" t="s">
        <v>31</v>
      </c>
    </row>
    <row r="460" spans="1:4">
      <c r="A460">
        <v>0</v>
      </c>
      <c r="B460" t="s">
        <v>9</v>
      </c>
    </row>
    <row r="461" spans="1:4">
      <c r="A461" t="s">
        <v>83</v>
      </c>
    </row>
    <row r="462" spans="1:4">
      <c r="A462" t="s">
        <v>10</v>
      </c>
    </row>
    <row r="463" spans="1:4">
      <c r="A463" t="s">
        <v>32</v>
      </c>
      <c r="B463" t="s">
        <v>33</v>
      </c>
      <c r="C463" t="s">
        <v>17</v>
      </c>
      <c r="D463" t="s">
        <v>18</v>
      </c>
    </row>
    <row r="464" spans="1:4">
      <c r="A464">
        <v>0</v>
      </c>
      <c r="B464">
        <v>0</v>
      </c>
      <c r="C464">
        <v>-118.22</v>
      </c>
      <c r="D464">
        <v>-0.160189</v>
      </c>
    </row>
    <row r="465" spans="1:4">
      <c r="A465" t="s">
        <v>0</v>
      </c>
    </row>
    <row r="466" spans="1:4">
      <c r="A466" t="s">
        <v>82</v>
      </c>
      <c r="B466" t="s">
        <v>1</v>
      </c>
    </row>
    <row r="467" spans="1:4">
      <c r="A467" s="1">
        <v>44497</v>
      </c>
      <c r="B467" t="s">
        <v>2</v>
      </c>
    </row>
    <row r="468" spans="1:4">
      <c r="A468" s="2">
        <v>0.38253472222222223</v>
      </c>
      <c r="B468" t="s">
        <v>3</v>
      </c>
    </row>
    <row r="469" spans="1:4">
      <c r="A469">
        <v>5.0999999999999996</v>
      </c>
      <c r="B469" t="s">
        <v>4</v>
      </c>
    </row>
    <row r="470" spans="1:4">
      <c r="A470">
        <v>1</v>
      </c>
      <c r="B470" t="s">
        <v>5</v>
      </c>
    </row>
    <row r="471" spans="1:4">
      <c r="A471">
        <v>1</v>
      </c>
      <c r="B471" t="s">
        <v>6</v>
      </c>
    </row>
    <row r="472" spans="1:4">
      <c r="A472">
        <v>1</v>
      </c>
      <c r="B472" t="s">
        <v>7</v>
      </c>
    </row>
    <row r="473" spans="1:4">
      <c r="A473">
        <v>2</v>
      </c>
      <c r="B473" t="s">
        <v>8</v>
      </c>
    </row>
    <row r="474" spans="1:4">
      <c r="A474">
        <v>41.84</v>
      </c>
      <c r="B474" t="s">
        <v>30</v>
      </c>
    </row>
    <row r="475" spans="1:4">
      <c r="A475">
        <v>5.26</v>
      </c>
      <c r="B475" t="s">
        <v>31</v>
      </c>
    </row>
    <row r="476" spans="1:4">
      <c r="A476">
        <v>0</v>
      </c>
      <c r="B476" t="s">
        <v>9</v>
      </c>
    </row>
    <row r="477" spans="1:4">
      <c r="A477" t="s">
        <v>83</v>
      </c>
    </row>
    <row r="478" spans="1:4">
      <c r="A478" t="s">
        <v>10</v>
      </c>
    </row>
    <row r="479" spans="1:4">
      <c r="A479" t="s">
        <v>32</v>
      </c>
      <c r="B479" t="s">
        <v>33</v>
      </c>
      <c r="C479" t="s">
        <v>17</v>
      </c>
      <c r="D479" t="s">
        <v>18</v>
      </c>
    </row>
    <row r="480" spans="1:4">
      <c r="A480">
        <v>0</v>
      </c>
      <c r="B480">
        <v>0</v>
      </c>
      <c r="C480">
        <v>-133.41</v>
      </c>
      <c r="D480">
        <v>-0.18015</v>
      </c>
    </row>
    <row r="481" spans="1:4">
      <c r="A481" t="s">
        <v>0</v>
      </c>
    </row>
    <row r="482" spans="1:4">
      <c r="A482" t="s">
        <v>82</v>
      </c>
      <c r="B482" t="s">
        <v>1</v>
      </c>
    </row>
    <row r="483" spans="1:4">
      <c r="A483" s="1">
        <v>44497</v>
      </c>
      <c r="B483" t="s">
        <v>2</v>
      </c>
    </row>
    <row r="484" spans="1:4">
      <c r="A484" s="2">
        <v>0.38271990740740741</v>
      </c>
      <c r="B484" t="s">
        <v>3</v>
      </c>
    </row>
    <row r="485" spans="1:4">
      <c r="A485">
        <v>5.0999999999999996</v>
      </c>
      <c r="B485" t="s">
        <v>4</v>
      </c>
    </row>
    <row r="486" spans="1:4">
      <c r="A486">
        <v>1</v>
      </c>
      <c r="B486" t="s">
        <v>5</v>
      </c>
    </row>
    <row r="487" spans="1:4">
      <c r="A487">
        <v>1</v>
      </c>
      <c r="B487" t="s">
        <v>6</v>
      </c>
    </row>
    <row r="488" spans="1:4">
      <c r="A488">
        <v>1</v>
      </c>
      <c r="B488" t="s">
        <v>7</v>
      </c>
    </row>
    <row r="489" spans="1:4">
      <c r="A489">
        <v>2</v>
      </c>
      <c r="B489" t="s">
        <v>8</v>
      </c>
    </row>
    <row r="490" spans="1:4">
      <c r="A490">
        <v>41.84</v>
      </c>
      <c r="B490" t="s">
        <v>30</v>
      </c>
    </row>
    <row r="491" spans="1:4">
      <c r="A491">
        <v>5.26</v>
      </c>
      <c r="B491" t="s">
        <v>31</v>
      </c>
    </row>
    <row r="492" spans="1:4">
      <c r="A492">
        <v>0</v>
      </c>
      <c r="B492" t="s">
        <v>9</v>
      </c>
    </row>
    <row r="493" spans="1:4">
      <c r="A493" t="s">
        <v>83</v>
      </c>
    </row>
    <row r="494" spans="1:4">
      <c r="A494" t="s">
        <v>10</v>
      </c>
    </row>
    <row r="495" spans="1:4">
      <c r="A495" t="s">
        <v>32</v>
      </c>
      <c r="B495" t="s">
        <v>33</v>
      </c>
      <c r="C495" t="s">
        <v>17</v>
      </c>
      <c r="D495" t="s">
        <v>18</v>
      </c>
    </row>
    <row r="496" spans="1:4">
      <c r="A496">
        <v>0</v>
      </c>
      <c r="B496">
        <v>0</v>
      </c>
      <c r="C496">
        <v>-148.53</v>
      </c>
      <c r="D496">
        <v>-0.20006299999999999</v>
      </c>
    </row>
    <row r="497" spans="1:4">
      <c r="A497" t="s">
        <v>0</v>
      </c>
    </row>
    <row r="498" spans="1:4">
      <c r="A498" t="s">
        <v>82</v>
      </c>
      <c r="B498" t="s">
        <v>1</v>
      </c>
    </row>
    <row r="499" spans="1:4">
      <c r="A499" s="1">
        <v>44497</v>
      </c>
      <c r="B499" t="s">
        <v>2</v>
      </c>
    </row>
    <row r="500" spans="1:4">
      <c r="A500" s="2">
        <v>0.38283564814814813</v>
      </c>
      <c r="B500" t="s">
        <v>3</v>
      </c>
    </row>
    <row r="501" spans="1:4">
      <c r="A501">
        <v>5.0999999999999996</v>
      </c>
      <c r="B501" t="s">
        <v>4</v>
      </c>
    </row>
    <row r="502" spans="1:4">
      <c r="A502">
        <v>1</v>
      </c>
      <c r="B502" t="s">
        <v>5</v>
      </c>
    </row>
    <row r="503" spans="1:4">
      <c r="A503">
        <v>1</v>
      </c>
      <c r="B503" t="s">
        <v>6</v>
      </c>
    </row>
    <row r="504" spans="1:4">
      <c r="A504">
        <v>1</v>
      </c>
      <c r="B504" t="s">
        <v>7</v>
      </c>
    </row>
    <row r="505" spans="1:4">
      <c r="A505">
        <v>2</v>
      </c>
      <c r="B505" t="s">
        <v>8</v>
      </c>
    </row>
    <row r="506" spans="1:4">
      <c r="A506">
        <v>41.84</v>
      </c>
      <c r="B506" t="s">
        <v>30</v>
      </c>
    </row>
    <row r="507" spans="1:4">
      <c r="A507">
        <v>5.26</v>
      </c>
      <c r="B507" t="s">
        <v>31</v>
      </c>
    </row>
    <row r="508" spans="1:4">
      <c r="A508">
        <v>0</v>
      </c>
      <c r="B508" t="s">
        <v>9</v>
      </c>
    </row>
    <row r="509" spans="1:4">
      <c r="A509" t="s">
        <v>83</v>
      </c>
    </row>
    <row r="510" spans="1:4">
      <c r="A510" t="s">
        <v>10</v>
      </c>
    </row>
    <row r="511" spans="1:4">
      <c r="A511" t="s">
        <v>32</v>
      </c>
      <c r="B511" t="s">
        <v>33</v>
      </c>
      <c r="C511" t="s">
        <v>17</v>
      </c>
      <c r="D511" t="s">
        <v>18</v>
      </c>
    </row>
    <row r="512" spans="1:4">
      <c r="A512">
        <v>0</v>
      </c>
      <c r="B512">
        <v>0</v>
      </c>
      <c r="C512">
        <v>-163.91</v>
      </c>
      <c r="D512">
        <v>-0.22003300000000001</v>
      </c>
    </row>
    <row r="513" spans="1:4">
      <c r="A513" t="s">
        <v>0</v>
      </c>
    </row>
    <row r="514" spans="1:4">
      <c r="A514" t="s">
        <v>82</v>
      </c>
      <c r="B514" t="s">
        <v>1</v>
      </c>
    </row>
    <row r="515" spans="1:4">
      <c r="A515" s="1">
        <v>44497</v>
      </c>
      <c r="B515" t="s">
        <v>2</v>
      </c>
    </row>
    <row r="516" spans="1:4">
      <c r="A516" s="2">
        <v>0.38293981481481482</v>
      </c>
      <c r="B516" t="s">
        <v>3</v>
      </c>
    </row>
    <row r="517" spans="1:4">
      <c r="A517">
        <v>5.0999999999999996</v>
      </c>
      <c r="B517" t="s">
        <v>4</v>
      </c>
    </row>
    <row r="518" spans="1:4">
      <c r="A518">
        <v>1</v>
      </c>
      <c r="B518" t="s">
        <v>5</v>
      </c>
    </row>
    <row r="519" spans="1:4">
      <c r="A519">
        <v>1</v>
      </c>
      <c r="B519" t="s">
        <v>6</v>
      </c>
    </row>
    <row r="520" spans="1:4">
      <c r="A520">
        <v>1</v>
      </c>
      <c r="B520" t="s">
        <v>7</v>
      </c>
    </row>
    <row r="521" spans="1:4">
      <c r="A521">
        <v>2</v>
      </c>
      <c r="B521" t="s">
        <v>8</v>
      </c>
    </row>
    <row r="522" spans="1:4">
      <c r="A522">
        <v>41.84</v>
      </c>
      <c r="B522" t="s">
        <v>30</v>
      </c>
    </row>
    <row r="523" spans="1:4">
      <c r="A523">
        <v>5.26</v>
      </c>
      <c r="B523" t="s">
        <v>31</v>
      </c>
    </row>
    <row r="524" spans="1:4">
      <c r="A524">
        <v>0</v>
      </c>
      <c r="B524" t="s">
        <v>9</v>
      </c>
    </row>
    <row r="525" spans="1:4">
      <c r="A525" t="s">
        <v>83</v>
      </c>
    </row>
    <row r="526" spans="1:4">
      <c r="A526" t="s">
        <v>10</v>
      </c>
    </row>
    <row r="527" spans="1:4">
      <c r="A527" t="s">
        <v>32</v>
      </c>
      <c r="B527" t="s">
        <v>33</v>
      </c>
      <c r="C527" t="s">
        <v>17</v>
      </c>
      <c r="D527" t="s">
        <v>18</v>
      </c>
    </row>
    <row r="528" spans="1:4">
      <c r="A528">
        <v>0</v>
      </c>
      <c r="B528">
        <v>0</v>
      </c>
      <c r="C528">
        <v>-179.09</v>
      </c>
      <c r="D528">
        <v>-0.24005099999999999</v>
      </c>
    </row>
    <row r="529" spans="1:4">
      <c r="A529" t="s">
        <v>0</v>
      </c>
    </row>
    <row r="530" spans="1:4">
      <c r="A530" t="s">
        <v>82</v>
      </c>
      <c r="B530" t="s">
        <v>1</v>
      </c>
    </row>
    <row r="531" spans="1:4">
      <c r="A531" s="1">
        <v>44497</v>
      </c>
      <c r="B531" t="s">
        <v>2</v>
      </c>
    </row>
    <row r="532" spans="1:4">
      <c r="A532" s="2">
        <v>0.38305555555555554</v>
      </c>
      <c r="B532" t="s">
        <v>3</v>
      </c>
    </row>
    <row r="533" spans="1:4">
      <c r="A533">
        <v>5.0999999999999996</v>
      </c>
      <c r="B533" t="s">
        <v>4</v>
      </c>
    </row>
    <row r="534" spans="1:4">
      <c r="A534">
        <v>1</v>
      </c>
      <c r="B534" t="s">
        <v>5</v>
      </c>
    </row>
    <row r="535" spans="1:4">
      <c r="A535">
        <v>1</v>
      </c>
      <c r="B535" t="s">
        <v>6</v>
      </c>
    </row>
    <row r="536" spans="1:4">
      <c r="A536">
        <v>1</v>
      </c>
      <c r="B536" t="s">
        <v>7</v>
      </c>
    </row>
    <row r="537" spans="1:4">
      <c r="A537">
        <v>2</v>
      </c>
      <c r="B537" t="s">
        <v>8</v>
      </c>
    </row>
    <row r="538" spans="1:4">
      <c r="A538">
        <v>41.84</v>
      </c>
      <c r="B538" t="s">
        <v>30</v>
      </c>
    </row>
    <row r="539" spans="1:4">
      <c r="A539">
        <v>5.26</v>
      </c>
      <c r="B539" t="s">
        <v>31</v>
      </c>
    </row>
    <row r="540" spans="1:4">
      <c r="A540">
        <v>0</v>
      </c>
      <c r="B540" t="s">
        <v>9</v>
      </c>
    </row>
    <row r="541" spans="1:4">
      <c r="A541" t="s">
        <v>83</v>
      </c>
    </row>
    <row r="542" spans="1:4">
      <c r="A542" t="s">
        <v>10</v>
      </c>
    </row>
    <row r="543" spans="1:4">
      <c r="A543" t="s">
        <v>32</v>
      </c>
      <c r="B543" t="s">
        <v>33</v>
      </c>
      <c r="C543" t="s">
        <v>17</v>
      </c>
      <c r="D543" t="s">
        <v>18</v>
      </c>
    </row>
    <row r="544" spans="1:4">
      <c r="A544">
        <v>0</v>
      </c>
      <c r="B544">
        <v>0</v>
      </c>
      <c r="C544">
        <v>-194.4</v>
      </c>
      <c r="D544">
        <v>-0.260162</v>
      </c>
    </row>
    <row r="545" spans="1:4">
      <c r="A545" t="s">
        <v>0</v>
      </c>
    </row>
    <row r="546" spans="1:4">
      <c r="A546" t="s">
        <v>82</v>
      </c>
      <c r="B546" t="s">
        <v>1</v>
      </c>
    </row>
    <row r="547" spans="1:4">
      <c r="A547" s="1">
        <v>44497</v>
      </c>
      <c r="B547" t="s">
        <v>2</v>
      </c>
    </row>
    <row r="548" spans="1:4">
      <c r="A548" s="2">
        <v>0.38322916666666668</v>
      </c>
      <c r="B548" t="s">
        <v>3</v>
      </c>
    </row>
    <row r="549" spans="1:4">
      <c r="A549">
        <v>5.0999999999999996</v>
      </c>
      <c r="B549" t="s">
        <v>4</v>
      </c>
    </row>
    <row r="550" spans="1:4">
      <c r="A550">
        <v>1</v>
      </c>
      <c r="B550" t="s">
        <v>5</v>
      </c>
    </row>
    <row r="551" spans="1:4">
      <c r="A551">
        <v>1</v>
      </c>
      <c r="B551" t="s">
        <v>6</v>
      </c>
    </row>
    <row r="552" spans="1:4">
      <c r="A552">
        <v>1</v>
      </c>
      <c r="B552" t="s">
        <v>7</v>
      </c>
    </row>
    <row r="553" spans="1:4">
      <c r="A553">
        <v>2</v>
      </c>
      <c r="B553" t="s">
        <v>8</v>
      </c>
    </row>
    <row r="554" spans="1:4">
      <c r="A554">
        <v>41.84</v>
      </c>
      <c r="B554" t="s">
        <v>30</v>
      </c>
    </row>
    <row r="555" spans="1:4">
      <c r="A555">
        <v>5.26</v>
      </c>
      <c r="B555" t="s">
        <v>31</v>
      </c>
    </row>
    <row r="556" spans="1:4">
      <c r="A556">
        <v>0</v>
      </c>
      <c r="B556" t="s">
        <v>9</v>
      </c>
    </row>
    <row r="557" spans="1:4">
      <c r="A557" t="s">
        <v>83</v>
      </c>
    </row>
    <row r="558" spans="1:4">
      <c r="A558" t="s">
        <v>10</v>
      </c>
    </row>
    <row r="559" spans="1:4">
      <c r="A559" t="s">
        <v>32</v>
      </c>
      <c r="B559" t="s">
        <v>33</v>
      </c>
      <c r="C559" t="s">
        <v>17</v>
      </c>
      <c r="D559" t="s">
        <v>18</v>
      </c>
    </row>
    <row r="560" spans="1:4">
      <c r="A560">
        <v>0</v>
      </c>
      <c r="B560">
        <v>0</v>
      </c>
      <c r="C560">
        <v>-209.51</v>
      </c>
      <c r="D560">
        <v>-0.28014099999999997</v>
      </c>
    </row>
    <row r="561" spans="1:4">
      <c r="A561" t="s">
        <v>0</v>
      </c>
    </row>
    <row r="562" spans="1:4">
      <c r="A562" t="s">
        <v>82</v>
      </c>
      <c r="B562" t="s">
        <v>1</v>
      </c>
    </row>
    <row r="563" spans="1:4">
      <c r="A563" s="1">
        <v>44497</v>
      </c>
      <c r="B563" t="s">
        <v>2</v>
      </c>
    </row>
    <row r="564" spans="1:4">
      <c r="A564" s="2">
        <v>0.38339120370370372</v>
      </c>
      <c r="B564" t="s">
        <v>3</v>
      </c>
    </row>
    <row r="565" spans="1:4">
      <c r="A565">
        <v>5.0999999999999996</v>
      </c>
      <c r="B565" t="s">
        <v>4</v>
      </c>
    </row>
    <row r="566" spans="1:4">
      <c r="A566">
        <v>1</v>
      </c>
      <c r="B566" t="s">
        <v>5</v>
      </c>
    </row>
    <row r="567" spans="1:4">
      <c r="A567">
        <v>1</v>
      </c>
      <c r="B567" t="s">
        <v>6</v>
      </c>
    </row>
    <row r="568" spans="1:4">
      <c r="A568">
        <v>1</v>
      </c>
      <c r="B568" t="s">
        <v>7</v>
      </c>
    </row>
    <row r="569" spans="1:4">
      <c r="A569">
        <v>2</v>
      </c>
      <c r="B569" t="s">
        <v>8</v>
      </c>
    </row>
    <row r="570" spans="1:4">
      <c r="A570">
        <v>41.84</v>
      </c>
      <c r="B570" t="s">
        <v>30</v>
      </c>
    </row>
    <row r="571" spans="1:4">
      <c r="A571">
        <v>5.26</v>
      </c>
      <c r="B571" t="s">
        <v>31</v>
      </c>
    </row>
    <row r="572" spans="1:4">
      <c r="A572">
        <v>0</v>
      </c>
      <c r="B572" t="s">
        <v>9</v>
      </c>
    </row>
    <row r="573" spans="1:4">
      <c r="A573" t="s">
        <v>83</v>
      </c>
    </row>
    <row r="574" spans="1:4">
      <c r="A574" t="s">
        <v>10</v>
      </c>
    </row>
    <row r="575" spans="1:4">
      <c r="A575" t="s">
        <v>32</v>
      </c>
      <c r="B575" t="s">
        <v>33</v>
      </c>
      <c r="C575" t="s">
        <v>17</v>
      </c>
      <c r="D575" t="s">
        <v>18</v>
      </c>
    </row>
    <row r="576" spans="1:4">
      <c r="A576">
        <v>0</v>
      </c>
      <c r="B576">
        <v>0</v>
      </c>
      <c r="C576">
        <v>-224.85</v>
      </c>
      <c r="D576">
        <v>-0.30019299999999999</v>
      </c>
    </row>
    <row r="577" spans="1:4">
      <c r="A577" t="s">
        <v>0</v>
      </c>
    </row>
    <row r="578" spans="1:4">
      <c r="A578" t="s">
        <v>82</v>
      </c>
      <c r="B578" t="s">
        <v>1</v>
      </c>
    </row>
    <row r="579" spans="1:4">
      <c r="A579" s="1">
        <v>44497</v>
      </c>
      <c r="B579" t="s">
        <v>2</v>
      </c>
    </row>
    <row r="580" spans="1:4">
      <c r="A580" s="2">
        <v>0.38371527777777775</v>
      </c>
      <c r="B580" t="s">
        <v>3</v>
      </c>
    </row>
    <row r="581" spans="1:4">
      <c r="A581">
        <v>5.0999999999999996</v>
      </c>
      <c r="B581" t="s">
        <v>4</v>
      </c>
    </row>
    <row r="582" spans="1:4">
      <c r="A582">
        <v>1</v>
      </c>
      <c r="B582" t="s">
        <v>5</v>
      </c>
    </row>
    <row r="583" spans="1:4">
      <c r="A583">
        <v>1</v>
      </c>
      <c r="B583" t="s">
        <v>6</v>
      </c>
    </row>
    <row r="584" spans="1:4">
      <c r="A584">
        <v>1</v>
      </c>
      <c r="B584" t="s">
        <v>7</v>
      </c>
    </row>
    <row r="585" spans="1:4">
      <c r="A585">
        <v>2</v>
      </c>
      <c r="B585" t="s">
        <v>8</v>
      </c>
    </row>
    <row r="586" spans="1:4">
      <c r="A586">
        <v>41.84</v>
      </c>
      <c r="B586" t="s">
        <v>30</v>
      </c>
    </row>
    <row r="587" spans="1:4">
      <c r="A587">
        <v>5.26</v>
      </c>
      <c r="B587" t="s">
        <v>31</v>
      </c>
    </row>
    <row r="588" spans="1:4">
      <c r="A588">
        <v>0</v>
      </c>
      <c r="B588" t="s">
        <v>9</v>
      </c>
    </row>
    <row r="589" spans="1:4">
      <c r="A589" t="s">
        <v>83</v>
      </c>
    </row>
    <row r="590" spans="1:4">
      <c r="A590" t="s">
        <v>10</v>
      </c>
    </row>
    <row r="591" spans="1:4">
      <c r="A591" t="s">
        <v>32</v>
      </c>
      <c r="B591" t="s">
        <v>33</v>
      </c>
      <c r="C591" t="s">
        <v>17</v>
      </c>
      <c r="D591" t="s">
        <v>18</v>
      </c>
    </row>
    <row r="592" spans="1:4">
      <c r="A592">
        <v>0</v>
      </c>
      <c r="B592">
        <v>0</v>
      </c>
      <c r="C592">
        <v>-240.1</v>
      </c>
      <c r="D592">
        <v>-0.32025799999999999</v>
      </c>
    </row>
    <row r="593" spans="1:4">
      <c r="A593" t="s">
        <v>0</v>
      </c>
    </row>
    <row r="594" spans="1:4">
      <c r="A594" t="s">
        <v>82</v>
      </c>
      <c r="B594" t="s">
        <v>1</v>
      </c>
    </row>
    <row r="595" spans="1:4">
      <c r="A595" s="1">
        <v>44497</v>
      </c>
      <c r="B595" t="s">
        <v>2</v>
      </c>
    </row>
    <row r="596" spans="1:4">
      <c r="A596" s="2">
        <v>0.38384259259259257</v>
      </c>
      <c r="B596" t="s">
        <v>3</v>
      </c>
    </row>
    <row r="597" spans="1:4">
      <c r="A597">
        <v>5.0999999999999996</v>
      </c>
      <c r="B597" t="s">
        <v>4</v>
      </c>
    </row>
    <row r="598" spans="1:4">
      <c r="A598">
        <v>1</v>
      </c>
      <c r="B598" t="s">
        <v>5</v>
      </c>
    </row>
    <row r="599" spans="1:4">
      <c r="A599">
        <v>1</v>
      </c>
      <c r="B599" t="s">
        <v>6</v>
      </c>
    </row>
    <row r="600" spans="1:4">
      <c r="A600">
        <v>1</v>
      </c>
      <c r="B600" t="s">
        <v>7</v>
      </c>
    </row>
    <row r="601" spans="1:4">
      <c r="A601">
        <v>2</v>
      </c>
      <c r="B601" t="s">
        <v>8</v>
      </c>
    </row>
    <row r="602" spans="1:4">
      <c r="A602">
        <v>41.84</v>
      </c>
      <c r="B602" t="s">
        <v>30</v>
      </c>
    </row>
    <row r="603" spans="1:4">
      <c r="A603">
        <v>5.26</v>
      </c>
      <c r="B603" t="s">
        <v>31</v>
      </c>
    </row>
    <row r="604" spans="1:4">
      <c r="A604">
        <v>0</v>
      </c>
      <c r="B604" t="s">
        <v>9</v>
      </c>
    </row>
    <row r="605" spans="1:4">
      <c r="A605" t="s">
        <v>83</v>
      </c>
    </row>
    <row r="606" spans="1:4">
      <c r="A606" t="s">
        <v>10</v>
      </c>
    </row>
    <row r="607" spans="1:4">
      <c r="A607" t="s">
        <v>32</v>
      </c>
      <c r="B607" t="s">
        <v>33</v>
      </c>
      <c r="C607" t="s">
        <v>17</v>
      </c>
      <c r="D607" t="s">
        <v>18</v>
      </c>
    </row>
    <row r="608" spans="1:4">
      <c r="A608">
        <v>0</v>
      </c>
      <c r="B608">
        <v>0</v>
      </c>
      <c r="C608">
        <v>-255.18</v>
      </c>
      <c r="D608">
        <v>-0.34023599999999998</v>
      </c>
    </row>
    <row r="609" spans="1:4">
      <c r="A609" t="s">
        <v>0</v>
      </c>
    </row>
    <row r="610" spans="1:4">
      <c r="A610" t="s">
        <v>82</v>
      </c>
      <c r="B610" t="s">
        <v>1</v>
      </c>
    </row>
    <row r="611" spans="1:4">
      <c r="A611" s="1">
        <v>44497</v>
      </c>
      <c r="B611" t="s">
        <v>2</v>
      </c>
    </row>
    <row r="612" spans="1:4">
      <c r="A612" s="2">
        <v>0.38396990740740744</v>
      </c>
      <c r="B612" t="s">
        <v>3</v>
      </c>
    </row>
    <row r="613" spans="1:4">
      <c r="A613">
        <v>5.0999999999999996</v>
      </c>
      <c r="B613" t="s">
        <v>4</v>
      </c>
    </row>
    <row r="614" spans="1:4">
      <c r="A614">
        <v>1</v>
      </c>
      <c r="B614" t="s">
        <v>5</v>
      </c>
    </row>
    <row r="615" spans="1:4">
      <c r="A615">
        <v>1</v>
      </c>
      <c r="B615" t="s">
        <v>6</v>
      </c>
    </row>
    <row r="616" spans="1:4">
      <c r="A616">
        <v>1</v>
      </c>
      <c r="B616" t="s">
        <v>7</v>
      </c>
    </row>
    <row r="617" spans="1:4">
      <c r="A617">
        <v>2</v>
      </c>
      <c r="B617" t="s">
        <v>8</v>
      </c>
    </row>
    <row r="618" spans="1:4">
      <c r="A618">
        <v>41.84</v>
      </c>
      <c r="B618" t="s">
        <v>30</v>
      </c>
    </row>
    <row r="619" spans="1:4">
      <c r="A619">
        <v>5.26</v>
      </c>
      <c r="B619" t="s">
        <v>31</v>
      </c>
    </row>
    <row r="620" spans="1:4">
      <c r="A620">
        <v>0</v>
      </c>
      <c r="B620" t="s">
        <v>9</v>
      </c>
    </row>
    <row r="621" spans="1:4">
      <c r="A621" t="s">
        <v>83</v>
      </c>
    </row>
    <row r="622" spans="1:4">
      <c r="A622" t="s">
        <v>10</v>
      </c>
    </row>
    <row r="623" spans="1:4">
      <c r="A623" t="s">
        <v>32</v>
      </c>
      <c r="B623" t="s">
        <v>33</v>
      </c>
      <c r="C623" t="s">
        <v>17</v>
      </c>
      <c r="D623" t="s">
        <v>18</v>
      </c>
    </row>
    <row r="624" spans="1:4">
      <c r="A624">
        <v>0</v>
      </c>
      <c r="B624">
        <v>0</v>
      </c>
      <c r="C624">
        <v>-270.38</v>
      </c>
      <c r="D624">
        <v>-0.36027300000000001</v>
      </c>
    </row>
    <row r="625" spans="1:4">
      <c r="A625" t="s">
        <v>0</v>
      </c>
    </row>
    <row r="626" spans="1:4">
      <c r="A626" t="s">
        <v>82</v>
      </c>
      <c r="B626" t="s">
        <v>1</v>
      </c>
    </row>
    <row r="627" spans="1:4">
      <c r="A627" s="1">
        <v>44497</v>
      </c>
      <c r="B627" t="s">
        <v>2</v>
      </c>
    </row>
    <row r="628" spans="1:4">
      <c r="A628" s="2">
        <v>0.38407407407407407</v>
      </c>
      <c r="B628" t="s">
        <v>3</v>
      </c>
    </row>
    <row r="629" spans="1:4">
      <c r="A629">
        <v>5.0999999999999996</v>
      </c>
      <c r="B629" t="s">
        <v>4</v>
      </c>
    </row>
    <row r="630" spans="1:4">
      <c r="A630">
        <v>1</v>
      </c>
      <c r="B630" t="s">
        <v>5</v>
      </c>
    </row>
    <row r="631" spans="1:4">
      <c r="A631">
        <v>1</v>
      </c>
      <c r="B631" t="s">
        <v>6</v>
      </c>
    </row>
    <row r="632" spans="1:4">
      <c r="A632">
        <v>1</v>
      </c>
      <c r="B632" t="s">
        <v>7</v>
      </c>
    </row>
    <row r="633" spans="1:4">
      <c r="A633">
        <v>2</v>
      </c>
      <c r="B633" t="s">
        <v>8</v>
      </c>
    </row>
    <row r="634" spans="1:4">
      <c r="A634">
        <v>41.84</v>
      </c>
      <c r="B634" t="s">
        <v>30</v>
      </c>
    </row>
    <row r="635" spans="1:4">
      <c r="A635">
        <v>5.26</v>
      </c>
      <c r="B635" t="s">
        <v>31</v>
      </c>
    </row>
    <row r="636" spans="1:4">
      <c r="A636">
        <v>0</v>
      </c>
      <c r="B636" t="s">
        <v>9</v>
      </c>
    </row>
    <row r="637" spans="1:4">
      <c r="A637" t="s">
        <v>83</v>
      </c>
    </row>
    <row r="638" spans="1:4">
      <c r="A638" t="s">
        <v>10</v>
      </c>
    </row>
    <row r="639" spans="1:4">
      <c r="A639" t="s">
        <v>32</v>
      </c>
      <c r="B639" t="s">
        <v>33</v>
      </c>
      <c r="C639" t="s">
        <v>17</v>
      </c>
      <c r="D639" t="s">
        <v>18</v>
      </c>
    </row>
    <row r="640" spans="1:4">
      <c r="A640">
        <v>0</v>
      </c>
      <c r="B640">
        <v>0</v>
      </c>
      <c r="C640">
        <v>-285.52</v>
      </c>
      <c r="D640">
        <v>-0.38027899999999998</v>
      </c>
    </row>
    <row r="641" spans="1:4">
      <c r="A641" t="s">
        <v>0</v>
      </c>
    </row>
    <row r="642" spans="1:4">
      <c r="A642" t="s">
        <v>82</v>
      </c>
      <c r="B642" t="s">
        <v>1</v>
      </c>
    </row>
    <row r="643" spans="1:4">
      <c r="A643" s="1">
        <v>44497</v>
      </c>
      <c r="B643" t="s">
        <v>2</v>
      </c>
    </row>
    <row r="644" spans="1:4">
      <c r="A644" s="2">
        <v>0.38423611111111117</v>
      </c>
      <c r="B644" t="s">
        <v>3</v>
      </c>
    </row>
    <row r="645" spans="1:4">
      <c r="A645">
        <v>5.0999999999999996</v>
      </c>
      <c r="B645" t="s">
        <v>4</v>
      </c>
    </row>
    <row r="646" spans="1:4">
      <c r="A646">
        <v>1</v>
      </c>
      <c r="B646" t="s">
        <v>5</v>
      </c>
    </row>
    <row r="647" spans="1:4">
      <c r="A647">
        <v>1</v>
      </c>
      <c r="B647" t="s">
        <v>6</v>
      </c>
    </row>
    <row r="648" spans="1:4">
      <c r="A648">
        <v>1</v>
      </c>
      <c r="B648" t="s">
        <v>7</v>
      </c>
    </row>
    <row r="649" spans="1:4">
      <c r="A649">
        <v>2</v>
      </c>
      <c r="B649" t="s">
        <v>8</v>
      </c>
    </row>
    <row r="650" spans="1:4">
      <c r="A650">
        <v>41.84</v>
      </c>
      <c r="B650" t="s">
        <v>30</v>
      </c>
    </row>
    <row r="651" spans="1:4">
      <c r="A651">
        <v>5.26</v>
      </c>
      <c r="B651" t="s">
        <v>31</v>
      </c>
    </row>
    <row r="652" spans="1:4">
      <c r="A652">
        <v>0</v>
      </c>
      <c r="B652" t="s">
        <v>9</v>
      </c>
    </row>
    <row r="653" spans="1:4">
      <c r="A653" t="s">
        <v>83</v>
      </c>
    </row>
    <row r="654" spans="1:4">
      <c r="A654" t="s">
        <v>10</v>
      </c>
    </row>
    <row r="655" spans="1:4">
      <c r="A655" t="s">
        <v>32</v>
      </c>
      <c r="B655" t="s">
        <v>33</v>
      </c>
      <c r="C655" t="s">
        <v>17</v>
      </c>
      <c r="D655" t="s">
        <v>18</v>
      </c>
    </row>
    <row r="656" spans="1:4">
      <c r="A656">
        <v>0</v>
      </c>
      <c r="B656">
        <v>0</v>
      </c>
      <c r="C656">
        <v>-300.68</v>
      </c>
      <c r="D656">
        <v>-0.40027600000000002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workbookViewId="0">
      <selection activeCell="E43" sqref="E43"/>
    </sheetView>
  </sheetViews>
  <sheetFormatPr defaultRowHeight="14.5"/>
  <cols>
    <col min="1" max="1" width="20.26953125" customWidth="1"/>
  </cols>
  <sheetData>
    <row r="1" spans="1:10">
      <c r="A1" t="s">
        <v>0</v>
      </c>
      <c r="H1" t="s">
        <v>19</v>
      </c>
      <c r="I1">
        <v>44.84</v>
      </c>
    </row>
    <row r="2" spans="1:10">
      <c r="A2" t="s">
        <v>78</v>
      </c>
      <c r="B2" t="s">
        <v>1</v>
      </c>
    </row>
    <row r="3" spans="1:10">
      <c r="A3" s="1">
        <v>44496</v>
      </c>
      <c r="B3" t="s">
        <v>2</v>
      </c>
    </row>
    <row r="4" spans="1:10">
      <c r="A4" s="2">
        <v>0.63967592592592593</v>
      </c>
      <c r="B4" t="s">
        <v>3</v>
      </c>
    </row>
    <row r="5" spans="1:10">
      <c r="A5">
        <v>5.0999999999999996</v>
      </c>
      <c r="B5" t="s">
        <v>4</v>
      </c>
    </row>
    <row r="6" spans="1:10">
      <c r="A6">
        <v>1</v>
      </c>
      <c r="B6" t="s">
        <v>5</v>
      </c>
    </row>
    <row r="7" spans="1:10">
      <c r="A7">
        <v>1</v>
      </c>
      <c r="B7" t="s">
        <v>6</v>
      </c>
    </row>
    <row r="8" spans="1:10">
      <c r="A8">
        <v>161</v>
      </c>
      <c r="B8" t="s">
        <v>7</v>
      </c>
    </row>
    <row r="9" spans="1:10">
      <c r="A9">
        <v>2</v>
      </c>
      <c r="B9" t="s">
        <v>8</v>
      </c>
    </row>
    <row r="10" spans="1:10">
      <c r="A10">
        <v>0</v>
      </c>
      <c r="B10" t="s">
        <v>9</v>
      </c>
    </row>
    <row r="11" spans="1:10">
      <c r="A11" t="s">
        <v>79</v>
      </c>
    </row>
    <row r="12" spans="1:10">
      <c r="A12" t="s">
        <v>10</v>
      </c>
      <c r="H12" t="s">
        <v>20</v>
      </c>
      <c r="I12" s="4">
        <f>AVERAGE(D19:D179)*10</f>
        <v>3.0020906832298144</v>
      </c>
      <c r="J12" t="s">
        <v>23</v>
      </c>
    </row>
    <row r="13" spans="1:10">
      <c r="A13" t="s">
        <v>11</v>
      </c>
      <c r="H13" t="s">
        <v>21</v>
      </c>
      <c r="I13" s="5">
        <f>SUMPRODUCT(G19:G179,I19:I179)</f>
        <v>2.1440994999992546</v>
      </c>
      <c r="J13" t="s">
        <v>24</v>
      </c>
    </row>
    <row r="14" spans="1:10">
      <c r="A14">
        <v>0</v>
      </c>
      <c r="B14" t="s">
        <v>12</v>
      </c>
      <c r="H14" t="s">
        <v>26</v>
      </c>
      <c r="I14" s="3">
        <f>I99</f>
        <v>2.496</v>
      </c>
      <c r="J14" t="s">
        <v>25</v>
      </c>
    </row>
    <row r="15" spans="1:10">
      <c r="A15">
        <v>0</v>
      </c>
      <c r="B15" t="s">
        <v>13</v>
      </c>
      <c r="H15" t="s">
        <v>27</v>
      </c>
      <c r="I15" s="3">
        <f>MIN(I19:I179)</f>
        <v>-228.68700000000001</v>
      </c>
      <c r="J15" t="s">
        <v>25</v>
      </c>
    </row>
    <row r="16" spans="1:10">
      <c r="A16">
        <v>0</v>
      </c>
      <c r="B16" t="s">
        <v>14</v>
      </c>
      <c r="H16" t="s">
        <v>28</v>
      </c>
      <c r="I16" s="3">
        <f>MAX(I19:I179)</f>
        <v>229.35400000000001</v>
      </c>
      <c r="J16" t="s">
        <v>25</v>
      </c>
    </row>
    <row r="17" spans="1:10">
      <c r="A17" t="s">
        <v>15</v>
      </c>
      <c r="H17" t="s">
        <v>22</v>
      </c>
      <c r="I17" s="5">
        <f>I13/I14</f>
        <v>0.85901422275611161</v>
      </c>
      <c r="J17" t="s">
        <v>29</v>
      </c>
    </row>
    <row r="18" spans="1:10">
      <c r="A18" t="s">
        <v>16</v>
      </c>
      <c r="C18" t="s">
        <v>17</v>
      </c>
      <c r="D18" t="s">
        <v>18</v>
      </c>
    </row>
    <row r="19" spans="1:10">
      <c r="A19">
        <v>5.2560000000000002</v>
      </c>
      <c r="B19">
        <v>19.829000000000001</v>
      </c>
      <c r="C19">
        <v>0.35</v>
      </c>
      <c r="D19">
        <v>0.30019299999999999</v>
      </c>
      <c r="G19" s="3">
        <f>(H20-H19)/2</f>
        <v>0.24949999999999939</v>
      </c>
      <c r="H19" s="4">
        <f>B19-$I$1</f>
        <v>-25.011000000000003</v>
      </c>
      <c r="I19" s="4">
        <f>C19</f>
        <v>0.35</v>
      </c>
    </row>
    <row r="20" spans="1:10">
      <c r="A20">
        <v>5.2560000000000002</v>
      </c>
      <c r="B20">
        <v>20.327999999999999</v>
      </c>
      <c r="C20">
        <v>0.40300000000000002</v>
      </c>
      <c r="D20">
        <v>0.30020200000000002</v>
      </c>
      <c r="G20" s="3">
        <f>(H21-H19)/2</f>
        <v>0.50150000000000006</v>
      </c>
      <c r="H20" s="4">
        <f t="shared" ref="H20:H83" si="0">B20-$I$1</f>
        <v>-24.512000000000004</v>
      </c>
      <c r="I20" s="4">
        <f t="shared" ref="I20:I83" si="1">C20</f>
        <v>0.40300000000000002</v>
      </c>
    </row>
    <row r="21" spans="1:10">
      <c r="A21">
        <v>5.2560000000000002</v>
      </c>
      <c r="B21">
        <v>20.832000000000001</v>
      </c>
      <c r="C21">
        <v>0.44700000000000001</v>
      </c>
      <c r="D21">
        <v>0.30019899999999999</v>
      </c>
      <c r="G21" s="3">
        <f t="shared" ref="G21:G84" si="2">(H22-H20)/2</f>
        <v>0.50050000000000061</v>
      </c>
      <c r="H21" s="4">
        <f t="shared" si="0"/>
        <v>-24.008000000000003</v>
      </c>
      <c r="I21" s="4">
        <f t="shared" si="1"/>
        <v>0.44700000000000001</v>
      </c>
    </row>
    <row r="22" spans="1:10">
      <c r="A22">
        <v>5.2560000000000002</v>
      </c>
      <c r="B22">
        <v>21.329000000000001</v>
      </c>
      <c r="C22">
        <v>0.45100000000000001</v>
      </c>
      <c r="D22">
        <v>0.30021799999999998</v>
      </c>
      <c r="G22" s="3">
        <f t="shared" si="2"/>
        <v>0.4975000000000005</v>
      </c>
      <c r="H22" s="4">
        <f t="shared" si="0"/>
        <v>-23.511000000000003</v>
      </c>
      <c r="I22" s="4">
        <f t="shared" si="1"/>
        <v>0.45100000000000001</v>
      </c>
    </row>
    <row r="23" spans="1:10">
      <c r="A23">
        <v>5.2560000000000002</v>
      </c>
      <c r="B23">
        <v>21.827000000000002</v>
      </c>
      <c r="C23">
        <v>0.48499999999999999</v>
      </c>
      <c r="D23">
        <v>0.30022799999999999</v>
      </c>
      <c r="G23" s="3">
        <f t="shared" si="2"/>
        <v>0.5</v>
      </c>
      <c r="H23" s="4">
        <f t="shared" si="0"/>
        <v>-23.013000000000002</v>
      </c>
      <c r="I23" s="4">
        <f t="shared" si="1"/>
        <v>0.48499999999999999</v>
      </c>
    </row>
    <row r="24" spans="1:10">
      <c r="A24">
        <v>5.2560000000000002</v>
      </c>
      <c r="B24">
        <v>22.329000000000001</v>
      </c>
      <c r="C24">
        <v>0.52200000000000002</v>
      </c>
      <c r="D24">
        <v>0.30020400000000003</v>
      </c>
      <c r="G24" s="3">
        <f t="shared" si="2"/>
        <v>0.5</v>
      </c>
      <c r="H24" s="4">
        <f t="shared" si="0"/>
        <v>-22.511000000000003</v>
      </c>
      <c r="I24" s="4">
        <f t="shared" si="1"/>
        <v>0.52200000000000002</v>
      </c>
    </row>
    <row r="25" spans="1:10">
      <c r="A25">
        <v>5.2560000000000002</v>
      </c>
      <c r="B25">
        <v>22.827000000000002</v>
      </c>
      <c r="C25">
        <v>0.56899999999999995</v>
      </c>
      <c r="D25">
        <v>0.30019899999999999</v>
      </c>
      <c r="G25" s="3">
        <f t="shared" si="2"/>
        <v>0.5</v>
      </c>
      <c r="H25" s="4">
        <f t="shared" si="0"/>
        <v>-22.013000000000002</v>
      </c>
      <c r="I25" s="4">
        <f t="shared" si="1"/>
        <v>0.56899999999999995</v>
      </c>
    </row>
    <row r="26" spans="1:10">
      <c r="A26">
        <v>5.2560000000000002</v>
      </c>
      <c r="B26">
        <v>23.329000000000001</v>
      </c>
      <c r="C26">
        <v>0.64</v>
      </c>
      <c r="D26">
        <v>0.30018600000000001</v>
      </c>
      <c r="G26" s="3">
        <f t="shared" si="2"/>
        <v>0.50099999999999945</v>
      </c>
      <c r="H26" s="4">
        <f t="shared" si="0"/>
        <v>-21.511000000000003</v>
      </c>
      <c r="I26" s="4">
        <f t="shared" si="1"/>
        <v>0.64</v>
      </c>
    </row>
    <row r="27" spans="1:10">
      <c r="A27">
        <v>5.2560000000000002</v>
      </c>
      <c r="B27">
        <v>23.829000000000001</v>
      </c>
      <c r="C27">
        <v>0.69599999999999995</v>
      </c>
      <c r="D27">
        <v>0.30020400000000003</v>
      </c>
      <c r="G27" s="3">
        <f t="shared" si="2"/>
        <v>0.49799999999999933</v>
      </c>
      <c r="H27" s="4">
        <f t="shared" si="0"/>
        <v>-21.011000000000003</v>
      </c>
      <c r="I27" s="4">
        <f t="shared" si="1"/>
        <v>0.69599999999999995</v>
      </c>
    </row>
    <row r="28" spans="1:10">
      <c r="A28">
        <v>5.2560000000000002</v>
      </c>
      <c r="B28">
        <v>24.324999999999999</v>
      </c>
      <c r="C28">
        <v>0.76900000000000002</v>
      </c>
      <c r="D28">
        <v>0.30020200000000002</v>
      </c>
      <c r="G28" s="3">
        <f t="shared" si="2"/>
        <v>0.49900000000000055</v>
      </c>
      <c r="H28" s="4">
        <f t="shared" si="0"/>
        <v>-20.515000000000004</v>
      </c>
      <c r="I28" s="4">
        <f t="shared" si="1"/>
        <v>0.76900000000000002</v>
      </c>
    </row>
    <row r="29" spans="1:10">
      <c r="A29">
        <v>5.2560000000000002</v>
      </c>
      <c r="B29">
        <v>24.827000000000002</v>
      </c>
      <c r="C29">
        <v>0.83299999999999996</v>
      </c>
      <c r="D29">
        <v>0.30019299999999999</v>
      </c>
      <c r="G29" s="3">
        <f t="shared" si="2"/>
        <v>0.50150000000000006</v>
      </c>
      <c r="H29" s="4">
        <f t="shared" si="0"/>
        <v>-20.013000000000002</v>
      </c>
      <c r="I29" s="4">
        <f t="shared" si="1"/>
        <v>0.83299999999999996</v>
      </c>
    </row>
    <row r="30" spans="1:10">
      <c r="A30">
        <v>5.2560000000000002</v>
      </c>
      <c r="B30">
        <v>25.327999999999999</v>
      </c>
      <c r="C30">
        <v>0.90500000000000003</v>
      </c>
      <c r="D30">
        <v>0.30020799999999997</v>
      </c>
      <c r="G30" s="3">
        <f t="shared" si="2"/>
        <v>0.50049999999999883</v>
      </c>
      <c r="H30" s="4">
        <f t="shared" si="0"/>
        <v>-19.512000000000004</v>
      </c>
      <c r="I30" s="4">
        <f t="shared" si="1"/>
        <v>0.90500000000000003</v>
      </c>
    </row>
    <row r="31" spans="1:10">
      <c r="A31">
        <v>5.2560000000000002</v>
      </c>
      <c r="B31">
        <v>25.827999999999999</v>
      </c>
      <c r="C31">
        <v>0.99099999999999999</v>
      </c>
      <c r="D31">
        <v>0.30020999999999998</v>
      </c>
      <c r="G31" s="3">
        <f t="shared" si="2"/>
        <v>0.50099999999999945</v>
      </c>
      <c r="H31" s="4">
        <f t="shared" si="0"/>
        <v>-19.012000000000004</v>
      </c>
      <c r="I31" s="4">
        <f t="shared" si="1"/>
        <v>0.99099999999999999</v>
      </c>
    </row>
    <row r="32" spans="1:10">
      <c r="A32">
        <v>5.2560000000000002</v>
      </c>
      <c r="B32">
        <v>26.33</v>
      </c>
      <c r="C32">
        <v>1.0960000000000001</v>
      </c>
      <c r="D32">
        <v>0.30021500000000001</v>
      </c>
      <c r="G32" s="3">
        <f t="shared" si="2"/>
        <v>0.49900000000000055</v>
      </c>
      <c r="H32" s="4">
        <f t="shared" si="0"/>
        <v>-18.510000000000005</v>
      </c>
      <c r="I32" s="4">
        <f t="shared" si="1"/>
        <v>1.0960000000000001</v>
      </c>
    </row>
    <row r="33" spans="1:9">
      <c r="A33">
        <v>5.2560000000000002</v>
      </c>
      <c r="B33">
        <v>26.826000000000001</v>
      </c>
      <c r="C33">
        <v>1.228</v>
      </c>
      <c r="D33">
        <v>0.300209</v>
      </c>
      <c r="G33" s="3">
        <f t="shared" si="2"/>
        <v>0.49850000000000172</v>
      </c>
      <c r="H33" s="4">
        <f t="shared" si="0"/>
        <v>-18.014000000000003</v>
      </c>
      <c r="I33" s="4">
        <f t="shared" si="1"/>
        <v>1.228</v>
      </c>
    </row>
    <row r="34" spans="1:9">
      <c r="A34">
        <v>5.2560000000000002</v>
      </c>
      <c r="B34">
        <v>27.327000000000002</v>
      </c>
      <c r="C34">
        <v>1.3580000000000001</v>
      </c>
      <c r="D34">
        <v>0.30021100000000001</v>
      </c>
      <c r="G34" s="3">
        <f t="shared" si="2"/>
        <v>0.50099999999999945</v>
      </c>
      <c r="H34" s="4">
        <f t="shared" si="0"/>
        <v>-17.513000000000002</v>
      </c>
      <c r="I34" s="4">
        <f t="shared" si="1"/>
        <v>1.3580000000000001</v>
      </c>
    </row>
    <row r="35" spans="1:9">
      <c r="A35">
        <v>5.2560000000000002</v>
      </c>
      <c r="B35">
        <v>27.827999999999999</v>
      </c>
      <c r="C35">
        <v>1.5109999999999999</v>
      </c>
      <c r="D35">
        <v>0.30021100000000001</v>
      </c>
      <c r="G35" s="3">
        <f t="shared" si="2"/>
        <v>0.5</v>
      </c>
      <c r="H35" s="4">
        <f t="shared" si="0"/>
        <v>-17.012000000000004</v>
      </c>
      <c r="I35" s="4">
        <f t="shared" si="1"/>
        <v>1.5109999999999999</v>
      </c>
    </row>
    <row r="36" spans="1:9">
      <c r="A36">
        <v>5.2560000000000002</v>
      </c>
      <c r="B36">
        <v>28.327000000000002</v>
      </c>
      <c r="C36">
        <v>1.7010000000000001</v>
      </c>
      <c r="D36">
        <v>0.30021199999999998</v>
      </c>
      <c r="G36" s="3">
        <f t="shared" si="2"/>
        <v>0.50099999999999945</v>
      </c>
      <c r="H36" s="4">
        <f t="shared" si="0"/>
        <v>-16.513000000000002</v>
      </c>
      <c r="I36" s="4">
        <f t="shared" si="1"/>
        <v>1.7010000000000001</v>
      </c>
    </row>
    <row r="37" spans="1:9">
      <c r="A37">
        <v>5.2560000000000002</v>
      </c>
      <c r="B37">
        <v>28.83</v>
      </c>
      <c r="C37">
        <v>1.8979999999999999</v>
      </c>
      <c r="D37">
        <v>0.30019899999999999</v>
      </c>
      <c r="G37" s="3">
        <f t="shared" si="2"/>
        <v>0.5</v>
      </c>
      <c r="H37" s="4">
        <f t="shared" si="0"/>
        <v>-16.010000000000005</v>
      </c>
      <c r="I37" s="4">
        <f t="shared" si="1"/>
        <v>1.8979999999999999</v>
      </c>
    </row>
    <row r="38" spans="1:9">
      <c r="A38">
        <v>5.2560000000000002</v>
      </c>
      <c r="B38">
        <v>29.327000000000002</v>
      </c>
      <c r="C38">
        <v>2.17</v>
      </c>
      <c r="D38">
        <v>0.300203</v>
      </c>
      <c r="G38" s="3">
        <f t="shared" si="2"/>
        <v>0.49700000000000166</v>
      </c>
      <c r="H38" s="4">
        <f t="shared" si="0"/>
        <v>-15.513000000000002</v>
      </c>
      <c r="I38" s="4">
        <f t="shared" si="1"/>
        <v>2.17</v>
      </c>
    </row>
    <row r="39" spans="1:9">
      <c r="A39">
        <v>5.2560000000000002</v>
      </c>
      <c r="B39">
        <v>29.824000000000002</v>
      </c>
      <c r="C39">
        <v>2.4620000000000002</v>
      </c>
      <c r="D39">
        <v>0.30020599999999997</v>
      </c>
      <c r="G39" s="3">
        <f t="shared" si="2"/>
        <v>0.50099999999999945</v>
      </c>
      <c r="H39" s="4">
        <f t="shared" si="0"/>
        <v>-15.016000000000002</v>
      </c>
      <c r="I39" s="4">
        <f t="shared" si="1"/>
        <v>2.4620000000000002</v>
      </c>
    </row>
    <row r="40" spans="1:9">
      <c r="A40">
        <v>5.2560000000000002</v>
      </c>
      <c r="B40">
        <v>30.329000000000001</v>
      </c>
      <c r="C40">
        <v>2.839</v>
      </c>
      <c r="D40">
        <v>0.30019299999999999</v>
      </c>
      <c r="G40" s="3">
        <f t="shared" si="2"/>
        <v>0.50199999999999889</v>
      </c>
      <c r="H40" s="4">
        <f t="shared" si="0"/>
        <v>-14.511000000000003</v>
      </c>
      <c r="I40" s="4">
        <f t="shared" si="1"/>
        <v>2.839</v>
      </c>
    </row>
    <row r="41" spans="1:9">
      <c r="A41">
        <v>5.2560000000000002</v>
      </c>
      <c r="B41">
        <v>30.827999999999999</v>
      </c>
      <c r="C41">
        <v>3.2879999999999998</v>
      </c>
      <c r="D41">
        <v>0.30021399999999998</v>
      </c>
      <c r="G41" s="3">
        <f t="shared" si="2"/>
        <v>0.50049999999999883</v>
      </c>
      <c r="H41" s="4">
        <f t="shared" si="0"/>
        <v>-14.012000000000004</v>
      </c>
      <c r="I41" s="4">
        <f t="shared" si="1"/>
        <v>3.2879999999999998</v>
      </c>
    </row>
    <row r="42" spans="1:9">
      <c r="A42">
        <v>5.2560000000000002</v>
      </c>
      <c r="B42">
        <v>31.33</v>
      </c>
      <c r="C42">
        <v>3.8530000000000002</v>
      </c>
      <c r="D42">
        <v>0.30020400000000003</v>
      </c>
      <c r="G42" s="3">
        <f t="shared" si="2"/>
        <v>0.5</v>
      </c>
      <c r="H42" s="4">
        <f t="shared" si="0"/>
        <v>-13.510000000000005</v>
      </c>
      <c r="I42" s="4">
        <f t="shared" si="1"/>
        <v>3.8530000000000002</v>
      </c>
    </row>
    <row r="43" spans="1:9">
      <c r="A43">
        <v>5.2560000000000002</v>
      </c>
      <c r="B43">
        <v>31.827999999999999</v>
      </c>
      <c r="C43">
        <v>4.5259999999999998</v>
      </c>
      <c r="D43">
        <v>0.30019600000000002</v>
      </c>
      <c r="G43" s="3">
        <f t="shared" si="2"/>
        <v>0.49699999999999989</v>
      </c>
      <c r="H43" s="4">
        <f t="shared" si="0"/>
        <v>-13.012000000000004</v>
      </c>
      <c r="I43" s="4">
        <f t="shared" si="1"/>
        <v>4.5259999999999998</v>
      </c>
    </row>
    <row r="44" spans="1:9">
      <c r="A44">
        <v>5.2560000000000002</v>
      </c>
      <c r="B44">
        <v>32.323999999999998</v>
      </c>
      <c r="C44">
        <v>5.3630000000000004</v>
      </c>
      <c r="D44">
        <v>0.300201</v>
      </c>
      <c r="G44" s="3">
        <f t="shared" si="2"/>
        <v>0.50050000000000061</v>
      </c>
      <c r="H44" s="4">
        <f t="shared" si="0"/>
        <v>-12.516000000000005</v>
      </c>
      <c r="I44" s="4">
        <f t="shared" si="1"/>
        <v>5.3630000000000004</v>
      </c>
    </row>
    <row r="45" spans="1:9">
      <c r="A45">
        <v>5.2560000000000002</v>
      </c>
      <c r="B45">
        <v>32.829000000000001</v>
      </c>
      <c r="C45">
        <v>6.8860000000000001</v>
      </c>
      <c r="D45">
        <v>0.30019800000000002</v>
      </c>
      <c r="G45" s="3">
        <f t="shared" si="2"/>
        <v>0.50250000000000128</v>
      </c>
      <c r="H45" s="4">
        <f t="shared" si="0"/>
        <v>-12.011000000000003</v>
      </c>
      <c r="I45" s="4">
        <f t="shared" si="1"/>
        <v>6.8860000000000001</v>
      </c>
    </row>
    <row r="46" spans="1:9">
      <c r="A46">
        <v>5.2560000000000002</v>
      </c>
      <c r="B46">
        <v>33.329000000000001</v>
      </c>
      <c r="C46">
        <v>8.2949999999999999</v>
      </c>
      <c r="D46">
        <v>0.30021700000000001</v>
      </c>
      <c r="G46" s="3">
        <f t="shared" si="2"/>
        <v>0.49950000000000117</v>
      </c>
      <c r="H46" s="4">
        <f t="shared" si="0"/>
        <v>-11.511000000000003</v>
      </c>
      <c r="I46" s="4">
        <f t="shared" si="1"/>
        <v>8.2949999999999999</v>
      </c>
    </row>
    <row r="47" spans="1:9">
      <c r="A47">
        <v>5.2560000000000002</v>
      </c>
      <c r="B47">
        <v>33.828000000000003</v>
      </c>
      <c r="C47">
        <v>9.9450000000000003</v>
      </c>
      <c r="D47">
        <v>0.30021799999999998</v>
      </c>
      <c r="G47" s="3">
        <f t="shared" si="2"/>
        <v>0.49950000000000117</v>
      </c>
      <c r="H47" s="4">
        <f t="shared" si="0"/>
        <v>-11.012</v>
      </c>
      <c r="I47" s="4">
        <f t="shared" si="1"/>
        <v>9.9450000000000003</v>
      </c>
    </row>
    <row r="48" spans="1:9">
      <c r="A48">
        <v>5.2560000000000002</v>
      </c>
      <c r="B48">
        <v>34.328000000000003</v>
      </c>
      <c r="C48">
        <v>12.547000000000001</v>
      </c>
      <c r="D48">
        <v>0.30021599999999998</v>
      </c>
      <c r="G48" s="3">
        <f t="shared" si="2"/>
        <v>0.49849999999999994</v>
      </c>
      <c r="H48" s="4">
        <f t="shared" si="0"/>
        <v>-10.512</v>
      </c>
      <c r="I48" s="4">
        <f t="shared" si="1"/>
        <v>12.547000000000001</v>
      </c>
    </row>
    <row r="49" spans="1:9">
      <c r="A49">
        <v>5.2560000000000002</v>
      </c>
      <c r="B49">
        <v>34.825000000000003</v>
      </c>
      <c r="C49">
        <v>15.419</v>
      </c>
      <c r="D49">
        <v>0.30019400000000002</v>
      </c>
      <c r="G49" s="3">
        <f t="shared" si="2"/>
        <v>0.34949999999999903</v>
      </c>
      <c r="H49" s="4">
        <f t="shared" si="0"/>
        <v>-10.015000000000001</v>
      </c>
      <c r="I49" s="4">
        <f t="shared" si="1"/>
        <v>15.419</v>
      </c>
    </row>
    <row r="50" spans="1:9">
      <c r="A50">
        <v>5.2560000000000002</v>
      </c>
      <c r="B50">
        <v>35.027000000000001</v>
      </c>
      <c r="C50">
        <v>16.96</v>
      </c>
      <c r="D50">
        <v>0.30021700000000001</v>
      </c>
      <c r="G50" s="3">
        <f t="shared" si="2"/>
        <v>0.20149999999999935</v>
      </c>
      <c r="H50" s="4">
        <f t="shared" si="0"/>
        <v>-9.8130000000000024</v>
      </c>
      <c r="I50" s="4">
        <f t="shared" si="1"/>
        <v>16.96</v>
      </c>
    </row>
    <row r="51" spans="1:9">
      <c r="A51">
        <v>5.2560000000000002</v>
      </c>
      <c r="B51">
        <v>35.228000000000002</v>
      </c>
      <c r="C51">
        <v>18.649000000000001</v>
      </c>
      <c r="D51">
        <v>0.30019600000000002</v>
      </c>
      <c r="G51" s="3">
        <f t="shared" si="2"/>
        <v>0.20049999999999812</v>
      </c>
      <c r="H51" s="4">
        <f t="shared" si="0"/>
        <v>-9.6120000000000019</v>
      </c>
      <c r="I51" s="4">
        <f t="shared" si="1"/>
        <v>18.649000000000001</v>
      </c>
    </row>
    <row r="52" spans="1:9">
      <c r="A52">
        <v>5.2560000000000002</v>
      </c>
      <c r="B52">
        <v>35.427999999999997</v>
      </c>
      <c r="C52">
        <v>20.335999999999999</v>
      </c>
      <c r="D52">
        <v>0.30019200000000001</v>
      </c>
      <c r="G52" s="3">
        <f t="shared" si="2"/>
        <v>0.19950000000000045</v>
      </c>
      <c r="H52" s="4">
        <f t="shared" si="0"/>
        <v>-9.4120000000000061</v>
      </c>
      <c r="I52" s="4">
        <f t="shared" si="1"/>
        <v>20.335999999999999</v>
      </c>
    </row>
    <row r="53" spans="1:9">
      <c r="A53">
        <v>5.2560000000000002</v>
      </c>
      <c r="B53">
        <v>35.627000000000002</v>
      </c>
      <c r="C53">
        <v>22.905000000000001</v>
      </c>
      <c r="D53">
        <v>0.30020599999999997</v>
      </c>
      <c r="G53" s="3">
        <f t="shared" si="2"/>
        <v>0.20050000000000168</v>
      </c>
      <c r="H53" s="4">
        <f t="shared" si="0"/>
        <v>-9.213000000000001</v>
      </c>
      <c r="I53" s="4">
        <f t="shared" si="1"/>
        <v>22.905000000000001</v>
      </c>
    </row>
    <row r="54" spans="1:9">
      <c r="A54">
        <v>5.2560000000000002</v>
      </c>
      <c r="B54">
        <v>35.829000000000001</v>
      </c>
      <c r="C54">
        <v>25.407</v>
      </c>
      <c r="D54">
        <v>0.30021100000000001</v>
      </c>
      <c r="G54" s="3">
        <f t="shared" si="2"/>
        <v>0.20149999999999935</v>
      </c>
      <c r="H54" s="4">
        <f t="shared" si="0"/>
        <v>-9.0110000000000028</v>
      </c>
      <c r="I54" s="4">
        <f t="shared" si="1"/>
        <v>25.407</v>
      </c>
    </row>
    <row r="55" spans="1:9">
      <c r="A55">
        <v>5.2560000000000002</v>
      </c>
      <c r="B55">
        <v>36.03</v>
      </c>
      <c r="C55">
        <v>27.949000000000002</v>
      </c>
      <c r="D55">
        <v>0.30019800000000002</v>
      </c>
      <c r="G55" s="3">
        <f t="shared" si="2"/>
        <v>0.19999999999999929</v>
      </c>
      <c r="H55" s="4">
        <f t="shared" si="0"/>
        <v>-8.8100000000000023</v>
      </c>
      <c r="I55" s="4">
        <f t="shared" si="1"/>
        <v>27.949000000000002</v>
      </c>
    </row>
    <row r="56" spans="1:9">
      <c r="A56">
        <v>5.2560000000000002</v>
      </c>
      <c r="B56">
        <v>36.228999999999999</v>
      </c>
      <c r="C56">
        <v>30.803000000000001</v>
      </c>
      <c r="D56">
        <v>0.30021199999999998</v>
      </c>
      <c r="G56" s="3">
        <f t="shared" si="2"/>
        <v>0.19849999999999923</v>
      </c>
      <c r="H56" s="4">
        <f t="shared" si="0"/>
        <v>-8.6110000000000042</v>
      </c>
      <c r="I56" s="4">
        <f t="shared" si="1"/>
        <v>30.803000000000001</v>
      </c>
    </row>
    <row r="57" spans="1:9">
      <c r="A57">
        <v>5.2560000000000002</v>
      </c>
      <c r="B57">
        <v>36.427</v>
      </c>
      <c r="C57">
        <v>33.877000000000002</v>
      </c>
      <c r="D57">
        <v>0.30020999999999998</v>
      </c>
      <c r="G57" s="3">
        <f t="shared" si="2"/>
        <v>0.19999999999999929</v>
      </c>
      <c r="H57" s="4">
        <f t="shared" si="0"/>
        <v>-8.4130000000000038</v>
      </c>
      <c r="I57" s="4">
        <f t="shared" si="1"/>
        <v>33.877000000000002</v>
      </c>
    </row>
    <row r="58" spans="1:9">
      <c r="A58">
        <v>5.2560000000000002</v>
      </c>
      <c r="B58">
        <v>36.628999999999998</v>
      </c>
      <c r="C58">
        <v>37.722999999999999</v>
      </c>
      <c r="D58">
        <v>0.30019800000000002</v>
      </c>
      <c r="G58" s="3">
        <f t="shared" si="2"/>
        <v>0.20100000000000051</v>
      </c>
      <c r="H58" s="4">
        <f t="shared" si="0"/>
        <v>-8.2110000000000056</v>
      </c>
      <c r="I58" s="4">
        <f t="shared" si="1"/>
        <v>37.722999999999999</v>
      </c>
    </row>
    <row r="59" spans="1:9">
      <c r="A59">
        <v>5.2560000000000002</v>
      </c>
      <c r="B59">
        <v>36.829000000000001</v>
      </c>
      <c r="C59">
        <v>41.829000000000001</v>
      </c>
      <c r="D59">
        <v>0.30022700000000002</v>
      </c>
      <c r="G59" s="3">
        <f t="shared" si="2"/>
        <v>0.19850000000000279</v>
      </c>
      <c r="H59" s="4">
        <f t="shared" si="0"/>
        <v>-8.0110000000000028</v>
      </c>
      <c r="I59" s="4">
        <f t="shared" si="1"/>
        <v>41.829000000000001</v>
      </c>
    </row>
    <row r="60" spans="1:9">
      <c r="A60">
        <v>5.2560000000000002</v>
      </c>
      <c r="B60">
        <v>37.026000000000003</v>
      </c>
      <c r="C60">
        <v>46.41</v>
      </c>
      <c r="D60">
        <v>0.30022900000000002</v>
      </c>
      <c r="G60" s="3">
        <f t="shared" si="2"/>
        <v>0.1980000000000004</v>
      </c>
      <c r="H60" s="4">
        <f t="shared" si="0"/>
        <v>-7.8140000000000001</v>
      </c>
      <c r="I60" s="4">
        <f t="shared" si="1"/>
        <v>46.41</v>
      </c>
    </row>
    <row r="61" spans="1:9">
      <c r="A61">
        <v>5.2560000000000002</v>
      </c>
      <c r="B61">
        <v>37.225000000000001</v>
      </c>
      <c r="C61">
        <v>51.167999999999999</v>
      </c>
      <c r="D61">
        <v>0.30018600000000001</v>
      </c>
      <c r="G61" s="3">
        <f t="shared" si="2"/>
        <v>0.19999999999999929</v>
      </c>
      <c r="H61" s="4">
        <f t="shared" si="0"/>
        <v>-7.615000000000002</v>
      </c>
      <c r="I61" s="4">
        <f t="shared" si="1"/>
        <v>51.167999999999999</v>
      </c>
    </row>
    <row r="62" spans="1:9">
      <c r="A62">
        <v>5.2560000000000002</v>
      </c>
      <c r="B62">
        <v>37.426000000000002</v>
      </c>
      <c r="C62">
        <v>57</v>
      </c>
      <c r="D62">
        <v>0.300203</v>
      </c>
      <c r="G62" s="3">
        <f t="shared" si="2"/>
        <v>0.20100000000000051</v>
      </c>
      <c r="H62" s="4">
        <f t="shared" si="0"/>
        <v>-7.4140000000000015</v>
      </c>
      <c r="I62" s="4">
        <f t="shared" si="1"/>
        <v>57</v>
      </c>
    </row>
    <row r="63" spans="1:9">
      <c r="A63">
        <v>5.2560000000000002</v>
      </c>
      <c r="B63">
        <v>37.627000000000002</v>
      </c>
      <c r="C63">
        <v>63.664999999999999</v>
      </c>
      <c r="D63">
        <v>0.30020999999999998</v>
      </c>
      <c r="G63" s="3">
        <f t="shared" si="2"/>
        <v>0.19999999999999929</v>
      </c>
      <c r="H63" s="4">
        <f t="shared" si="0"/>
        <v>-7.213000000000001</v>
      </c>
      <c r="I63" s="4">
        <f t="shared" si="1"/>
        <v>63.664999999999999</v>
      </c>
    </row>
    <row r="64" spans="1:9">
      <c r="A64">
        <v>5.2560000000000002</v>
      </c>
      <c r="B64">
        <v>37.826000000000001</v>
      </c>
      <c r="C64">
        <v>70.546000000000006</v>
      </c>
      <c r="D64">
        <v>0.30021100000000001</v>
      </c>
      <c r="G64" s="3">
        <f t="shared" si="2"/>
        <v>0.19899999999999807</v>
      </c>
      <c r="H64" s="4">
        <f t="shared" si="0"/>
        <v>-7.0140000000000029</v>
      </c>
      <c r="I64" s="4">
        <f t="shared" si="1"/>
        <v>70.546000000000006</v>
      </c>
    </row>
    <row r="65" spans="1:9">
      <c r="A65">
        <v>5.2560000000000002</v>
      </c>
      <c r="B65">
        <v>38.024999999999999</v>
      </c>
      <c r="C65">
        <v>78.156999999999996</v>
      </c>
      <c r="D65">
        <v>0.30023</v>
      </c>
      <c r="G65" s="3">
        <f t="shared" si="2"/>
        <v>0.20049999999999812</v>
      </c>
      <c r="H65" s="4">
        <f t="shared" si="0"/>
        <v>-6.8150000000000048</v>
      </c>
      <c r="I65" s="4">
        <f t="shared" si="1"/>
        <v>78.156999999999996</v>
      </c>
    </row>
    <row r="66" spans="1:9">
      <c r="A66">
        <v>5.2560000000000002</v>
      </c>
      <c r="B66">
        <v>38.226999999999997</v>
      </c>
      <c r="C66">
        <v>86.472999999999999</v>
      </c>
      <c r="D66">
        <v>0.30022100000000002</v>
      </c>
      <c r="G66" s="3">
        <f t="shared" si="2"/>
        <v>0.20250000000000057</v>
      </c>
      <c r="H66" s="4">
        <f t="shared" si="0"/>
        <v>-6.6130000000000067</v>
      </c>
      <c r="I66" s="4">
        <f t="shared" si="1"/>
        <v>86.472999999999999</v>
      </c>
    </row>
    <row r="67" spans="1:9">
      <c r="A67">
        <v>5.2560000000000002</v>
      </c>
      <c r="B67">
        <v>38.43</v>
      </c>
      <c r="C67">
        <v>95.11</v>
      </c>
      <c r="D67">
        <v>0.300209</v>
      </c>
      <c r="G67" s="3">
        <f t="shared" si="2"/>
        <v>0.20100000000000051</v>
      </c>
      <c r="H67" s="4">
        <f t="shared" si="0"/>
        <v>-6.4100000000000037</v>
      </c>
      <c r="I67" s="4">
        <f t="shared" si="1"/>
        <v>95.11</v>
      </c>
    </row>
    <row r="68" spans="1:9">
      <c r="A68">
        <v>5.2560000000000002</v>
      </c>
      <c r="B68">
        <v>38.628999999999998</v>
      </c>
      <c r="C68">
        <v>104.898</v>
      </c>
      <c r="D68">
        <v>0.30022100000000002</v>
      </c>
      <c r="G68" s="3">
        <f t="shared" si="2"/>
        <v>0.19849999999999923</v>
      </c>
      <c r="H68" s="4">
        <f t="shared" si="0"/>
        <v>-6.2110000000000056</v>
      </c>
      <c r="I68" s="4">
        <f t="shared" si="1"/>
        <v>104.898</v>
      </c>
    </row>
    <row r="69" spans="1:9">
      <c r="A69">
        <v>5.2560000000000002</v>
      </c>
      <c r="B69">
        <v>38.826999999999998</v>
      </c>
      <c r="C69">
        <v>114.383</v>
      </c>
      <c r="D69">
        <v>0.30021900000000001</v>
      </c>
      <c r="G69" s="3">
        <f t="shared" si="2"/>
        <v>0.19950000000000045</v>
      </c>
      <c r="H69" s="4">
        <f t="shared" si="0"/>
        <v>-6.0130000000000052</v>
      </c>
      <c r="I69" s="4">
        <f t="shared" si="1"/>
        <v>114.383</v>
      </c>
    </row>
    <row r="70" spans="1:9">
      <c r="A70">
        <v>5.2560000000000002</v>
      </c>
      <c r="B70">
        <v>39.027999999999999</v>
      </c>
      <c r="C70">
        <v>125.04300000000001</v>
      </c>
      <c r="D70">
        <v>0.30021999999999999</v>
      </c>
      <c r="G70" s="3">
        <f t="shared" si="2"/>
        <v>0.20100000000000051</v>
      </c>
      <c r="H70" s="4">
        <f t="shared" si="0"/>
        <v>-5.8120000000000047</v>
      </c>
      <c r="I70" s="4">
        <f t="shared" si="1"/>
        <v>125.04300000000001</v>
      </c>
    </row>
    <row r="71" spans="1:9">
      <c r="A71">
        <v>5.2560000000000002</v>
      </c>
      <c r="B71">
        <v>39.228999999999999</v>
      </c>
      <c r="C71">
        <v>136.226</v>
      </c>
      <c r="D71">
        <v>0.30022199999999999</v>
      </c>
      <c r="G71" s="3">
        <f t="shared" si="2"/>
        <v>0.19849999999999923</v>
      </c>
      <c r="H71" s="4">
        <f t="shared" si="0"/>
        <v>-5.6110000000000042</v>
      </c>
      <c r="I71" s="4">
        <f t="shared" si="1"/>
        <v>136.226</v>
      </c>
    </row>
    <row r="72" spans="1:9">
      <c r="A72">
        <v>5.2560000000000002</v>
      </c>
      <c r="B72">
        <v>39.424999999999997</v>
      </c>
      <c r="C72">
        <v>146.93100000000001</v>
      </c>
      <c r="D72">
        <v>0.30019600000000002</v>
      </c>
      <c r="G72" s="3">
        <f t="shared" si="2"/>
        <v>0.19750000000000156</v>
      </c>
      <c r="H72" s="4">
        <f t="shared" si="0"/>
        <v>-5.4150000000000063</v>
      </c>
      <c r="I72" s="4">
        <f t="shared" si="1"/>
        <v>146.93100000000001</v>
      </c>
    </row>
    <row r="73" spans="1:9">
      <c r="A73">
        <v>5.2560000000000002</v>
      </c>
      <c r="B73">
        <v>39.624000000000002</v>
      </c>
      <c r="C73">
        <v>157.81700000000001</v>
      </c>
      <c r="D73">
        <v>0.30021199999999998</v>
      </c>
      <c r="G73" s="3">
        <f t="shared" si="2"/>
        <v>0.20000000000000284</v>
      </c>
      <c r="H73" s="4">
        <f t="shared" si="0"/>
        <v>-5.2160000000000011</v>
      </c>
      <c r="I73" s="4">
        <f t="shared" si="1"/>
        <v>157.81700000000001</v>
      </c>
    </row>
    <row r="74" spans="1:9">
      <c r="A74">
        <v>5.2560000000000002</v>
      </c>
      <c r="B74">
        <v>39.825000000000003</v>
      </c>
      <c r="C74">
        <v>168.83799999999999</v>
      </c>
      <c r="D74">
        <v>0.30021100000000001</v>
      </c>
      <c r="G74" s="3">
        <f t="shared" si="2"/>
        <v>0.20100000000000051</v>
      </c>
      <c r="H74" s="4">
        <f t="shared" si="0"/>
        <v>-5.0150000000000006</v>
      </c>
      <c r="I74" s="4">
        <f t="shared" si="1"/>
        <v>168.83799999999999</v>
      </c>
    </row>
    <row r="75" spans="1:9">
      <c r="A75">
        <v>5.2560000000000002</v>
      </c>
      <c r="B75">
        <v>40.026000000000003</v>
      </c>
      <c r="C75">
        <v>179.43</v>
      </c>
      <c r="D75">
        <v>0.30021399999999998</v>
      </c>
      <c r="G75" s="3">
        <f t="shared" si="2"/>
        <v>0.19999999999999929</v>
      </c>
      <c r="H75" s="4">
        <f t="shared" si="0"/>
        <v>-4.8140000000000001</v>
      </c>
      <c r="I75" s="4">
        <f t="shared" si="1"/>
        <v>179.43</v>
      </c>
    </row>
    <row r="76" spans="1:9">
      <c r="A76">
        <v>5.2560000000000002</v>
      </c>
      <c r="B76">
        <v>40.225000000000001</v>
      </c>
      <c r="C76">
        <v>189.30199999999999</v>
      </c>
      <c r="D76">
        <v>0.30022500000000002</v>
      </c>
      <c r="G76" s="3">
        <f t="shared" si="2"/>
        <v>0.1994999999999969</v>
      </c>
      <c r="H76" s="4">
        <f t="shared" si="0"/>
        <v>-4.615000000000002</v>
      </c>
      <c r="I76" s="4">
        <f t="shared" si="1"/>
        <v>189.30199999999999</v>
      </c>
    </row>
    <row r="77" spans="1:9">
      <c r="A77">
        <v>5.2560000000000002</v>
      </c>
      <c r="B77">
        <v>40.424999999999997</v>
      </c>
      <c r="C77">
        <v>198.71799999999999</v>
      </c>
      <c r="D77">
        <v>0.30021900000000001</v>
      </c>
      <c r="G77" s="3">
        <f t="shared" si="2"/>
        <v>0.20149999999999935</v>
      </c>
      <c r="H77" s="4">
        <f t="shared" si="0"/>
        <v>-4.4150000000000063</v>
      </c>
      <c r="I77" s="4">
        <f t="shared" si="1"/>
        <v>198.71799999999999</v>
      </c>
    </row>
    <row r="78" spans="1:9">
      <c r="A78">
        <v>5.2560000000000002</v>
      </c>
      <c r="B78">
        <v>40.628</v>
      </c>
      <c r="C78">
        <v>207.33199999999999</v>
      </c>
      <c r="D78">
        <v>0.300203</v>
      </c>
      <c r="G78" s="3">
        <f t="shared" si="2"/>
        <v>0.20250000000000057</v>
      </c>
      <c r="H78" s="4">
        <f t="shared" si="0"/>
        <v>-4.2120000000000033</v>
      </c>
      <c r="I78" s="4">
        <f t="shared" si="1"/>
        <v>207.33199999999999</v>
      </c>
    </row>
    <row r="79" spans="1:9">
      <c r="A79">
        <v>5.2560000000000002</v>
      </c>
      <c r="B79">
        <v>40.83</v>
      </c>
      <c r="C79">
        <v>214.67699999999999</v>
      </c>
      <c r="D79">
        <v>0.30022199999999999</v>
      </c>
      <c r="G79" s="3">
        <f t="shared" si="2"/>
        <v>0.20050000000000168</v>
      </c>
      <c r="H79" s="4">
        <f t="shared" si="0"/>
        <v>-4.0100000000000051</v>
      </c>
      <c r="I79" s="4">
        <f t="shared" si="1"/>
        <v>214.67699999999999</v>
      </c>
    </row>
    <row r="80" spans="1:9">
      <c r="A80">
        <v>5.2560000000000002</v>
      </c>
      <c r="B80">
        <v>41.029000000000003</v>
      </c>
      <c r="C80">
        <v>220.44</v>
      </c>
      <c r="D80">
        <v>0.30021900000000001</v>
      </c>
      <c r="G80" s="3">
        <f t="shared" si="2"/>
        <v>0.19900000000000162</v>
      </c>
      <c r="H80" s="4">
        <f t="shared" si="0"/>
        <v>-3.8109999999999999</v>
      </c>
      <c r="I80" s="4">
        <f t="shared" si="1"/>
        <v>220.44</v>
      </c>
    </row>
    <row r="81" spans="1:9">
      <c r="A81">
        <v>5.2560000000000002</v>
      </c>
      <c r="B81">
        <v>41.228000000000002</v>
      </c>
      <c r="C81">
        <v>225.221</v>
      </c>
      <c r="D81">
        <v>0.30018899999999998</v>
      </c>
      <c r="G81" s="3">
        <f t="shared" si="2"/>
        <v>0.19999999999999929</v>
      </c>
      <c r="H81" s="4">
        <f t="shared" si="0"/>
        <v>-3.6120000000000019</v>
      </c>
      <c r="I81" s="4">
        <f t="shared" si="1"/>
        <v>225.221</v>
      </c>
    </row>
    <row r="82" spans="1:9">
      <c r="A82">
        <v>5.2560000000000002</v>
      </c>
      <c r="B82">
        <v>41.429000000000002</v>
      </c>
      <c r="C82">
        <v>228.04499999999999</v>
      </c>
      <c r="D82">
        <v>0.30021300000000001</v>
      </c>
      <c r="G82" s="3">
        <f t="shared" si="2"/>
        <v>0.20100000000000051</v>
      </c>
      <c r="H82" s="4">
        <f t="shared" si="0"/>
        <v>-3.4110000000000014</v>
      </c>
      <c r="I82" s="4">
        <f t="shared" si="1"/>
        <v>228.04499999999999</v>
      </c>
    </row>
    <row r="83" spans="1:9">
      <c r="A83">
        <v>5.2560000000000002</v>
      </c>
      <c r="B83">
        <v>41.63</v>
      </c>
      <c r="C83">
        <v>229.35400000000001</v>
      </c>
      <c r="D83">
        <v>0.30021199999999998</v>
      </c>
      <c r="G83" s="3">
        <f t="shared" si="2"/>
        <v>0.19899999999999807</v>
      </c>
      <c r="H83" s="4">
        <f t="shared" si="0"/>
        <v>-3.2100000000000009</v>
      </c>
      <c r="I83" s="4">
        <f t="shared" si="1"/>
        <v>229.35400000000001</v>
      </c>
    </row>
    <row r="84" spans="1:9">
      <c r="A84">
        <v>5.2560000000000002</v>
      </c>
      <c r="B84">
        <v>41.826999999999998</v>
      </c>
      <c r="C84">
        <v>229.17500000000001</v>
      </c>
      <c r="D84">
        <v>0.300201</v>
      </c>
      <c r="G84" s="3">
        <f t="shared" si="2"/>
        <v>0.19749999999999801</v>
      </c>
      <c r="H84" s="4">
        <f t="shared" ref="H84:H147" si="3">B84-$I$1</f>
        <v>-3.0130000000000052</v>
      </c>
      <c r="I84" s="4">
        <f t="shared" ref="I84:I147" si="4">C84</f>
        <v>229.17500000000001</v>
      </c>
    </row>
    <row r="85" spans="1:9">
      <c r="A85">
        <v>5.2560000000000002</v>
      </c>
      <c r="B85">
        <v>42.024999999999999</v>
      </c>
      <c r="C85">
        <v>227.28200000000001</v>
      </c>
      <c r="D85">
        <v>0.300207</v>
      </c>
      <c r="G85" s="3">
        <f t="shared" ref="G85:G148" si="5">(H86-H84)/2</f>
        <v>0.19950000000000045</v>
      </c>
      <c r="H85" s="4">
        <f t="shared" si="3"/>
        <v>-2.8150000000000048</v>
      </c>
      <c r="I85" s="4">
        <f t="shared" si="4"/>
        <v>227.28200000000001</v>
      </c>
    </row>
    <row r="86" spans="1:9">
      <c r="A86">
        <v>5.2560000000000002</v>
      </c>
      <c r="B86">
        <v>42.225999999999999</v>
      </c>
      <c r="C86">
        <v>222.99299999999999</v>
      </c>
      <c r="D86">
        <v>0.30021199999999998</v>
      </c>
      <c r="G86" s="3">
        <f t="shared" si="5"/>
        <v>0.20100000000000051</v>
      </c>
      <c r="H86" s="4">
        <f t="shared" si="3"/>
        <v>-2.6140000000000043</v>
      </c>
      <c r="I86" s="4">
        <f t="shared" si="4"/>
        <v>222.99299999999999</v>
      </c>
    </row>
    <row r="87" spans="1:9">
      <c r="A87">
        <v>5.2560000000000002</v>
      </c>
      <c r="B87">
        <v>42.427</v>
      </c>
      <c r="C87">
        <v>216.79599999999999</v>
      </c>
      <c r="D87">
        <v>0.30021199999999998</v>
      </c>
      <c r="G87" s="3">
        <f t="shared" si="5"/>
        <v>0.19950000000000045</v>
      </c>
      <c r="H87" s="4">
        <f t="shared" si="3"/>
        <v>-2.4130000000000038</v>
      </c>
      <c r="I87" s="4">
        <f t="shared" si="4"/>
        <v>216.79599999999999</v>
      </c>
    </row>
    <row r="88" spans="1:9">
      <c r="A88">
        <v>5.2560000000000002</v>
      </c>
      <c r="B88">
        <v>42.625</v>
      </c>
      <c r="C88">
        <v>208.71100000000001</v>
      </c>
      <c r="D88">
        <v>0.30021100000000001</v>
      </c>
      <c r="G88" s="3">
        <f t="shared" si="5"/>
        <v>0.19900000000000162</v>
      </c>
      <c r="H88" s="4">
        <f t="shared" si="3"/>
        <v>-2.2150000000000034</v>
      </c>
      <c r="I88" s="4">
        <f t="shared" si="4"/>
        <v>208.71100000000001</v>
      </c>
    </row>
    <row r="89" spans="1:9">
      <c r="A89">
        <v>5.2560000000000002</v>
      </c>
      <c r="B89">
        <v>42.825000000000003</v>
      </c>
      <c r="C89">
        <v>198.54499999999999</v>
      </c>
      <c r="D89">
        <v>0.30021599999999998</v>
      </c>
      <c r="G89" s="3">
        <f t="shared" si="5"/>
        <v>0.20100000000000051</v>
      </c>
      <c r="H89" s="4">
        <f t="shared" si="3"/>
        <v>-2.0150000000000006</v>
      </c>
      <c r="I89" s="4">
        <f t="shared" si="4"/>
        <v>198.54499999999999</v>
      </c>
    </row>
    <row r="90" spans="1:9">
      <c r="A90">
        <v>5.2560000000000002</v>
      </c>
      <c r="B90">
        <v>43.027000000000001</v>
      </c>
      <c r="C90">
        <v>186.59299999999999</v>
      </c>
      <c r="D90">
        <v>0.30022399999999999</v>
      </c>
      <c r="G90" s="3">
        <f t="shared" si="5"/>
        <v>0.20199999999999818</v>
      </c>
      <c r="H90" s="4">
        <f t="shared" si="3"/>
        <v>-1.8130000000000024</v>
      </c>
      <c r="I90" s="4">
        <f t="shared" si="4"/>
        <v>186.59299999999999</v>
      </c>
    </row>
    <row r="91" spans="1:9">
      <c r="A91">
        <v>5.2560000000000002</v>
      </c>
      <c r="B91">
        <v>43.228999999999999</v>
      </c>
      <c r="C91">
        <v>172.197</v>
      </c>
      <c r="D91">
        <v>0.300209</v>
      </c>
      <c r="G91" s="3">
        <f t="shared" si="5"/>
        <v>0.20100000000000051</v>
      </c>
      <c r="H91" s="4">
        <f t="shared" si="3"/>
        <v>-1.6110000000000042</v>
      </c>
      <c r="I91" s="4">
        <f t="shared" si="4"/>
        <v>172.197</v>
      </c>
    </row>
    <row r="92" spans="1:9">
      <c r="A92">
        <v>5.2560000000000002</v>
      </c>
      <c r="B92">
        <v>43.429000000000002</v>
      </c>
      <c r="C92">
        <v>155.988</v>
      </c>
      <c r="D92">
        <v>0.30021799999999998</v>
      </c>
      <c r="G92" s="3">
        <f t="shared" si="5"/>
        <v>0.19950000000000045</v>
      </c>
      <c r="H92" s="4">
        <f t="shared" si="3"/>
        <v>-1.4110000000000014</v>
      </c>
      <c r="I92" s="4">
        <f t="shared" si="4"/>
        <v>155.988</v>
      </c>
    </row>
    <row r="93" spans="1:9">
      <c r="A93">
        <v>5.2560000000000002</v>
      </c>
      <c r="B93">
        <v>43.628</v>
      </c>
      <c r="C93">
        <v>137.952</v>
      </c>
      <c r="D93">
        <v>0.30019600000000002</v>
      </c>
      <c r="G93" s="3">
        <f t="shared" si="5"/>
        <v>0.19999999999999929</v>
      </c>
      <c r="H93" s="4">
        <f t="shared" si="3"/>
        <v>-1.2120000000000033</v>
      </c>
      <c r="I93" s="4">
        <f t="shared" si="4"/>
        <v>137.952</v>
      </c>
    </row>
    <row r="94" spans="1:9">
      <c r="A94">
        <v>5.2560000000000002</v>
      </c>
      <c r="B94">
        <v>43.829000000000001</v>
      </c>
      <c r="C94">
        <v>118.377</v>
      </c>
      <c r="D94">
        <v>0.30021999999999999</v>
      </c>
      <c r="G94" s="3">
        <f t="shared" si="5"/>
        <v>0.20100000000000051</v>
      </c>
      <c r="H94" s="4">
        <f t="shared" si="3"/>
        <v>-1.0110000000000028</v>
      </c>
      <c r="I94" s="4">
        <f t="shared" si="4"/>
        <v>118.377</v>
      </c>
    </row>
    <row r="95" spans="1:9">
      <c r="A95">
        <v>5.2560000000000002</v>
      </c>
      <c r="B95">
        <v>44.03</v>
      </c>
      <c r="C95">
        <v>97.007999999999996</v>
      </c>
      <c r="D95">
        <v>0.30021999999999999</v>
      </c>
      <c r="G95" s="3">
        <f t="shared" si="5"/>
        <v>0.19999999999999929</v>
      </c>
      <c r="H95" s="4">
        <f t="shared" si="3"/>
        <v>-0.81000000000000227</v>
      </c>
      <c r="I95" s="4">
        <f t="shared" si="4"/>
        <v>97.007999999999996</v>
      </c>
    </row>
    <row r="96" spans="1:9">
      <c r="A96">
        <v>5.2560000000000002</v>
      </c>
      <c r="B96">
        <v>44.228999999999999</v>
      </c>
      <c r="C96">
        <v>74.680999999999997</v>
      </c>
      <c r="D96">
        <v>0.30022599999999999</v>
      </c>
      <c r="G96" s="3">
        <f t="shared" si="5"/>
        <v>0.1980000000000004</v>
      </c>
      <c r="H96" s="4">
        <f t="shared" si="3"/>
        <v>-0.61100000000000421</v>
      </c>
      <c r="I96" s="4">
        <f t="shared" si="4"/>
        <v>74.680999999999997</v>
      </c>
    </row>
    <row r="97" spans="1:9">
      <c r="A97">
        <v>5.2560000000000002</v>
      </c>
      <c r="B97">
        <v>44.426000000000002</v>
      </c>
      <c r="C97">
        <v>51.606000000000002</v>
      </c>
      <c r="D97">
        <v>0.30019800000000002</v>
      </c>
      <c r="G97" s="3">
        <f t="shared" si="5"/>
        <v>0.19900000000000162</v>
      </c>
      <c r="H97" s="4">
        <f t="shared" si="3"/>
        <v>-0.41400000000000148</v>
      </c>
      <c r="I97" s="4">
        <f t="shared" si="4"/>
        <v>51.606000000000002</v>
      </c>
    </row>
    <row r="98" spans="1:9">
      <c r="A98">
        <v>5.2560000000000002</v>
      </c>
      <c r="B98">
        <v>44.627000000000002</v>
      </c>
      <c r="C98">
        <v>27.173999999999999</v>
      </c>
      <c r="D98">
        <v>0.30022300000000002</v>
      </c>
      <c r="G98" s="3">
        <f t="shared" si="5"/>
        <v>0.20049999999999812</v>
      </c>
      <c r="H98" s="4">
        <f t="shared" si="3"/>
        <v>-0.21300000000000097</v>
      </c>
      <c r="I98" s="4">
        <f t="shared" si="4"/>
        <v>27.173999999999999</v>
      </c>
    </row>
    <row r="99" spans="1:9">
      <c r="A99">
        <v>5.2560000000000002</v>
      </c>
      <c r="B99">
        <v>44.826999999999998</v>
      </c>
      <c r="C99">
        <v>2.496</v>
      </c>
      <c r="D99">
        <v>0.30021999999999999</v>
      </c>
      <c r="G99" s="3">
        <f t="shared" si="5"/>
        <v>0.19899999999999807</v>
      </c>
      <c r="H99" s="4">
        <f t="shared" si="3"/>
        <v>-1.300000000000523E-2</v>
      </c>
      <c r="I99" s="4">
        <f t="shared" si="4"/>
        <v>2.496</v>
      </c>
    </row>
    <row r="100" spans="1:9">
      <c r="A100">
        <v>5.2560000000000002</v>
      </c>
      <c r="B100">
        <v>45.024999999999999</v>
      </c>
      <c r="C100">
        <v>-21.884</v>
      </c>
      <c r="D100">
        <v>0.30020000000000002</v>
      </c>
      <c r="G100" s="3">
        <f t="shared" si="5"/>
        <v>0.19849999999999923</v>
      </c>
      <c r="H100" s="4">
        <f t="shared" si="3"/>
        <v>0.18499999999999517</v>
      </c>
      <c r="I100" s="4">
        <f t="shared" si="4"/>
        <v>-21.884</v>
      </c>
    </row>
    <row r="101" spans="1:9">
      <c r="A101">
        <v>5.2560000000000002</v>
      </c>
      <c r="B101">
        <v>45.223999999999997</v>
      </c>
      <c r="C101">
        <v>-46.13</v>
      </c>
      <c r="D101">
        <v>0.30019000000000001</v>
      </c>
      <c r="G101" s="3">
        <f t="shared" si="5"/>
        <v>0.20100000000000051</v>
      </c>
      <c r="H101" s="4">
        <f t="shared" si="3"/>
        <v>0.38399999999999324</v>
      </c>
      <c r="I101" s="4">
        <f t="shared" si="4"/>
        <v>-46.13</v>
      </c>
    </row>
    <row r="102" spans="1:9">
      <c r="A102">
        <v>5.2560000000000002</v>
      </c>
      <c r="B102">
        <v>45.427</v>
      </c>
      <c r="C102">
        <v>-69.989999999999995</v>
      </c>
      <c r="D102">
        <v>0.300209</v>
      </c>
      <c r="G102" s="3">
        <f t="shared" si="5"/>
        <v>0.20250000000000057</v>
      </c>
      <c r="H102" s="4">
        <f t="shared" si="3"/>
        <v>0.58699999999999619</v>
      </c>
      <c r="I102" s="4">
        <f t="shared" si="4"/>
        <v>-69.989999999999995</v>
      </c>
    </row>
    <row r="103" spans="1:9">
      <c r="A103">
        <v>5.2560000000000002</v>
      </c>
      <c r="B103">
        <v>45.628999999999998</v>
      </c>
      <c r="C103">
        <v>-93.183999999999997</v>
      </c>
      <c r="D103">
        <v>0.30021700000000001</v>
      </c>
      <c r="G103" s="3">
        <f t="shared" si="5"/>
        <v>0.20100000000000051</v>
      </c>
      <c r="H103" s="4">
        <f t="shared" si="3"/>
        <v>0.78899999999999437</v>
      </c>
      <c r="I103" s="4">
        <f t="shared" si="4"/>
        <v>-93.183999999999997</v>
      </c>
    </row>
    <row r="104" spans="1:9">
      <c r="A104">
        <v>5.2560000000000002</v>
      </c>
      <c r="B104">
        <v>45.829000000000001</v>
      </c>
      <c r="C104">
        <v>-114.48</v>
      </c>
      <c r="D104">
        <v>0.30020599999999997</v>
      </c>
      <c r="G104" s="3">
        <f t="shared" si="5"/>
        <v>0.19950000000000045</v>
      </c>
      <c r="H104" s="4">
        <f t="shared" si="3"/>
        <v>0.98899999999999721</v>
      </c>
      <c r="I104" s="4">
        <f t="shared" si="4"/>
        <v>-114.48</v>
      </c>
    </row>
    <row r="105" spans="1:9">
      <c r="A105">
        <v>5.2560000000000002</v>
      </c>
      <c r="B105">
        <v>46.027999999999999</v>
      </c>
      <c r="C105">
        <v>-134.21700000000001</v>
      </c>
      <c r="D105">
        <v>0.30020599999999997</v>
      </c>
      <c r="G105" s="3">
        <f t="shared" si="5"/>
        <v>0.19999999999999929</v>
      </c>
      <c r="H105" s="4">
        <f t="shared" si="3"/>
        <v>1.1879999999999953</v>
      </c>
      <c r="I105" s="4">
        <f t="shared" si="4"/>
        <v>-134.21700000000001</v>
      </c>
    </row>
    <row r="106" spans="1:9">
      <c r="A106">
        <v>5.2560000000000002</v>
      </c>
      <c r="B106">
        <v>46.228999999999999</v>
      </c>
      <c r="C106">
        <v>-152.703</v>
      </c>
      <c r="D106">
        <v>0.30022100000000002</v>
      </c>
      <c r="G106" s="3">
        <f t="shared" si="5"/>
        <v>0.20149999999999935</v>
      </c>
      <c r="H106" s="4">
        <f t="shared" si="3"/>
        <v>1.3889999999999958</v>
      </c>
      <c r="I106" s="4">
        <f t="shared" si="4"/>
        <v>-152.703</v>
      </c>
    </row>
    <row r="107" spans="1:9">
      <c r="A107">
        <v>5.2560000000000002</v>
      </c>
      <c r="B107">
        <v>46.430999999999997</v>
      </c>
      <c r="C107">
        <v>-169.09899999999999</v>
      </c>
      <c r="D107">
        <v>0.30019800000000002</v>
      </c>
      <c r="G107" s="3">
        <f t="shared" si="5"/>
        <v>0.20050000000000168</v>
      </c>
      <c r="H107" s="4">
        <f t="shared" si="3"/>
        <v>1.590999999999994</v>
      </c>
      <c r="I107" s="4">
        <f t="shared" si="4"/>
        <v>-169.09899999999999</v>
      </c>
    </row>
    <row r="108" spans="1:9">
      <c r="A108">
        <v>5.2560000000000002</v>
      </c>
      <c r="B108">
        <v>46.63</v>
      </c>
      <c r="C108">
        <v>-183.292</v>
      </c>
      <c r="D108">
        <v>0.300207</v>
      </c>
      <c r="G108" s="3">
        <f t="shared" si="5"/>
        <v>0.1980000000000004</v>
      </c>
      <c r="H108" s="4">
        <f t="shared" si="3"/>
        <v>1.7899999999999991</v>
      </c>
      <c r="I108" s="4">
        <f t="shared" si="4"/>
        <v>-183.292</v>
      </c>
    </row>
    <row r="109" spans="1:9">
      <c r="A109">
        <v>5.2560000000000002</v>
      </c>
      <c r="B109">
        <v>46.826999999999998</v>
      </c>
      <c r="C109">
        <v>-195.73099999999999</v>
      </c>
      <c r="D109">
        <v>0.300207</v>
      </c>
      <c r="G109" s="3">
        <f t="shared" si="5"/>
        <v>0.19849999999999923</v>
      </c>
      <c r="H109" s="4">
        <f t="shared" si="3"/>
        <v>1.9869999999999948</v>
      </c>
      <c r="I109" s="4">
        <f t="shared" si="4"/>
        <v>-195.73099999999999</v>
      </c>
    </row>
    <row r="110" spans="1:9">
      <c r="A110">
        <v>5.2560000000000002</v>
      </c>
      <c r="B110">
        <v>47.027000000000001</v>
      </c>
      <c r="C110">
        <v>-206.04599999999999</v>
      </c>
      <c r="D110">
        <v>0.30020000000000002</v>
      </c>
      <c r="G110" s="3">
        <f t="shared" si="5"/>
        <v>0.20050000000000168</v>
      </c>
      <c r="H110" s="4">
        <f t="shared" si="3"/>
        <v>2.1869999999999976</v>
      </c>
      <c r="I110" s="4">
        <f t="shared" si="4"/>
        <v>-206.04599999999999</v>
      </c>
    </row>
    <row r="111" spans="1:9">
      <c r="A111">
        <v>5.2560000000000002</v>
      </c>
      <c r="B111">
        <v>47.228000000000002</v>
      </c>
      <c r="C111">
        <v>-214.447</v>
      </c>
      <c r="D111">
        <v>0.30019800000000002</v>
      </c>
      <c r="G111" s="3">
        <f t="shared" si="5"/>
        <v>0.19950000000000045</v>
      </c>
      <c r="H111" s="4">
        <f t="shared" si="3"/>
        <v>2.3879999999999981</v>
      </c>
      <c r="I111" s="4">
        <f t="shared" si="4"/>
        <v>-214.447</v>
      </c>
    </row>
    <row r="112" spans="1:9">
      <c r="A112">
        <v>5.2560000000000002</v>
      </c>
      <c r="B112">
        <v>47.426000000000002</v>
      </c>
      <c r="C112">
        <v>-221.12200000000001</v>
      </c>
      <c r="D112">
        <v>0.30022199999999999</v>
      </c>
      <c r="G112" s="3">
        <f t="shared" si="5"/>
        <v>0.1980000000000004</v>
      </c>
      <c r="H112" s="4">
        <f t="shared" si="3"/>
        <v>2.5859999999999985</v>
      </c>
      <c r="I112" s="4">
        <f t="shared" si="4"/>
        <v>-221.12200000000001</v>
      </c>
    </row>
    <row r="113" spans="1:9">
      <c r="A113">
        <v>5.2560000000000002</v>
      </c>
      <c r="B113">
        <v>47.624000000000002</v>
      </c>
      <c r="C113">
        <v>-225.55099999999999</v>
      </c>
      <c r="D113">
        <v>0.30020400000000003</v>
      </c>
      <c r="G113" s="3">
        <f t="shared" si="5"/>
        <v>0.20049999999999812</v>
      </c>
      <c r="H113" s="4">
        <f t="shared" si="3"/>
        <v>2.7839999999999989</v>
      </c>
      <c r="I113" s="4">
        <f t="shared" si="4"/>
        <v>-225.55099999999999</v>
      </c>
    </row>
    <row r="114" spans="1:9">
      <c r="A114">
        <v>5.2560000000000002</v>
      </c>
      <c r="B114">
        <v>47.826999999999998</v>
      </c>
      <c r="C114">
        <v>-228.268</v>
      </c>
      <c r="D114">
        <v>0.30020799999999997</v>
      </c>
      <c r="G114" s="3">
        <f t="shared" si="5"/>
        <v>0.20250000000000057</v>
      </c>
      <c r="H114" s="4">
        <f t="shared" si="3"/>
        <v>2.9869999999999948</v>
      </c>
      <c r="I114" s="4">
        <f t="shared" si="4"/>
        <v>-228.268</v>
      </c>
    </row>
    <row r="115" spans="1:9">
      <c r="A115">
        <v>5.2560000000000002</v>
      </c>
      <c r="B115">
        <v>48.029000000000003</v>
      </c>
      <c r="C115">
        <v>-228.68700000000001</v>
      </c>
      <c r="D115">
        <v>0.30021100000000001</v>
      </c>
      <c r="G115" s="3">
        <f t="shared" si="5"/>
        <v>0.20100000000000051</v>
      </c>
      <c r="H115" s="4">
        <f t="shared" si="3"/>
        <v>3.1890000000000001</v>
      </c>
      <c r="I115" s="4">
        <f t="shared" si="4"/>
        <v>-228.68700000000001</v>
      </c>
    </row>
    <row r="116" spans="1:9">
      <c r="A116">
        <v>5.2560000000000002</v>
      </c>
      <c r="B116">
        <v>48.228999999999999</v>
      </c>
      <c r="C116">
        <v>-228.40700000000001</v>
      </c>
      <c r="D116">
        <v>0.30020200000000002</v>
      </c>
      <c r="G116" s="3">
        <f t="shared" si="5"/>
        <v>0.19899999999999807</v>
      </c>
      <c r="H116" s="4">
        <f t="shared" si="3"/>
        <v>3.3889999999999958</v>
      </c>
      <c r="I116" s="4">
        <f t="shared" si="4"/>
        <v>-228.40700000000001</v>
      </c>
    </row>
    <row r="117" spans="1:9">
      <c r="A117">
        <v>5.2560000000000002</v>
      </c>
      <c r="B117">
        <v>48.427</v>
      </c>
      <c r="C117">
        <v>-225.68100000000001</v>
      </c>
      <c r="D117">
        <v>0.30019899999999999</v>
      </c>
      <c r="G117" s="3">
        <f t="shared" si="5"/>
        <v>0.19999999999999929</v>
      </c>
      <c r="H117" s="4">
        <f t="shared" si="3"/>
        <v>3.5869999999999962</v>
      </c>
      <c r="I117" s="4">
        <f t="shared" si="4"/>
        <v>-225.68100000000001</v>
      </c>
    </row>
    <row r="118" spans="1:9">
      <c r="A118">
        <v>5.2560000000000002</v>
      </c>
      <c r="B118">
        <v>48.628999999999998</v>
      </c>
      <c r="C118">
        <v>-221.36</v>
      </c>
      <c r="D118">
        <v>0.30020999999999998</v>
      </c>
      <c r="G118" s="3">
        <f t="shared" si="5"/>
        <v>0.20200000000000173</v>
      </c>
      <c r="H118" s="4">
        <f t="shared" si="3"/>
        <v>3.7889999999999944</v>
      </c>
      <c r="I118" s="4">
        <f t="shared" si="4"/>
        <v>-221.36</v>
      </c>
    </row>
    <row r="119" spans="1:9">
      <c r="A119">
        <v>5.2560000000000002</v>
      </c>
      <c r="B119">
        <v>48.831000000000003</v>
      </c>
      <c r="C119">
        <v>-215.48500000000001</v>
      </c>
      <c r="D119">
        <v>0.30020200000000002</v>
      </c>
      <c r="G119" s="3">
        <f t="shared" si="5"/>
        <v>0.20050000000000168</v>
      </c>
      <c r="H119" s="4">
        <f t="shared" si="3"/>
        <v>3.9909999999999997</v>
      </c>
      <c r="I119" s="4">
        <f t="shared" si="4"/>
        <v>-215.48500000000001</v>
      </c>
    </row>
    <row r="120" spans="1:9">
      <c r="A120">
        <v>5.2560000000000002</v>
      </c>
      <c r="B120">
        <v>49.03</v>
      </c>
      <c r="C120">
        <v>-208.69300000000001</v>
      </c>
      <c r="D120">
        <v>0.30021999999999999</v>
      </c>
      <c r="G120" s="3">
        <f t="shared" si="5"/>
        <v>0.19799999999999685</v>
      </c>
      <c r="H120" s="4">
        <f t="shared" si="3"/>
        <v>4.1899999999999977</v>
      </c>
      <c r="I120" s="4">
        <f t="shared" si="4"/>
        <v>-208.69300000000001</v>
      </c>
    </row>
    <row r="121" spans="1:9">
      <c r="A121">
        <v>5.2560000000000002</v>
      </c>
      <c r="B121">
        <v>49.226999999999997</v>
      </c>
      <c r="C121">
        <v>-200.59800000000001</v>
      </c>
      <c r="D121">
        <v>0.30021199999999998</v>
      </c>
      <c r="G121" s="3">
        <f t="shared" si="5"/>
        <v>0.19899999999999807</v>
      </c>
      <c r="H121" s="4">
        <f t="shared" si="3"/>
        <v>4.3869999999999933</v>
      </c>
      <c r="I121" s="4">
        <f t="shared" si="4"/>
        <v>-200.59800000000001</v>
      </c>
    </row>
    <row r="122" spans="1:9">
      <c r="A122">
        <v>5.2560000000000002</v>
      </c>
      <c r="B122">
        <v>49.427999999999997</v>
      </c>
      <c r="C122">
        <v>-191.11099999999999</v>
      </c>
      <c r="D122">
        <v>0.300203</v>
      </c>
      <c r="G122" s="3">
        <f t="shared" si="5"/>
        <v>0.20100000000000051</v>
      </c>
      <c r="H122" s="4">
        <f t="shared" si="3"/>
        <v>4.5879999999999939</v>
      </c>
      <c r="I122" s="4">
        <f t="shared" si="4"/>
        <v>-191.11099999999999</v>
      </c>
    </row>
    <row r="123" spans="1:9">
      <c r="A123">
        <v>5.2560000000000002</v>
      </c>
      <c r="B123">
        <v>49.628999999999998</v>
      </c>
      <c r="C123">
        <v>-181.32499999999999</v>
      </c>
      <c r="D123">
        <v>0.300207</v>
      </c>
      <c r="G123" s="3">
        <f t="shared" si="5"/>
        <v>0.19950000000000045</v>
      </c>
      <c r="H123" s="4">
        <f t="shared" si="3"/>
        <v>4.7889999999999944</v>
      </c>
      <c r="I123" s="4">
        <f t="shared" si="4"/>
        <v>-181.32499999999999</v>
      </c>
    </row>
    <row r="124" spans="1:9">
      <c r="A124">
        <v>5.2560000000000002</v>
      </c>
      <c r="B124">
        <v>49.826999999999998</v>
      </c>
      <c r="C124">
        <v>-170.88499999999999</v>
      </c>
      <c r="D124">
        <v>0.30020999999999998</v>
      </c>
      <c r="G124" s="3">
        <f t="shared" si="5"/>
        <v>0.1980000000000004</v>
      </c>
      <c r="H124" s="4">
        <f t="shared" si="3"/>
        <v>4.9869999999999948</v>
      </c>
      <c r="I124" s="4">
        <f t="shared" si="4"/>
        <v>-170.88499999999999</v>
      </c>
    </row>
    <row r="125" spans="1:9">
      <c r="A125">
        <v>5.2560000000000002</v>
      </c>
      <c r="B125">
        <v>50.024999999999999</v>
      </c>
      <c r="C125">
        <v>-160.15</v>
      </c>
      <c r="D125">
        <v>0.300238</v>
      </c>
      <c r="G125" s="3">
        <f t="shared" si="5"/>
        <v>0.19999999999999929</v>
      </c>
      <c r="H125" s="4">
        <f t="shared" si="3"/>
        <v>5.1849999999999952</v>
      </c>
      <c r="I125" s="4">
        <f t="shared" si="4"/>
        <v>-160.15</v>
      </c>
    </row>
    <row r="126" spans="1:9">
      <c r="A126">
        <v>5.2560000000000002</v>
      </c>
      <c r="B126">
        <v>50.226999999999997</v>
      </c>
      <c r="C126">
        <v>-148.84399999999999</v>
      </c>
      <c r="D126">
        <v>0.30019899999999999</v>
      </c>
      <c r="G126" s="3">
        <f t="shared" si="5"/>
        <v>0.20149999999999935</v>
      </c>
      <c r="H126" s="4">
        <f t="shared" si="3"/>
        <v>5.3869999999999933</v>
      </c>
      <c r="I126" s="4">
        <f t="shared" si="4"/>
        <v>-148.84399999999999</v>
      </c>
    </row>
    <row r="127" spans="1:9">
      <c r="A127">
        <v>5.2560000000000002</v>
      </c>
      <c r="B127">
        <v>50.427999999999997</v>
      </c>
      <c r="C127">
        <v>-137.76499999999999</v>
      </c>
      <c r="D127">
        <v>0.30018600000000001</v>
      </c>
      <c r="G127" s="3">
        <f t="shared" si="5"/>
        <v>0.20050000000000168</v>
      </c>
      <c r="H127" s="4">
        <f t="shared" si="3"/>
        <v>5.5879999999999939</v>
      </c>
      <c r="I127" s="4">
        <f t="shared" si="4"/>
        <v>-137.76499999999999</v>
      </c>
    </row>
    <row r="128" spans="1:9">
      <c r="A128">
        <v>5.2560000000000002</v>
      </c>
      <c r="B128">
        <v>50.628</v>
      </c>
      <c r="C128">
        <v>-127.02800000000001</v>
      </c>
      <c r="D128">
        <v>0.30019600000000002</v>
      </c>
      <c r="G128" s="3">
        <f t="shared" si="5"/>
        <v>0.19950000000000045</v>
      </c>
      <c r="H128" s="4">
        <f t="shared" si="3"/>
        <v>5.7879999999999967</v>
      </c>
      <c r="I128" s="4">
        <f t="shared" si="4"/>
        <v>-127.02800000000001</v>
      </c>
    </row>
    <row r="129" spans="1:9">
      <c r="A129">
        <v>5.2560000000000002</v>
      </c>
      <c r="B129">
        <v>50.826999999999998</v>
      </c>
      <c r="C129">
        <v>-116.26300000000001</v>
      </c>
      <c r="D129">
        <v>0.30022100000000002</v>
      </c>
      <c r="G129" s="3">
        <f t="shared" si="5"/>
        <v>0.20050000000000168</v>
      </c>
      <c r="H129" s="4">
        <f t="shared" si="3"/>
        <v>5.9869999999999948</v>
      </c>
      <c r="I129" s="4">
        <f t="shared" si="4"/>
        <v>-116.26300000000001</v>
      </c>
    </row>
    <row r="130" spans="1:9">
      <c r="A130">
        <v>5.2560000000000002</v>
      </c>
      <c r="B130">
        <v>51.029000000000003</v>
      </c>
      <c r="C130">
        <v>-106.054</v>
      </c>
      <c r="D130">
        <v>0.300205</v>
      </c>
      <c r="G130" s="3">
        <f t="shared" si="5"/>
        <v>0.20149999999999935</v>
      </c>
      <c r="H130" s="4">
        <f t="shared" si="3"/>
        <v>6.1890000000000001</v>
      </c>
      <c r="I130" s="4">
        <f t="shared" si="4"/>
        <v>-106.054</v>
      </c>
    </row>
    <row r="131" spans="1:9">
      <c r="A131">
        <v>5.2560000000000002</v>
      </c>
      <c r="B131">
        <v>51.23</v>
      </c>
      <c r="C131">
        <v>-96.593000000000004</v>
      </c>
      <c r="D131">
        <v>0.30018800000000001</v>
      </c>
      <c r="G131" s="3">
        <f t="shared" si="5"/>
        <v>0.20049999999999812</v>
      </c>
      <c r="H131" s="4">
        <f t="shared" si="3"/>
        <v>6.3899999999999935</v>
      </c>
      <c r="I131" s="4">
        <f t="shared" si="4"/>
        <v>-96.593000000000004</v>
      </c>
    </row>
    <row r="132" spans="1:9">
      <c r="A132">
        <v>5.2560000000000002</v>
      </c>
      <c r="B132">
        <v>51.43</v>
      </c>
      <c r="C132">
        <v>-87.861999999999995</v>
      </c>
      <c r="D132">
        <v>0.30021500000000001</v>
      </c>
      <c r="G132" s="3">
        <f t="shared" si="5"/>
        <v>0.19900000000000162</v>
      </c>
      <c r="H132" s="4">
        <f t="shared" si="3"/>
        <v>6.5899999999999963</v>
      </c>
      <c r="I132" s="4">
        <f t="shared" si="4"/>
        <v>-87.861999999999995</v>
      </c>
    </row>
    <row r="133" spans="1:9">
      <c r="A133">
        <v>5.2560000000000002</v>
      </c>
      <c r="B133">
        <v>51.628</v>
      </c>
      <c r="C133">
        <v>-79.497</v>
      </c>
      <c r="D133">
        <v>0.300209</v>
      </c>
      <c r="G133" s="3">
        <f t="shared" si="5"/>
        <v>0.19950000000000045</v>
      </c>
      <c r="H133" s="4">
        <f t="shared" si="3"/>
        <v>6.7879999999999967</v>
      </c>
      <c r="I133" s="4">
        <f t="shared" si="4"/>
        <v>-79.497</v>
      </c>
    </row>
    <row r="134" spans="1:9">
      <c r="A134">
        <v>5.2560000000000002</v>
      </c>
      <c r="B134">
        <v>51.829000000000001</v>
      </c>
      <c r="C134">
        <v>-71.89</v>
      </c>
      <c r="D134">
        <v>0.30020400000000003</v>
      </c>
      <c r="G134" s="3">
        <f t="shared" si="5"/>
        <v>0.20050000000000168</v>
      </c>
      <c r="H134" s="4">
        <f t="shared" si="3"/>
        <v>6.9889999999999972</v>
      </c>
      <c r="I134" s="4">
        <f t="shared" si="4"/>
        <v>-71.89</v>
      </c>
    </row>
    <row r="135" spans="1:9">
      <c r="A135">
        <v>5.2560000000000002</v>
      </c>
      <c r="B135">
        <v>52.029000000000003</v>
      </c>
      <c r="C135">
        <v>-64.832999999999998</v>
      </c>
      <c r="D135">
        <v>0.30021300000000001</v>
      </c>
      <c r="G135" s="3">
        <f t="shared" si="5"/>
        <v>0.19950000000000045</v>
      </c>
      <c r="H135" s="4">
        <f t="shared" si="3"/>
        <v>7.1890000000000001</v>
      </c>
      <c r="I135" s="4">
        <f t="shared" si="4"/>
        <v>-64.832999999999998</v>
      </c>
    </row>
    <row r="136" spans="1:9">
      <c r="A136">
        <v>5.2560000000000002</v>
      </c>
      <c r="B136">
        <v>52.228000000000002</v>
      </c>
      <c r="C136">
        <v>-58.348999999999997</v>
      </c>
      <c r="D136">
        <v>0.30020599999999997</v>
      </c>
      <c r="G136" s="3">
        <f t="shared" si="5"/>
        <v>0.19849999999999923</v>
      </c>
      <c r="H136" s="4">
        <f t="shared" si="3"/>
        <v>7.3879999999999981</v>
      </c>
      <c r="I136" s="4">
        <f t="shared" si="4"/>
        <v>-58.348999999999997</v>
      </c>
    </row>
    <row r="137" spans="1:9">
      <c r="A137">
        <v>5.2560000000000002</v>
      </c>
      <c r="B137">
        <v>52.426000000000002</v>
      </c>
      <c r="C137">
        <v>-52.680999999999997</v>
      </c>
      <c r="D137">
        <v>0.30021500000000001</v>
      </c>
      <c r="G137" s="3">
        <f t="shared" si="5"/>
        <v>0.19950000000000045</v>
      </c>
      <c r="H137" s="4">
        <f t="shared" si="3"/>
        <v>7.5859999999999985</v>
      </c>
      <c r="I137" s="4">
        <f t="shared" si="4"/>
        <v>-52.680999999999997</v>
      </c>
    </row>
    <row r="138" spans="1:9">
      <c r="A138">
        <v>5.2560000000000002</v>
      </c>
      <c r="B138">
        <v>52.627000000000002</v>
      </c>
      <c r="C138">
        <v>-47.279000000000003</v>
      </c>
      <c r="D138">
        <v>0.300209</v>
      </c>
      <c r="G138" s="3">
        <f t="shared" si="5"/>
        <v>0.20100000000000051</v>
      </c>
      <c r="H138" s="4">
        <f t="shared" si="3"/>
        <v>7.786999999999999</v>
      </c>
      <c r="I138" s="4">
        <f t="shared" si="4"/>
        <v>-47.279000000000003</v>
      </c>
    </row>
    <row r="139" spans="1:9">
      <c r="A139">
        <v>5.2560000000000002</v>
      </c>
      <c r="B139">
        <v>52.828000000000003</v>
      </c>
      <c r="C139">
        <v>-42.807000000000002</v>
      </c>
      <c r="D139">
        <v>0.30021799999999998</v>
      </c>
      <c r="G139" s="3">
        <f t="shared" si="5"/>
        <v>0.20049999999999812</v>
      </c>
      <c r="H139" s="4">
        <f t="shared" si="3"/>
        <v>7.9879999999999995</v>
      </c>
      <c r="I139" s="4">
        <f t="shared" si="4"/>
        <v>-42.807000000000002</v>
      </c>
    </row>
    <row r="140" spans="1:9">
      <c r="A140">
        <v>5.2560000000000002</v>
      </c>
      <c r="B140">
        <v>53.027999999999999</v>
      </c>
      <c r="C140">
        <v>-38.409999999999997</v>
      </c>
      <c r="D140">
        <v>0.300209</v>
      </c>
      <c r="G140" s="3">
        <f t="shared" si="5"/>
        <v>0.1994999999999969</v>
      </c>
      <c r="H140" s="4">
        <f t="shared" si="3"/>
        <v>8.1879999999999953</v>
      </c>
      <c r="I140" s="4">
        <f t="shared" si="4"/>
        <v>-38.409999999999997</v>
      </c>
    </row>
    <row r="141" spans="1:9">
      <c r="A141">
        <v>5.2560000000000002</v>
      </c>
      <c r="B141">
        <v>53.226999999999997</v>
      </c>
      <c r="C141">
        <v>-34.64</v>
      </c>
      <c r="D141">
        <v>0.30019800000000002</v>
      </c>
      <c r="G141" s="3">
        <f t="shared" si="5"/>
        <v>0.20050000000000168</v>
      </c>
      <c r="H141" s="4">
        <f t="shared" si="3"/>
        <v>8.3869999999999933</v>
      </c>
      <c r="I141" s="4">
        <f t="shared" si="4"/>
        <v>-34.64</v>
      </c>
    </row>
    <row r="142" spans="1:9">
      <c r="A142">
        <v>5.2560000000000002</v>
      </c>
      <c r="B142">
        <v>53.429000000000002</v>
      </c>
      <c r="C142">
        <v>-31.591999999999999</v>
      </c>
      <c r="D142">
        <v>0.30022500000000002</v>
      </c>
      <c r="G142" s="3">
        <f t="shared" si="5"/>
        <v>0.20200000000000173</v>
      </c>
      <c r="H142" s="4">
        <f t="shared" si="3"/>
        <v>8.5889999999999986</v>
      </c>
      <c r="I142" s="4">
        <f t="shared" si="4"/>
        <v>-31.591999999999999</v>
      </c>
    </row>
    <row r="143" spans="1:9">
      <c r="A143">
        <v>5.2560000000000002</v>
      </c>
      <c r="B143">
        <v>53.631</v>
      </c>
      <c r="C143">
        <v>-28.64</v>
      </c>
      <c r="D143">
        <v>0.30020000000000002</v>
      </c>
      <c r="G143" s="3">
        <f t="shared" si="5"/>
        <v>0.20049999999999812</v>
      </c>
      <c r="H143" s="4">
        <f t="shared" si="3"/>
        <v>8.7909999999999968</v>
      </c>
      <c r="I143" s="4">
        <f t="shared" si="4"/>
        <v>-28.64</v>
      </c>
    </row>
    <row r="144" spans="1:9">
      <c r="A144">
        <v>5.2560000000000002</v>
      </c>
      <c r="B144">
        <v>53.83</v>
      </c>
      <c r="C144">
        <v>-25.954999999999998</v>
      </c>
      <c r="D144">
        <v>0.30021700000000001</v>
      </c>
      <c r="G144" s="3">
        <f t="shared" si="5"/>
        <v>0.19900000000000162</v>
      </c>
      <c r="H144" s="4">
        <f t="shared" si="3"/>
        <v>8.9899999999999949</v>
      </c>
      <c r="I144" s="4">
        <f t="shared" si="4"/>
        <v>-25.954999999999998</v>
      </c>
    </row>
    <row r="145" spans="1:9">
      <c r="A145">
        <v>5.2560000000000002</v>
      </c>
      <c r="B145">
        <v>54.029000000000003</v>
      </c>
      <c r="C145">
        <v>-23.238</v>
      </c>
      <c r="D145">
        <v>0.30021700000000001</v>
      </c>
      <c r="G145" s="3">
        <f t="shared" si="5"/>
        <v>0.19999999999999929</v>
      </c>
      <c r="H145" s="4">
        <f t="shared" si="3"/>
        <v>9.1890000000000001</v>
      </c>
      <c r="I145" s="4">
        <f t="shared" si="4"/>
        <v>-23.238</v>
      </c>
    </row>
    <row r="146" spans="1:9">
      <c r="A146">
        <v>5.2560000000000002</v>
      </c>
      <c r="B146">
        <v>54.23</v>
      </c>
      <c r="C146">
        <v>-21.501000000000001</v>
      </c>
      <c r="D146">
        <v>0.30018499999999998</v>
      </c>
      <c r="G146" s="3">
        <f t="shared" si="5"/>
        <v>0.20099999999999696</v>
      </c>
      <c r="H146" s="4">
        <f t="shared" si="3"/>
        <v>9.3899999999999935</v>
      </c>
      <c r="I146" s="4">
        <f t="shared" si="4"/>
        <v>-21.501000000000001</v>
      </c>
    </row>
    <row r="147" spans="1:9">
      <c r="A147">
        <v>5.2560000000000002</v>
      </c>
      <c r="B147">
        <v>54.430999999999997</v>
      </c>
      <c r="C147">
        <v>-19.491</v>
      </c>
      <c r="D147">
        <v>0.30021300000000001</v>
      </c>
      <c r="G147" s="3">
        <f t="shared" si="5"/>
        <v>0.20000000000000284</v>
      </c>
      <c r="H147" s="4">
        <f t="shared" si="3"/>
        <v>9.590999999999994</v>
      </c>
      <c r="I147" s="4">
        <f t="shared" si="4"/>
        <v>-19.491</v>
      </c>
    </row>
    <row r="148" spans="1:9">
      <c r="A148">
        <v>5.2560000000000002</v>
      </c>
      <c r="B148">
        <v>54.63</v>
      </c>
      <c r="C148">
        <v>-17.846</v>
      </c>
      <c r="D148">
        <v>0.30019499999999999</v>
      </c>
      <c r="G148" s="3">
        <f t="shared" si="5"/>
        <v>0.19750000000000156</v>
      </c>
      <c r="H148" s="4">
        <f t="shared" ref="H148:H179" si="6">B148-$I$1</f>
        <v>9.7899999999999991</v>
      </c>
      <c r="I148" s="4">
        <f t="shared" ref="I148:I179" si="7">C148</f>
        <v>-17.846</v>
      </c>
    </row>
    <row r="149" spans="1:9">
      <c r="A149">
        <v>5.2560000000000002</v>
      </c>
      <c r="B149">
        <v>54.826000000000001</v>
      </c>
      <c r="C149">
        <v>-16.22</v>
      </c>
      <c r="D149">
        <v>0.30021799999999998</v>
      </c>
      <c r="G149" s="3">
        <f t="shared" ref="G149:G178" si="8">(H150-H148)/2</f>
        <v>0.3490000000000002</v>
      </c>
      <c r="H149" s="4">
        <f t="shared" si="6"/>
        <v>9.9859999999999971</v>
      </c>
      <c r="I149" s="4">
        <f t="shared" si="7"/>
        <v>-16.22</v>
      </c>
    </row>
    <row r="150" spans="1:9">
      <c r="A150">
        <v>5.2560000000000002</v>
      </c>
      <c r="B150">
        <v>55.328000000000003</v>
      </c>
      <c r="C150">
        <v>-13.17</v>
      </c>
      <c r="D150">
        <v>0.30019899999999999</v>
      </c>
      <c r="G150" s="3">
        <f t="shared" si="8"/>
        <v>0.50150000000000006</v>
      </c>
      <c r="H150" s="4">
        <f t="shared" si="6"/>
        <v>10.488</v>
      </c>
      <c r="I150" s="4">
        <f t="shared" si="7"/>
        <v>-13.17</v>
      </c>
    </row>
    <row r="151" spans="1:9">
      <c r="A151">
        <v>5.2560000000000002</v>
      </c>
      <c r="B151">
        <v>55.829000000000001</v>
      </c>
      <c r="C151">
        <v>-10.303000000000001</v>
      </c>
      <c r="D151">
        <v>0.300201</v>
      </c>
      <c r="G151" s="3">
        <f t="shared" si="8"/>
        <v>0.50049999999999883</v>
      </c>
      <c r="H151" s="4">
        <f t="shared" si="6"/>
        <v>10.988999999999997</v>
      </c>
      <c r="I151" s="4">
        <f t="shared" si="7"/>
        <v>-10.303000000000001</v>
      </c>
    </row>
    <row r="152" spans="1:9">
      <c r="A152">
        <v>5.2560000000000002</v>
      </c>
      <c r="B152">
        <v>56.329000000000001</v>
      </c>
      <c r="C152">
        <v>-8.6110000000000007</v>
      </c>
      <c r="D152">
        <v>0.30023699999999998</v>
      </c>
      <c r="G152" s="3">
        <f t="shared" si="8"/>
        <v>0.50100000000000122</v>
      </c>
      <c r="H152" s="4">
        <f t="shared" si="6"/>
        <v>11.488999999999997</v>
      </c>
      <c r="I152" s="4">
        <f t="shared" si="7"/>
        <v>-8.6110000000000007</v>
      </c>
    </row>
    <row r="153" spans="1:9">
      <c r="A153">
        <v>5.2560000000000002</v>
      </c>
      <c r="B153">
        <v>56.831000000000003</v>
      </c>
      <c r="C153">
        <v>-7.0149999999999997</v>
      </c>
      <c r="D153">
        <v>0.300209</v>
      </c>
      <c r="G153" s="3">
        <f t="shared" si="8"/>
        <v>0.49950000000000117</v>
      </c>
      <c r="H153" s="4">
        <f t="shared" si="6"/>
        <v>11.991</v>
      </c>
      <c r="I153" s="4">
        <f t="shared" si="7"/>
        <v>-7.0149999999999997</v>
      </c>
    </row>
    <row r="154" spans="1:9">
      <c r="A154">
        <v>5.2560000000000002</v>
      </c>
      <c r="B154">
        <v>57.328000000000003</v>
      </c>
      <c r="C154">
        <v>-5.6989999999999998</v>
      </c>
      <c r="D154">
        <v>0.30019600000000002</v>
      </c>
      <c r="G154" s="3">
        <f t="shared" si="8"/>
        <v>0.49849999999999994</v>
      </c>
      <c r="H154" s="4">
        <f t="shared" si="6"/>
        <v>12.488</v>
      </c>
      <c r="I154" s="4">
        <f t="shared" si="7"/>
        <v>-5.6989999999999998</v>
      </c>
    </row>
    <row r="155" spans="1:9">
      <c r="A155">
        <v>5.2560000000000002</v>
      </c>
      <c r="B155">
        <v>57.828000000000003</v>
      </c>
      <c r="C155">
        <v>-5.1159999999999997</v>
      </c>
      <c r="D155">
        <v>0.30021999999999999</v>
      </c>
      <c r="G155" s="3">
        <f t="shared" si="8"/>
        <v>0.50099999999999767</v>
      </c>
      <c r="H155" s="4">
        <f t="shared" si="6"/>
        <v>12.988</v>
      </c>
      <c r="I155" s="4">
        <f t="shared" si="7"/>
        <v>-5.1159999999999997</v>
      </c>
    </row>
    <row r="156" spans="1:9">
      <c r="A156">
        <v>5.2560000000000002</v>
      </c>
      <c r="B156">
        <v>58.33</v>
      </c>
      <c r="C156">
        <v>-4.4130000000000003</v>
      </c>
      <c r="D156">
        <v>0.30021500000000001</v>
      </c>
      <c r="G156" s="3">
        <f t="shared" si="8"/>
        <v>0.50049999999999883</v>
      </c>
      <c r="H156" s="4">
        <f t="shared" si="6"/>
        <v>13.489999999999995</v>
      </c>
      <c r="I156" s="4">
        <f t="shared" si="7"/>
        <v>-4.4130000000000003</v>
      </c>
    </row>
    <row r="157" spans="1:9">
      <c r="A157">
        <v>5.2560000000000002</v>
      </c>
      <c r="B157">
        <v>58.829000000000001</v>
      </c>
      <c r="C157">
        <v>-3.7280000000000002</v>
      </c>
      <c r="D157">
        <v>0.300201</v>
      </c>
      <c r="G157" s="3">
        <f t="shared" si="8"/>
        <v>0.50100000000000122</v>
      </c>
      <c r="H157" s="4">
        <f t="shared" si="6"/>
        <v>13.988999999999997</v>
      </c>
      <c r="I157" s="4">
        <f t="shared" si="7"/>
        <v>-3.7280000000000002</v>
      </c>
    </row>
    <row r="158" spans="1:9">
      <c r="A158">
        <v>5.2560000000000002</v>
      </c>
      <c r="B158">
        <v>59.332000000000001</v>
      </c>
      <c r="C158">
        <v>-3.15</v>
      </c>
      <c r="D158">
        <v>0.300236</v>
      </c>
      <c r="G158" s="3">
        <f t="shared" si="8"/>
        <v>0.5</v>
      </c>
      <c r="H158" s="4">
        <f t="shared" si="6"/>
        <v>14.491999999999997</v>
      </c>
      <c r="I158" s="4">
        <f t="shared" si="7"/>
        <v>-3.15</v>
      </c>
    </row>
    <row r="159" spans="1:9">
      <c r="A159">
        <v>5.2560000000000002</v>
      </c>
      <c r="B159">
        <v>59.829000000000001</v>
      </c>
      <c r="C159">
        <v>-2.5619999999999998</v>
      </c>
      <c r="D159">
        <v>0.300209</v>
      </c>
      <c r="G159" s="3">
        <f t="shared" si="8"/>
        <v>0.49749999999999872</v>
      </c>
      <c r="H159" s="4">
        <f t="shared" si="6"/>
        <v>14.988999999999997</v>
      </c>
      <c r="I159" s="4">
        <f t="shared" si="7"/>
        <v>-2.5619999999999998</v>
      </c>
    </row>
    <row r="160" spans="1:9">
      <c r="A160">
        <v>5.2560000000000002</v>
      </c>
      <c r="B160">
        <v>60.326999999999998</v>
      </c>
      <c r="C160">
        <v>-2.1920000000000002</v>
      </c>
      <c r="D160">
        <v>0.30021700000000001</v>
      </c>
      <c r="G160" s="3">
        <f t="shared" si="8"/>
        <v>0.50049999999999883</v>
      </c>
      <c r="H160" s="4">
        <f t="shared" si="6"/>
        <v>15.486999999999995</v>
      </c>
      <c r="I160" s="4">
        <f t="shared" si="7"/>
        <v>-2.1920000000000002</v>
      </c>
    </row>
    <row r="161" spans="1:9">
      <c r="A161">
        <v>5.2560000000000002</v>
      </c>
      <c r="B161">
        <v>60.83</v>
      </c>
      <c r="C161">
        <v>-1.9470000000000001</v>
      </c>
      <c r="D161">
        <v>0.30020799999999997</v>
      </c>
      <c r="G161" s="3">
        <f t="shared" si="8"/>
        <v>0.50100000000000122</v>
      </c>
      <c r="H161" s="4">
        <f t="shared" si="6"/>
        <v>15.989999999999995</v>
      </c>
      <c r="I161" s="4">
        <f t="shared" si="7"/>
        <v>-1.9470000000000001</v>
      </c>
    </row>
    <row r="162" spans="1:9">
      <c r="A162">
        <v>5.2560000000000002</v>
      </c>
      <c r="B162">
        <v>61.329000000000001</v>
      </c>
      <c r="C162">
        <v>-1.659</v>
      </c>
      <c r="D162">
        <v>0.30020200000000002</v>
      </c>
      <c r="G162" s="3">
        <f t="shared" si="8"/>
        <v>0.50050000000000239</v>
      </c>
      <c r="H162" s="4">
        <f t="shared" si="6"/>
        <v>16.488999999999997</v>
      </c>
      <c r="I162" s="4">
        <f t="shared" si="7"/>
        <v>-1.659</v>
      </c>
    </row>
    <row r="163" spans="1:9">
      <c r="A163">
        <v>5.2560000000000002</v>
      </c>
      <c r="B163">
        <v>61.831000000000003</v>
      </c>
      <c r="C163">
        <v>-1.4410000000000001</v>
      </c>
      <c r="D163">
        <v>0.30020999999999998</v>
      </c>
      <c r="G163" s="3">
        <f t="shared" si="8"/>
        <v>0.50049999999999883</v>
      </c>
      <c r="H163" s="4">
        <f t="shared" si="6"/>
        <v>16.991</v>
      </c>
      <c r="I163" s="4">
        <f t="shared" si="7"/>
        <v>-1.4410000000000001</v>
      </c>
    </row>
    <row r="164" spans="1:9">
      <c r="A164">
        <v>5.2560000000000002</v>
      </c>
      <c r="B164">
        <v>62.33</v>
      </c>
      <c r="C164">
        <v>-1.2370000000000001</v>
      </c>
      <c r="D164">
        <v>0.30022199999999999</v>
      </c>
      <c r="G164" s="3">
        <f t="shared" si="8"/>
        <v>0.49699999999999989</v>
      </c>
      <c r="H164" s="4">
        <f t="shared" si="6"/>
        <v>17.489999999999995</v>
      </c>
      <c r="I164" s="4">
        <f t="shared" si="7"/>
        <v>-1.2370000000000001</v>
      </c>
    </row>
    <row r="165" spans="1:9">
      <c r="A165">
        <v>5.2560000000000002</v>
      </c>
      <c r="B165">
        <v>62.825000000000003</v>
      </c>
      <c r="C165">
        <v>-1.0609999999999999</v>
      </c>
      <c r="D165">
        <v>0.30020200000000002</v>
      </c>
      <c r="G165" s="3">
        <f t="shared" si="8"/>
        <v>0.5</v>
      </c>
      <c r="H165" s="4">
        <f t="shared" si="6"/>
        <v>17.984999999999999</v>
      </c>
      <c r="I165" s="4">
        <f t="shared" si="7"/>
        <v>-1.0609999999999999</v>
      </c>
    </row>
    <row r="166" spans="1:9">
      <c r="A166">
        <v>5.2560000000000002</v>
      </c>
      <c r="B166">
        <v>63.33</v>
      </c>
      <c r="C166">
        <v>-0.91100000000000003</v>
      </c>
      <c r="D166">
        <v>0.30019499999999999</v>
      </c>
      <c r="G166" s="3">
        <f t="shared" si="8"/>
        <v>0.50199999999999889</v>
      </c>
      <c r="H166" s="4">
        <f t="shared" si="6"/>
        <v>18.489999999999995</v>
      </c>
      <c r="I166" s="4">
        <f t="shared" si="7"/>
        <v>-0.91100000000000003</v>
      </c>
    </row>
    <row r="167" spans="1:9">
      <c r="A167">
        <v>5.2560000000000002</v>
      </c>
      <c r="B167">
        <v>63.829000000000001</v>
      </c>
      <c r="C167">
        <v>-0.76</v>
      </c>
      <c r="D167">
        <v>0.30020400000000003</v>
      </c>
      <c r="G167" s="3">
        <f t="shared" si="8"/>
        <v>0.49900000000000233</v>
      </c>
      <c r="H167" s="4">
        <f t="shared" si="6"/>
        <v>18.988999999999997</v>
      </c>
      <c r="I167" s="4">
        <f t="shared" si="7"/>
        <v>-0.76</v>
      </c>
    </row>
    <row r="168" spans="1:9">
      <c r="A168">
        <v>5.2560000000000002</v>
      </c>
      <c r="B168">
        <v>64.328000000000003</v>
      </c>
      <c r="C168">
        <v>-0.64700000000000002</v>
      </c>
      <c r="D168">
        <v>0.30022100000000002</v>
      </c>
      <c r="G168" s="3">
        <f t="shared" si="8"/>
        <v>0.50049999999999883</v>
      </c>
      <c r="H168" s="4">
        <f t="shared" si="6"/>
        <v>19.488</v>
      </c>
      <c r="I168" s="4">
        <f t="shared" si="7"/>
        <v>-0.64700000000000002</v>
      </c>
    </row>
    <row r="169" spans="1:9">
      <c r="A169">
        <v>5.2560000000000002</v>
      </c>
      <c r="B169">
        <v>64.83</v>
      </c>
      <c r="C169">
        <v>-0.57399999999999995</v>
      </c>
      <c r="D169">
        <v>0.30020000000000002</v>
      </c>
      <c r="G169" s="3">
        <f t="shared" si="8"/>
        <v>0.49899999999999523</v>
      </c>
      <c r="H169" s="4">
        <f t="shared" si="6"/>
        <v>19.989999999999995</v>
      </c>
      <c r="I169" s="4">
        <f t="shared" si="7"/>
        <v>-0.57399999999999995</v>
      </c>
    </row>
    <row r="170" spans="1:9">
      <c r="A170">
        <v>5.2560000000000002</v>
      </c>
      <c r="B170">
        <v>65.325999999999993</v>
      </c>
      <c r="C170">
        <v>-0.501</v>
      </c>
      <c r="D170">
        <v>0.30021300000000001</v>
      </c>
      <c r="G170" s="3">
        <f t="shared" si="8"/>
        <v>0.49949999999999761</v>
      </c>
      <c r="H170" s="4">
        <f t="shared" si="6"/>
        <v>20.48599999999999</v>
      </c>
      <c r="I170" s="4">
        <f t="shared" si="7"/>
        <v>-0.501</v>
      </c>
    </row>
    <row r="171" spans="1:9">
      <c r="A171">
        <v>5.2560000000000002</v>
      </c>
      <c r="B171">
        <v>65.828999999999994</v>
      </c>
      <c r="C171">
        <v>-0.41899999999999998</v>
      </c>
      <c r="D171">
        <v>0.30022100000000002</v>
      </c>
      <c r="G171" s="3">
        <f t="shared" si="8"/>
        <v>0.50200000000000244</v>
      </c>
      <c r="H171" s="4">
        <f t="shared" si="6"/>
        <v>20.98899999999999</v>
      </c>
      <c r="I171" s="4">
        <f t="shared" si="7"/>
        <v>-0.41899999999999998</v>
      </c>
    </row>
    <row r="172" spans="1:9">
      <c r="A172">
        <v>5.2560000000000002</v>
      </c>
      <c r="B172">
        <v>66.33</v>
      </c>
      <c r="C172">
        <v>-0.35199999999999998</v>
      </c>
      <c r="D172">
        <v>0.30021700000000001</v>
      </c>
      <c r="G172" s="3">
        <f t="shared" si="8"/>
        <v>0.49950000000000472</v>
      </c>
      <c r="H172" s="4">
        <f t="shared" si="6"/>
        <v>21.489999999999995</v>
      </c>
      <c r="I172" s="4">
        <f t="shared" si="7"/>
        <v>-0.35199999999999998</v>
      </c>
    </row>
    <row r="173" spans="1:9">
      <c r="A173">
        <v>5.2560000000000002</v>
      </c>
      <c r="B173">
        <v>66.828000000000003</v>
      </c>
      <c r="C173">
        <v>-0.29799999999999999</v>
      </c>
      <c r="D173">
        <v>0.30022500000000002</v>
      </c>
      <c r="G173" s="3">
        <f t="shared" si="8"/>
        <v>0.50050000000000239</v>
      </c>
      <c r="H173" s="4">
        <f t="shared" si="6"/>
        <v>21.988</v>
      </c>
      <c r="I173" s="4">
        <f t="shared" si="7"/>
        <v>-0.29799999999999999</v>
      </c>
    </row>
    <row r="174" spans="1:9">
      <c r="A174">
        <v>5.2560000000000002</v>
      </c>
      <c r="B174">
        <v>67.331000000000003</v>
      </c>
      <c r="C174">
        <v>-0.24199999999999999</v>
      </c>
      <c r="D174">
        <v>0.30020599999999997</v>
      </c>
      <c r="G174" s="3">
        <f t="shared" si="8"/>
        <v>0.5</v>
      </c>
      <c r="H174" s="4">
        <f t="shared" si="6"/>
        <v>22.491</v>
      </c>
      <c r="I174" s="4">
        <f t="shared" si="7"/>
        <v>-0.24199999999999999</v>
      </c>
    </row>
    <row r="175" spans="1:9">
      <c r="A175">
        <v>5.2560000000000002</v>
      </c>
      <c r="B175">
        <v>67.828000000000003</v>
      </c>
      <c r="C175">
        <v>-0.214</v>
      </c>
      <c r="D175">
        <v>0.300207</v>
      </c>
      <c r="G175" s="3">
        <f t="shared" si="8"/>
        <v>0.49799999999999756</v>
      </c>
      <c r="H175" s="4">
        <f t="shared" si="6"/>
        <v>22.988</v>
      </c>
      <c r="I175" s="4">
        <f t="shared" si="7"/>
        <v>-0.214</v>
      </c>
    </row>
    <row r="176" spans="1:9">
      <c r="A176">
        <v>5.2560000000000002</v>
      </c>
      <c r="B176">
        <v>68.326999999999998</v>
      </c>
      <c r="C176">
        <v>-0.16900000000000001</v>
      </c>
      <c r="D176">
        <v>0.30021399999999998</v>
      </c>
      <c r="G176" s="3">
        <f t="shared" si="8"/>
        <v>0.50150000000000006</v>
      </c>
      <c r="H176" s="4">
        <f t="shared" si="6"/>
        <v>23.486999999999995</v>
      </c>
      <c r="I176" s="4">
        <f t="shared" si="7"/>
        <v>-0.16900000000000001</v>
      </c>
    </row>
    <row r="177" spans="1:9">
      <c r="A177">
        <v>5.2560000000000002</v>
      </c>
      <c r="B177">
        <v>68.831000000000003</v>
      </c>
      <c r="C177">
        <v>-0.122</v>
      </c>
      <c r="D177">
        <v>0.30020799999999997</v>
      </c>
      <c r="G177" s="3">
        <f t="shared" si="8"/>
        <v>0.50099999999999767</v>
      </c>
      <c r="H177" s="4">
        <f t="shared" si="6"/>
        <v>23.991</v>
      </c>
      <c r="I177" s="4">
        <f t="shared" si="7"/>
        <v>-0.122</v>
      </c>
    </row>
    <row r="178" spans="1:9">
      <c r="A178">
        <v>5.2560000000000002</v>
      </c>
      <c r="B178">
        <v>69.328999999999994</v>
      </c>
      <c r="C178">
        <v>-6.7000000000000004E-2</v>
      </c>
      <c r="D178">
        <v>0.30021100000000001</v>
      </c>
      <c r="G178" s="3">
        <f t="shared" si="8"/>
        <v>0.5</v>
      </c>
      <c r="H178" s="4">
        <f t="shared" si="6"/>
        <v>24.48899999999999</v>
      </c>
      <c r="I178" s="4">
        <f t="shared" si="7"/>
        <v>-6.7000000000000004E-2</v>
      </c>
    </row>
    <row r="179" spans="1:9">
      <c r="A179">
        <v>5.2560000000000002</v>
      </c>
      <c r="B179">
        <v>69.831000000000003</v>
      </c>
      <c r="C179">
        <v>-5.8999999999999997E-2</v>
      </c>
      <c r="D179">
        <v>0.300207</v>
      </c>
      <c r="G179" s="3">
        <f>(H179-H178)/2</f>
        <v>0.25100000000000477</v>
      </c>
      <c r="H179" s="4">
        <f t="shared" si="6"/>
        <v>24.991</v>
      </c>
      <c r="I179" s="4">
        <f t="shared" si="7"/>
        <v>-5.8999999999999997E-2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6"/>
  <sheetViews>
    <sheetView topLeftCell="E1" workbookViewId="0">
      <selection activeCell="Q28" sqref="Q28"/>
    </sheetView>
  </sheetViews>
  <sheetFormatPr defaultRowHeight="14.5"/>
  <cols>
    <col min="1" max="1" width="17.453125" customWidth="1"/>
    <col min="9" max="9" width="10.81640625" bestFit="1" customWidth="1"/>
    <col min="10" max="10" width="11" bestFit="1" customWidth="1"/>
    <col min="11" max="11" width="11" customWidth="1"/>
  </cols>
  <sheetData>
    <row r="1" spans="1:11">
      <c r="A1" t="s">
        <v>0</v>
      </c>
      <c r="H1" t="s">
        <v>34</v>
      </c>
      <c r="I1" s="7" t="s">
        <v>35</v>
      </c>
      <c r="J1" s="7" t="s">
        <v>37</v>
      </c>
      <c r="K1" s="7" t="s">
        <v>36</v>
      </c>
    </row>
    <row r="2" spans="1:11">
      <c r="A2" t="s">
        <v>110</v>
      </c>
      <c r="B2" t="s">
        <v>1</v>
      </c>
      <c r="H2" s="6">
        <v>0</v>
      </c>
      <c r="I2" s="12">
        <f ca="1">OFFSET($D$16,H2,0)*10</f>
        <v>4.0010300000000001</v>
      </c>
      <c r="J2" s="6">
        <f t="shared" ref="J2:J42" ca="1" si="0">OFFSET($C$16,H2,0)</f>
        <v>470.01</v>
      </c>
      <c r="K2" s="11">
        <v>16.428000000000001</v>
      </c>
    </row>
    <row r="3" spans="1:11">
      <c r="A3" s="1">
        <v>44503</v>
      </c>
      <c r="B3" t="s">
        <v>2</v>
      </c>
      <c r="H3" s="6">
        <v>16</v>
      </c>
      <c r="I3" s="12">
        <f t="shared" ref="I3:I41" ca="1" si="1">OFFSET($D$16,H3,0)*10</f>
        <v>3.80063</v>
      </c>
      <c r="J3" s="6">
        <f t="shared" ca="1" si="0"/>
        <v>447.85</v>
      </c>
      <c r="K3" s="11">
        <v>15.615</v>
      </c>
    </row>
    <row r="4" spans="1:11">
      <c r="A4" s="2">
        <v>0.48788194444444444</v>
      </c>
      <c r="B4" t="s">
        <v>3</v>
      </c>
      <c r="H4" s="6">
        <v>32</v>
      </c>
      <c r="I4" s="12">
        <f t="shared" ca="1" si="1"/>
        <v>3.6011300000000004</v>
      </c>
      <c r="J4" s="6">
        <f t="shared" ca="1" si="0"/>
        <v>425.12</v>
      </c>
      <c r="K4" s="11">
        <v>14.804</v>
      </c>
    </row>
    <row r="5" spans="1:11">
      <c r="A5">
        <v>5.0999999999999996</v>
      </c>
      <c r="B5" t="s">
        <v>4</v>
      </c>
      <c r="H5" s="6">
        <v>48</v>
      </c>
      <c r="I5" s="12">
        <f t="shared" ca="1" si="1"/>
        <v>3.4007300000000003</v>
      </c>
      <c r="J5" s="6">
        <f t="shared" ca="1" si="0"/>
        <v>402.14</v>
      </c>
      <c r="K5" s="11">
        <v>13.988</v>
      </c>
    </row>
    <row r="6" spans="1:11">
      <c r="A6">
        <v>1</v>
      </c>
      <c r="B6" t="s">
        <v>5</v>
      </c>
      <c r="H6" s="6">
        <v>64</v>
      </c>
      <c r="I6" s="12">
        <f t="shared" ca="1" si="1"/>
        <v>3.2004799999999998</v>
      </c>
      <c r="J6" s="6">
        <f t="shared" ca="1" si="0"/>
        <v>379.04</v>
      </c>
      <c r="K6" s="11">
        <v>13.167999999999999</v>
      </c>
    </row>
    <row r="7" spans="1:11">
      <c r="A7">
        <v>1</v>
      </c>
      <c r="B7" t="s">
        <v>6</v>
      </c>
      <c r="H7" s="6">
        <v>80</v>
      </c>
      <c r="I7" s="12">
        <f t="shared" ca="1" si="1"/>
        <v>3.0007099999999998</v>
      </c>
      <c r="J7" s="6">
        <f t="shared" ca="1" si="0"/>
        <v>355.92</v>
      </c>
      <c r="K7" s="11">
        <v>12.346</v>
      </c>
    </row>
    <row r="8" spans="1:11">
      <c r="A8">
        <v>1</v>
      </c>
      <c r="B8" t="s">
        <v>7</v>
      </c>
      <c r="H8" s="6">
        <v>96</v>
      </c>
      <c r="I8" s="12">
        <f t="shared" ca="1" si="1"/>
        <v>2.8004800000000003</v>
      </c>
      <c r="J8" s="6">
        <f t="shared" ca="1" si="0"/>
        <v>332.7</v>
      </c>
      <c r="K8" s="11">
        <v>11.516</v>
      </c>
    </row>
    <row r="9" spans="1:11">
      <c r="A9">
        <v>2</v>
      </c>
      <c r="B9" t="s">
        <v>8</v>
      </c>
      <c r="H9" s="6">
        <v>112</v>
      </c>
      <c r="I9" s="12">
        <f t="shared" ca="1" si="1"/>
        <v>2.6001800000000004</v>
      </c>
      <c r="J9" s="6">
        <f t="shared" ca="1" si="0"/>
        <v>309.38</v>
      </c>
      <c r="K9" s="11">
        <v>10.680999999999999</v>
      </c>
    </row>
    <row r="10" spans="1:11">
      <c r="A10">
        <v>44.84</v>
      </c>
      <c r="B10" t="s">
        <v>30</v>
      </c>
      <c r="H10" s="6">
        <v>128</v>
      </c>
      <c r="I10" s="12">
        <f t="shared" ca="1" si="1"/>
        <v>2.4001399999999999</v>
      </c>
      <c r="J10" s="6">
        <f t="shared" ca="1" si="0"/>
        <v>286.11</v>
      </c>
      <c r="K10" s="11">
        <v>9.86</v>
      </c>
    </row>
    <row r="11" spans="1:11">
      <c r="A11">
        <v>5.26</v>
      </c>
      <c r="B11" t="s">
        <v>31</v>
      </c>
      <c r="H11" s="6">
        <v>144</v>
      </c>
      <c r="I11" s="12">
        <f t="shared" ca="1" si="1"/>
        <v>2.2003300000000001</v>
      </c>
      <c r="J11" s="6">
        <f t="shared" ca="1" si="0"/>
        <v>262.77999999999997</v>
      </c>
      <c r="K11" s="11">
        <v>9.0380000000000003</v>
      </c>
    </row>
    <row r="12" spans="1:11">
      <c r="A12">
        <v>0</v>
      </c>
      <c r="B12" t="s">
        <v>9</v>
      </c>
      <c r="H12" s="6">
        <v>160</v>
      </c>
      <c r="I12" s="12">
        <f t="shared" ca="1" si="1"/>
        <v>2.0001699999999998</v>
      </c>
      <c r="J12" s="6">
        <f t="shared" ca="1" si="0"/>
        <v>239.32</v>
      </c>
      <c r="K12" s="11">
        <v>8.2170000000000005</v>
      </c>
    </row>
    <row r="13" spans="1:11">
      <c r="A13" t="s">
        <v>111</v>
      </c>
      <c r="H13" s="6">
        <v>176</v>
      </c>
      <c r="I13" s="12">
        <f t="shared" ca="1" si="1"/>
        <v>1.7998500000000002</v>
      </c>
      <c r="J13" s="6">
        <f t="shared" ca="1" si="0"/>
        <v>215.85</v>
      </c>
      <c r="K13" s="11">
        <v>7.3940000000000001</v>
      </c>
    </row>
    <row r="14" spans="1:11">
      <c r="A14" t="s">
        <v>10</v>
      </c>
      <c r="H14" s="6">
        <v>192</v>
      </c>
      <c r="I14" s="12">
        <f t="shared" ca="1" si="1"/>
        <v>1.6000400000000001</v>
      </c>
      <c r="J14" s="6">
        <f t="shared" ca="1" si="0"/>
        <v>192.43</v>
      </c>
      <c r="K14" s="11">
        <v>6.5620000000000003</v>
      </c>
    </row>
    <row r="15" spans="1:11">
      <c r="A15" t="s">
        <v>32</v>
      </c>
      <c r="B15" t="s">
        <v>33</v>
      </c>
      <c r="C15" t="s">
        <v>17</v>
      </c>
      <c r="D15" t="s">
        <v>18</v>
      </c>
      <c r="H15" s="6">
        <v>208</v>
      </c>
      <c r="I15" s="12">
        <f t="shared" ca="1" si="1"/>
        <v>1.3995599999999999</v>
      </c>
      <c r="J15" s="6">
        <f t="shared" ca="1" si="0"/>
        <v>168.87</v>
      </c>
      <c r="K15" s="11">
        <v>5.3710000000000004</v>
      </c>
    </row>
    <row r="16" spans="1:11">
      <c r="A16">
        <v>0</v>
      </c>
      <c r="B16">
        <v>0</v>
      </c>
      <c r="C16">
        <v>470.01</v>
      </c>
      <c r="D16">
        <v>0.40010299999999999</v>
      </c>
      <c r="H16" s="6">
        <v>224</v>
      </c>
      <c r="I16" s="12">
        <f t="shared" ca="1" si="1"/>
        <v>1.1996100000000001</v>
      </c>
      <c r="J16" s="6">
        <f t="shared" ca="1" si="0"/>
        <v>145.32</v>
      </c>
      <c r="K16" s="11">
        <v>4.9080000000000004</v>
      </c>
    </row>
    <row r="17" spans="1:11">
      <c r="A17" t="s">
        <v>0</v>
      </c>
      <c r="H17" s="6">
        <v>240</v>
      </c>
      <c r="I17" s="12">
        <f t="shared" ca="1" si="1"/>
        <v>0.99968000000000001</v>
      </c>
      <c r="J17" s="6">
        <f t="shared" ca="1" si="0"/>
        <v>121.85</v>
      </c>
      <c r="K17" s="11">
        <v>4.093</v>
      </c>
    </row>
    <row r="18" spans="1:11">
      <c r="A18" t="s">
        <v>110</v>
      </c>
      <c r="B18" t="s">
        <v>1</v>
      </c>
      <c r="H18" s="6">
        <v>256</v>
      </c>
      <c r="I18" s="12">
        <f t="shared" ca="1" si="1"/>
        <v>0.79953999999999992</v>
      </c>
      <c r="J18" s="6">
        <f t="shared" ca="1" si="0"/>
        <v>98.22</v>
      </c>
      <c r="K18" s="11">
        <v>3.2770000000000001</v>
      </c>
    </row>
    <row r="19" spans="1:11">
      <c r="A19" s="1">
        <v>44503</v>
      </c>
      <c r="B19" t="s">
        <v>2</v>
      </c>
      <c r="H19" s="6">
        <v>272</v>
      </c>
      <c r="I19" s="12">
        <f t="shared" ca="1" si="1"/>
        <v>0.59902</v>
      </c>
      <c r="J19" s="6">
        <f t="shared" ca="1" si="0"/>
        <v>74.59</v>
      </c>
      <c r="K19" s="11">
        <v>2.2639999999999998</v>
      </c>
    </row>
    <row r="20" spans="1:11">
      <c r="A20" s="2">
        <v>0.48857638888888894</v>
      </c>
      <c r="B20" t="s">
        <v>3</v>
      </c>
      <c r="H20" s="6">
        <v>288</v>
      </c>
      <c r="I20" s="12">
        <f t="shared" ca="1" si="1"/>
        <v>0.39947000000000005</v>
      </c>
      <c r="J20" s="6">
        <f t="shared" ca="1" si="0"/>
        <v>51.03</v>
      </c>
      <c r="K20" s="11">
        <v>1.639</v>
      </c>
    </row>
    <row r="21" spans="1:11">
      <c r="A21">
        <v>5.0999999999999996</v>
      </c>
      <c r="B21" t="s">
        <v>4</v>
      </c>
      <c r="H21" s="6">
        <v>304</v>
      </c>
      <c r="I21" s="12">
        <f t="shared" ca="1" si="1"/>
        <v>0.1991</v>
      </c>
      <c r="J21" s="6">
        <f t="shared" ca="1" si="0"/>
        <v>27.33</v>
      </c>
      <c r="K21" s="11">
        <v>0.81599999999999995</v>
      </c>
    </row>
    <row r="22" spans="1:11">
      <c r="A22">
        <v>1</v>
      </c>
      <c r="B22" t="s">
        <v>5</v>
      </c>
      <c r="H22" s="6">
        <v>320</v>
      </c>
      <c r="I22" s="12">
        <f t="shared" ca="1" si="1"/>
        <v>-1.4999999999999998E-3</v>
      </c>
      <c r="J22" s="6">
        <f t="shared" ca="1" si="0"/>
        <v>3.66</v>
      </c>
      <c r="K22" s="11">
        <v>0</v>
      </c>
    </row>
    <row r="23" spans="1:11">
      <c r="A23">
        <v>1</v>
      </c>
      <c r="B23" t="s">
        <v>6</v>
      </c>
      <c r="H23" s="6">
        <v>336</v>
      </c>
      <c r="I23" s="12">
        <f ca="1">OFFSET($D$16,H23,0)*10</f>
        <v>-0.20104</v>
      </c>
      <c r="J23" s="6">
        <f t="shared" ca="1" si="0"/>
        <v>-19.95</v>
      </c>
      <c r="K23" s="11">
        <v>-0.81599999999999995</v>
      </c>
    </row>
    <row r="24" spans="1:11">
      <c r="A24">
        <v>1</v>
      </c>
      <c r="B24" t="s">
        <v>7</v>
      </c>
      <c r="H24" s="6">
        <v>352</v>
      </c>
      <c r="I24" s="12">
        <f t="shared" ca="1" si="1"/>
        <v>-0.40148999999999996</v>
      </c>
      <c r="J24" s="6">
        <f t="shared" ca="1" si="0"/>
        <v>-43.7</v>
      </c>
      <c r="K24" s="11">
        <v>-1.6279999999999999</v>
      </c>
    </row>
    <row r="25" spans="1:11">
      <c r="A25">
        <v>2</v>
      </c>
      <c r="B25" t="s">
        <v>8</v>
      </c>
      <c r="H25" s="6">
        <v>368</v>
      </c>
      <c r="I25" s="12">
        <f t="shared" ca="1" si="1"/>
        <v>-0.60199000000000003</v>
      </c>
      <c r="J25" s="6">
        <f t="shared" ca="1" si="0"/>
        <v>-67.5</v>
      </c>
      <c r="K25" s="11">
        <v>-2.44</v>
      </c>
    </row>
    <row r="26" spans="1:11">
      <c r="A26">
        <v>44.84</v>
      </c>
      <c r="B26" t="s">
        <v>30</v>
      </c>
      <c r="H26" s="6">
        <v>384</v>
      </c>
      <c r="I26" s="12">
        <f t="shared" ca="1" si="1"/>
        <v>-0.80157999999999996</v>
      </c>
      <c r="J26" s="6">
        <f t="shared" ca="1" si="0"/>
        <v>-91.14</v>
      </c>
      <c r="K26" s="11">
        <v>-3.254</v>
      </c>
    </row>
    <row r="27" spans="1:11">
      <c r="A27">
        <v>5.26</v>
      </c>
      <c r="B27" t="s">
        <v>31</v>
      </c>
      <c r="H27" s="6">
        <v>400</v>
      </c>
      <c r="I27" s="12">
        <f t="shared" ca="1" si="1"/>
        <v>-1.0019200000000001</v>
      </c>
      <c r="J27" s="6">
        <f t="shared" ca="1" si="0"/>
        <v>-114.91</v>
      </c>
      <c r="K27" s="11">
        <v>-4.0670000000000002</v>
      </c>
    </row>
    <row r="28" spans="1:11">
      <c r="A28">
        <v>0</v>
      </c>
      <c r="B28" t="s">
        <v>9</v>
      </c>
      <c r="H28" s="6">
        <v>416</v>
      </c>
      <c r="I28" s="12">
        <f t="shared" ca="1" si="1"/>
        <v>-1.20218</v>
      </c>
      <c r="J28" s="6">
        <f t="shared" ca="1" si="0"/>
        <v>-138.68</v>
      </c>
      <c r="K28" s="11">
        <v>-4.88</v>
      </c>
    </row>
    <row r="29" spans="1:11">
      <c r="A29" t="s">
        <v>111</v>
      </c>
      <c r="H29" s="6">
        <v>432</v>
      </c>
      <c r="I29" s="12">
        <f t="shared" ca="1" si="1"/>
        <v>-1.4018700000000002</v>
      </c>
      <c r="J29" s="6">
        <f t="shared" ca="1" si="0"/>
        <v>-162.32</v>
      </c>
      <c r="K29" s="11">
        <v>-5.694</v>
      </c>
    </row>
    <row r="30" spans="1:11">
      <c r="A30" t="s">
        <v>10</v>
      </c>
      <c r="H30" s="6">
        <v>448</v>
      </c>
      <c r="I30" s="12">
        <f t="shared" ca="1" si="1"/>
        <v>-1.6018699999999999</v>
      </c>
      <c r="J30" s="6">
        <f t="shared" ca="1" si="0"/>
        <v>-186.02</v>
      </c>
      <c r="K30" s="11">
        <v>-6.5049999999999999</v>
      </c>
    </row>
    <row r="31" spans="1:11">
      <c r="A31" t="s">
        <v>32</v>
      </c>
      <c r="B31" t="s">
        <v>33</v>
      </c>
      <c r="C31" t="s">
        <v>17</v>
      </c>
      <c r="D31" t="s">
        <v>18</v>
      </c>
      <c r="H31" s="6">
        <v>464</v>
      </c>
      <c r="I31" s="12">
        <f t="shared" ca="1" si="1"/>
        <v>-1.8014600000000001</v>
      </c>
      <c r="J31" s="6">
        <f t="shared" ca="1" si="0"/>
        <v>-209.79</v>
      </c>
      <c r="K31" s="11">
        <v>-7.319</v>
      </c>
    </row>
    <row r="32" spans="1:11">
      <c r="A32">
        <v>0</v>
      </c>
      <c r="B32">
        <v>0</v>
      </c>
      <c r="C32">
        <v>447.85</v>
      </c>
      <c r="D32">
        <v>0.38006299999999998</v>
      </c>
      <c r="H32" s="6">
        <v>480</v>
      </c>
      <c r="I32" s="12">
        <f t="shared" ca="1" si="1"/>
        <v>-2.0004599999999999</v>
      </c>
      <c r="J32" s="6">
        <f t="shared" ca="1" si="0"/>
        <v>-233.4</v>
      </c>
      <c r="K32" s="11">
        <v>-8.1319999999999997</v>
      </c>
    </row>
    <row r="33" spans="1:11">
      <c r="A33" t="s">
        <v>0</v>
      </c>
      <c r="H33" s="6">
        <v>496</v>
      </c>
      <c r="I33" s="12">
        <f t="shared" ca="1" si="1"/>
        <v>-2.20031</v>
      </c>
      <c r="J33" s="6">
        <f t="shared" ca="1" si="0"/>
        <v>-257.05</v>
      </c>
      <c r="K33" s="11">
        <v>-8.9350000000000005</v>
      </c>
    </row>
    <row r="34" spans="1:11">
      <c r="A34" t="s">
        <v>110</v>
      </c>
      <c r="B34" t="s">
        <v>1</v>
      </c>
      <c r="H34" s="6">
        <v>512</v>
      </c>
      <c r="I34" s="12">
        <f t="shared" ca="1" si="1"/>
        <v>-2.4006099999999999</v>
      </c>
      <c r="J34" s="6">
        <f t="shared" ca="1" si="0"/>
        <v>-280.64999999999998</v>
      </c>
      <c r="K34" s="11">
        <v>-9.7460000000000004</v>
      </c>
    </row>
    <row r="35" spans="1:11">
      <c r="A35" s="1">
        <v>44503</v>
      </c>
      <c r="B35" t="s">
        <v>2</v>
      </c>
      <c r="H35" s="6">
        <v>528</v>
      </c>
      <c r="I35" s="12">
        <f t="shared" ca="1" si="1"/>
        <v>-2.6015800000000002</v>
      </c>
      <c r="J35" s="6">
        <f t="shared" ca="1" si="0"/>
        <v>-304.45999999999998</v>
      </c>
      <c r="K35" s="11">
        <v>-10.558999999999999</v>
      </c>
    </row>
    <row r="36" spans="1:11">
      <c r="A36" s="2">
        <v>0.48871527777777773</v>
      </c>
      <c r="B36" t="s">
        <v>3</v>
      </c>
      <c r="H36" s="6">
        <v>544</v>
      </c>
      <c r="I36" s="12">
        <f t="shared" ca="1" si="1"/>
        <v>-2.8014399999999999</v>
      </c>
      <c r="J36" s="6">
        <f t="shared" ca="1" si="0"/>
        <v>-328.2</v>
      </c>
      <c r="K36" s="11">
        <v>-11.375</v>
      </c>
    </row>
    <row r="37" spans="1:11">
      <c r="A37">
        <v>5.0999999999999996</v>
      </c>
      <c r="B37" t="s">
        <v>4</v>
      </c>
      <c r="H37" s="6">
        <v>560</v>
      </c>
      <c r="I37" s="12">
        <f t="shared" ca="1" si="1"/>
        <v>-3.0020500000000001</v>
      </c>
      <c r="J37" s="6">
        <f t="shared" ca="1" si="0"/>
        <v>-351.91</v>
      </c>
      <c r="K37" s="11">
        <v>-12.195</v>
      </c>
    </row>
    <row r="38" spans="1:11">
      <c r="A38">
        <v>1</v>
      </c>
      <c r="B38" t="s">
        <v>5</v>
      </c>
      <c r="H38" s="6">
        <v>576</v>
      </c>
      <c r="I38" s="12">
        <f t="shared" ca="1" si="1"/>
        <v>-3.2023800000000002</v>
      </c>
      <c r="J38" s="6">
        <f t="shared" ca="1" si="0"/>
        <v>-375.57</v>
      </c>
      <c r="K38" s="11">
        <v>-13.013</v>
      </c>
    </row>
    <row r="39" spans="1:11">
      <c r="A39">
        <v>1</v>
      </c>
      <c r="B39" t="s">
        <v>6</v>
      </c>
      <c r="H39" s="6">
        <v>592</v>
      </c>
      <c r="I39" s="12">
        <f t="shared" ca="1" si="1"/>
        <v>-3.40225</v>
      </c>
      <c r="J39" s="6">
        <f t="shared" ca="1" si="0"/>
        <v>-399.19</v>
      </c>
      <c r="K39" s="11">
        <v>-13.827</v>
      </c>
    </row>
    <row r="40" spans="1:11">
      <c r="A40">
        <v>1</v>
      </c>
      <c r="B40" t="s">
        <v>7</v>
      </c>
      <c r="H40" s="6">
        <v>608</v>
      </c>
      <c r="I40" s="12">
        <f t="shared" ca="1" si="1"/>
        <v>-3.6026000000000002</v>
      </c>
      <c r="J40" s="6">
        <f t="shared" ca="1" si="0"/>
        <v>-422.89</v>
      </c>
      <c r="K40" s="11">
        <v>-14.444000000000001</v>
      </c>
    </row>
    <row r="41" spans="1:11">
      <c r="A41">
        <v>2</v>
      </c>
      <c r="B41" t="s">
        <v>8</v>
      </c>
      <c r="H41" s="6">
        <v>624</v>
      </c>
      <c r="I41" s="12">
        <f t="shared" ca="1" si="1"/>
        <v>-3.8029299999999999</v>
      </c>
      <c r="J41" s="6">
        <f t="shared" ca="1" si="0"/>
        <v>-446.55</v>
      </c>
      <c r="K41" s="11">
        <v>-15.468999999999999</v>
      </c>
    </row>
    <row r="42" spans="1:11">
      <c r="A42">
        <v>44.84</v>
      </c>
      <c r="B42" t="s">
        <v>30</v>
      </c>
      <c r="H42" s="6">
        <v>640</v>
      </c>
      <c r="I42" s="12">
        <f ca="1">OFFSET($D$16,H42,0)*10</f>
        <v>-4.0026000000000002</v>
      </c>
      <c r="J42" s="6">
        <f t="shared" ca="1" si="0"/>
        <v>-470.07</v>
      </c>
      <c r="K42" s="11">
        <v>-16.288</v>
      </c>
    </row>
    <row r="43" spans="1:11">
      <c r="A43">
        <v>5.26</v>
      </c>
      <c r="B43" t="s">
        <v>31</v>
      </c>
      <c r="J43" s="6"/>
    </row>
    <row r="44" spans="1:11">
      <c r="A44">
        <v>0</v>
      </c>
      <c r="B44" t="s">
        <v>9</v>
      </c>
      <c r="J44" s="6"/>
    </row>
    <row r="45" spans="1:11">
      <c r="A45" t="s">
        <v>111</v>
      </c>
      <c r="J45" s="6"/>
    </row>
    <row r="46" spans="1:11">
      <c r="A46" t="s">
        <v>10</v>
      </c>
    </row>
    <row r="47" spans="1:11">
      <c r="A47" t="s">
        <v>32</v>
      </c>
      <c r="B47" t="s">
        <v>33</v>
      </c>
      <c r="C47" t="s">
        <v>17</v>
      </c>
      <c r="D47" t="s">
        <v>18</v>
      </c>
    </row>
    <row r="48" spans="1:11">
      <c r="A48">
        <v>0</v>
      </c>
      <c r="B48">
        <v>0</v>
      </c>
      <c r="C48">
        <v>425.12</v>
      </c>
      <c r="D48">
        <v>0.36011300000000002</v>
      </c>
    </row>
    <row r="49" spans="1:4">
      <c r="A49" t="s">
        <v>0</v>
      </c>
    </row>
    <row r="50" spans="1:4">
      <c r="A50" t="s">
        <v>110</v>
      </c>
      <c r="B50" t="s">
        <v>1</v>
      </c>
    </row>
    <row r="51" spans="1:4">
      <c r="A51" s="1">
        <v>44503</v>
      </c>
      <c r="B51" t="s">
        <v>2</v>
      </c>
    </row>
    <row r="52" spans="1:4">
      <c r="A52" s="2">
        <v>0.48885416666666665</v>
      </c>
      <c r="B52" t="s">
        <v>3</v>
      </c>
    </row>
    <row r="53" spans="1:4">
      <c r="A53">
        <v>5.0999999999999996</v>
      </c>
      <c r="B53" t="s">
        <v>4</v>
      </c>
    </row>
    <row r="54" spans="1:4">
      <c r="A54">
        <v>1</v>
      </c>
      <c r="B54" t="s">
        <v>5</v>
      </c>
    </row>
    <row r="55" spans="1:4">
      <c r="A55">
        <v>1</v>
      </c>
      <c r="B55" t="s">
        <v>6</v>
      </c>
    </row>
    <row r="56" spans="1:4">
      <c r="A56">
        <v>1</v>
      </c>
      <c r="B56" t="s">
        <v>7</v>
      </c>
    </row>
    <row r="57" spans="1:4">
      <c r="A57">
        <v>2</v>
      </c>
      <c r="B57" t="s">
        <v>8</v>
      </c>
    </row>
    <row r="58" spans="1:4">
      <c r="A58">
        <v>44.84</v>
      </c>
      <c r="B58" t="s">
        <v>30</v>
      </c>
    </row>
    <row r="59" spans="1:4">
      <c r="A59">
        <v>5.26</v>
      </c>
      <c r="B59" t="s">
        <v>31</v>
      </c>
    </row>
    <row r="60" spans="1:4">
      <c r="A60">
        <v>0</v>
      </c>
      <c r="B60" t="s">
        <v>9</v>
      </c>
    </row>
    <row r="61" spans="1:4">
      <c r="A61" t="s">
        <v>111</v>
      </c>
    </row>
    <row r="62" spans="1:4">
      <c r="A62" t="s">
        <v>10</v>
      </c>
    </row>
    <row r="63" spans="1:4">
      <c r="A63" t="s">
        <v>32</v>
      </c>
      <c r="B63" t="s">
        <v>33</v>
      </c>
      <c r="C63" t="s">
        <v>17</v>
      </c>
      <c r="D63" t="s">
        <v>18</v>
      </c>
    </row>
    <row r="64" spans="1:4">
      <c r="A64">
        <v>0</v>
      </c>
      <c r="B64">
        <v>0</v>
      </c>
      <c r="C64">
        <v>402.14</v>
      </c>
      <c r="D64">
        <v>0.34007300000000001</v>
      </c>
    </row>
    <row r="65" spans="1:4">
      <c r="A65" t="s">
        <v>0</v>
      </c>
    </row>
    <row r="66" spans="1:4">
      <c r="A66" t="s">
        <v>110</v>
      </c>
      <c r="B66" t="s">
        <v>1</v>
      </c>
    </row>
    <row r="67" spans="1:4">
      <c r="A67" s="1">
        <v>44503</v>
      </c>
      <c r="B67" t="s">
        <v>2</v>
      </c>
    </row>
    <row r="68" spans="1:4">
      <c r="A68" s="2">
        <v>0.48900462962962959</v>
      </c>
      <c r="B68" t="s">
        <v>3</v>
      </c>
    </row>
    <row r="69" spans="1:4">
      <c r="A69">
        <v>5.0999999999999996</v>
      </c>
      <c r="B69" t="s">
        <v>4</v>
      </c>
    </row>
    <row r="70" spans="1:4">
      <c r="A70">
        <v>1</v>
      </c>
      <c r="B70" t="s">
        <v>5</v>
      </c>
    </row>
    <row r="71" spans="1:4">
      <c r="A71">
        <v>1</v>
      </c>
      <c r="B71" t="s">
        <v>6</v>
      </c>
    </row>
    <row r="72" spans="1:4">
      <c r="A72">
        <v>1</v>
      </c>
      <c r="B72" t="s">
        <v>7</v>
      </c>
    </row>
    <row r="73" spans="1:4">
      <c r="A73">
        <v>2</v>
      </c>
      <c r="B73" t="s">
        <v>8</v>
      </c>
    </row>
    <row r="74" spans="1:4">
      <c r="A74">
        <v>44.84</v>
      </c>
      <c r="B74" t="s">
        <v>30</v>
      </c>
    </row>
    <row r="75" spans="1:4">
      <c r="A75">
        <v>5.26</v>
      </c>
      <c r="B75" t="s">
        <v>31</v>
      </c>
    </row>
    <row r="76" spans="1:4">
      <c r="A76">
        <v>0</v>
      </c>
      <c r="B76" t="s">
        <v>9</v>
      </c>
    </row>
    <row r="77" spans="1:4">
      <c r="A77" t="s">
        <v>111</v>
      </c>
    </row>
    <row r="78" spans="1:4">
      <c r="A78" t="s">
        <v>10</v>
      </c>
    </row>
    <row r="79" spans="1:4">
      <c r="A79" t="s">
        <v>32</v>
      </c>
      <c r="B79" t="s">
        <v>33</v>
      </c>
      <c r="C79" t="s">
        <v>17</v>
      </c>
      <c r="D79" t="s">
        <v>18</v>
      </c>
    </row>
    <row r="80" spans="1:4">
      <c r="A80">
        <v>0</v>
      </c>
      <c r="B80">
        <v>0</v>
      </c>
      <c r="C80">
        <v>379.04</v>
      </c>
      <c r="D80">
        <v>0.320048</v>
      </c>
    </row>
    <row r="81" spans="1:4">
      <c r="A81" t="s">
        <v>0</v>
      </c>
    </row>
    <row r="82" spans="1:4">
      <c r="A82" t="s">
        <v>110</v>
      </c>
      <c r="B82" t="s">
        <v>1</v>
      </c>
    </row>
    <row r="83" spans="1:4">
      <c r="A83" s="1">
        <v>44503</v>
      </c>
      <c r="B83" t="s">
        <v>2</v>
      </c>
    </row>
    <row r="84" spans="1:4">
      <c r="A84" s="2">
        <v>0.48915509259259254</v>
      </c>
      <c r="B84" t="s">
        <v>3</v>
      </c>
    </row>
    <row r="85" spans="1:4">
      <c r="A85">
        <v>5.0999999999999996</v>
      </c>
      <c r="B85" t="s">
        <v>4</v>
      </c>
    </row>
    <row r="86" spans="1:4">
      <c r="A86">
        <v>1</v>
      </c>
      <c r="B86" t="s">
        <v>5</v>
      </c>
    </row>
    <row r="87" spans="1:4">
      <c r="A87">
        <v>1</v>
      </c>
      <c r="B87" t="s">
        <v>6</v>
      </c>
    </row>
    <row r="88" spans="1:4">
      <c r="A88">
        <v>1</v>
      </c>
      <c r="B88" t="s">
        <v>7</v>
      </c>
    </row>
    <row r="89" spans="1:4">
      <c r="A89">
        <v>2</v>
      </c>
      <c r="B89" t="s">
        <v>8</v>
      </c>
    </row>
    <row r="90" spans="1:4">
      <c r="A90">
        <v>44.84</v>
      </c>
      <c r="B90" t="s">
        <v>30</v>
      </c>
    </row>
    <row r="91" spans="1:4">
      <c r="A91">
        <v>5.26</v>
      </c>
      <c r="B91" t="s">
        <v>31</v>
      </c>
    </row>
    <row r="92" spans="1:4">
      <c r="A92">
        <v>0</v>
      </c>
      <c r="B92" t="s">
        <v>9</v>
      </c>
    </row>
    <row r="93" spans="1:4">
      <c r="A93" t="s">
        <v>111</v>
      </c>
    </row>
    <row r="94" spans="1:4">
      <c r="A94" t="s">
        <v>10</v>
      </c>
    </row>
    <row r="95" spans="1:4">
      <c r="A95" t="s">
        <v>32</v>
      </c>
      <c r="B95" t="s">
        <v>33</v>
      </c>
      <c r="C95" t="s">
        <v>17</v>
      </c>
      <c r="D95" t="s">
        <v>18</v>
      </c>
    </row>
    <row r="96" spans="1:4">
      <c r="A96">
        <v>0</v>
      </c>
      <c r="B96">
        <v>0</v>
      </c>
      <c r="C96">
        <v>355.92</v>
      </c>
      <c r="D96">
        <v>0.30007099999999998</v>
      </c>
    </row>
    <row r="97" spans="1:4">
      <c r="A97" t="s">
        <v>0</v>
      </c>
    </row>
    <row r="98" spans="1:4">
      <c r="A98" t="s">
        <v>110</v>
      </c>
      <c r="B98" t="s">
        <v>1</v>
      </c>
    </row>
    <row r="99" spans="1:4">
      <c r="A99" s="1">
        <v>44503</v>
      </c>
      <c r="B99" t="s">
        <v>2</v>
      </c>
    </row>
    <row r="100" spans="1:4">
      <c r="A100" s="2">
        <v>0.48932870370370374</v>
      </c>
      <c r="B100" t="s">
        <v>3</v>
      </c>
    </row>
    <row r="101" spans="1:4">
      <c r="A101">
        <v>5.0999999999999996</v>
      </c>
      <c r="B101" t="s">
        <v>4</v>
      </c>
    </row>
    <row r="102" spans="1:4">
      <c r="A102">
        <v>1</v>
      </c>
      <c r="B102" t="s">
        <v>5</v>
      </c>
    </row>
    <row r="103" spans="1:4">
      <c r="A103">
        <v>1</v>
      </c>
      <c r="B103" t="s">
        <v>6</v>
      </c>
    </row>
    <row r="104" spans="1:4">
      <c r="A104">
        <v>1</v>
      </c>
      <c r="B104" t="s">
        <v>7</v>
      </c>
    </row>
    <row r="105" spans="1:4">
      <c r="A105">
        <v>2</v>
      </c>
      <c r="B105" t="s">
        <v>8</v>
      </c>
    </row>
    <row r="106" spans="1:4">
      <c r="A106">
        <v>44.84</v>
      </c>
      <c r="B106" t="s">
        <v>30</v>
      </c>
    </row>
    <row r="107" spans="1:4">
      <c r="A107">
        <v>5.26</v>
      </c>
      <c r="B107" t="s">
        <v>31</v>
      </c>
    </row>
    <row r="108" spans="1:4">
      <c r="A108">
        <v>0</v>
      </c>
      <c r="B108" t="s">
        <v>9</v>
      </c>
    </row>
    <row r="109" spans="1:4">
      <c r="A109" t="s">
        <v>111</v>
      </c>
    </row>
    <row r="110" spans="1:4">
      <c r="A110" t="s">
        <v>10</v>
      </c>
    </row>
    <row r="111" spans="1:4">
      <c r="A111" t="s">
        <v>32</v>
      </c>
      <c r="B111" t="s">
        <v>33</v>
      </c>
      <c r="C111" t="s">
        <v>17</v>
      </c>
      <c r="D111" t="s">
        <v>18</v>
      </c>
    </row>
    <row r="112" spans="1:4">
      <c r="A112">
        <v>0</v>
      </c>
      <c r="B112">
        <v>0</v>
      </c>
      <c r="C112">
        <v>332.7</v>
      </c>
      <c r="D112">
        <v>0.28004800000000002</v>
      </c>
    </row>
    <row r="113" spans="1:4">
      <c r="A113" t="s">
        <v>0</v>
      </c>
    </row>
    <row r="114" spans="1:4">
      <c r="A114" t="s">
        <v>110</v>
      </c>
      <c r="B114" t="s">
        <v>1</v>
      </c>
    </row>
    <row r="115" spans="1:4">
      <c r="A115" s="1">
        <v>44503</v>
      </c>
      <c r="B115" t="s">
        <v>2</v>
      </c>
    </row>
    <row r="116" spans="1:4">
      <c r="A116" s="2">
        <v>0.48949074074074073</v>
      </c>
      <c r="B116" t="s">
        <v>3</v>
      </c>
    </row>
    <row r="117" spans="1:4">
      <c r="A117">
        <v>5.0999999999999996</v>
      </c>
      <c r="B117" t="s">
        <v>4</v>
      </c>
    </row>
    <row r="118" spans="1:4">
      <c r="A118">
        <v>1</v>
      </c>
      <c r="B118" t="s">
        <v>5</v>
      </c>
    </row>
    <row r="119" spans="1:4">
      <c r="A119">
        <v>1</v>
      </c>
      <c r="B119" t="s">
        <v>6</v>
      </c>
    </row>
    <row r="120" spans="1:4">
      <c r="A120">
        <v>1</v>
      </c>
      <c r="B120" t="s">
        <v>7</v>
      </c>
    </row>
    <row r="121" spans="1:4">
      <c r="A121">
        <v>2</v>
      </c>
      <c r="B121" t="s">
        <v>8</v>
      </c>
    </row>
    <row r="122" spans="1:4">
      <c r="A122">
        <v>44.84</v>
      </c>
      <c r="B122" t="s">
        <v>30</v>
      </c>
    </row>
    <row r="123" spans="1:4">
      <c r="A123">
        <v>5.26</v>
      </c>
      <c r="B123" t="s">
        <v>31</v>
      </c>
    </row>
    <row r="124" spans="1:4">
      <c r="A124">
        <v>0</v>
      </c>
      <c r="B124" t="s">
        <v>9</v>
      </c>
    </row>
    <row r="125" spans="1:4">
      <c r="A125" t="s">
        <v>111</v>
      </c>
    </row>
    <row r="126" spans="1:4">
      <c r="A126" t="s">
        <v>10</v>
      </c>
    </row>
    <row r="127" spans="1:4">
      <c r="A127" t="s">
        <v>32</v>
      </c>
      <c r="B127" t="s">
        <v>33</v>
      </c>
      <c r="C127" t="s">
        <v>17</v>
      </c>
      <c r="D127" t="s">
        <v>18</v>
      </c>
    </row>
    <row r="128" spans="1:4">
      <c r="A128">
        <v>0</v>
      </c>
      <c r="B128">
        <v>0</v>
      </c>
      <c r="C128">
        <v>309.38</v>
      </c>
      <c r="D128">
        <v>0.26001800000000003</v>
      </c>
    </row>
    <row r="129" spans="1:4">
      <c r="A129" t="s">
        <v>0</v>
      </c>
    </row>
    <row r="130" spans="1:4">
      <c r="A130" t="s">
        <v>110</v>
      </c>
      <c r="B130" t="s">
        <v>1</v>
      </c>
    </row>
    <row r="131" spans="1:4">
      <c r="A131" s="1">
        <v>44503</v>
      </c>
      <c r="B131" t="s">
        <v>2</v>
      </c>
    </row>
    <row r="132" spans="1:4">
      <c r="A132" s="2">
        <v>0.48965277777777777</v>
      </c>
      <c r="B132" t="s">
        <v>3</v>
      </c>
    </row>
    <row r="133" spans="1:4">
      <c r="A133">
        <v>5.0999999999999996</v>
      </c>
      <c r="B133" t="s">
        <v>4</v>
      </c>
    </row>
    <row r="134" spans="1:4">
      <c r="A134">
        <v>1</v>
      </c>
      <c r="B134" t="s">
        <v>5</v>
      </c>
    </row>
    <row r="135" spans="1:4">
      <c r="A135">
        <v>1</v>
      </c>
      <c r="B135" t="s">
        <v>6</v>
      </c>
    </row>
    <row r="136" spans="1:4">
      <c r="A136">
        <v>1</v>
      </c>
      <c r="B136" t="s">
        <v>7</v>
      </c>
    </row>
    <row r="137" spans="1:4">
      <c r="A137">
        <v>2</v>
      </c>
      <c r="B137" t="s">
        <v>8</v>
      </c>
    </row>
    <row r="138" spans="1:4">
      <c r="A138">
        <v>44.84</v>
      </c>
      <c r="B138" t="s">
        <v>30</v>
      </c>
    </row>
    <row r="139" spans="1:4">
      <c r="A139">
        <v>5.26</v>
      </c>
      <c r="B139" t="s">
        <v>31</v>
      </c>
    </row>
    <row r="140" spans="1:4">
      <c r="A140">
        <v>0</v>
      </c>
      <c r="B140" t="s">
        <v>9</v>
      </c>
    </row>
    <row r="141" spans="1:4">
      <c r="A141" t="s">
        <v>111</v>
      </c>
    </row>
    <row r="142" spans="1:4">
      <c r="A142" t="s">
        <v>10</v>
      </c>
    </row>
    <row r="143" spans="1:4">
      <c r="A143" t="s">
        <v>32</v>
      </c>
      <c r="B143" t="s">
        <v>33</v>
      </c>
      <c r="C143" t="s">
        <v>17</v>
      </c>
      <c r="D143" t="s">
        <v>18</v>
      </c>
    </row>
    <row r="144" spans="1:4">
      <c r="A144">
        <v>0</v>
      </c>
      <c r="B144">
        <v>0</v>
      </c>
      <c r="C144">
        <v>286.11</v>
      </c>
      <c r="D144">
        <v>0.24001400000000001</v>
      </c>
    </row>
    <row r="145" spans="1:4">
      <c r="A145" t="s">
        <v>0</v>
      </c>
    </row>
    <row r="146" spans="1:4">
      <c r="A146" t="s">
        <v>110</v>
      </c>
      <c r="B146" t="s">
        <v>1</v>
      </c>
    </row>
    <row r="147" spans="1:4">
      <c r="A147" s="1">
        <v>44503</v>
      </c>
      <c r="B147" t="s">
        <v>2</v>
      </c>
    </row>
    <row r="148" spans="1:4">
      <c r="A148" s="2">
        <v>0.48979166666666668</v>
      </c>
      <c r="B148" t="s">
        <v>3</v>
      </c>
    </row>
    <row r="149" spans="1:4">
      <c r="A149">
        <v>5.0999999999999996</v>
      </c>
      <c r="B149" t="s">
        <v>4</v>
      </c>
    </row>
    <row r="150" spans="1:4">
      <c r="A150">
        <v>1</v>
      </c>
      <c r="B150" t="s">
        <v>5</v>
      </c>
    </row>
    <row r="151" spans="1:4">
      <c r="A151">
        <v>1</v>
      </c>
      <c r="B151" t="s">
        <v>6</v>
      </c>
    </row>
    <row r="152" spans="1:4">
      <c r="A152">
        <v>1</v>
      </c>
      <c r="B152" t="s">
        <v>7</v>
      </c>
    </row>
    <row r="153" spans="1:4">
      <c r="A153">
        <v>2</v>
      </c>
      <c r="B153" t="s">
        <v>8</v>
      </c>
    </row>
    <row r="154" spans="1:4">
      <c r="A154">
        <v>44.84</v>
      </c>
      <c r="B154" t="s">
        <v>30</v>
      </c>
    </row>
    <row r="155" spans="1:4">
      <c r="A155">
        <v>5.26</v>
      </c>
      <c r="B155" t="s">
        <v>31</v>
      </c>
    </row>
    <row r="156" spans="1:4">
      <c r="A156">
        <v>0</v>
      </c>
      <c r="B156" t="s">
        <v>9</v>
      </c>
    </row>
    <row r="157" spans="1:4">
      <c r="A157" t="s">
        <v>111</v>
      </c>
    </row>
    <row r="158" spans="1:4">
      <c r="A158" t="s">
        <v>10</v>
      </c>
    </row>
    <row r="159" spans="1:4">
      <c r="A159" t="s">
        <v>32</v>
      </c>
      <c r="B159" t="s">
        <v>33</v>
      </c>
      <c r="C159" t="s">
        <v>17</v>
      </c>
      <c r="D159" t="s">
        <v>18</v>
      </c>
    </row>
    <row r="160" spans="1:4">
      <c r="A160">
        <v>0</v>
      </c>
      <c r="B160">
        <v>0</v>
      </c>
      <c r="C160">
        <v>262.77999999999997</v>
      </c>
      <c r="D160">
        <v>0.22003300000000001</v>
      </c>
    </row>
    <row r="161" spans="1:4">
      <c r="A161" t="s">
        <v>0</v>
      </c>
    </row>
    <row r="162" spans="1:4">
      <c r="A162" t="s">
        <v>110</v>
      </c>
      <c r="B162" t="s">
        <v>1</v>
      </c>
    </row>
    <row r="163" spans="1:4">
      <c r="A163" s="1">
        <v>44503</v>
      </c>
      <c r="B163" t="s">
        <v>2</v>
      </c>
    </row>
    <row r="164" spans="1:4">
      <c r="A164" s="2">
        <v>0.48995370370370367</v>
      </c>
      <c r="B164" t="s">
        <v>3</v>
      </c>
    </row>
    <row r="165" spans="1:4">
      <c r="A165">
        <v>5.0999999999999996</v>
      </c>
      <c r="B165" t="s">
        <v>4</v>
      </c>
    </row>
    <row r="166" spans="1:4">
      <c r="A166">
        <v>1</v>
      </c>
      <c r="B166" t="s">
        <v>5</v>
      </c>
    </row>
    <row r="167" spans="1:4">
      <c r="A167">
        <v>1</v>
      </c>
      <c r="B167" t="s">
        <v>6</v>
      </c>
    </row>
    <row r="168" spans="1:4">
      <c r="A168">
        <v>1</v>
      </c>
      <c r="B168" t="s">
        <v>7</v>
      </c>
    </row>
    <row r="169" spans="1:4">
      <c r="A169">
        <v>2</v>
      </c>
      <c r="B169" t="s">
        <v>8</v>
      </c>
    </row>
    <row r="170" spans="1:4">
      <c r="A170">
        <v>44.84</v>
      </c>
      <c r="B170" t="s">
        <v>30</v>
      </c>
    </row>
    <row r="171" spans="1:4">
      <c r="A171">
        <v>5.26</v>
      </c>
      <c r="B171" t="s">
        <v>31</v>
      </c>
    </row>
    <row r="172" spans="1:4">
      <c r="A172">
        <v>0</v>
      </c>
      <c r="B172" t="s">
        <v>9</v>
      </c>
    </row>
    <row r="173" spans="1:4">
      <c r="A173" t="s">
        <v>111</v>
      </c>
    </row>
    <row r="174" spans="1:4">
      <c r="A174" t="s">
        <v>10</v>
      </c>
    </row>
    <row r="175" spans="1:4">
      <c r="A175" t="s">
        <v>32</v>
      </c>
      <c r="B175" t="s">
        <v>33</v>
      </c>
      <c r="C175" t="s">
        <v>17</v>
      </c>
      <c r="D175" t="s">
        <v>18</v>
      </c>
    </row>
    <row r="176" spans="1:4">
      <c r="A176">
        <v>0</v>
      </c>
      <c r="B176">
        <v>0</v>
      </c>
      <c r="C176">
        <v>239.32</v>
      </c>
      <c r="D176">
        <v>0.200017</v>
      </c>
    </row>
    <row r="177" spans="1:4">
      <c r="A177" t="s">
        <v>0</v>
      </c>
    </row>
    <row r="178" spans="1:4">
      <c r="A178" t="s">
        <v>110</v>
      </c>
      <c r="B178" t="s">
        <v>1</v>
      </c>
    </row>
    <row r="179" spans="1:4">
      <c r="A179" s="1">
        <v>44503</v>
      </c>
      <c r="B179" t="s">
        <v>2</v>
      </c>
    </row>
    <row r="180" spans="1:4">
      <c r="A180" s="2">
        <v>0.4901388888888889</v>
      </c>
      <c r="B180" t="s">
        <v>3</v>
      </c>
    </row>
    <row r="181" spans="1:4">
      <c r="A181">
        <v>5.0999999999999996</v>
      </c>
      <c r="B181" t="s">
        <v>4</v>
      </c>
    </row>
    <row r="182" spans="1:4">
      <c r="A182">
        <v>1</v>
      </c>
      <c r="B182" t="s">
        <v>5</v>
      </c>
    </row>
    <row r="183" spans="1:4">
      <c r="A183">
        <v>1</v>
      </c>
      <c r="B183" t="s">
        <v>6</v>
      </c>
    </row>
    <row r="184" spans="1:4">
      <c r="A184">
        <v>1</v>
      </c>
      <c r="B184" t="s">
        <v>7</v>
      </c>
    </row>
    <row r="185" spans="1:4">
      <c r="A185">
        <v>2</v>
      </c>
      <c r="B185" t="s">
        <v>8</v>
      </c>
    </row>
    <row r="186" spans="1:4">
      <c r="A186">
        <v>44.84</v>
      </c>
      <c r="B186" t="s">
        <v>30</v>
      </c>
    </row>
    <row r="187" spans="1:4">
      <c r="A187">
        <v>5.26</v>
      </c>
      <c r="B187" t="s">
        <v>31</v>
      </c>
    </row>
    <row r="188" spans="1:4">
      <c r="A188">
        <v>0</v>
      </c>
      <c r="B188" t="s">
        <v>9</v>
      </c>
    </row>
    <row r="189" spans="1:4">
      <c r="A189" t="s">
        <v>111</v>
      </c>
    </row>
    <row r="190" spans="1:4">
      <c r="A190" t="s">
        <v>10</v>
      </c>
    </row>
    <row r="191" spans="1:4">
      <c r="A191" t="s">
        <v>32</v>
      </c>
      <c r="B191" t="s">
        <v>33</v>
      </c>
      <c r="C191" t="s">
        <v>17</v>
      </c>
      <c r="D191" t="s">
        <v>18</v>
      </c>
    </row>
    <row r="192" spans="1:4">
      <c r="A192">
        <v>0</v>
      </c>
      <c r="B192">
        <v>0</v>
      </c>
      <c r="C192">
        <v>215.85</v>
      </c>
      <c r="D192">
        <v>0.17998500000000001</v>
      </c>
    </row>
    <row r="193" spans="1:4">
      <c r="A193" t="s">
        <v>0</v>
      </c>
    </row>
    <row r="194" spans="1:4">
      <c r="A194" t="s">
        <v>110</v>
      </c>
      <c r="B194" t="s">
        <v>1</v>
      </c>
    </row>
    <row r="195" spans="1:4">
      <c r="A195" s="1">
        <v>44503</v>
      </c>
      <c r="B195" t="s">
        <v>2</v>
      </c>
    </row>
    <row r="196" spans="1:4">
      <c r="A196" s="2">
        <v>0.49030092592592589</v>
      </c>
      <c r="B196" t="s">
        <v>3</v>
      </c>
    </row>
    <row r="197" spans="1:4">
      <c r="A197">
        <v>5.0999999999999996</v>
      </c>
      <c r="B197" t="s">
        <v>4</v>
      </c>
    </row>
    <row r="198" spans="1:4">
      <c r="A198">
        <v>1</v>
      </c>
      <c r="B198" t="s">
        <v>5</v>
      </c>
    </row>
    <row r="199" spans="1:4">
      <c r="A199">
        <v>1</v>
      </c>
      <c r="B199" t="s">
        <v>6</v>
      </c>
    </row>
    <row r="200" spans="1:4">
      <c r="A200">
        <v>1</v>
      </c>
      <c r="B200" t="s">
        <v>7</v>
      </c>
    </row>
    <row r="201" spans="1:4">
      <c r="A201">
        <v>2</v>
      </c>
      <c r="B201" t="s">
        <v>8</v>
      </c>
    </row>
    <row r="202" spans="1:4">
      <c r="A202">
        <v>44.84</v>
      </c>
      <c r="B202" t="s">
        <v>30</v>
      </c>
    </row>
    <row r="203" spans="1:4">
      <c r="A203">
        <v>5.26</v>
      </c>
      <c r="B203" t="s">
        <v>31</v>
      </c>
    </row>
    <row r="204" spans="1:4">
      <c r="A204">
        <v>0</v>
      </c>
      <c r="B204" t="s">
        <v>9</v>
      </c>
    </row>
    <row r="205" spans="1:4">
      <c r="A205" t="s">
        <v>111</v>
      </c>
    </row>
    <row r="206" spans="1:4">
      <c r="A206" t="s">
        <v>10</v>
      </c>
    </row>
    <row r="207" spans="1:4">
      <c r="A207" t="s">
        <v>32</v>
      </c>
      <c r="B207" t="s">
        <v>33</v>
      </c>
      <c r="C207" t="s">
        <v>17</v>
      </c>
      <c r="D207" t="s">
        <v>18</v>
      </c>
    </row>
    <row r="208" spans="1:4">
      <c r="A208">
        <v>0</v>
      </c>
      <c r="B208">
        <v>0</v>
      </c>
      <c r="C208">
        <v>192.43</v>
      </c>
      <c r="D208">
        <v>0.16000400000000001</v>
      </c>
    </row>
    <row r="209" spans="1:4">
      <c r="A209" t="s">
        <v>0</v>
      </c>
    </row>
    <row r="210" spans="1:4">
      <c r="A210" t="s">
        <v>110</v>
      </c>
      <c r="B210" t="s">
        <v>1</v>
      </c>
    </row>
    <row r="211" spans="1:4">
      <c r="A211" s="1">
        <v>44503</v>
      </c>
      <c r="B211" t="s">
        <v>2</v>
      </c>
    </row>
    <row r="212" spans="1:4">
      <c r="A212" s="2">
        <v>0.49046296296296293</v>
      </c>
      <c r="B212" t="s">
        <v>3</v>
      </c>
    </row>
    <row r="213" spans="1:4">
      <c r="A213">
        <v>5.0999999999999996</v>
      </c>
      <c r="B213" t="s">
        <v>4</v>
      </c>
    </row>
    <row r="214" spans="1:4">
      <c r="A214">
        <v>1</v>
      </c>
      <c r="B214" t="s">
        <v>5</v>
      </c>
    </row>
    <row r="215" spans="1:4">
      <c r="A215">
        <v>1</v>
      </c>
      <c r="B215" t="s">
        <v>6</v>
      </c>
    </row>
    <row r="216" spans="1:4">
      <c r="A216">
        <v>1</v>
      </c>
      <c r="B216" t="s">
        <v>7</v>
      </c>
    </row>
    <row r="217" spans="1:4">
      <c r="A217">
        <v>2</v>
      </c>
      <c r="B217" t="s">
        <v>8</v>
      </c>
    </row>
    <row r="218" spans="1:4">
      <c r="A218">
        <v>44.84</v>
      </c>
      <c r="B218" t="s">
        <v>30</v>
      </c>
    </row>
    <row r="219" spans="1:4">
      <c r="A219">
        <v>5.26</v>
      </c>
      <c r="B219" t="s">
        <v>31</v>
      </c>
    </row>
    <row r="220" spans="1:4">
      <c r="A220">
        <v>0</v>
      </c>
      <c r="B220" t="s">
        <v>9</v>
      </c>
    </row>
    <row r="221" spans="1:4">
      <c r="A221" t="s">
        <v>111</v>
      </c>
    </row>
    <row r="222" spans="1:4">
      <c r="A222" t="s">
        <v>10</v>
      </c>
    </row>
    <row r="223" spans="1:4">
      <c r="A223" t="s">
        <v>32</v>
      </c>
      <c r="B223" t="s">
        <v>33</v>
      </c>
      <c r="C223" t="s">
        <v>17</v>
      </c>
      <c r="D223" t="s">
        <v>18</v>
      </c>
    </row>
    <row r="224" spans="1:4">
      <c r="A224">
        <v>0</v>
      </c>
      <c r="B224">
        <v>0</v>
      </c>
      <c r="C224">
        <v>168.87</v>
      </c>
      <c r="D224">
        <v>0.139956</v>
      </c>
    </row>
    <row r="225" spans="1:4">
      <c r="A225" t="s">
        <v>0</v>
      </c>
    </row>
    <row r="226" spans="1:4">
      <c r="A226" t="s">
        <v>110</v>
      </c>
      <c r="B226" t="s">
        <v>1</v>
      </c>
    </row>
    <row r="227" spans="1:4">
      <c r="A227" s="1">
        <v>44503</v>
      </c>
      <c r="B227" t="s">
        <v>2</v>
      </c>
    </row>
    <row r="228" spans="1:4">
      <c r="A228" s="2">
        <v>0.49061342592592588</v>
      </c>
      <c r="B228" t="s">
        <v>3</v>
      </c>
    </row>
    <row r="229" spans="1:4">
      <c r="A229">
        <v>5.0999999999999996</v>
      </c>
      <c r="B229" t="s">
        <v>4</v>
      </c>
    </row>
    <row r="230" spans="1:4">
      <c r="A230">
        <v>1</v>
      </c>
      <c r="B230" t="s">
        <v>5</v>
      </c>
    </row>
    <row r="231" spans="1:4">
      <c r="A231">
        <v>1</v>
      </c>
      <c r="B231" t="s">
        <v>6</v>
      </c>
    </row>
    <row r="232" spans="1:4">
      <c r="A232">
        <v>1</v>
      </c>
      <c r="B232" t="s">
        <v>7</v>
      </c>
    </row>
    <row r="233" spans="1:4">
      <c r="A233">
        <v>2</v>
      </c>
      <c r="B233" t="s">
        <v>8</v>
      </c>
    </row>
    <row r="234" spans="1:4">
      <c r="A234">
        <v>44.84</v>
      </c>
      <c r="B234" t="s">
        <v>30</v>
      </c>
    </row>
    <row r="235" spans="1:4">
      <c r="A235">
        <v>5.26</v>
      </c>
      <c r="B235" t="s">
        <v>31</v>
      </c>
    </row>
    <row r="236" spans="1:4">
      <c r="A236">
        <v>0</v>
      </c>
      <c r="B236" t="s">
        <v>9</v>
      </c>
    </row>
    <row r="237" spans="1:4">
      <c r="A237" t="s">
        <v>111</v>
      </c>
    </row>
    <row r="238" spans="1:4">
      <c r="A238" t="s">
        <v>10</v>
      </c>
    </row>
    <row r="239" spans="1:4">
      <c r="A239" t="s">
        <v>32</v>
      </c>
      <c r="B239" t="s">
        <v>33</v>
      </c>
      <c r="C239" t="s">
        <v>17</v>
      </c>
      <c r="D239" t="s">
        <v>18</v>
      </c>
    </row>
    <row r="240" spans="1:4">
      <c r="A240">
        <v>0</v>
      </c>
      <c r="B240">
        <v>0</v>
      </c>
      <c r="C240">
        <v>145.32</v>
      </c>
      <c r="D240">
        <v>0.119961</v>
      </c>
    </row>
    <row r="241" spans="1:4">
      <c r="A241" t="s">
        <v>0</v>
      </c>
    </row>
    <row r="242" spans="1:4">
      <c r="A242" t="s">
        <v>110</v>
      </c>
      <c r="B242" t="s">
        <v>1</v>
      </c>
    </row>
    <row r="243" spans="1:4">
      <c r="A243" s="1">
        <v>44503</v>
      </c>
      <c r="B243" t="s">
        <v>2</v>
      </c>
    </row>
    <row r="244" spans="1:4">
      <c r="A244" s="2">
        <v>0.49076388888888894</v>
      </c>
      <c r="B244" t="s">
        <v>3</v>
      </c>
    </row>
    <row r="245" spans="1:4">
      <c r="A245">
        <v>5.0999999999999996</v>
      </c>
      <c r="B245" t="s">
        <v>4</v>
      </c>
    </row>
    <row r="246" spans="1:4">
      <c r="A246">
        <v>1</v>
      </c>
      <c r="B246" t="s">
        <v>5</v>
      </c>
    </row>
    <row r="247" spans="1:4">
      <c r="A247">
        <v>1</v>
      </c>
      <c r="B247" t="s">
        <v>6</v>
      </c>
    </row>
    <row r="248" spans="1:4">
      <c r="A248">
        <v>1</v>
      </c>
      <c r="B248" t="s">
        <v>7</v>
      </c>
    </row>
    <row r="249" spans="1:4">
      <c r="A249">
        <v>2</v>
      </c>
      <c r="B249" t="s">
        <v>8</v>
      </c>
    </row>
    <row r="250" spans="1:4">
      <c r="A250">
        <v>44.84</v>
      </c>
      <c r="B250" t="s">
        <v>30</v>
      </c>
    </row>
    <row r="251" spans="1:4">
      <c r="A251">
        <v>5.26</v>
      </c>
      <c r="B251" t="s">
        <v>31</v>
      </c>
    </row>
    <row r="252" spans="1:4">
      <c r="A252">
        <v>0</v>
      </c>
      <c r="B252" t="s">
        <v>9</v>
      </c>
    </row>
    <row r="253" spans="1:4">
      <c r="A253" t="s">
        <v>111</v>
      </c>
    </row>
    <row r="254" spans="1:4">
      <c r="A254" t="s">
        <v>10</v>
      </c>
    </row>
    <row r="255" spans="1:4">
      <c r="A255" t="s">
        <v>32</v>
      </c>
      <c r="B255" t="s">
        <v>33</v>
      </c>
      <c r="C255" t="s">
        <v>17</v>
      </c>
      <c r="D255" t="s">
        <v>18</v>
      </c>
    </row>
    <row r="256" spans="1:4">
      <c r="A256">
        <v>0</v>
      </c>
      <c r="B256">
        <v>0</v>
      </c>
      <c r="C256">
        <v>121.85</v>
      </c>
      <c r="D256">
        <v>9.9968000000000001E-2</v>
      </c>
    </row>
    <row r="257" spans="1:4">
      <c r="A257" t="s">
        <v>0</v>
      </c>
    </row>
    <row r="258" spans="1:4">
      <c r="A258" t="s">
        <v>110</v>
      </c>
      <c r="B258" t="s">
        <v>1</v>
      </c>
    </row>
    <row r="259" spans="1:4">
      <c r="A259" s="1">
        <v>44503</v>
      </c>
      <c r="B259" t="s">
        <v>2</v>
      </c>
    </row>
    <row r="260" spans="1:4">
      <c r="A260" s="2">
        <v>0.49091435185185189</v>
      </c>
      <c r="B260" t="s">
        <v>3</v>
      </c>
    </row>
    <row r="261" spans="1:4">
      <c r="A261">
        <v>5.0999999999999996</v>
      </c>
      <c r="B261" t="s">
        <v>4</v>
      </c>
    </row>
    <row r="262" spans="1:4">
      <c r="A262">
        <v>1</v>
      </c>
      <c r="B262" t="s">
        <v>5</v>
      </c>
    </row>
    <row r="263" spans="1:4">
      <c r="A263">
        <v>1</v>
      </c>
      <c r="B263" t="s">
        <v>6</v>
      </c>
    </row>
    <row r="264" spans="1:4">
      <c r="A264">
        <v>1</v>
      </c>
      <c r="B264" t="s">
        <v>7</v>
      </c>
    </row>
    <row r="265" spans="1:4">
      <c r="A265">
        <v>2</v>
      </c>
      <c r="B265" t="s">
        <v>8</v>
      </c>
    </row>
    <row r="266" spans="1:4">
      <c r="A266">
        <v>44.84</v>
      </c>
      <c r="B266" t="s">
        <v>30</v>
      </c>
    </row>
    <row r="267" spans="1:4">
      <c r="A267">
        <v>5.26</v>
      </c>
      <c r="B267" t="s">
        <v>31</v>
      </c>
    </row>
    <row r="268" spans="1:4">
      <c r="A268">
        <v>0</v>
      </c>
      <c r="B268" t="s">
        <v>9</v>
      </c>
    </row>
    <row r="269" spans="1:4">
      <c r="A269" t="s">
        <v>111</v>
      </c>
    </row>
    <row r="270" spans="1:4">
      <c r="A270" t="s">
        <v>10</v>
      </c>
    </row>
    <row r="271" spans="1:4">
      <c r="A271" t="s">
        <v>32</v>
      </c>
      <c r="B271" t="s">
        <v>33</v>
      </c>
      <c r="C271" t="s">
        <v>17</v>
      </c>
      <c r="D271" t="s">
        <v>18</v>
      </c>
    </row>
    <row r="272" spans="1:4">
      <c r="A272">
        <v>0</v>
      </c>
      <c r="B272">
        <v>0</v>
      </c>
      <c r="C272">
        <v>98.22</v>
      </c>
      <c r="D272">
        <v>7.9953999999999997E-2</v>
      </c>
    </row>
    <row r="273" spans="1:4">
      <c r="A273" t="s">
        <v>0</v>
      </c>
    </row>
    <row r="274" spans="1:4">
      <c r="A274" t="s">
        <v>110</v>
      </c>
      <c r="B274" t="s">
        <v>1</v>
      </c>
    </row>
    <row r="275" spans="1:4">
      <c r="A275" s="1">
        <v>44503</v>
      </c>
      <c r="B275" t="s">
        <v>2</v>
      </c>
    </row>
    <row r="276" spans="1:4">
      <c r="A276" s="2">
        <v>0.49107638888888888</v>
      </c>
      <c r="B276" t="s">
        <v>3</v>
      </c>
    </row>
    <row r="277" spans="1:4">
      <c r="A277">
        <v>5.0999999999999996</v>
      </c>
      <c r="B277" t="s">
        <v>4</v>
      </c>
    </row>
    <row r="278" spans="1:4">
      <c r="A278">
        <v>1</v>
      </c>
      <c r="B278" t="s">
        <v>5</v>
      </c>
    </row>
    <row r="279" spans="1:4">
      <c r="A279">
        <v>1</v>
      </c>
      <c r="B279" t="s">
        <v>6</v>
      </c>
    </row>
    <row r="280" spans="1:4">
      <c r="A280">
        <v>1</v>
      </c>
      <c r="B280" t="s">
        <v>7</v>
      </c>
    </row>
    <row r="281" spans="1:4">
      <c r="A281">
        <v>2</v>
      </c>
      <c r="B281" t="s">
        <v>8</v>
      </c>
    </row>
    <row r="282" spans="1:4">
      <c r="A282">
        <v>44.84</v>
      </c>
      <c r="B282" t="s">
        <v>30</v>
      </c>
    </row>
    <row r="283" spans="1:4">
      <c r="A283">
        <v>5.26</v>
      </c>
      <c r="B283" t="s">
        <v>31</v>
      </c>
    </row>
    <row r="284" spans="1:4">
      <c r="A284">
        <v>0</v>
      </c>
      <c r="B284" t="s">
        <v>9</v>
      </c>
    </row>
    <row r="285" spans="1:4">
      <c r="A285" t="s">
        <v>111</v>
      </c>
    </row>
    <row r="286" spans="1:4">
      <c r="A286" t="s">
        <v>10</v>
      </c>
    </row>
    <row r="287" spans="1:4">
      <c r="A287" t="s">
        <v>32</v>
      </c>
      <c r="B287" t="s">
        <v>33</v>
      </c>
      <c r="C287" t="s">
        <v>17</v>
      </c>
      <c r="D287" t="s">
        <v>18</v>
      </c>
    </row>
    <row r="288" spans="1:4">
      <c r="A288">
        <v>0</v>
      </c>
      <c r="B288">
        <v>0</v>
      </c>
      <c r="C288">
        <v>74.59</v>
      </c>
      <c r="D288">
        <v>5.9901999999999997E-2</v>
      </c>
    </row>
    <row r="289" spans="1:4">
      <c r="A289" t="s">
        <v>0</v>
      </c>
    </row>
    <row r="290" spans="1:4">
      <c r="A290" t="s">
        <v>110</v>
      </c>
      <c r="B290" t="s">
        <v>1</v>
      </c>
    </row>
    <row r="291" spans="1:4">
      <c r="A291" s="1">
        <v>44503</v>
      </c>
      <c r="B291" t="s">
        <v>2</v>
      </c>
    </row>
    <row r="292" spans="1:4">
      <c r="A292" s="2">
        <v>0.49122685185185189</v>
      </c>
      <c r="B292" t="s">
        <v>3</v>
      </c>
    </row>
    <row r="293" spans="1:4">
      <c r="A293">
        <v>5.0999999999999996</v>
      </c>
      <c r="B293" t="s">
        <v>4</v>
      </c>
    </row>
    <row r="294" spans="1:4">
      <c r="A294">
        <v>1</v>
      </c>
      <c r="B294" t="s">
        <v>5</v>
      </c>
    </row>
    <row r="295" spans="1:4">
      <c r="A295">
        <v>1</v>
      </c>
      <c r="B295" t="s">
        <v>6</v>
      </c>
    </row>
    <row r="296" spans="1:4">
      <c r="A296">
        <v>1</v>
      </c>
      <c r="B296" t="s">
        <v>7</v>
      </c>
    </row>
    <row r="297" spans="1:4">
      <c r="A297">
        <v>2</v>
      </c>
      <c r="B297" t="s">
        <v>8</v>
      </c>
    </row>
    <row r="298" spans="1:4">
      <c r="A298">
        <v>44.84</v>
      </c>
      <c r="B298" t="s">
        <v>30</v>
      </c>
    </row>
    <row r="299" spans="1:4">
      <c r="A299">
        <v>5.26</v>
      </c>
      <c r="B299" t="s">
        <v>31</v>
      </c>
    </row>
    <row r="300" spans="1:4">
      <c r="A300">
        <v>0</v>
      </c>
      <c r="B300" t="s">
        <v>9</v>
      </c>
    </row>
    <row r="301" spans="1:4">
      <c r="A301" t="s">
        <v>111</v>
      </c>
    </row>
    <row r="302" spans="1:4">
      <c r="A302" t="s">
        <v>10</v>
      </c>
    </row>
    <row r="303" spans="1:4">
      <c r="A303" t="s">
        <v>32</v>
      </c>
      <c r="B303" t="s">
        <v>33</v>
      </c>
      <c r="C303" t="s">
        <v>17</v>
      </c>
      <c r="D303" t="s">
        <v>18</v>
      </c>
    </row>
    <row r="304" spans="1:4">
      <c r="A304">
        <v>0</v>
      </c>
      <c r="B304">
        <v>0</v>
      </c>
      <c r="C304">
        <v>51.03</v>
      </c>
      <c r="D304">
        <v>3.9947000000000003E-2</v>
      </c>
    </row>
    <row r="305" spans="1:4">
      <c r="A305" t="s">
        <v>0</v>
      </c>
    </row>
    <row r="306" spans="1:4">
      <c r="A306" t="s">
        <v>110</v>
      </c>
      <c r="B306" t="s">
        <v>1</v>
      </c>
    </row>
    <row r="307" spans="1:4">
      <c r="A307" s="1">
        <v>44503</v>
      </c>
      <c r="B307" t="s">
        <v>2</v>
      </c>
    </row>
    <row r="308" spans="1:4">
      <c r="A308" s="2">
        <v>0.49137731481481484</v>
      </c>
      <c r="B308" t="s">
        <v>3</v>
      </c>
    </row>
    <row r="309" spans="1:4">
      <c r="A309">
        <v>5.0999999999999996</v>
      </c>
      <c r="B309" t="s">
        <v>4</v>
      </c>
    </row>
    <row r="310" spans="1:4">
      <c r="A310">
        <v>1</v>
      </c>
      <c r="B310" t="s">
        <v>5</v>
      </c>
    </row>
    <row r="311" spans="1:4">
      <c r="A311">
        <v>1</v>
      </c>
      <c r="B311" t="s">
        <v>6</v>
      </c>
    </row>
    <row r="312" spans="1:4">
      <c r="A312">
        <v>1</v>
      </c>
      <c r="B312" t="s">
        <v>7</v>
      </c>
    </row>
    <row r="313" spans="1:4">
      <c r="A313">
        <v>2</v>
      </c>
      <c r="B313" t="s">
        <v>8</v>
      </c>
    </row>
    <row r="314" spans="1:4">
      <c r="A314">
        <v>44.84</v>
      </c>
      <c r="B314" t="s">
        <v>30</v>
      </c>
    </row>
    <row r="315" spans="1:4">
      <c r="A315">
        <v>5.26</v>
      </c>
      <c r="B315" t="s">
        <v>31</v>
      </c>
    </row>
    <row r="316" spans="1:4">
      <c r="A316">
        <v>0</v>
      </c>
      <c r="B316" t="s">
        <v>9</v>
      </c>
    </row>
    <row r="317" spans="1:4">
      <c r="A317" t="s">
        <v>111</v>
      </c>
    </row>
    <row r="318" spans="1:4">
      <c r="A318" t="s">
        <v>10</v>
      </c>
    </row>
    <row r="319" spans="1:4">
      <c r="A319" t="s">
        <v>32</v>
      </c>
      <c r="B319" t="s">
        <v>33</v>
      </c>
      <c r="C319" t="s">
        <v>17</v>
      </c>
      <c r="D319" t="s">
        <v>18</v>
      </c>
    </row>
    <row r="320" spans="1:4">
      <c r="A320">
        <v>0</v>
      </c>
      <c r="B320">
        <v>0</v>
      </c>
      <c r="C320">
        <v>27.33</v>
      </c>
      <c r="D320">
        <v>1.9910000000000001E-2</v>
      </c>
    </row>
    <row r="321" spans="1:4">
      <c r="A321" t="s">
        <v>0</v>
      </c>
    </row>
    <row r="322" spans="1:4">
      <c r="A322" t="s">
        <v>110</v>
      </c>
      <c r="B322" t="s">
        <v>1</v>
      </c>
    </row>
    <row r="323" spans="1:4">
      <c r="A323" s="1">
        <v>44503</v>
      </c>
      <c r="B323" t="s">
        <v>2</v>
      </c>
    </row>
    <row r="324" spans="1:4">
      <c r="A324" s="2">
        <v>0.49153935185185182</v>
      </c>
      <c r="B324" t="s">
        <v>3</v>
      </c>
    </row>
    <row r="325" spans="1:4">
      <c r="A325">
        <v>5.0999999999999996</v>
      </c>
      <c r="B325" t="s">
        <v>4</v>
      </c>
    </row>
    <row r="326" spans="1:4">
      <c r="A326">
        <v>1</v>
      </c>
      <c r="B326" t="s">
        <v>5</v>
      </c>
    </row>
    <row r="327" spans="1:4">
      <c r="A327">
        <v>1</v>
      </c>
      <c r="B327" t="s">
        <v>6</v>
      </c>
    </row>
    <row r="328" spans="1:4">
      <c r="A328">
        <v>1</v>
      </c>
      <c r="B328" t="s">
        <v>7</v>
      </c>
    </row>
    <row r="329" spans="1:4">
      <c r="A329">
        <v>2</v>
      </c>
      <c r="B329" t="s">
        <v>8</v>
      </c>
    </row>
    <row r="330" spans="1:4">
      <c r="A330">
        <v>44.84</v>
      </c>
      <c r="B330" t="s">
        <v>30</v>
      </c>
    </row>
    <row r="331" spans="1:4">
      <c r="A331">
        <v>5.26</v>
      </c>
      <c r="B331" t="s">
        <v>31</v>
      </c>
    </row>
    <row r="332" spans="1:4">
      <c r="A332">
        <v>0</v>
      </c>
      <c r="B332" t="s">
        <v>9</v>
      </c>
    </row>
    <row r="333" spans="1:4">
      <c r="A333" t="s">
        <v>111</v>
      </c>
    </row>
    <row r="334" spans="1:4">
      <c r="A334" t="s">
        <v>10</v>
      </c>
    </row>
    <row r="335" spans="1:4">
      <c r="A335" t="s">
        <v>32</v>
      </c>
      <c r="B335" t="s">
        <v>33</v>
      </c>
      <c r="C335" t="s">
        <v>17</v>
      </c>
      <c r="D335" t="s">
        <v>18</v>
      </c>
    </row>
    <row r="336" spans="1:4">
      <c r="A336">
        <v>0</v>
      </c>
      <c r="B336">
        <v>0</v>
      </c>
      <c r="C336">
        <v>3.66</v>
      </c>
      <c r="D336">
        <v>-1.4999999999999999E-4</v>
      </c>
    </row>
    <row r="337" spans="1:4">
      <c r="A337" t="s">
        <v>0</v>
      </c>
    </row>
    <row r="338" spans="1:4">
      <c r="A338" t="s">
        <v>110</v>
      </c>
      <c r="B338" t="s">
        <v>1</v>
      </c>
    </row>
    <row r="339" spans="1:4">
      <c r="A339" s="1">
        <v>44503</v>
      </c>
      <c r="B339" t="s">
        <v>2</v>
      </c>
    </row>
    <row r="340" spans="1:4">
      <c r="A340" s="2">
        <v>0.49168981481481483</v>
      </c>
      <c r="B340" t="s">
        <v>3</v>
      </c>
    </row>
    <row r="341" spans="1:4">
      <c r="A341">
        <v>5.0999999999999996</v>
      </c>
      <c r="B341" t="s">
        <v>4</v>
      </c>
    </row>
    <row r="342" spans="1:4">
      <c r="A342">
        <v>1</v>
      </c>
      <c r="B342" t="s">
        <v>5</v>
      </c>
    </row>
    <row r="343" spans="1:4">
      <c r="A343">
        <v>1</v>
      </c>
      <c r="B343" t="s">
        <v>6</v>
      </c>
    </row>
    <row r="344" spans="1:4">
      <c r="A344">
        <v>1</v>
      </c>
      <c r="B344" t="s">
        <v>7</v>
      </c>
    </row>
    <row r="345" spans="1:4">
      <c r="A345">
        <v>2</v>
      </c>
      <c r="B345" t="s">
        <v>8</v>
      </c>
    </row>
    <row r="346" spans="1:4">
      <c r="A346">
        <v>44.84</v>
      </c>
      <c r="B346" t="s">
        <v>30</v>
      </c>
    </row>
    <row r="347" spans="1:4">
      <c r="A347">
        <v>5.26</v>
      </c>
      <c r="B347" t="s">
        <v>31</v>
      </c>
    </row>
    <row r="348" spans="1:4">
      <c r="A348">
        <v>0</v>
      </c>
      <c r="B348" t="s">
        <v>9</v>
      </c>
    </row>
    <row r="349" spans="1:4">
      <c r="A349" t="s">
        <v>111</v>
      </c>
    </row>
    <row r="350" spans="1:4">
      <c r="A350" t="s">
        <v>10</v>
      </c>
    </row>
    <row r="351" spans="1:4">
      <c r="A351" t="s">
        <v>32</v>
      </c>
      <c r="B351" t="s">
        <v>33</v>
      </c>
      <c r="C351" t="s">
        <v>17</v>
      </c>
      <c r="D351" t="s">
        <v>18</v>
      </c>
    </row>
    <row r="352" spans="1:4">
      <c r="A352">
        <v>0</v>
      </c>
      <c r="B352">
        <v>0</v>
      </c>
      <c r="C352">
        <v>-19.95</v>
      </c>
      <c r="D352">
        <v>-2.0104E-2</v>
      </c>
    </row>
    <row r="353" spans="1:4">
      <c r="A353" t="s">
        <v>0</v>
      </c>
    </row>
    <row r="354" spans="1:4">
      <c r="A354" t="s">
        <v>110</v>
      </c>
      <c r="B354" t="s">
        <v>1</v>
      </c>
    </row>
    <row r="355" spans="1:4">
      <c r="A355" s="1">
        <v>44503</v>
      </c>
      <c r="B355" t="s">
        <v>2</v>
      </c>
    </row>
    <row r="356" spans="1:4">
      <c r="A356" s="2">
        <v>0.49185185185185182</v>
      </c>
      <c r="B356" t="s">
        <v>3</v>
      </c>
    </row>
    <row r="357" spans="1:4">
      <c r="A357">
        <v>5.0999999999999996</v>
      </c>
      <c r="B357" t="s">
        <v>4</v>
      </c>
    </row>
    <row r="358" spans="1:4">
      <c r="A358">
        <v>1</v>
      </c>
      <c r="B358" t="s">
        <v>5</v>
      </c>
    </row>
    <row r="359" spans="1:4">
      <c r="A359">
        <v>1</v>
      </c>
      <c r="B359" t="s">
        <v>6</v>
      </c>
    </row>
    <row r="360" spans="1:4">
      <c r="A360">
        <v>1</v>
      </c>
      <c r="B360" t="s">
        <v>7</v>
      </c>
    </row>
    <row r="361" spans="1:4">
      <c r="A361">
        <v>2</v>
      </c>
      <c r="B361" t="s">
        <v>8</v>
      </c>
    </row>
    <row r="362" spans="1:4">
      <c r="A362">
        <v>44.84</v>
      </c>
      <c r="B362" t="s">
        <v>30</v>
      </c>
    </row>
    <row r="363" spans="1:4">
      <c r="A363">
        <v>5.26</v>
      </c>
      <c r="B363" t="s">
        <v>31</v>
      </c>
    </row>
    <row r="364" spans="1:4">
      <c r="A364">
        <v>0</v>
      </c>
      <c r="B364" t="s">
        <v>9</v>
      </c>
    </row>
    <row r="365" spans="1:4">
      <c r="A365" t="s">
        <v>111</v>
      </c>
    </row>
    <row r="366" spans="1:4">
      <c r="A366" t="s">
        <v>10</v>
      </c>
    </row>
    <row r="367" spans="1:4">
      <c r="A367" t="s">
        <v>32</v>
      </c>
      <c r="B367" t="s">
        <v>33</v>
      </c>
      <c r="C367" t="s">
        <v>17</v>
      </c>
      <c r="D367" t="s">
        <v>18</v>
      </c>
    </row>
    <row r="368" spans="1:4">
      <c r="A368">
        <v>0</v>
      </c>
      <c r="B368">
        <v>0</v>
      </c>
      <c r="C368">
        <v>-43.7</v>
      </c>
      <c r="D368">
        <v>-4.0148999999999997E-2</v>
      </c>
    </row>
    <row r="369" spans="1:4">
      <c r="A369" t="s">
        <v>0</v>
      </c>
    </row>
    <row r="370" spans="1:4">
      <c r="A370" t="s">
        <v>110</v>
      </c>
      <c r="B370" t="s">
        <v>1</v>
      </c>
    </row>
    <row r="371" spans="1:4">
      <c r="A371" s="1">
        <v>44503</v>
      </c>
      <c r="B371" t="s">
        <v>2</v>
      </c>
    </row>
    <row r="372" spans="1:4">
      <c r="A372" s="2">
        <v>0.49199074074074073</v>
      </c>
      <c r="B372" t="s">
        <v>3</v>
      </c>
    </row>
    <row r="373" spans="1:4">
      <c r="A373">
        <v>5.0999999999999996</v>
      </c>
      <c r="B373" t="s">
        <v>4</v>
      </c>
    </row>
    <row r="374" spans="1:4">
      <c r="A374">
        <v>1</v>
      </c>
      <c r="B374" t="s">
        <v>5</v>
      </c>
    </row>
    <row r="375" spans="1:4">
      <c r="A375">
        <v>1</v>
      </c>
      <c r="B375" t="s">
        <v>6</v>
      </c>
    </row>
    <row r="376" spans="1:4">
      <c r="A376">
        <v>1</v>
      </c>
      <c r="B376" t="s">
        <v>7</v>
      </c>
    </row>
    <row r="377" spans="1:4">
      <c r="A377">
        <v>2</v>
      </c>
      <c r="B377" t="s">
        <v>8</v>
      </c>
    </row>
    <row r="378" spans="1:4">
      <c r="A378">
        <v>44.84</v>
      </c>
      <c r="B378" t="s">
        <v>30</v>
      </c>
    </row>
    <row r="379" spans="1:4">
      <c r="A379">
        <v>5.26</v>
      </c>
      <c r="B379" t="s">
        <v>31</v>
      </c>
    </row>
    <row r="380" spans="1:4">
      <c r="A380">
        <v>0</v>
      </c>
      <c r="B380" t="s">
        <v>9</v>
      </c>
    </row>
    <row r="381" spans="1:4">
      <c r="A381" t="s">
        <v>111</v>
      </c>
    </row>
    <row r="382" spans="1:4">
      <c r="A382" t="s">
        <v>10</v>
      </c>
    </row>
    <row r="383" spans="1:4">
      <c r="A383" t="s">
        <v>32</v>
      </c>
      <c r="B383" t="s">
        <v>33</v>
      </c>
      <c r="C383" t="s">
        <v>17</v>
      </c>
      <c r="D383" t="s">
        <v>18</v>
      </c>
    </row>
    <row r="384" spans="1:4">
      <c r="A384">
        <v>0</v>
      </c>
      <c r="B384">
        <v>0</v>
      </c>
      <c r="C384">
        <v>-67.5</v>
      </c>
      <c r="D384">
        <v>-6.0199000000000003E-2</v>
      </c>
    </row>
    <row r="385" spans="1:4">
      <c r="A385" t="s">
        <v>0</v>
      </c>
    </row>
    <row r="386" spans="1:4">
      <c r="A386" t="s">
        <v>110</v>
      </c>
      <c r="B386" t="s">
        <v>1</v>
      </c>
    </row>
    <row r="387" spans="1:4">
      <c r="A387" s="1">
        <v>44503</v>
      </c>
      <c r="B387" t="s">
        <v>2</v>
      </c>
    </row>
    <row r="388" spans="1:4">
      <c r="A388" s="2">
        <v>0.49214120370370368</v>
      </c>
      <c r="B388" t="s">
        <v>3</v>
      </c>
    </row>
    <row r="389" spans="1:4">
      <c r="A389">
        <v>5.0999999999999996</v>
      </c>
      <c r="B389" t="s">
        <v>4</v>
      </c>
    </row>
    <row r="390" spans="1:4">
      <c r="A390">
        <v>1</v>
      </c>
      <c r="B390" t="s">
        <v>5</v>
      </c>
    </row>
    <row r="391" spans="1:4">
      <c r="A391">
        <v>1</v>
      </c>
      <c r="B391" t="s">
        <v>6</v>
      </c>
    </row>
    <row r="392" spans="1:4">
      <c r="A392">
        <v>1</v>
      </c>
      <c r="B392" t="s">
        <v>7</v>
      </c>
    </row>
    <row r="393" spans="1:4">
      <c r="A393">
        <v>2</v>
      </c>
      <c r="B393" t="s">
        <v>8</v>
      </c>
    </row>
    <row r="394" spans="1:4">
      <c r="A394">
        <v>44.84</v>
      </c>
      <c r="B394" t="s">
        <v>30</v>
      </c>
    </row>
    <row r="395" spans="1:4">
      <c r="A395">
        <v>5.26</v>
      </c>
      <c r="B395" t="s">
        <v>31</v>
      </c>
    </row>
    <row r="396" spans="1:4">
      <c r="A396">
        <v>0</v>
      </c>
      <c r="B396" t="s">
        <v>9</v>
      </c>
    </row>
    <row r="397" spans="1:4">
      <c r="A397" t="s">
        <v>111</v>
      </c>
    </row>
    <row r="398" spans="1:4">
      <c r="A398" t="s">
        <v>10</v>
      </c>
    </row>
    <row r="399" spans="1:4">
      <c r="A399" t="s">
        <v>32</v>
      </c>
      <c r="B399" t="s">
        <v>33</v>
      </c>
      <c r="C399" t="s">
        <v>17</v>
      </c>
      <c r="D399" t="s">
        <v>18</v>
      </c>
    </row>
    <row r="400" spans="1:4">
      <c r="A400">
        <v>0</v>
      </c>
      <c r="B400">
        <v>0</v>
      </c>
      <c r="C400">
        <v>-91.14</v>
      </c>
      <c r="D400">
        <v>-8.0157999999999993E-2</v>
      </c>
    </row>
    <row r="401" spans="1:4">
      <c r="A401" t="s">
        <v>0</v>
      </c>
    </row>
    <row r="402" spans="1:4">
      <c r="A402" t="s">
        <v>110</v>
      </c>
      <c r="B402" t="s">
        <v>1</v>
      </c>
    </row>
    <row r="403" spans="1:4">
      <c r="A403" s="1">
        <v>44503</v>
      </c>
      <c r="B403" t="s">
        <v>2</v>
      </c>
    </row>
    <row r="404" spans="1:4">
      <c r="A404" s="2">
        <v>0.49229166666666663</v>
      </c>
      <c r="B404" t="s">
        <v>3</v>
      </c>
    </row>
    <row r="405" spans="1:4">
      <c r="A405">
        <v>5.0999999999999996</v>
      </c>
      <c r="B405" t="s">
        <v>4</v>
      </c>
    </row>
    <row r="406" spans="1:4">
      <c r="A406">
        <v>1</v>
      </c>
      <c r="B406" t="s">
        <v>5</v>
      </c>
    </row>
    <row r="407" spans="1:4">
      <c r="A407">
        <v>1</v>
      </c>
      <c r="B407" t="s">
        <v>6</v>
      </c>
    </row>
    <row r="408" spans="1:4">
      <c r="A408">
        <v>1</v>
      </c>
      <c r="B408" t="s">
        <v>7</v>
      </c>
    </row>
    <row r="409" spans="1:4">
      <c r="A409">
        <v>2</v>
      </c>
      <c r="B409" t="s">
        <v>8</v>
      </c>
    </row>
    <row r="410" spans="1:4">
      <c r="A410">
        <v>44.84</v>
      </c>
      <c r="B410" t="s">
        <v>30</v>
      </c>
    </row>
    <row r="411" spans="1:4">
      <c r="A411">
        <v>5.26</v>
      </c>
      <c r="B411" t="s">
        <v>31</v>
      </c>
    </row>
    <row r="412" spans="1:4">
      <c r="A412">
        <v>0</v>
      </c>
      <c r="B412" t="s">
        <v>9</v>
      </c>
    </row>
    <row r="413" spans="1:4">
      <c r="A413" t="s">
        <v>111</v>
      </c>
    </row>
    <row r="414" spans="1:4">
      <c r="A414" t="s">
        <v>10</v>
      </c>
    </row>
    <row r="415" spans="1:4">
      <c r="A415" t="s">
        <v>32</v>
      </c>
      <c r="B415" t="s">
        <v>33</v>
      </c>
      <c r="C415" t="s">
        <v>17</v>
      </c>
      <c r="D415" t="s">
        <v>18</v>
      </c>
    </row>
    <row r="416" spans="1:4">
      <c r="A416">
        <v>0</v>
      </c>
      <c r="B416">
        <v>0</v>
      </c>
      <c r="C416">
        <v>-114.91</v>
      </c>
      <c r="D416">
        <v>-0.100192</v>
      </c>
    </row>
    <row r="417" spans="1:4">
      <c r="A417" t="s">
        <v>0</v>
      </c>
    </row>
    <row r="418" spans="1:4">
      <c r="A418" t="s">
        <v>110</v>
      </c>
      <c r="B418" t="s">
        <v>1</v>
      </c>
    </row>
    <row r="419" spans="1:4">
      <c r="A419" s="1">
        <v>44503</v>
      </c>
      <c r="B419" t="s">
        <v>2</v>
      </c>
    </row>
    <row r="420" spans="1:4">
      <c r="A420" s="2">
        <v>0.49244212962962958</v>
      </c>
      <c r="B420" t="s">
        <v>3</v>
      </c>
    </row>
    <row r="421" spans="1:4">
      <c r="A421">
        <v>5.0999999999999996</v>
      </c>
      <c r="B421" t="s">
        <v>4</v>
      </c>
    </row>
    <row r="422" spans="1:4">
      <c r="A422">
        <v>1</v>
      </c>
      <c r="B422" t="s">
        <v>5</v>
      </c>
    </row>
    <row r="423" spans="1:4">
      <c r="A423">
        <v>1</v>
      </c>
      <c r="B423" t="s">
        <v>6</v>
      </c>
    </row>
    <row r="424" spans="1:4">
      <c r="A424">
        <v>1</v>
      </c>
      <c r="B424" t="s">
        <v>7</v>
      </c>
    </row>
    <row r="425" spans="1:4">
      <c r="A425">
        <v>2</v>
      </c>
      <c r="B425" t="s">
        <v>8</v>
      </c>
    </row>
    <row r="426" spans="1:4">
      <c r="A426">
        <v>44.84</v>
      </c>
      <c r="B426" t="s">
        <v>30</v>
      </c>
    </row>
    <row r="427" spans="1:4">
      <c r="A427">
        <v>5.26</v>
      </c>
      <c r="B427" t="s">
        <v>31</v>
      </c>
    </row>
    <row r="428" spans="1:4">
      <c r="A428">
        <v>0</v>
      </c>
      <c r="B428" t="s">
        <v>9</v>
      </c>
    </row>
    <row r="429" spans="1:4">
      <c r="A429" t="s">
        <v>111</v>
      </c>
    </row>
    <row r="430" spans="1:4">
      <c r="A430" t="s">
        <v>10</v>
      </c>
    </row>
    <row r="431" spans="1:4">
      <c r="A431" t="s">
        <v>32</v>
      </c>
      <c r="B431" t="s">
        <v>33</v>
      </c>
      <c r="C431" t="s">
        <v>17</v>
      </c>
      <c r="D431" t="s">
        <v>18</v>
      </c>
    </row>
    <row r="432" spans="1:4">
      <c r="A432">
        <v>0</v>
      </c>
      <c r="B432">
        <v>0</v>
      </c>
      <c r="C432">
        <v>-138.68</v>
      </c>
      <c r="D432">
        <v>-0.12021800000000001</v>
      </c>
    </row>
    <row r="433" spans="1:4">
      <c r="A433" t="s">
        <v>0</v>
      </c>
    </row>
    <row r="434" spans="1:4">
      <c r="A434" t="s">
        <v>110</v>
      </c>
      <c r="B434" t="s">
        <v>1</v>
      </c>
    </row>
    <row r="435" spans="1:4">
      <c r="A435" s="1">
        <v>44503</v>
      </c>
      <c r="B435" t="s">
        <v>2</v>
      </c>
    </row>
    <row r="436" spans="1:4">
      <c r="A436" s="2">
        <v>0.49260416666666668</v>
      </c>
      <c r="B436" t="s">
        <v>3</v>
      </c>
    </row>
    <row r="437" spans="1:4">
      <c r="A437">
        <v>5.0999999999999996</v>
      </c>
      <c r="B437" t="s">
        <v>4</v>
      </c>
    </row>
    <row r="438" spans="1:4">
      <c r="A438">
        <v>1</v>
      </c>
      <c r="B438" t="s">
        <v>5</v>
      </c>
    </row>
    <row r="439" spans="1:4">
      <c r="A439">
        <v>1</v>
      </c>
      <c r="B439" t="s">
        <v>6</v>
      </c>
    </row>
    <row r="440" spans="1:4">
      <c r="A440">
        <v>1</v>
      </c>
      <c r="B440" t="s">
        <v>7</v>
      </c>
    </row>
    <row r="441" spans="1:4">
      <c r="A441">
        <v>2</v>
      </c>
      <c r="B441" t="s">
        <v>8</v>
      </c>
    </row>
    <row r="442" spans="1:4">
      <c r="A442">
        <v>44.84</v>
      </c>
      <c r="B442" t="s">
        <v>30</v>
      </c>
    </row>
    <row r="443" spans="1:4">
      <c r="A443">
        <v>5.26</v>
      </c>
      <c r="B443" t="s">
        <v>31</v>
      </c>
    </row>
    <row r="444" spans="1:4">
      <c r="A444">
        <v>0</v>
      </c>
      <c r="B444" t="s">
        <v>9</v>
      </c>
    </row>
    <row r="445" spans="1:4">
      <c r="A445" t="s">
        <v>111</v>
      </c>
    </row>
    <row r="446" spans="1:4">
      <c r="A446" t="s">
        <v>10</v>
      </c>
    </row>
    <row r="447" spans="1:4">
      <c r="A447" t="s">
        <v>32</v>
      </c>
      <c r="B447" t="s">
        <v>33</v>
      </c>
      <c r="C447" t="s">
        <v>17</v>
      </c>
      <c r="D447" t="s">
        <v>18</v>
      </c>
    </row>
    <row r="448" spans="1:4">
      <c r="A448">
        <v>0</v>
      </c>
      <c r="B448">
        <v>0</v>
      </c>
      <c r="C448">
        <v>-162.32</v>
      </c>
      <c r="D448">
        <v>-0.14018700000000001</v>
      </c>
    </row>
    <row r="449" spans="1:4">
      <c r="A449" t="s">
        <v>0</v>
      </c>
    </row>
    <row r="450" spans="1:4">
      <c r="A450" t="s">
        <v>110</v>
      </c>
      <c r="B450" t="s">
        <v>1</v>
      </c>
    </row>
    <row r="451" spans="1:4">
      <c r="A451" s="1">
        <v>44503</v>
      </c>
      <c r="B451" t="s">
        <v>2</v>
      </c>
    </row>
    <row r="452" spans="1:4">
      <c r="A452" s="2">
        <v>0.49275462962962963</v>
      </c>
      <c r="B452" t="s">
        <v>3</v>
      </c>
    </row>
    <row r="453" spans="1:4">
      <c r="A453">
        <v>5.0999999999999996</v>
      </c>
      <c r="B453" t="s">
        <v>4</v>
      </c>
    </row>
    <row r="454" spans="1:4">
      <c r="A454">
        <v>1</v>
      </c>
      <c r="B454" t="s">
        <v>5</v>
      </c>
    </row>
    <row r="455" spans="1:4">
      <c r="A455">
        <v>1</v>
      </c>
      <c r="B455" t="s">
        <v>6</v>
      </c>
    </row>
    <row r="456" spans="1:4">
      <c r="A456">
        <v>1</v>
      </c>
      <c r="B456" t="s">
        <v>7</v>
      </c>
    </row>
    <row r="457" spans="1:4">
      <c r="A457">
        <v>2</v>
      </c>
      <c r="B457" t="s">
        <v>8</v>
      </c>
    </row>
    <row r="458" spans="1:4">
      <c r="A458">
        <v>44.84</v>
      </c>
      <c r="B458" t="s">
        <v>30</v>
      </c>
    </row>
    <row r="459" spans="1:4">
      <c r="A459">
        <v>5.26</v>
      </c>
      <c r="B459" t="s">
        <v>31</v>
      </c>
    </row>
    <row r="460" spans="1:4">
      <c r="A460">
        <v>0</v>
      </c>
      <c r="B460" t="s">
        <v>9</v>
      </c>
    </row>
    <row r="461" spans="1:4">
      <c r="A461" t="s">
        <v>111</v>
      </c>
    </row>
    <row r="462" spans="1:4">
      <c r="A462" t="s">
        <v>10</v>
      </c>
    </row>
    <row r="463" spans="1:4">
      <c r="A463" t="s">
        <v>32</v>
      </c>
      <c r="B463" t="s">
        <v>33</v>
      </c>
      <c r="C463" t="s">
        <v>17</v>
      </c>
      <c r="D463" t="s">
        <v>18</v>
      </c>
    </row>
    <row r="464" spans="1:4">
      <c r="A464">
        <v>0</v>
      </c>
      <c r="B464">
        <v>0</v>
      </c>
      <c r="C464">
        <v>-186.02</v>
      </c>
      <c r="D464">
        <v>-0.160187</v>
      </c>
    </row>
    <row r="465" spans="1:4">
      <c r="A465" t="s">
        <v>0</v>
      </c>
    </row>
    <row r="466" spans="1:4">
      <c r="A466" t="s">
        <v>110</v>
      </c>
      <c r="B466" t="s">
        <v>1</v>
      </c>
    </row>
    <row r="467" spans="1:4">
      <c r="A467" s="1">
        <v>44503</v>
      </c>
      <c r="B467" t="s">
        <v>2</v>
      </c>
    </row>
    <row r="468" spans="1:4">
      <c r="A468" s="2">
        <v>0.49291666666666667</v>
      </c>
      <c r="B468" t="s">
        <v>3</v>
      </c>
    </row>
    <row r="469" spans="1:4">
      <c r="A469">
        <v>5.0999999999999996</v>
      </c>
      <c r="B469" t="s">
        <v>4</v>
      </c>
    </row>
    <row r="470" spans="1:4">
      <c r="A470">
        <v>1</v>
      </c>
      <c r="B470" t="s">
        <v>5</v>
      </c>
    </row>
    <row r="471" spans="1:4">
      <c r="A471">
        <v>1</v>
      </c>
      <c r="B471" t="s">
        <v>6</v>
      </c>
    </row>
    <row r="472" spans="1:4">
      <c r="A472">
        <v>1</v>
      </c>
      <c r="B472" t="s">
        <v>7</v>
      </c>
    </row>
    <row r="473" spans="1:4">
      <c r="A473">
        <v>2</v>
      </c>
      <c r="B473" t="s">
        <v>8</v>
      </c>
    </row>
    <row r="474" spans="1:4">
      <c r="A474">
        <v>44.84</v>
      </c>
      <c r="B474" t="s">
        <v>30</v>
      </c>
    </row>
    <row r="475" spans="1:4">
      <c r="A475">
        <v>5.26</v>
      </c>
      <c r="B475" t="s">
        <v>31</v>
      </c>
    </row>
    <row r="476" spans="1:4">
      <c r="A476">
        <v>0</v>
      </c>
      <c r="B476" t="s">
        <v>9</v>
      </c>
    </row>
    <row r="477" spans="1:4">
      <c r="A477" t="s">
        <v>111</v>
      </c>
    </row>
    <row r="478" spans="1:4">
      <c r="A478" t="s">
        <v>10</v>
      </c>
    </row>
    <row r="479" spans="1:4">
      <c r="A479" t="s">
        <v>32</v>
      </c>
      <c r="B479" t="s">
        <v>33</v>
      </c>
      <c r="C479" t="s">
        <v>17</v>
      </c>
      <c r="D479" t="s">
        <v>18</v>
      </c>
    </row>
    <row r="480" spans="1:4">
      <c r="A480">
        <v>0</v>
      </c>
      <c r="B480">
        <v>0</v>
      </c>
      <c r="C480">
        <v>-209.79</v>
      </c>
      <c r="D480">
        <v>-0.180146</v>
      </c>
    </row>
    <row r="481" spans="1:4">
      <c r="A481" t="s">
        <v>0</v>
      </c>
    </row>
    <row r="482" spans="1:4">
      <c r="A482" t="s">
        <v>110</v>
      </c>
      <c r="B482" t="s">
        <v>1</v>
      </c>
    </row>
    <row r="483" spans="1:4">
      <c r="A483" s="1">
        <v>44503</v>
      </c>
      <c r="B483" t="s">
        <v>2</v>
      </c>
    </row>
    <row r="484" spans="1:4">
      <c r="A484" s="2">
        <v>0.49306712962962962</v>
      </c>
      <c r="B484" t="s">
        <v>3</v>
      </c>
    </row>
    <row r="485" spans="1:4">
      <c r="A485">
        <v>5.0999999999999996</v>
      </c>
      <c r="B485" t="s">
        <v>4</v>
      </c>
    </row>
    <row r="486" spans="1:4">
      <c r="A486">
        <v>1</v>
      </c>
      <c r="B486" t="s">
        <v>5</v>
      </c>
    </row>
    <row r="487" spans="1:4">
      <c r="A487">
        <v>1</v>
      </c>
      <c r="B487" t="s">
        <v>6</v>
      </c>
    </row>
    <row r="488" spans="1:4">
      <c r="A488">
        <v>1</v>
      </c>
      <c r="B488" t="s">
        <v>7</v>
      </c>
    </row>
    <row r="489" spans="1:4">
      <c r="A489">
        <v>2</v>
      </c>
      <c r="B489" t="s">
        <v>8</v>
      </c>
    </row>
    <row r="490" spans="1:4">
      <c r="A490">
        <v>44.84</v>
      </c>
      <c r="B490" t="s">
        <v>30</v>
      </c>
    </row>
    <row r="491" spans="1:4">
      <c r="A491">
        <v>5.26</v>
      </c>
      <c r="B491" t="s">
        <v>31</v>
      </c>
    </row>
    <row r="492" spans="1:4">
      <c r="A492">
        <v>0</v>
      </c>
      <c r="B492" t="s">
        <v>9</v>
      </c>
    </row>
    <row r="493" spans="1:4">
      <c r="A493" t="s">
        <v>111</v>
      </c>
    </row>
    <row r="494" spans="1:4">
      <c r="A494" t="s">
        <v>10</v>
      </c>
    </row>
    <row r="495" spans="1:4">
      <c r="A495" t="s">
        <v>32</v>
      </c>
      <c r="B495" t="s">
        <v>33</v>
      </c>
      <c r="C495" t="s">
        <v>17</v>
      </c>
      <c r="D495" t="s">
        <v>18</v>
      </c>
    </row>
    <row r="496" spans="1:4">
      <c r="A496">
        <v>0</v>
      </c>
      <c r="B496">
        <v>0</v>
      </c>
      <c r="C496">
        <v>-233.4</v>
      </c>
      <c r="D496">
        <v>-0.200046</v>
      </c>
    </row>
    <row r="497" spans="1:4">
      <c r="A497" t="s">
        <v>0</v>
      </c>
    </row>
    <row r="498" spans="1:4">
      <c r="A498" t="s">
        <v>110</v>
      </c>
      <c r="B498" t="s">
        <v>1</v>
      </c>
    </row>
    <row r="499" spans="1:4">
      <c r="A499" s="1">
        <v>44503</v>
      </c>
      <c r="B499" t="s">
        <v>2</v>
      </c>
    </row>
    <row r="500" spans="1:4">
      <c r="A500" s="2">
        <v>0.49321759259259257</v>
      </c>
      <c r="B500" t="s">
        <v>3</v>
      </c>
    </row>
    <row r="501" spans="1:4">
      <c r="A501">
        <v>5.0999999999999996</v>
      </c>
      <c r="B501" t="s">
        <v>4</v>
      </c>
    </row>
    <row r="502" spans="1:4">
      <c r="A502">
        <v>1</v>
      </c>
      <c r="B502" t="s">
        <v>5</v>
      </c>
    </row>
    <row r="503" spans="1:4">
      <c r="A503">
        <v>1</v>
      </c>
      <c r="B503" t="s">
        <v>6</v>
      </c>
    </row>
    <row r="504" spans="1:4">
      <c r="A504">
        <v>1</v>
      </c>
      <c r="B504" t="s">
        <v>7</v>
      </c>
    </row>
    <row r="505" spans="1:4">
      <c r="A505">
        <v>2</v>
      </c>
      <c r="B505" t="s">
        <v>8</v>
      </c>
    </row>
    <row r="506" spans="1:4">
      <c r="A506">
        <v>44.84</v>
      </c>
      <c r="B506" t="s">
        <v>30</v>
      </c>
    </row>
    <row r="507" spans="1:4">
      <c r="A507">
        <v>5.26</v>
      </c>
      <c r="B507" t="s">
        <v>31</v>
      </c>
    </row>
    <row r="508" spans="1:4">
      <c r="A508">
        <v>0</v>
      </c>
      <c r="B508" t="s">
        <v>9</v>
      </c>
    </row>
    <row r="509" spans="1:4">
      <c r="A509" t="s">
        <v>111</v>
      </c>
    </row>
    <row r="510" spans="1:4">
      <c r="A510" t="s">
        <v>10</v>
      </c>
    </row>
    <row r="511" spans="1:4">
      <c r="A511" t="s">
        <v>32</v>
      </c>
      <c r="B511" t="s">
        <v>33</v>
      </c>
      <c r="C511" t="s">
        <v>17</v>
      </c>
      <c r="D511" t="s">
        <v>18</v>
      </c>
    </row>
    <row r="512" spans="1:4">
      <c r="A512">
        <v>0</v>
      </c>
      <c r="B512">
        <v>0</v>
      </c>
      <c r="C512">
        <v>-257.05</v>
      </c>
      <c r="D512">
        <v>-0.220031</v>
      </c>
    </row>
    <row r="513" spans="1:4">
      <c r="A513" t="s">
        <v>0</v>
      </c>
    </row>
    <row r="514" spans="1:4">
      <c r="A514" t="s">
        <v>110</v>
      </c>
      <c r="B514" t="s">
        <v>1</v>
      </c>
    </row>
    <row r="515" spans="1:4">
      <c r="A515" s="1">
        <v>44503</v>
      </c>
      <c r="B515" t="s">
        <v>2</v>
      </c>
    </row>
    <row r="516" spans="1:4">
      <c r="A516" s="2">
        <v>0.49335648148148148</v>
      </c>
      <c r="B516" t="s">
        <v>3</v>
      </c>
    </row>
    <row r="517" spans="1:4">
      <c r="A517">
        <v>5.0999999999999996</v>
      </c>
      <c r="B517" t="s">
        <v>4</v>
      </c>
    </row>
    <row r="518" spans="1:4">
      <c r="A518">
        <v>1</v>
      </c>
      <c r="B518" t="s">
        <v>5</v>
      </c>
    </row>
    <row r="519" spans="1:4">
      <c r="A519">
        <v>1</v>
      </c>
      <c r="B519" t="s">
        <v>6</v>
      </c>
    </row>
    <row r="520" spans="1:4">
      <c r="A520">
        <v>1</v>
      </c>
      <c r="B520" t="s">
        <v>7</v>
      </c>
    </row>
    <row r="521" spans="1:4">
      <c r="A521">
        <v>2</v>
      </c>
      <c r="B521" t="s">
        <v>8</v>
      </c>
    </row>
    <row r="522" spans="1:4">
      <c r="A522">
        <v>44.84</v>
      </c>
      <c r="B522" t="s">
        <v>30</v>
      </c>
    </row>
    <row r="523" spans="1:4">
      <c r="A523">
        <v>5.26</v>
      </c>
      <c r="B523" t="s">
        <v>31</v>
      </c>
    </row>
    <row r="524" spans="1:4">
      <c r="A524">
        <v>0</v>
      </c>
      <c r="B524" t="s">
        <v>9</v>
      </c>
    </row>
    <row r="525" spans="1:4">
      <c r="A525" t="s">
        <v>111</v>
      </c>
    </row>
    <row r="526" spans="1:4">
      <c r="A526" t="s">
        <v>10</v>
      </c>
    </row>
    <row r="527" spans="1:4">
      <c r="A527" t="s">
        <v>32</v>
      </c>
      <c r="B527" t="s">
        <v>33</v>
      </c>
      <c r="C527" t="s">
        <v>17</v>
      </c>
      <c r="D527" t="s">
        <v>18</v>
      </c>
    </row>
    <row r="528" spans="1:4">
      <c r="A528">
        <v>0</v>
      </c>
      <c r="B528">
        <v>0</v>
      </c>
      <c r="C528">
        <v>-280.64999999999998</v>
      </c>
      <c r="D528">
        <v>-0.240061</v>
      </c>
    </row>
    <row r="529" spans="1:4">
      <c r="A529" t="s">
        <v>0</v>
      </c>
    </row>
    <row r="530" spans="1:4">
      <c r="A530" t="s">
        <v>110</v>
      </c>
      <c r="B530" t="s">
        <v>1</v>
      </c>
    </row>
    <row r="531" spans="1:4">
      <c r="A531" s="1">
        <v>44503</v>
      </c>
      <c r="B531" t="s">
        <v>2</v>
      </c>
    </row>
    <row r="532" spans="1:4">
      <c r="A532" s="2">
        <v>0.49349537037037039</v>
      </c>
      <c r="B532" t="s">
        <v>3</v>
      </c>
    </row>
    <row r="533" spans="1:4">
      <c r="A533">
        <v>5.0999999999999996</v>
      </c>
      <c r="B533" t="s">
        <v>4</v>
      </c>
    </row>
    <row r="534" spans="1:4">
      <c r="A534">
        <v>1</v>
      </c>
      <c r="B534" t="s">
        <v>5</v>
      </c>
    </row>
    <row r="535" spans="1:4">
      <c r="A535">
        <v>1</v>
      </c>
      <c r="B535" t="s">
        <v>6</v>
      </c>
    </row>
    <row r="536" spans="1:4">
      <c r="A536">
        <v>1</v>
      </c>
      <c r="B536" t="s">
        <v>7</v>
      </c>
    </row>
    <row r="537" spans="1:4">
      <c r="A537">
        <v>2</v>
      </c>
      <c r="B537" t="s">
        <v>8</v>
      </c>
    </row>
    <row r="538" spans="1:4">
      <c r="A538">
        <v>44.84</v>
      </c>
      <c r="B538" t="s">
        <v>30</v>
      </c>
    </row>
    <row r="539" spans="1:4">
      <c r="A539">
        <v>5.26</v>
      </c>
      <c r="B539" t="s">
        <v>31</v>
      </c>
    </row>
    <row r="540" spans="1:4">
      <c r="A540">
        <v>0</v>
      </c>
      <c r="B540" t="s">
        <v>9</v>
      </c>
    </row>
    <row r="541" spans="1:4">
      <c r="A541" t="s">
        <v>111</v>
      </c>
    </row>
    <row r="542" spans="1:4">
      <c r="A542" t="s">
        <v>10</v>
      </c>
    </row>
    <row r="543" spans="1:4">
      <c r="A543" t="s">
        <v>32</v>
      </c>
      <c r="B543" t="s">
        <v>33</v>
      </c>
      <c r="C543" t="s">
        <v>17</v>
      </c>
      <c r="D543" t="s">
        <v>18</v>
      </c>
    </row>
    <row r="544" spans="1:4">
      <c r="A544">
        <v>0</v>
      </c>
      <c r="B544">
        <v>0</v>
      </c>
      <c r="C544">
        <v>-304.45999999999998</v>
      </c>
      <c r="D544">
        <v>-0.260158</v>
      </c>
    </row>
    <row r="545" spans="1:4">
      <c r="A545" t="s">
        <v>0</v>
      </c>
    </row>
    <row r="546" spans="1:4">
      <c r="A546" t="s">
        <v>110</v>
      </c>
      <c r="B546" t="s">
        <v>1</v>
      </c>
    </row>
    <row r="547" spans="1:4">
      <c r="A547" s="1">
        <v>44503</v>
      </c>
      <c r="B547" t="s">
        <v>2</v>
      </c>
    </row>
    <row r="548" spans="1:4">
      <c r="A548" s="2">
        <v>0.49363425925925924</v>
      </c>
      <c r="B548" t="s">
        <v>3</v>
      </c>
    </row>
    <row r="549" spans="1:4">
      <c r="A549">
        <v>5.0999999999999996</v>
      </c>
      <c r="B549" t="s">
        <v>4</v>
      </c>
    </row>
    <row r="550" spans="1:4">
      <c r="A550">
        <v>1</v>
      </c>
      <c r="B550" t="s">
        <v>5</v>
      </c>
    </row>
    <row r="551" spans="1:4">
      <c r="A551">
        <v>1</v>
      </c>
      <c r="B551" t="s">
        <v>6</v>
      </c>
    </row>
    <row r="552" spans="1:4">
      <c r="A552">
        <v>1</v>
      </c>
      <c r="B552" t="s">
        <v>7</v>
      </c>
    </row>
    <row r="553" spans="1:4">
      <c r="A553">
        <v>2</v>
      </c>
      <c r="B553" t="s">
        <v>8</v>
      </c>
    </row>
    <row r="554" spans="1:4">
      <c r="A554">
        <v>44.84</v>
      </c>
      <c r="B554" t="s">
        <v>30</v>
      </c>
    </row>
    <row r="555" spans="1:4">
      <c r="A555">
        <v>5.26</v>
      </c>
      <c r="B555" t="s">
        <v>31</v>
      </c>
    </row>
    <row r="556" spans="1:4">
      <c r="A556">
        <v>0</v>
      </c>
      <c r="B556" t="s">
        <v>9</v>
      </c>
    </row>
    <row r="557" spans="1:4">
      <c r="A557" t="s">
        <v>111</v>
      </c>
    </row>
    <row r="558" spans="1:4">
      <c r="A558" t="s">
        <v>10</v>
      </c>
    </row>
    <row r="559" spans="1:4">
      <c r="A559" t="s">
        <v>32</v>
      </c>
      <c r="B559" t="s">
        <v>33</v>
      </c>
      <c r="C559" t="s">
        <v>17</v>
      </c>
      <c r="D559" t="s">
        <v>18</v>
      </c>
    </row>
    <row r="560" spans="1:4">
      <c r="A560">
        <v>0</v>
      </c>
      <c r="B560">
        <v>0</v>
      </c>
      <c r="C560">
        <v>-328.2</v>
      </c>
      <c r="D560">
        <v>-0.280144</v>
      </c>
    </row>
    <row r="561" spans="1:4">
      <c r="A561" t="s">
        <v>0</v>
      </c>
    </row>
    <row r="562" spans="1:4">
      <c r="A562" t="s">
        <v>110</v>
      </c>
      <c r="B562" t="s">
        <v>1</v>
      </c>
    </row>
    <row r="563" spans="1:4">
      <c r="A563" s="1">
        <v>44503</v>
      </c>
      <c r="B563" t="s">
        <v>2</v>
      </c>
    </row>
    <row r="564" spans="1:4">
      <c r="A564" s="2">
        <v>0.49379629629629629</v>
      </c>
      <c r="B564" t="s">
        <v>3</v>
      </c>
    </row>
    <row r="565" spans="1:4">
      <c r="A565">
        <v>5.0999999999999996</v>
      </c>
      <c r="B565" t="s">
        <v>4</v>
      </c>
    </row>
    <row r="566" spans="1:4">
      <c r="A566">
        <v>1</v>
      </c>
      <c r="B566" t="s">
        <v>5</v>
      </c>
    </row>
    <row r="567" spans="1:4">
      <c r="A567">
        <v>1</v>
      </c>
      <c r="B567" t="s">
        <v>6</v>
      </c>
    </row>
    <row r="568" spans="1:4">
      <c r="A568">
        <v>1</v>
      </c>
      <c r="B568" t="s">
        <v>7</v>
      </c>
    </row>
    <row r="569" spans="1:4">
      <c r="A569">
        <v>2</v>
      </c>
      <c r="B569" t="s">
        <v>8</v>
      </c>
    </row>
    <row r="570" spans="1:4">
      <c r="A570">
        <v>44.84</v>
      </c>
      <c r="B570" t="s">
        <v>30</v>
      </c>
    </row>
    <row r="571" spans="1:4">
      <c r="A571">
        <v>5.26</v>
      </c>
      <c r="B571" t="s">
        <v>31</v>
      </c>
    </row>
    <row r="572" spans="1:4">
      <c r="A572">
        <v>0</v>
      </c>
      <c r="B572" t="s">
        <v>9</v>
      </c>
    </row>
    <row r="573" spans="1:4">
      <c r="A573" t="s">
        <v>111</v>
      </c>
    </row>
    <row r="574" spans="1:4">
      <c r="A574" t="s">
        <v>10</v>
      </c>
    </row>
    <row r="575" spans="1:4">
      <c r="A575" t="s">
        <v>32</v>
      </c>
      <c r="B575" t="s">
        <v>33</v>
      </c>
      <c r="C575" t="s">
        <v>17</v>
      </c>
      <c r="D575" t="s">
        <v>18</v>
      </c>
    </row>
    <row r="576" spans="1:4">
      <c r="A576">
        <v>0</v>
      </c>
      <c r="B576">
        <v>0</v>
      </c>
      <c r="C576">
        <v>-351.91</v>
      </c>
      <c r="D576">
        <v>-0.300205</v>
      </c>
    </row>
    <row r="577" spans="1:4">
      <c r="A577" t="s">
        <v>0</v>
      </c>
    </row>
    <row r="578" spans="1:4">
      <c r="A578" t="s">
        <v>110</v>
      </c>
      <c r="B578" t="s">
        <v>1</v>
      </c>
    </row>
    <row r="579" spans="1:4">
      <c r="A579" s="1">
        <v>44503</v>
      </c>
      <c r="B579" t="s">
        <v>2</v>
      </c>
    </row>
    <row r="580" spans="1:4">
      <c r="A580" s="2">
        <v>0.4939236111111111</v>
      </c>
      <c r="B580" t="s">
        <v>3</v>
      </c>
    </row>
    <row r="581" spans="1:4">
      <c r="A581">
        <v>5.0999999999999996</v>
      </c>
      <c r="B581" t="s">
        <v>4</v>
      </c>
    </row>
    <row r="582" spans="1:4">
      <c r="A582">
        <v>1</v>
      </c>
      <c r="B582" t="s">
        <v>5</v>
      </c>
    </row>
    <row r="583" spans="1:4">
      <c r="A583">
        <v>1</v>
      </c>
      <c r="B583" t="s">
        <v>6</v>
      </c>
    </row>
    <row r="584" spans="1:4">
      <c r="A584">
        <v>1</v>
      </c>
      <c r="B584" t="s">
        <v>7</v>
      </c>
    </row>
    <row r="585" spans="1:4">
      <c r="A585">
        <v>2</v>
      </c>
      <c r="B585" t="s">
        <v>8</v>
      </c>
    </row>
    <row r="586" spans="1:4">
      <c r="A586">
        <v>44.84</v>
      </c>
      <c r="B586" t="s">
        <v>30</v>
      </c>
    </row>
    <row r="587" spans="1:4">
      <c r="A587">
        <v>5.26</v>
      </c>
      <c r="B587" t="s">
        <v>31</v>
      </c>
    </row>
    <row r="588" spans="1:4">
      <c r="A588">
        <v>0</v>
      </c>
      <c r="B588" t="s">
        <v>9</v>
      </c>
    </row>
    <row r="589" spans="1:4">
      <c r="A589" t="s">
        <v>111</v>
      </c>
    </row>
    <row r="590" spans="1:4">
      <c r="A590" t="s">
        <v>10</v>
      </c>
    </row>
    <row r="591" spans="1:4">
      <c r="A591" t="s">
        <v>32</v>
      </c>
      <c r="B591" t="s">
        <v>33</v>
      </c>
      <c r="C591" t="s">
        <v>17</v>
      </c>
      <c r="D591" t="s">
        <v>18</v>
      </c>
    </row>
    <row r="592" spans="1:4">
      <c r="A592">
        <v>0</v>
      </c>
      <c r="B592">
        <v>0</v>
      </c>
      <c r="C592">
        <v>-375.57</v>
      </c>
      <c r="D592">
        <v>-0.32023800000000002</v>
      </c>
    </row>
    <row r="593" spans="1:4">
      <c r="A593" t="s">
        <v>0</v>
      </c>
    </row>
    <row r="594" spans="1:4">
      <c r="A594" t="s">
        <v>110</v>
      </c>
      <c r="B594" t="s">
        <v>1</v>
      </c>
    </row>
    <row r="595" spans="1:4">
      <c r="A595" s="1">
        <v>44503</v>
      </c>
      <c r="B595" t="s">
        <v>2</v>
      </c>
    </row>
    <row r="596" spans="1:4">
      <c r="A596" s="2">
        <v>0.49406250000000002</v>
      </c>
      <c r="B596" t="s">
        <v>3</v>
      </c>
    </row>
    <row r="597" spans="1:4">
      <c r="A597">
        <v>5.0999999999999996</v>
      </c>
      <c r="B597" t="s">
        <v>4</v>
      </c>
    </row>
    <row r="598" spans="1:4">
      <c r="A598">
        <v>1</v>
      </c>
      <c r="B598" t="s">
        <v>5</v>
      </c>
    </row>
    <row r="599" spans="1:4">
      <c r="A599">
        <v>1</v>
      </c>
      <c r="B599" t="s">
        <v>6</v>
      </c>
    </row>
    <row r="600" spans="1:4">
      <c r="A600">
        <v>1</v>
      </c>
      <c r="B600" t="s">
        <v>7</v>
      </c>
    </row>
    <row r="601" spans="1:4">
      <c r="A601">
        <v>2</v>
      </c>
      <c r="B601" t="s">
        <v>8</v>
      </c>
    </row>
    <row r="602" spans="1:4">
      <c r="A602">
        <v>44.84</v>
      </c>
      <c r="B602" t="s">
        <v>30</v>
      </c>
    </row>
    <row r="603" spans="1:4">
      <c r="A603">
        <v>5.26</v>
      </c>
      <c r="B603" t="s">
        <v>31</v>
      </c>
    </row>
    <row r="604" spans="1:4">
      <c r="A604">
        <v>0</v>
      </c>
      <c r="B604" t="s">
        <v>9</v>
      </c>
    </row>
    <row r="605" spans="1:4">
      <c r="A605" t="s">
        <v>111</v>
      </c>
    </row>
    <row r="606" spans="1:4">
      <c r="A606" t="s">
        <v>10</v>
      </c>
    </row>
    <row r="607" spans="1:4">
      <c r="A607" t="s">
        <v>32</v>
      </c>
      <c r="B607" t="s">
        <v>33</v>
      </c>
      <c r="C607" t="s">
        <v>17</v>
      </c>
      <c r="D607" t="s">
        <v>18</v>
      </c>
    </row>
    <row r="608" spans="1:4">
      <c r="A608">
        <v>0</v>
      </c>
      <c r="B608">
        <v>0</v>
      </c>
      <c r="C608">
        <v>-399.19</v>
      </c>
      <c r="D608">
        <v>-0.340225</v>
      </c>
    </row>
    <row r="609" spans="1:4">
      <c r="A609" t="s">
        <v>0</v>
      </c>
    </row>
    <row r="610" spans="1:4">
      <c r="A610" t="s">
        <v>110</v>
      </c>
      <c r="B610" t="s">
        <v>1</v>
      </c>
    </row>
    <row r="611" spans="1:4">
      <c r="A611" s="1">
        <v>44503</v>
      </c>
      <c r="B611" t="s">
        <v>2</v>
      </c>
    </row>
    <row r="612" spans="1:4">
      <c r="A612" s="2">
        <v>0.49420138888888893</v>
      </c>
      <c r="B612" t="s">
        <v>3</v>
      </c>
    </row>
    <row r="613" spans="1:4">
      <c r="A613">
        <v>5.0999999999999996</v>
      </c>
      <c r="B613" t="s">
        <v>4</v>
      </c>
    </row>
    <row r="614" spans="1:4">
      <c r="A614">
        <v>1</v>
      </c>
      <c r="B614" t="s">
        <v>5</v>
      </c>
    </row>
    <row r="615" spans="1:4">
      <c r="A615">
        <v>1</v>
      </c>
      <c r="B615" t="s">
        <v>6</v>
      </c>
    </row>
    <row r="616" spans="1:4">
      <c r="A616">
        <v>1</v>
      </c>
      <c r="B616" t="s">
        <v>7</v>
      </c>
    </row>
    <row r="617" spans="1:4">
      <c r="A617">
        <v>2</v>
      </c>
      <c r="B617" t="s">
        <v>8</v>
      </c>
    </row>
    <row r="618" spans="1:4">
      <c r="A618">
        <v>44.84</v>
      </c>
      <c r="B618" t="s">
        <v>30</v>
      </c>
    </row>
    <row r="619" spans="1:4">
      <c r="A619">
        <v>5.26</v>
      </c>
      <c r="B619" t="s">
        <v>31</v>
      </c>
    </row>
    <row r="620" spans="1:4">
      <c r="A620">
        <v>0</v>
      </c>
      <c r="B620" t="s">
        <v>9</v>
      </c>
    </row>
    <row r="621" spans="1:4">
      <c r="A621" t="s">
        <v>111</v>
      </c>
    </row>
    <row r="622" spans="1:4">
      <c r="A622" t="s">
        <v>10</v>
      </c>
    </row>
    <row r="623" spans="1:4">
      <c r="A623" t="s">
        <v>32</v>
      </c>
      <c r="B623" t="s">
        <v>33</v>
      </c>
      <c r="C623" t="s">
        <v>17</v>
      </c>
      <c r="D623" t="s">
        <v>18</v>
      </c>
    </row>
    <row r="624" spans="1:4">
      <c r="A624">
        <v>0</v>
      </c>
      <c r="B624">
        <v>0</v>
      </c>
      <c r="C624">
        <v>-422.89</v>
      </c>
      <c r="D624">
        <v>-0.36026000000000002</v>
      </c>
    </row>
    <row r="625" spans="1:4">
      <c r="A625" t="s">
        <v>0</v>
      </c>
    </row>
    <row r="626" spans="1:4">
      <c r="A626" t="s">
        <v>110</v>
      </c>
      <c r="B626" t="s">
        <v>1</v>
      </c>
    </row>
    <row r="627" spans="1:4">
      <c r="A627" s="1">
        <v>44503</v>
      </c>
      <c r="B627" t="s">
        <v>2</v>
      </c>
    </row>
    <row r="628" spans="1:4">
      <c r="A628" s="2">
        <v>0.49435185185185188</v>
      </c>
      <c r="B628" t="s">
        <v>3</v>
      </c>
    </row>
    <row r="629" spans="1:4">
      <c r="A629">
        <v>5.0999999999999996</v>
      </c>
      <c r="B629" t="s">
        <v>4</v>
      </c>
    </row>
    <row r="630" spans="1:4">
      <c r="A630">
        <v>1</v>
      </c>
      <c r="B630" t="s">
        <v>5</v>
      </c>
    </row>
    <row r="631" spans="1:4">
      <c r="A631">
        <v>1</v>
      </c>
      <c r="B631" t="s">
        <v>6</v>
      </c>
    </row>
    <row r="632" spans="1:4">
      <c r="A632">
        <v>1</v>
      </c>
      <c r="B632" t="s">
        <v>7</v>
      </c>
    </row>
    <row r="633" spans="1:4">
      <c r="A633">
        <v>2</v>
      </c>
      <c r="B633" t="s">
        <v>8</v>
      </c>
    </row>
    <row r="634" spans="1:4">
      <c r="A634">
        <v>44.84</v>
      </c>
      <c r="B634" t="s">
        <v>30</v>
      </c>
    </row>
    <row r="635" spans="1:4">
      <c r="A635">
        <v>5.26</v>
      </c>
      <c r="B635" t="s">
        <v>31</v>
      </c>
    </row>
    <row r="636" spans="1:4">
      <c r="A636">
        <v>0</v>
      </c>
      <c r="B636" t="s">
        <v>9</v>
      </c>
    </row>
    <row r="637" spans="1:4">
      <c r="A637" t="s">
        <v>111</v>
      </c>
    </row>
    <row r="638" spans="1:4">
      <c r="A638" t="s">
        <v>10</v>
      </c>
    </row>
    <row r="639" spans="1:4">
      <c r="A639" t="s">
        <v>32</v>
      </c>
      <c r="B639" t="s">
        <v>33</v>
      </c>
      <c r="C639" t="s">
        <v>17</v>
      </c>
      <c r="D639" t="s">
        <v>18</v>
      </c>
    </row>
    <row r="640" spans="1:4">
      <c r="A640">
        <v>0</v>
      </c>
      <c r="B640">
        <v>0</v>
      </c>
      <c r="C640">
        <v>-446.55</v>
      </c>
      <c r="D640">
        <v>-0.38029299999999999</v>
      </c>
    </row>
    <row r="641" spans="1:4">
      <c r="A641" t="s">
        <v>0</v>
      </c>
    </row>
    <row r="642" spans="1:4">
      <c r="A642" t="s">
        <v>110</v>
      </c>
      <c r="B642" t="s">
        <v>1</v>
      </c>
    </row>
    <row r="643" spans="1:4">
      <c r="A643" s="1">
        <v>44503</v>
      </c>
      <c r="B643" t="s">
        <v>2</v>
      </c>
    </row>
    <row r="644" spans="1:4">
      <c r="A644" s="2">
        <v>0.49449074074074079</v>
      </c>
      <c r="B644" t="s">
        <v>3</v>
      </c>
    </row>
    <row r="645" spans="1:4">
      <c r="A645">
        <v>5.0999999999999996</v>
      </c>
      <c r="B645" t="s">
        <v>4</v>
      </c>
    </row>
    <row r="646" spans="1:4">
      <c r="A646">
        <v>1</v>
      </c>
      <c r="B646" t="s">
        <v>5</v>
      </c>
    </row>
    <row r="647" spans="1:4">
      <c r="A647">
        <v>1</v>
      </c>
      <c r="B647" t="s">
        <v>6</v>
      </c>
    </row>
    <row r="648" spans="1:4">
      <c r="A648">
        <v>1</v>
      </c>
      <c r="B648" t="s">
        <v>7</v>
      </c>
    </row>
    <row r="649" spans="1:4">
      <c r="A649">
        <v>2</v>
      </c>
      <c r="B649" t="s">
        <v>8</v>
      </c>
    </row>
    <row r="650" spans="1:4">
      <c r="A650">
        <v>44.84</v>
      </c>
      <c r="B650" t="s">
        <v>30</v>
      </c>
    </row>
    <row r="651" spans="1:4">
      <c r="A651">
        <v>5.26</v>
      </c>
      <c r="B651" t="s">
        <v>31</v>
      </c>
    </row>
    <row r="652" spans="1:4">
      <c r="A652">
        <v>0</v>
      </c>
      <c r="B652" t="s">
        <v>9</v>
      </c>
    </row>
    <row r="653" spans="1:4">
      <c r="A653" t="s">
        <v>111</v>
      </c>
    </row>
    <row r="654" spans="1:4">
      <c r="A654" t="s">
        <v>10</v>
      </c>
    </row>
    <row r="655" spans="1:4">
      <c r="A655" t="s">
        <v>32</v>
      </c>
      <c r="B655" t="s">
        <v>33</v>
      </c>
      <c r="C655" t="s">
        <v>17</v>
      </c>
      <c r="D655" t="s">
        <v>18</v>
      </c>
    </row>
    <row r="656" spans="1:4">
      <c r="A656">
        <v>0</v>
      </c>
      <c r="B656">
        <v>0</v>
      </c>
      <c r="C656">
        <v>-470.07</v>
      </c>
      <c r="D656">
        <v>-0.40026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selection activeCell="I46" sqref="I46"/>
    </sheetView>
  </sheetViews>
  <sheetFormatPr defaultRowHeight="14.5"/>
  <cols>
    <col min="1" max="1" width="10.7265625" customWidth="1"/>
  </cols>
  <sheetData>
    <row r="1" spans="1:11">
      <c r="A1" t="s">
        <v>0</v>
      </c>
      <c r="H1" t="s">
        <v>19</v>
      </c>
      <c r="I1">
        <v>44.84</v>
      </c>
    </row>
    <row r="2" spans="1:11">
      <c r="A2" t="s">
        <v>80</v>
      </c>
      <c r="B2" t="s">
        <v>1</v>
      </c>
    </row>
    <row r="3" spans="1:11">
      <c r="A3" s="1">
        <v>44497</v>
      </c>
      <c r="B3" t="s">
        <v>2</v>
      </c>
    </row>
    <row r="4" spans="1:11">
      <c r="A4" s="2">
        <v>0.35645833333333332</v>
      </c>
      <c r="B4" t="s">
        <v>3</v>
      </c>
    </row>
    <row r="5" spans="1:11">
      <c r="A5">
        <v>5.0999999999999996</v>
      </c>
      <c r="B5" t="s">
        <v>4</v>
      </c>
    </row>
    <row r="6" spans="1:11">
      <c r="A6">
        <v>1</v>
      </c>
      <c r="B6" t="s">
        <v>5</v>
      </c>
    </row>
    <row r="7" spans="1:11">
      <c r="A7">
        <v>1</v>
      </c>
      <c r="B7" t="s">
        <v>6</v>
      </c>
    </row>
    <row r="8" spans="1:11">
      <c r="A8">
        <v>161</v>
      </c>
      <c r="B8" t="s">
        <v>7</v>
      </c>
    </row>
    <row r="9" spans="1:11">
      <c r="A9">
        <v>2</v>
      </c>
      <c r="B9" t="s">
        <v>8</v>
      </c>
    </row>
    <row r="10" spans="1:11">
      <c r="A10">
        <v>0</v>
      </c>
      <c r="B10" t="s">
        <v>9</v>
      </c>
    </row>
    <row r="11" spans="1:11">
      <c r="A11" t="s">
        <v>81</v>
      </c>
    </row>
    <row r="12" spans="1:11">
      <c r="A12" t="s">
        <v>10</v>
      </c>
      <c r="H12" t="s">
        <v>20</v>
      </c>
      <c r="I12" s="3">
        <f>AVERAGE(D19:D179)*10</f>
        <v>-2.1455900621117998E-3</v>
      </c>
      <c r="J12" t="s">
        <v>23</v>
      </c>
      <c r="K12" s="3"/>
    </row>
    <row r="13" spans="1:11">
      <c r="A13" t="s">
        <v>11</v>
      </c>
      <c r="H13" t="s">
        <v>21</v>
      </c>
      <c r="I13" s="5">
        <f>SUMPRODUCT(G19:G179,I19:I179)</f>
        <v>3.8752215000000025</v>
      </c>
      <c r="J13" t="s">
        <v>24</v>
      </c>
      <c r="K13" s="3"/>
    </row>
    <row r="14" spans="1:11">
      <c r="A14">
        <v>0</v>
      </c>
      <c r="B14" t="s">
        <v>12</v>
      </c>
      <c r="H14" t="s">
        <v>26</v>
      </c>
      <c r="I14" s="3">
        <f>I99</f>
        <v>0.29099999999999998</v>
      </c>
      <c r="J14" t="s">
        <v>25</v>
      </c>
      <c r="K14" s="3"/>
    </row>
    <row r="15" spans="1:11">
      <c r="A15">
        <v>0</v>
      </c>
      <c r="B15" t="s">
        <v>13</v>
      </c>
      <c r="H15" t="s">
        <v>22</v>
      </c>
      <c r="I15" s="5"/>
      <c r="J15" t="s">
        <v>29</v>
      </c>
      <c r="K15" s="3"/>
    </row>
    <row r="16" spans="1:11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5.2560000000000002</v>
      </c>
      <c r="B19">
        <v>19.835999999999999</v>
      </c>
      <c r="C19">
        <v>-7.8E-2</v>
      </c>
      <c r="D19">
        <v>-2.13E-4</v>
      </c>
      <c r="G19" s="3">
        <f>(H20-H19)/2</f>
        <v>0.24900000000000055</v>
      </c>
      <c r="H19" s="4">
        <f>B19-$I$1</f>
        <v>-25.004000000000005</v>
      </c>
      <c r="I19" s="4">
        <f>C19</f>
        <v>-7.8E-2</v>
      </c>
    </row>
    <row r="20" spans="1:9">
      <c r="A20">
        <v>5.2560000000000002</v>
      </c>
      <c r="B20">
        <v>20.334</v>
      </c>
      <c r="C20">
        <v>-8.4000000000000005E-2</v>
      </c>
      <c r="D20">
        <v>-2.1599999999999999E-4</v>
      </c>
      <c r="G20" s="3">
        <f>(H21-H19)/2</f>
        <v>0.50150000000000006</v>
      </c>
      <c r="H20" s="4">
        <f t="shared" ref="H20:H83" si="0">B20-$I$1</f>
        <v>-24.506000000000004</v>
      </c>
      <c r="I20" s="4">
        <f t="shared" ref="I20:I83" si="1">C20</f>
        <v>-8.4000000000000005E-2</v>
      </c>
    </row>
    <row r="21" spans="1:9">
      <c r="A21">
        <v>5.2560000000000002</v>
      </c>
      <c r="B21">
        <v>20.838999999999999</v>
      </c>
      <c r="C21">
        <v>-9.9000000000000005E-2</v>
      </c>
      <c r="D21">
        <v>-2.14E-4</v>
      </c>
      <c r="G21" s="3">
        <f t="shared" ref="G21:G84" si="2">(H22-H20)/2</f>
        <v>0.50099999999999945</v>
      </c>
      <c r="H21" s="4">
        <f t="shared" si="0"/>
        <v>-24.001000000000005</v>
      </c>
      <c r="I21" s="4">
        <f t="shared" si="1"/>
        <v>-9.9000000000000005E-2</v>
      </c>
    </row>
    <row r="22" spans="1:9">
      <c r="A22">
        <v>5.2560000000000002</v>
      </c>
      <c r="B22">
        <v>21.335999999999999</v>
      </c>
      <c r="C22">
        <v>-9.4E-2</v>
      </c>
      <c r="D22">
        <v>-2.14E-4</v>
      </c>
      <c r="G22" s="3">
        <f t="shared" si="2"/>
        <v>0.4975000000000005</v>
      </c>
      <c r="H22" s="4">
        <f t="shared" si="0"/>
        <v>-23.504000000000005</v>
      </c>
      <c r="I22" s="4">
        <f t="shared" si="1"/>
        <v>-9.4E-2</v>
      </c>
    </row>
    <row r="23" spans="1:9">
      <c r="A23">
        <v>5.2560000000000002</v>
      </c>
      <c r="B23">
        <v>21.834</v>
      </c>
      <c r="C23">
        <v>-0.1</v>
      </c>
      <c r="D23">
        <v>-2.1599999999999999E-4</v>
      </c>
      <c r="G23" s="3">
        <f t="shared" si="2"/>
        <v>0.5</v>
      </c>
      <c r="H23" s="4">
        <f t="shared" si="0"/>
        <v>-23.006000000000004</v>
      </c>
      <c r="I23" s="4">
        <f t="shared" si="1"/>
        <v>-0.1</v>
      </c>
    </row>
    <row r="24" spans="1:9">
      <c r="A24">
        <v>5.2560000000000002</v>
      </c>
      <c r="B24">
        <v>22.335999999999999</v>
      </c>
      <c r="C24">
        <v>-0.1</v>
      </c>
      <c r="D24">
        <v>-2.14E-4</v>
      </c>
      <c r="G24" s="3">
        <f t="shared" si="2"/>
        <v>0.50050000000000061</v>
      </c>
      <c r="H24" s="4">
        <f t="shared" si="0"/>
        <v>-22.504000000000005</v>
      </c>
      <c r="I24" s="4">
        <f t="shared" si="1"/>
        <v>-0.1</v>
      </c>
    </row>
    <row r="25" spans="1:9">
      <c r="A25">
        <v>5.2560000000000002</v>
      </c>
      <c r="B25">
        <v>22.835000000000001</v>
      </c>
      <c r="C25">
        <v>-0.10299999999999999</v>
      </c>
      <c r="D25">
        <v>-2.1499999999999999E-4</v>
      </c>
      <c r="G25" s="3">
        <f t="shared" si="2"/>
        <v>0.5</v>
      </c>
      <c r="H25" s="4">
        <f t="shared" si="0"/>
        <v>-22.005000000000003</v>
      </c>
      <c r="I25" s="4">
        <f t="shared" si="1"/>
        <v>-0.10299999999999999</v>
      </c>
    </row>
    <row r="26" spans="1:9">
      <c r="A26">
        <v>5.2560000000000002</v>
      </c>
      <c r="B26">
        <v>23.335999999999999</v>
      </c>
      <c r="C26">
        <v>-0.105</v>
      </c>
      <c r="D26">
        <v>-2.1499999999999999E-4</v>
      </c>
      <c r="G26" s="3">
        <f t="shared" si="2"/>
        <v>0.50150000000000006</v>
      </c>
      <c r="H26" s="4">
        <f t="shared" si="0"/>
        <v>-21.504000000000005</v>
      </c>
      <c r="I26" s="4">
        <f t="shared" si="1"/>
        <v>-0.105</v>
      </c>
    </row>
    <row r="27" spans="1:9">
      <c r="A27">
        <v>5.2560000000000002</v>
      </c>
      <c r="B27">
        <v>23.838000000000001</v>
      </c>
      <c r="C27">
        <v>-0.11</v>
      </c>
      <c r="D27">
        <v>-2.14E-4</v>
      </c>
      <c r="G27" s="3">
        <f t="shared" si="2"/>
        <v>0.49900000000000055</v>
      </c>
      <c r="H27" s="4">
        <f t="shared" si="0"/>
        <v>-21.002000000000002</v>
      </c>
      <c r="I27" s="4">
        <f t="shared" si="1"/>
        <v>-0.11</v>
      </c>
    </row>
    <row r="28" spans="1:9">
      <c r="A28">
        <v>5.2560000000000002</v>
      </c>
      <c r="B28">
        <v>24.334</v>
      </c>
      <c r="C28">
        <v>-0.111</v>
      </c>
      <c r="D28">
        <v>-2.1800000000000001E-4</v>
      </c>
      <c r="G28" s="3">
        <f t="shared" si="2"/>
        <v>0.49849999999999994</v>
      </c>
      <c r="H28" s="4">
        <f t="shared" si="0"/>
        <v>-20.506000000000004</v>
      </c>
      <c r="I28" s="4">
        <f t="shared" si="1"/>
        <v>-0.111</v>
      </c>
    </row>
    <row r="29" spans="1:9">
      <c r="A29">
        <v>5.2560000000000002</v>
      </c>
      <c r="B29">
        <v>24.835000000000001</v>
      </c>
      <c r="C29">
        <v>-0.121</v>
      </c>
      <c r="D29">
        <v>-2.1599999999999999E-4</v>
      </c>
      <c r="G29" s="3">
        <f t="shared" si="2"/>
        <v>0.50050000000000061</v>
      </c>
      <c r="H29" s="4">
        <f t="shared" si="0"/>
        <v>-20.005000000000003</v>
      </c>
      <c r="I29" s="4">
        <f t="shared" si="1"/>
        <v>-0.121</v>
      </c>
    </row>
    <row r="30" spans="1:9">
      <c r="A30">
        <v>5.2560000000000002</v>
      </c>
      <c r="B30">
        <v>25.335000000000001</v>
      </c>
      <c r="C30">
        <v>-0.123</v>
      </c>
      <c r="D30">
        <v>-2.1699999999999999E-4</v>
      </c>
      <c r="G30" s="3">
        <f t="shared" si="2"/>
        <v>0.5</v>
      </c>
      <c r="H30" s="4">
        <f t="shared" si="0"/>
        <v>-19.505000000000003</v>
      </c>
      <c r="I30" s="4">
        <f t="shared" si="1"/>
        <v>-0.123</v>
      </c>
    </row>
    <row r="31" spans="1:9">
      <c r="A31">
        <v>5.2560000000000002</v>
      </c>
      <c r="B31">
        <v>25.835000000000001</v>
      </c>
      <c r="C31">
        <v>-0.11799999999999999</v>
      </c>
      <c r="D31">
        <v>-2.13E-4</v>
      </c>
      <c r="G31" s="3">
        <f t="shared" si="2"/>
        <v>0.50150000000000006</v>
      </c>
      <c r="H31" s="4">
        <f t="shared" si="0"/>
        <v>-19.005000000000003</v>
      </c>
      <c r="I31" s="4">
        <f t="shared" si="1"/>
        <v>-0.11799999999999999</v>
      </c>
    </row>
    <row r="32" spans="1:9">
      <c r="A32">
        <v>5.2560000000000002</v>
      </c>
      <c r="B32">
        <v>26.338000000000001</v>
      </c>
      <c r="C32">
        <v>-0.11600000000000001</v>
      </c>
      <c r="D32">
        <v>-2.1499999999999999E-4</v>
      </c>
      <c r="G32" s="3">
        <f t="shared" si="2"/>
        <v>0.5</v>
      </c>
      <c r="H32" s="4">
        <f t="shared" si="0"/>
        <v>-18.502000000000002</v>
      </c>
      <c r="I32" s="4">
        <f t="shared" si="1"/>
        <v>-0.11600000000000001</v>
      </c>
    </row>
    <row r="33" spans="1:9">
      <c r="A33">
        <v>5.2560000000000002</v>
      </c>
      <c r="B33">
        <v>26.835000000000001</v>
      </c>
      <c r="C33">
        <v>-0.125</v>
      </c>
      <c r="D33">
        <v>-2.1499999999999999E-4</v>
      </c>
      <c r="G33" s="3">
        <f t="shared" si="2"/>
        <v>0.49799999999999933</v>
      </c>
      <c r="H33" s="4">
        <f t="shared" si="0"/>
        <v>-18.005000000000003</v>
      </c>
      <c r="I33" s="4">
        <f t="shared" si="1"/>
        <v>-0.125</v>
      </c>
    </row>
    <row r="34" spans="1:9">
      <c r="A34">
        <v>5.2560000000000002</v>
      </c>
      <c r="B34">
        <v>27.334</v>
      </c>
      <c r="C34">
        <v>-0.13500000000000001</v>
      </c>
      <c r="D34">
        <v>-2.1599999999999999E-4</v>
      </c>
      <c r="G34" s="3">
        <f t="shared" si="2"/>
        <v>0.50049999999999883</v>
      </c>
      <c r="H34" s="4">
        <f t="shared" si="0"/>
        <v>-17.506000000000004</v>
      </c>
      <c r="I34" s="4">
        <f t="shared" si="1"/>
        <v>-0.13500000000000001</v>
      </c>
    </row>
    <row r="35" spans="1:9">
      <c r="A35">
        <v>5.2560000000000002</v>
      </c>
      <c r="B35">
        <v>27.835999999999999</v>
      </c>
      <c r="C35">
        <v>-0.13100000000000001</v>
      </c>
      <c r="D35">
        <v>-2.1499999999999999E-4</v>
      </c>
      <c r="G35" s="3">
        <f t="shared" si="2"/>
        <v>0.50050000000000061</v>
      </c>
      <c r="H35" s="4">
        <f t="shared" si="0"/>
        <v>-17.004000000000005</v>
      </c>
      <c r="I35" s="4">
        <f t="shared" si="1"/>
        <v>-0.13100000000000001</v>
      </c>
    </row>
    <row r="36" spans="1:9">
      <c r="A36">
        <v>5.2560000000000002</v>
      </c>
      <c r="B36">
        <v>28.335000000000001</v>
      </c>
      <c r="C36">
        <v>-0.161</v>
      </c>
      <c r="D36">
        <v>-2.1599999999999999E-4</v>
      </c>
      <c r="G36" s="3">
        <f t="shared" si="2"/>
        <v>0.50050000000000061</v>
      </c>
      <c r="H36" s="4">
        <f t="shared" si="0"/>
        <v>-16.505000000000003</v>
      </c>
      <c r="I36" s="4">
        <f t="shared" si="1"/>
        <v>-0.161</v>
      </c>
    </row>
    <row r="37" spans="1:9">
      <c r="A37">
        <v>5.2560000000000002</v>
      </c>
      <c r="B37">
        <v>28.837</v>
      </c>
      <c r="C37">
        <v>-0.159</v>
      </c>
      <c r="D37">
        <v>-2.1699999999999999E-4</v>
      </c>
      <c r="G37" s="3">
        <f t="shared" si="2"/>
        <v>0.50049999999999883</v>
      </c>
      <c r="H37" s="4">
        <f t="shared" si="0"/>
        <v>-16.003000000000004</v>
      </c>
      <c r="I37" s="4">
        <f t="shared" si="1"/>
        <v>-0.159</v>
      </c>
    </row>
    <row r="38" spans="1:9">
      <c r="A38">
        <v>5.2560000000000002</v>
      </c>
      <c r="B38">
        <v>29.335999999999999</v>
      </c>
      <c r="C38">
        <v>-0.16900000000000001</v>
      </c>
      <c r="D38">
        <v>-2.1499999999999999E-4</v>
      </c>
      <c r="G38" s="3">
        <f t="shared" si="2"/>
        <v>0.49900000000000055</v>
      </c>
      <c r="H38" s="4">
        <f t="shared" si="0"/>
        <v>-15.504000000000005</v>
      </c>
      <c r="I38" s="4">
        <f t="shared" si="1"/>
        <v>-0.16900000000000001</v>
      </c>
    </row>
    <row r="39" spans="1:9">
      <c r="A39">
        <v>5.2560000000000002</v>
      </c>
      <c r="B39">
        <v>29.835000000000001</v>
      </c>
      <c r="C39">
        <v>-0.193</v>
      </c>
      <c r="D39">
        <v>-2.1499999999999999E-4</v>
      </c>
      <c r="G39" s="3">
        <f t="shared" si="2"/>
        <v>0.5</v>
      </c>
      <c r="H39" s="4">
        <f t="shared" si="0"/>
        <v>-15.005000000000003</v>
      </c>
      <c r="I39" s="4">
        <f t="shared" si="1"/>
        <v>-0.193</v>
      </c>
    </row>
    <row r="40" spans="1:9">
      <c r="A40">
        <v>5.2560000000000002</v>
      </c>
      <c r="B40">
        <v>30.335999999999999</v>
      </c>
      <c r="C40">
        <v>-0.20300000000000001</v>
      </c>
      <c r="D40">
        <v>-2.1599999999999999E-4</v>
      </c>
      <c r="G40" s="3">
        <f t="shared" si="2"/>
        <v>0.50049999999999883</v>
      </c>
      <c r="H40" s="4">
        <f t="shared" si="0"/>
        <v>-14.504000000000005</v>
      </c>
      <c r="I40" s="4">
        <f t="shared" si="1"/>
        <v>-0.20300000000000001</v>
      </c>
    </row>
    <row r="41" spans="1:9">
      <c r="A41">
        <v>5.2560000000000002</v>
      </c>
      <c r="B41">
        <v>30.835999999999999</v>
      </c>
      <c r="C41">
        <v>-0.22900000000000001</v>
      </c>
      <c r="D41">
        <v>-2.1599999999999999E-4</v>
      </c>
      <c r="G41" s="3">
        <f t="shared" si="2"/>
        <v>0.50100000000000122</v>
      </c>
      <c r="H41" s="4">
        <f t="shared" si="0"/>
        <v>-14.004000000000005</v>
      </c>
      <c r="I41" s="4">
        <f t="shared" si="1"/>
        <v>-0.22900000000000001</v>
      </c>
    </row>
    <row r="42" spans="1:9">
      <c r="A42">
        <v>5.2560000000000002</v>
      </c>
      <c r="B42">
        <v>31.338000000000001</v>
      </c>
      <c r="C42">
        <v>-0.24099999999999999</v>
      </c>
      <c r="D42">
        <v>-2.14E-4</v>
      </c>
      <c r="G42" s="3">
        <f t="shared" si="2"/>
        <v>0.50050000000000061</v>
      </c>
      <c r="H42" s="4">
        <f t="shared" si="0"/>
        <v>-13.502000000000002</v>
      </c>
      <c r="I42" s="4">
        <f t="shared" si="1"/>
        <v>-0.24099999999999999</v>
      </c>
    </row>
    <row r="43" spans="1:9">
      <c r="A43">
        <v>5.2560000000000002</v>
      </c>
      <c r="B43">
        <v>31.837</v>
      </c>
      <c r="C43">
        <v>-0.248</v>
      </c>
      <c r="D43">
        <v>-2.1599999999999999E-4</v>
      </c>
      <c r="G43" s="3">
        <f t="shared" si="2"/>
        <v>0.49699999999999989</v>
      </c>
      <c r="H43" s="4">
        <f t="shared" si="0"/>
        <v>-13.003000000000004</v>
      </c>
      <c r="I43" s="4">
        <f t="shared" si="1"/>
        <v>-0.248</v>
      </c>
    </row>
    <row r="44" spans="1:9">
      <c r="A44">
        <v>5.2560000000000002</v>
      </c>
      <c r="B44">
        <v>32.332000000000001</v>
      </c>
      <c r="C44">
        <v>-0.27700000000000002</v>
      </c>
      <c r="D44">
        <v>-2.14E-4</v>
      </c>
      <c r="G44" s="3">
        <f t="shared" si="2"/>
        <v>0.49949999999999939</v>
      </c>
      <c r="H44" s="4">
        <f t="shared" si="0"/>
        <v>-12.508000000000003</v>
      </c>
      <c r="I44" s="4">
        <f t="shared" si="1"/>
        <v>-0.27700000000000002</v>
      </c>
    </row>
    <row r="45" spans="1:9">
      <c r="A45">
        <v>5.2560000000000002</v>
      </c>
      <c r="B45">
        <v>32.835999999999999</v>
      </c>
      <c r="C45">
        <v>-0.30399999999999999</v>
      </c>
      <c r="D45">
        <v>-2.14E-4</v>
      </c>
      <c r="G45" s="3">
        <f t="shared" si="2"/>
        <v>0.50250000000000128</v>
      </c>
      <c r="H45" s="4">
        <f t="shared" si="0"/>
        <v>-12.004000000000005</v>
      </c>
      <c r="I45" s="4">
        <f t="shared" si="1"/>
        <v>-0.30399999999999999</v>
      </c>
    </row>
    <row r="46" spans="1:9">
      <c r="A46">
        <v>5.2560000000000002</v>
      </c>
      <c r="B46">
        <v>33.337000000000003</v>
      </c>
      <c r="C46">
        <v>-0.33900000000000002</v>
      </c>
      <c r="D46">
        <v>-2.1599999999999999E-4</v>
      </c>
      <c r="G46" s="3">
        <f t="shared" si="2"/>
        <v>0.50050000000000239</v>
      </c>
      <c r="H46" s="4">
        <f t="shared" si="0"/>
        <v>-11.503</v>
      </c>
      <c r="I46" s="4">
        <f t="shared" si="1"/>
        <v>-0.33900000000000002</v>
      </c>
    </row>
    <row r="47" spans="1:9">
      <c r="A47">
        <v>5.2560000000000002</v>
      </c>
      <c r="B47">
        <v>33.837000000000003</v>
      </c>
      <c r="C47">
        <v>-0.35199999999999998</v>
      </c>
      <c r="D47">
        <v>-2.13E-4</v>
      </c>
      <c r="G47" s="3">
        <f t="shared" si="2"/>
        <v>0.49949999999999761</v>
      </c>
      <c r="H47" s="4">
        <f t="shared" si="0"/>
        <v>-11.003</v>
      </c>
      <c r="I47" s="4">
        <f t="shared" si="1"/>
        <v>-0.35199999999999998</v>
      </c>
    </row>
    <row r="48" spans="1:9">
      <c r="A48">
        <v>5.2560000000000002</v>
      </c>
      <c r="B48">
        <v>34.335999999999999</v>
      </c>
      <c r="C48">
        <v>-0.36399999999999999</v>
      </c>
      <c r="D48">
        <v>-2.1599999999999999E-4</v>
      </c>
      <c r="G48" s="3">
        <f t="shared" si="2"/>
        <v>0.49849999999999994</v>
      </c>
      <c r="H48" s="4">
        <f t="shared" si="0"/>
        <v>-10.504000000000005</v>
      </c>
      <c r="I48" s="4">
        <f t="shared" si="1"/>
        <v>-0.36399999999999999</v>
      </c>
    </row>
    <row r="49" spans="1:9">
      <c r="A49">
        <v>5.2560000000000002</v>
      </c>
      <c r="B49">
        <v>34.834000000000003</v>
      </c>
      <c r="C49">
        <v>-0.375</v>
      </c>
      <c r="D49">
        <v>-2.14E-4</v>
      </c>
      <c r="G49" s="3">
        <f t="shared" si="2"/>
        <v>0.35000000000000142</v>
      </c>
      <c r="H49" s="4">
        <f t="shared" si="0"/>
        <v>-10.006</v>
      </c>
      <c r="I49" s="4">
        <f t="shared" si="1"/>
        <v>-0.375</v>
      </c>
    </row>
    <row r="50" spans="1:9">
      <c r="A50">
        <v>5.2560000000000002</v>
      </c>
      <c r="B50">
        <v>35.036000000000001</v>
      </c>
      <c r="C50">
        <v>-0.376</v>
      </c>
      <c r="D50">
        <v>-2.1499999999999999E-4</v>
      </c>
      <c r="G50" s="3">
        <f t="shared" si="2"/>
        <v>0.20149999999999935</v>
      </c>
      <c r="H50" s="4">
        <f t="shared" si="0"/>
        <v>-9.804000000000002</v>
      </c>
      <c r="I50" s="4">
        <f t="shared" si="1"/>
        <v>-0.376</v>
      </c>
    </row>
    <row r="51" spans="1:9">
      <c r="A51">
        <v>5.2560000000000002</v>
      </c>
      <c r="B51">
        <v>35.237000000000002</v>
      </c>
      <c r="C51">
        <v>-0.36099999999999999</v>
      </c>
      <c r="D51">
        <v>-2.1499999999999999E-4</v>
      </c>
      <c r="G51" s="3">
        <f t="shared" si="2"/>
        <v>0.19950000000000045</v>
      </c>
      <c r="H51" s="4">
        <f t="shared" si="0"/>
        <v>-9.6030000000000015</v>
      </c>
      <c r="I51" s="4">
        <f t="shared" si="1"/>
        <v>-0.36099999999999999</v>
      </c>
    </row>
    <row r="52" spans="1:9">
      <c r="A52">
        <v>5.2560000000000002</v>
      </c>
      <c r="B52">
        <v>35.435000000000002</v>
      </c>
      <c r="C52">
        <v>-0.36899999999999999</v>
      </c>
      <c r="D52">
        <v>-2.13E-4</v>
      </c>
      <c r="G52" s="3">
        <f t="shared" si="2"/>
        <v>0.19849999999999923</v>
      </c>
      <c r="H52" s="4">
        <f t="shared" si="0"/>
        <v>-9.4050000000000011</v>
      </c>
      <c r="I52" s="4">
        <f t="shared" si="1"/>
        <v>-0.36899999999999999</v>
      </c>
    </row>
    <row r="53" spans="1:9">
      <c r="A53">
        <v>5.2560000000000002</v>
      </c>
      <c r="B53">
        <v>35.634</v>
      </c>
      <c r="C53">
        <v>-0.372</v>
      </c>
      <c r="D53">
        <v>-2.14E-4</v>
      </c>
      <c r="G53" s="3">
        <f t="shared" si="2"/>
        <v>0.20100000000000051</v>
      </c>
      <c r="H53" s="4">
        <f t="shared" si="0"/>
        <v>-9.2060000000000031</v>
      </c>
      <c r="I53" s="4">
        <f t="shared" si="1"/>
        <v>-0.372</v>
      </c>
    </row>
    <row r="54" spans="1:9">
      <c r="A54">
        <v>5.2560000000000002</v>
      </c>
      <c r="B54">
        <v>35.837000000000003</v>
      </c>
      <c r="C54">
        <v>-0.35699999999999998</v>
      </c>
      <c r="D54">
        <v>-2.1499999999999999E-4</v>
      </c>
      <c r="G54" s="3">
        <f t="shared" si="2"/>
        <v>0.20250000000000057</v>
      </c>
      <c r="H54" s="4">
        <f t="shared" si="0"/>
        <v>-9.0030000000000001</v>
      </c>
      <c r="I54" s="4">
        <f t="shared" si="1"/>
        <v>-0.35699999999999998</v>
      </c>
    </row>
    <row r="55" spans="1:9">
      <c r="A55">
        <v>5.2560000000000002</v>
      </c>
      <c r="B55">
        <v>36.039000000000001</v>
      </c>
      <c r="C55">
        <v>-0.35499999999999998</v>
      </c>
      <c r="D55">
        <v>-2.1599999999999999E-4</v>
      </c>
      <c r="G55" s="3">
        <f t="shared" si="2"/>
        <v>0.19999999999999929</v>
      </c>
      <c r="H55" s="4">
        <f t="shared" si="0"/>
        <v>-8.8010000000000019</v>
      </c>
      <c r="I55" s="4">
        <f t="shared" si="1"/>
        <v>-0.35499999999999998</v>
      </c>
    </row>
    <row r="56" spans="1:9">
      <c r="A56">
        <v>5.2560000000000002</v>
      </c>
      <c r="B56">
        <v>36.237000000000002</v>
      </c>
      <c r="C56">
        <v>-0.33500000000000002</v>
      </c>
      <c r="D56">
        <v>-2.1699999999999999E-4</v>
      </c>
      <c r="G56" s="3">
        <f t="shared" si="2"/>
        <v>0.19899999999999807</v>
      </c>
      <c r="H56" s="4">
        <f t="shared" si="0"/>
        <v>-8.6030000000000015</v>
      </c>
      <c r="I56" s="4">
        <f t="shared" si="1"/>
        <v>-0.33500000000000002</v>
      </c>
    </row>
    <row r="57" spans="1:9">
      <c r="A57">
        <v>5.2560000000000002</v>
      </c>
      <c r="B57">
        <v>36.436999999999998</v>
      </c>
      <c r="C57">
        <v>-0.32500000000000001</v>
      </c>
      <c r="D57">
        <v>-2.1499999999999999E-4</v>
      </c>
      <c r="G57" s="3">
        <f t="shared" si="2"/>
        <v>0.19999999999999929</v>
      </c>
      <c r="H57" s="4">
        <f t="shared" si="0"/>
        <v>-8.4030000000000058</v>
      </c>
      <c r="I57" s="4">
        <f t="shared" si="1"/>
        <v>-0.32500000000000001</v>
      </c>
    </row>
    <row r="58" spans="1:9">
      <c r="A58">
        <v>5.2560000000000002</v>
      </c>
      <c r="B58">
        <v>36.637</v>
      </c>
      <c r="C58">
        <v>-0.30199999999999999</v>
      </c>
      <c r="D58">
        <v>-2.1499999999999999E-4</v>
      </c>
      <c r="G58" s="3">
        <f t="shared" si="2"/>
        <v>0.20050000000000168</v>
      </c>
      <c r="H58" s="4">
        <f t="shared" si="0"/>
        <v>-8.203000000000003</v>
      </c>
      <c r="I58" s="4">
        <f t="shared" si="1"/>
        <v>-0.30199999999999999</v>
      </c>
    </row>
    <row r="59" spans="1:9">
      <c r="A59">
        <v>5.2560000000000002</v>
      </c>
      <c r="B59">
        <v>36.838000000000001</v>
      </c>
      <c r="C59">
        <v>-0.28199999999999997</v>
      </c>
      <c r="D59">
        <v>-2.1599999999999999E-4</v>
      </c>
      <c r="G59" s="3">
        <f t="shared" si="2"/>
        <v>0.19849999999999923</v>
      </c>
      <c r="H59" s="4">
        <f t="shared" si="0"/>
        <v>-8.0020000000000024</v>
      </c>
      <c r="I59" s="4">
        <f t="shared" si="1"/>
        <v>-0.28199999999999997</v>
      </c>
    </row>
    <row r="60" spans="1:9">
      <c r="A60">
        <v>5.2560000000000002</v>
      </c>
      <c r="B60">
        <v>37.033999999999999</v>
      </c>
      <c r="C60">
        <v>-0.25</v>
      </c>
      <c r="D60">
        <v>-2.1699999999999999E-4</v>
      </c>
      <c r="G60" s="3">
        <f t="shared" si="2"/>
        <v>0.19699999999999918</v>
      </c>
      <c r="H60" s="4">
        <f t="shared" si="0"/>
        <v>-7.8060000000000045</v>
      </c>
      <c r="I60" s="4">
        <f t="shared" si="1"/>
        <v>-0.25</v>
      </c>
    </row>
    <row r="61" spans="1:9">
      <c r="A61">
        <v>5.2560000000000002</v>
      </c>
      <c r="B61">
        <v>37.231999999999999</v>
      </c>
      <c r="C61">
        <v>-0.193</v>
      </c>
      <c r="D61">
        <v>-2.1599999999999999E-4</v>
      </c>
      <c r="G61" s="3">
        <f t="shared" si="2"/>
        <v>0.19999999999999929</v>
      </c>
      <c r="H61" s="4">
        <f t="shared" si="0"/>
        <v>-7.6080000000000041</v>
      </c>
      <c r="I61" s="4">
        <f t="shared" si="1"/>
        <v>-0.193</v>
      </c>
    </row>
    <row r="62" spans="1:9">
      <c r="A62">
        <v>5.2560000000000002</v>
      </c>
      <c r="B62">
        <v>37.433999999999997</v>
      </c>
      <c r="C62">
        <v>-0.14099999999999999</v>
      </c>
      <c r="D62">
        <v>-2.1699999999999999E-4</v>
      </c>
      <c r="G62" s="3">
        <f t="shared" si="2"/>
        <v>0.20149999999999935</v>
      </c>
      <c r="H62" s="4">
        <f t="shared" si="0"/>
        <v>-7.4060000000000059</v>
      </c>
      <c r="I62" s="4">
        <f t="shared" si="1"/>
        <v>-0.14099999999999999</v>
      </c>
    </row>
    <row r="63" spans="1:9">
      <c r="A63">
        <v>5.2560000000000002</v>
      </c>
      <c r="B63">
        <v>37.634999999999998</v>
      </c>
      <c r="C63">
        <v>-7.0000000000000007E-2</v>
      </c>
      <c r="D63">
        <v>-2.13E-4</v>
      </c>
      <c r="G63" s="3">
        <f t="shared" si="2"/>
        <v>0.20000000000000284</v>
      </c>
      <c r="H63" s="4">
        <f t="shared" si="0"/>
        <v>-7.2050000000000054</v>
      </c>
      <c r="I63" s="4">
        <f t="shared" si="1"/>
        <v>-7.0000000000000007E-2</v>
      </c>
    </row>
    <row r="64" spans="1:9">
      <c r="A64">
        <v>5.2560000000000002</v>
      </c>
      <c r="B64">
        <v>37.834000000000003</v>
      </c>
      <c r="C64">
        <v>4.0000000000000001E-3</v>
      </c>
      <c r="D64">
        <v>-2.1599999999999999E-4</v>
      </c>
      <c r="G64" s="3">
        <f t="shared" si="2"/>
        <v>0.19950000000000045</v>
      </c>
      <c r="H64" s="4">
        <f t="shared" si="0"/>
        <v>-7.0060000000000002</v>
      </c>
      <c r="I64" s="4">
        <f t="shared" si="1"/>
        <v>4.0000000000000001E-3</v>
      </c>
    </row>
    <row r="65" spans="1:9">
      <c r="A65">
        <v>5.2560000000000002</v>
      </c>
      <c r="B65">
        <v>38.033999999999999</v>
      </c>
      <c r="C65">
        <v>7.8E-2</v>
      </c>
      <c r="D65">
        <v>-2.14E-4</v>
      </c>
      <c r="G65" s="3">
        <f t="shared" si="2"/>
        <v>0.20099999999999696</v>
      </c>
      <c r="H65" s="4">
        <f t="shared" si="0"/>
        <v>-6.8060000000000045</v>
      </c>
      <c r="I65" s="4">
        <f t="shared" si="1"/>
        <v>7.8E-2</v>
      </c>
    </row>
    <row r="66" spans="1:9">
      <c r="A66">
        <v>5.2560000000000002</v>
      </c>
      <c r="B66">
        <v>38.235999999999997</v>
      </c>
      <c r="C66">
        <v>0.155</v>
      </c>
      <c r="D66">
        <v>-2.1599999999999999E-4</v>
      </c>
      <c r="G66" s="3">
        <f t="shared" si="2"/>
        <v>0.20149999999999935</v>
      </c>
      <c r="H66" s="4">
        <f t="shared" si="0"/>
        <v>-6.6040000000000063</v>
      </c>
      <c r="I66" s="4">
        <f t="shared" si="1"/>
        <v>0.155</v>
      </c>
    </row>
    <row r="67" spans="1:9">
      <c r="A67">
        <v>5.2560000000000002</v>
      </c>
      <c r="B67">
        <v>38.436999999999998</v>
      </c>
      <c r="C67">
        <v>0.26</v>
      </c>
      <c r="D67">
        <v>-2.1599999999999999E-4</v>
      </c>
      <c r="G67" s="3">
        <f t="shared" si="2"/>
        <v>0.19950000000000045</v>
      </c>
      <c r="H67" s="4">
        <f t="shared" si="0"/>
        <v>-6.4030000000000058</v>
      </c>
      <c r="I67" s="4">
        <f t="shared" si="1"/>
        <v>0.26</v>
      </c>
    </row>
    <row r="68" spans="1:9">
      <c r="A68">
        <v>5.2560000000000002</v>
      </c>
      <c r="B68">
        <v>38.634999999999998</v>
      </c>
      <c r="C68">
        <v>0.35699999999999998</v>
      </c>
      <c r="D68">
        <v>-2.1499999999999999E-4</v>
      </c>
      <c r="G68" s="3">
        <f t="shared" si="2"/>
        <v>0.19900000000000162</v>
      </c>
      <c r="H68" s="4">
        <f t="shared" si="0"/>
        <v>-6.2050000000000054</v>
      </c>
      <c r="I68" s="4">
        <f t="shared" si="1"/>
        <v>0.35699999999999998</v>
      </c>
    </row>
    <row r="69" spans="1:9">
      <c r="A69">
        <v>5.2560000000000002</v>
      </c>
      <c r="B69">
        <v>38.835000000000001</v>
      </c>
      <c r="C69">
        <v>0.46600000000000003</v>
      </c>
      <c r="D69">
        <v>-2.1599999999999999E-4</v>
      </c>
      <c r="G69" s="3">
        <f t="shared" si="2"/>
        <v>0.20050000000000168</v>
      </c>
      <c r="H69" s="4">
        <f t="shared" si="0"/>
        <v>-6.0050000000000026</v>
      </c>
      <c r="I69" s="4">
        <f t="shared" si="1"/>
        <v>0.46600000000000003</v>
      </c>
    </row>
    <row r="70" spans="1:9">
      <c r="A70">
        <v>5.2560000000000002</v>
      </c>
      <c r="B70">
        <v>39.036000000000001</v>
      </c>
      <c r="C70">
        <v>0.60099999999999998</v>
      </c>
      <c r="D70">
        <v>-2.1599999999999999E-4</v>
      </c>
      <c r="G70" s="3">
        <f t="shared" si="2"/>
        <v>0.20100000000000051</v>
      </c>
      <c r="H70" s="4">
        <f t="shared" si="0"/>
        <v>-5.804000000000002</v>
      </c>
      <c r="I70" s="4">
        <f t="shared" si="1"/>
        <v>0.60099999999999998</v>
      </c>
    </row>
    <row r="71" spans="1:9">
      <c r="A71">
        <v>5.2560000000000002</v>
      </c>
      <c r="B71">
        <v>39.237000000000002</v>
      </c>
      <c r="C71">
        <v>0.72799999999999998</v>
      </c>
      <c r="D71">
        <v>-2.1499999999999999E-4</v>
      </c>
      <c r="G71" s="3">
        <f t="shared" si="2"/>
        <v>0.19899999999999807</v>
      </c>
      <c r="H71" s="4">
        <f t="shared" si="0"/>
        <v>-5.6030000000000015</v>
      </c>
      <c r="I71" s="4">
        <f t="shared" si="1"/>
        <v>0.72799999999999998</v>
      </c>
    </row>
    <row r="72" spans="1:9">
      <c r="A72">
        <v>5.2560000000000002</v>
      </c>
      <c r="B72">
        <v>39.433999999999997</v>
      </c>
      <c r="C72">
        <v>0.89700000000000002</v>
      </c>
      <c r="D72">
        <v>-2.14E-4</v>
      </c>
      <c r="G72" s="3">
        <f t="shared" si="2"/>
        <v>0.19749999999999801</v>
      </c>
      <c r="H72" s="4">
        <f t="shared" si="0"/>
        <v>-5.4060000000000059</v>
      </c>
      <c r="I72" s="4">
        <f t="shared" si="1"/>
        <v>0.89700000000000002</v>
      </c>
    </row>
    <row r="73" spans="1:9">
      <c r="A73">
        <v>5.2560000000000002</v>
      </c>
      <c r="B73">
        <v>39.631999999999998</v>
      </c>
      <c r="C73">
        <v>1.028</v>
      </c>
      <c r="D73">
        <v>-2.1499999999999999E-4</v>
      </c>
      <c r="G73" s="3">
        <f t="shared" si="2"/>
        <v>0.19950000000000045</v>
      </c>
      <c r="H73" s="4">
        <f t="shared" si="0"/>
        <v>-5.2080000000000055</v>
      </c>
      <c r="I73" s="4">
        <f t="shared" si="1"/>
        <v>1.028</v>
      </c>
    </row>
    <row r="74" spans="1:9">
      <c r="A74">
        <v>5.2560000000000002</v>
      </c>
      <c r="B74">
        <v>39.832999999999998</v>
      </c>
      <c r="C74">
        <v>1.1419999999999999</v>
      </c>
      <c r="D74">
        <v>-2.14E-4</v>
      </c>
      <c r="G74" s="3">
        <f t="shared" si="2"/>
        <v>0.20149999999999935</v>
      </c>
      <c r="H74" s="4">
        <f t="shared" si="0"/>
        <v>-5.007000000000005</v>
      </c>
      <c r="I74" s="4">
        <f t="shared" si="1"/>
        <v>1.1419999999999999</v>
      </c>
    </row>
    <row r="75" spans="1:9">
      <c r="A75">
        <v>5.2560000000000002</v>
      </c>
      <c r="B75">
        <v>40.034999999999997</v>
      </c>
      <c r="C75">
        <v>1.335</v>
      </c>
      <c r="D75">
        <v>-2.1499999999999999E-4</v>
      </c>
      <c r="G75" s="3">
        <f t="shared" si="2"/>
        <v>0.20100000000000051</v>
      </c>
      <c r="H75" s="4">
        <f t="shared" si="0"/>
        <v>-4.8050000000000068</v>
      </c>
      <c r="I75" s="4">
        <f t="shared" si="1"/>
        <v>1.335</v>
      </c>
    </row>
    <row r="76" spans="1:9">
      <c r="A76">
        <v>5.2560000000000002</v>
      </c>
      <c r="B76">
        <v>40.234999999999999</v>
      </c>
      <c r="C76">
        <v>1.4359999999999999</v>
      </c>
      <c r="D76">
        <v>-2.1599999999999999E-4</v>
      </c>
      <c r="G76" s="3">
        <f t="shared" si="2"/>
        <v>0.19950000000000045</v>
      </c>
      <c r="H76" s="4">
        <f t="shared" si="0"/>
        <v>-4.605000000000004</v>
      </c>
      <c r="I76" s="4">
        <f t="shared" si="1"/>
        <v>1.4359999999999999</v>
      </c>
    </row>
    <row r="77" spans="1:9">
      <c r="A77">
        <v>5.2560000000000002</v>
      </c>
      <c r="B77">
        <v>40.433999999999997</v>
      </c>
      <c r="C77">
        <v>1.55</v>
      </c>
      <c r="D77">
        <v>-2.1499999999999999E-4</v>
      </c>
      <c r="G77" s="3">
        <f t="shared" si="2"/>
        <v>0.20050000000000168</v>
      </c>
      <c r="H77" s="4">
        <f t="shared" si="0"/>
        <v>-4.4060000000000059</v>
      </c>
      <c r="I77" s="4">
        <f t="shared" si="1"/>
        <v>1.55</v>
      </c>
    </row>
    <row r="78" spans="1:9">
      <c r="A78">
        <v>5.2560000000000002</v>
      </c>
      <c r="B78">
        <v>40.636000000000003</v>
      </c>
      <c r="C78">
        <v>1.681</v>
      </c>
      <c r="D78">
        <v>-2.1599999999999999E-4</v>
      </c>
      <c r="G78" s="3">
        <f t="shared" si="2"/>
        <v>0.2015000000000029</v>
      </c>
      <c r="H78" s="4">
        <f t="shared" si="0"/>
        <v>-4.2040000000000006</v>
      </c>
      <c r="I78" s="4">
        <f t="shared" si="1"/>
        <v>1.681</v>
      </c>
    </row>
    <row r="79" spans="1:9">
      <c r="A79">
        <v>5.2560000000000002</v>
      </c>
      <c r="B79">
        <v>40.837000000000003</v>
      </c>
      <c r="C79">
        <v>1.802</v>
      </c>
      <c r="D79">
        <v>-2.14E-4</v>
      </c>
      <c r="G79" s="3">
        <f t="shared" si="2"/>
        <v>0.19999999999999929</v>
      </c>
      <c r="H79" s="4">
        <f t="shared" si="0"/>
        <v>-4.0030000000000001</v>
      </c>
      <c r="I79" s="4">
        <f t="shared" si="1"/>
        <v>1.802</v>
      </c>
    </row>
    <row r="80" spans="1:9">
      <c r="A80">
        <v>5.2560000000000002</v>
      </c>
      <c r="B80">
        <v>41.036000000000001</v>
      </c>
      <c r="C80">
        <v>1.8959999999999999</v>
      </c>
      <c r="D80">
        <v>-2.1499999999999999E-4</v>
      </c>
      <c r="G80" s="3">
        <f t="shared" si="2"/>
        <v>0.19849999999999923</v>
      </c>
      <c r="H80" s="4">
        <f t="shared" si="0"/>
        <v>-3.804000000000002</v>
      </c>
      <c r="I80" s="4">
        <f t="shared" si="1"/>
        <v>1.8959999999999999</v>
      </c>
    </row>
    <row r="81" spans="1:9">
      <c r="A81">
        <v>5.2560000000000002</v>
      </c>
      <c r="B81">
        <v>41.234000000000002</v>
      </c>
      <c r="C81">
        <v>1.9770000000000001</v>
      </c>
      <c r="D81">
        <v>-2.14E-4</v>
      </c>
      <c r="G81" s="3">
        <f t="shared" si="2"/>
        <v>0.20049999999999812</v>
      </c>
      <c r="H81" s="4">
        <f t="shared" si="0"/>
        <v>-3.6060000000000016</v>
      </c>
      <c r="I81" s="4">
        <f t="shared" si="1"/>
        <v>1.9770000000000001</v>
      </c>
    </row>
    <row r="82" spans="1:9">
      <c r="A82">
        <v>5.2560000000000002</v>
      </c>
      <c r="B82">
        <v>41.436999999999998</v>
      </c>
      <c r="C82">
        <v>2.0550000000000002</v>
      </c>
      <c r="D82">
        <v>-2.14E-4</v>
      </c>
      <c r="G82" s="3">
        <f t="shared" si="2"/>
        <v>0.20199999999999818</v>
      </c>
      <c r="H82" s="4">
        <f t="shared" si="0"/>
        <v>-3.4030000000000058</v>
      </c>
      <c r="I82" s="4">
        <f t="shared" si="1"/>
        <v>2.0550000000000002</v>
      </c>
    </row>
    <row r="83" spans="1:9">
      <c r="A83">
        <v>5.2560000000000002</v>
      </c>
      <c r="B83">
        <v>41.637999999999998</v>
      </c>
      <c r="C83">
        <v>2.105</v>
      </c>
      <c r="D83">
        <v>-2.1499999999999999E-4</v>
      </c>
      <c r="G83" s="3">
        <f t="shared" si="2"/>
        <v>0.20000000000000284</v>
      </c>
      <c r="H83" s="4">
        <f t="shared" si="0"/>
        <v>-3.2020000000000053</v>
      </c>
      <c r="I83" s="4">
        <f t="shared" si="1"/>
        <v>2.105</v>
      </c>
    </row>
    <row r="84" spans="1:9">
      <c r="A84">
        <v>5.2560000000000002</v>
      </c>
      <c r="B84">
        <v>41.837000000000003</v>
      </c>
      <c r="C84">
        <v>2.1419999999999999</v>
      </c>
      <c r="D84">
        <v>-2.1499999999999999E-4</v>
      </c>
      <c r="G84" s="3">
        <f t="shared" si="2"/>
        <v>0.1980000000000004</v>
      </c>
      <c r="H84" s="4">
        <f t="shared" ref="H84:H147" si="3">B84-$I$1</f>
        <v>-3.0030000000000001</v>
      </c>
      <c r="I84" s="4">
        <f t="shared" ref="I84:I147" si="4">C84</f>
        <v>2.1419999999999999</v>
      </c>
    </row>
    <row r="85" spans="1:9">
      <c r="A85">
        <v>5.2560000000000002</v>
      </c>
      <c r="B85">
        <v>42.033999999999999</v>
      </c>
      <c r="C85">
        <v>2.15</v>
      </c>
      <c r="D85">
        <v>-2.14E-4</v>
      </c>
      <c r="G85" s="3">
        <f t="shared" ref="G85:G148" si="5">(H86-H84)/2</f>
        <v>0.19899999999999807</v>
      </c>
      <c r="H85" s="4">
        <f t="shared" si="3"/>
        <v>-2.8060000000000045</v>
      </c>
      <c r="I85" s="4">
        <f t="shared" si="4"/>
        <v>2.15</v>
      </c>
    </row>
    <row r="86" spans="1:9">
      <c r="A86">
        <v>5.2560000000000002</v>
      </c>
      <c r="B86">
        <v>42.234999999999999</v>
      </c>
      <c r="C86">
        <v>2.1349999999999998</v>
      </c>
      <c r="D86">
        <v>-2.1599999999999999E-4</v>
      </c>
      <c r="G86" s="3">
        <f t="shared" si="5"/>
        <v>0.20050000000000168</v>
      </c>
      <c r="H86" s="4">
        <f t="shared" si="3"/>
        <v>-2.605000000000004</v>
      </c>
      <c r="I86" s="4">
        <f t="shared" si="4"/>
        <v>2.1349999999999998</v>
      </c>
    </row>
    <row r="87" spans="1:9">
      <c r="A87">
        <v>5.2560000000000002</v>
      </c>
      <c r="B87">
        <v>42.435000000000002</v>
      </c>
      <c r="C87">
        <v>2.1150000000000002</v>
      </c>
      <c r="D87">
        <v>-2.13E-4</v>
      </c>
      <c r="G87" s="3">
        <f t="shared" si="5"/>
        <v>0.19849999999999923</v>
      </c>
      <c r="H87" s="4">
        <f t="shared" si="3"/>
        <v>-2.4050000000000011</v>
      </c>
      <c r="I87" s="4">
        <f t="shared" si="4"/>
        <v>2.1150000000000002</v>
      </c>
    </row>
    <row r="88" spans="1:9">
      <c r="A88">
        <v>5.2560000000000002</v>
      </c>
      <c r="B88">
        <v>42.631999999999998</v>
      </c>
      <c r="C88">
        <v>2.077</v>
      </c>
      <c r="D88">
        <v>-2.14E-4</v>
      </c>
      <c r="G88" s="3">
        <f t="shared" si="5"/>
        <v>0.19849999999999923</v>
      </c>
      <c r="H88" s="4">
        <f t="shared" si="3"/>
        <v>-2.2080000000000055</v>
      </c>
      <c r="I88" s="4">
        <f t="shared" si="4"/>
        <v>2.077</v>
      </c>
    </row>
    <row r="89" spans="1:9">
      <c r="A89">
        <v>5.2560000000000002</v>
      </c>
      <c r="B89">
        <v>42.832000000000001</v>
      </c>
      <c r="C89">
        <v>2.0129999999999999</v>
      </c>
      <c r="D89">
        <v>-2.1499999999999999E-4</v>
      </c>
      <c r="G89" s="3">
        <f t="shared" si="5"/>
        <v>0.20200000000000173</v>
      </c>
      <c r="H89" s="4">
        <f t="shared" si="3"/>
        <v>-2.0080000000000027</v>
      </c>
      <c r="I89" s="4">
        <f t="shared" si="4"/>
        <v>2.0129999999999999</v>
      </c>
    </row>
    <row r="90" spans="1:9">
      <c r="A90">
        <v>5.2560000000000002</v>
      </c>
      <c r="B90">
        <v>43.036000000000001</v>
      </c>
      <c r="C90">
        <v>1.929</v>
      </c>
      <c r="D90">
        <v>-2.1499999999999999E-4</v>
      </c>
      <c r="G90" s="3">
        <f t="shared" si="5"/>
        <v>0.2029999999999994</v>
      </c>
      <c r="H90" s="4">
        <f t="shared" si="3"/>
        <v>-1.804000000000002</v>
      </c>
      <c r="I90" s="4">
        <f t="shared" si="4"/>
        <v>1.929</v>
      </c>
    </row>
    <row r="91" spans="1:9">
      <c r="A91">
        <v>5.2560000000000002</v>
      </c>
      <c r="B91">
        <v>43.238</v>
      </c>
      <c r="C91">
        <v>1.8009999999999999</v>
      </c>
      <c r="D91">
        <v>-2.14E-4</v>
      </c>
      <c r="G91" s="3">
        <f t="shared" si="5"/>
        <v>0.20049999999999812</v>
      </c>
      <c r="H91" s="4">
        <f t="shared" si="3"/>
        <v>-1.6020000000000039</v>
      </c>
      <c r="I91" s="4">
        <f t="shared" si="4"/>
        <v>1.8009999999999999</v>
      </c>
    </row>
    <row r="92" spans="1:9">
      <c r="A92">
        <v>5.2560000000000002</v>
      </c>
      <c r="B92">
        <v>43.436999999999998</v>
      </c>
      <c r="C92">
        <v>1.661</v>
      </c>
      <c r="D92">
        <v>-2.14E-4</v>
      </c>
      <c r="G92" s="3">
        <f t="shared" si="5"/>
        <v>0.19849999999999923</v>
      </c>
      <c r="H92" s="4">
        <f t="shared" si="3"/>
        <v>-1.4030000000000058</v>
      </c>
      <c r="I92" s="4">
        <f t="shared" si="4"/>
        <v>1.661</v>
      </c>
    </row>
    <row r="93" spans="1:9">
      <c r="A93">
        <v>5.2560000000000002</v>
      </c>
      <c r="B93">
        <v>43.634999999999998</v>
      </c>
      <c r="C93">
        <v>1.5049999999999999</v>
      </c>
      <c r="D93">
        <v>-2.1599999999999999E-4</v>
      </c>
      <c r="G93" s="3">
        <f t="shared" si="5"/>
        <v>0.20000000000000284</v>
      </c>
      <c r="H93" s="4">
        <f t="shared" si="3"/>
        <v>-1.2050000000000054</v>
      </c>
      <c r="I93" s="4">
        <f t="shared" si="4"/>
        <v>1.5049999999999999</v>
      </c>
    </row>
    <row r="94" spans="1:9">
      <c r="A94">
        <v>5.2560000000000002</v>
      </c>
      <c r="B94">
        <v>43.837000000000003</v>
      </c>
      <c r="C94">
        <v>1.3560000000000001</v>
      </c>
      <c r="D94">
        <v>-2.1599999999999999E-4</v>
      </c>
      <c r="G94" s="3">
        <f t="shared" si="5"/>
        <v>0.20149999999999935</v>
      </c>
      <c r="H94" s="4">
        <f t="shared" si="3"/>
        <v>-1.0030000000000001</v>
      </c>
      <c r="I94" s="4">
        <f t="shared" si="4"/>
        <v>1.3560000000000001</v>
      </c>
    </row>
    <row r="95" spans="1:9">
      <c r="A95">
        <v>5.2560000000000002</v>
      </c>
      <c r="B95">
        <v>44.037999999999997</v>
      </c>
      <c r="C95">
        <v>1.1539999999999999</v>
      </c>
      <c r="D95">
        <v>-2.1599999999999999E-4</v>
      </c>
      <c r="G95" s="3">
        <f t="shared" si="5"/>
        <v>0.19899999999999807</v>
      </c>
      <c r="H95" s="4">
        <f t="shared" si="3"/>
        <v>-0.80200000000000671</v>
      </c>
      <c r="I95" s="4">
        <f t="shared" si="4"/>
        <v>1.1539999999999999</v>
      </c>
    </row>
    <row r="96" spans="1:9">
      <c r="A96">
        <v>5.2560000000000002</v>
      </c>
      <c r="B96">
        <v>44.234999999999999</v>
      </c>
      <c r="C96">
        <v>0.95499999999999996</v>
      </c>
      <c r="D96">
        <v>-2.1699999999999999E-4</v>
      </c>
      <c r="G96" s="3">
        <f t="shared" si="5"/>
        <v>0.19850000000000279</v>
      </c>
      <c r="H96" s="4">
        <f t="shared" si="3"/>
        <v>-0.60500000000000398</v>
      </c>
      <c r="I96" s="4">
        <f t="shared" si="4"/>
        <v>0.95499999999999996</v>
      </c>
    </row>
    <row r="97" spans="1:9">
      <c r="A97">
        <v>5.2560000000000002</v>
      </c>
      <c r="B97">
        <v>44.435000000000002</v>
      </c>
      <c r="C97">
        <v>0.73599999999999999</v>
      </c>
      <c r="D97">
        <v>-2.13E-4</v>
      </c>
      <c r="G97" s="3">
        <f t="shared" si="5"/>
        <v>0.20050000000000168</v>
      </c>
      <c r="H97" s="4">
        <f t="shared" si="3"/>
        <v>-0.40500000000000114</v>
      </c>
      <c r="I97" s="4">
        <f t="shared" si="4"/>
        <v>0.73599999999999999</v>
      </c>
    </row>
    <row r="98" spans="1:9">
      <c r="A98">
        <v>5.2560000000000002</v>
      </c>
      <c r="B98">
        <v>44.636000000000003</v>
      </c>
      <c r="C98">
        <v>0.50800000000000001</v>
      </c>
      <c r="D98">
        <v>-2.1599999999999999E-4</v>
      </c>
      <c r="G98" s="3">
        <f t="shared" si="5"/>
        <v>0.20049999999999812</v>
      </c>
      <c r="H98" s="4">
        <f t="shared" si="3"/>
        <v>-0.20400000000000063</v>
      </c>
      <c r="I98" s="4">
        <f t="shared" si="4"/>
        <v>0.50800000000000001</v>
      </c>
    </row>
    <row r="99" spans="1:9">
      <c r="A99">
        <v>5.2560000000000002</v>
      </c>
      <c r="B99">
        <v>44.835999999999999</v>
      </c>
      <c r="C99">
        <v>0.29099999999999998</v>
      </c>
      <c r="D99">
        <v>-2.1499999999999999E-4</v>
      </c>
      <c r="G99" s="3">
        <f t="shared" si="5"/>
        <v>0.19899999999999807</v>
      </c>
      <c r="H99" s="4">
        <f t="shared" si="3"/>
        <v>-4.0000000000048885E-3</v>
      </c>
      <c r="I99" s="4">
        <f t="shared" si="4"/>
        <v>0.29099999999999998</v>
      </c>
    </row>
    <row r="100" spans="1:9">
      <c r="A100">
        <v>5.2560000000000002</v>
      </c>
      <c r="B100">
        <v>45.033999999999999</v>
      </c>
      <c r="C100">
        <v>0.04</v>
      </c>
      <c r="D100">
        <v>-2.14E-4</v>
      </c>
      <c r="G100" s="3">
        <f t="shared" si="5"/>
        <v>0.1980000000000004</v>
      </c>
      <c r="H100" s="4">
        <f t="shared" si="3"/>
        <v>0.19399999999999551</v>
      </c>
      <c r="I100" s="4">
        <f t="shared" si="4"/>
        <v>0.04</v>
      </c>
    </row>
    <row r="101" spans="1:9">
      <c r="A101">
        <v>5.2560000000000002</v>
      </c>
      <c r="B101">
        <v>45.231999999999999</v>
      </c>
      <c r="C101">
        <v>-0.20599999999999999</v>
      </c>
      <c r="D101">
        <v>-2.1499999999999999E-4</v>
      </c>
      <c r="G101" s="3">
        <f t="shared" si="5"/>
        <v>0.19999999999999929</v>
      </c>
      <c r="H101" s="4">
        <f t="shared" si="3"/>
        <v>0.39199999999999591</v>
      </c>
      <c r="I101" s="4">
        <f t="shared" si="4"/>
        <v>-0.20599999999999999</v>
      </c>
    </row>
    <row r="102" spans="1:9">
      <c r="A102">
        <v>5.2560000000000002</v>
      </c>
      <c r="B102">
        <v>45.433999999999997</v>
      </c>
      <c r="C102">
        <v>-0.44</v>
      </c>
      <c r="D102">
        <v>-2.1599999999999999E-4</v>
      </c>
      <c r="G102" s="3">
        <f t="shared" si="5"/>
        <v>0.2029999999999994</v>
      </c>
      <c r="H102" s="4">
        <f t="shared" si="3"/>
        <v>0.59399999999999409</v>
      </c>
      <c r="I102" s="4">
        <f t="shared" si="4"/>
        <v>-0.44</v>
      </c>
    </row>
    <row r="103" spans="1:9">
      <c r="A103">
        <v>5.2560000000000002</v>
      </c>
      <c r="B103">
        <v>45.637999999999998</v>
      </c>
      <c r="C103">
        <v>-0.65400000000000003</v>
      </c>
      <c r="D103">
        <v>-2.14E-4</v>
      </c>
      <c r="G103" s="3">
        <f t="shared" si="5"/>
        <v>0.20200000000000173</v>
      </c>
      <c r="H103" s="4">
        <f t="shared" si="3"/>
        <v>0.79799999999999471</v>
      </c>
      <c r="I103" s="4">
        <f t="shared" si="4"/>
        <v>-0.65400000000000003</v>
      </c>
    </row>
    <row r="104" spans="1:9">
      <c r="A104">
        <v>5.2560000000000002</v>
      </c>
      <c r="B104">
        <v>45.838000000000001</v>
      </c>
      <c r="C104">
        <v>-0.88300000000000001</v>
      </c>
      <c r="D104">
        <v>-2.14E-4</v>
      </c>
      <c r="G104" s="3">
        <f t="shared" si="5"/>
        <v>0.19900000000000162</v>
      </c>
      <c r="H104" s="4">
        <f t="shared" si="3"/>
        <v>0.99799999999999756</v>
      </c>
      <c r="I104" s="4">
        <f t="shared" si="4"/>
        <v>-0.88300000000000001</v>
      </c>
    </row>
    <row r="105" spans="1:9">
      <c r="A105">
        <v>5.2560000000000002</v>
      </c>
      <c r="B105">
        <v>46.036000000000001</v>
      </c>
      <c r="C105">
        <v>-1.0720000000000001</v>
      </c>
      <c r="D105">
        <v>-2.1499999999999999E-4</v>
      </c>
      <c r="G105" s="3">
        <f t="shared" si="5"/>
        <v>0.19950000000000045</v>
      </c>
      <c r="H105" s="4">
        <f t="shared" si="3"/>
        <v>1.195999999999998</v>
      </c>
      <c r="I105" s="4">
        <f t="shared" si="4"/>
        <v>-1.0720000000000001</v>
      </c>
    </row>
    <row r="106" spans="1:9">
      <c r="A106">
        <v>5.2560000000000002</v>
      </c>
      <c r="B106">
        <v>46.237000000000002</v>
      </c>
      <c r="C106">
        <v>-1.25</v>
      </c>
      <c r="D106">
        <v>-2.1499999999999999E-4</v>
      </c>
      <c r="G106" s="3">
        <f t="shared" si="5"/>
        <v>0.20100000000000051</v>
      </c>
      <c r="H106" s="4">
        <f t="shared" si="3"/>
        <v>1.3969999999999985</v>
      </c>
      <c r="I106" s="4">
        <f t="shared" si="4"/>
        <v>-1.25</v>
      </c>
    </row>
    <row r="107" spans="1:9">
      <c r="A107">
        <v>5.2560000000000002</v>
      </c>
      <c r="B107">
        <v>46.438000000000002</v>
      </c>
      <c r="C107">
        <v>-1.4330000000000001</v>
      </c>
      <c r="D107">
        <v>-2.1499999999999999E-4</v>
      </c>
      <c r="G107" s="3">
        <f t="shared" si="5"/>
        <v>0.19999999999999929</v>
      </c>
      <c r="H107" s="4">
        <f t="shared" si="3"/>
        <v>1.597999999999999</v>
      </c>
      <c r="I107" s="4">
        <f t="shared" si="4"/>
        <v>-1.4330000000000001</v>
      </c>
    </row>
    <row r="108" spans="1:9">
      <c r="A108">
        <v>5.2560000000000002</v>
      </c>
      <c r="B108">
        <v>46.637</v>
      </c>
      <c r="C108">
        <v>-1.554</v>
      </c>
      <c r="D108">
        <v>-2.14E-4</v>
      </c>
      <c r="G108" s="3">
        <f t="shared" si="5"/>
        <v>0.1980000000000004</v>
      </c>
      <c r="H108" s="4">
        <f t="shared" si="3"/>
        <v>1.796999999999997</v>
      </c>
      <c r="I108" s="4">
        <f t="shared" si="4"/>
        <v>-1.554</v>
      </c>
    </row>
    <row r="109" spans="1:9">
      <c r="A109">
        <v>5.2560000000000002</v>
      </c>
      <c r="B109">
        <v>46.834000000000003</v>
      </c>
      <c r="C109">
        <v>-1.675</v>
      </c>
      <c r="D109">
        <v>-2.1499999999999999E-4</v>
      </c>
      <c r="G109" s="3">
        <f t="shared" si="5"/>
        <v>0.19950000000000045</v>
      </c>
      <c r="H109" s="4">
        <f t="shared" si="3"/>
        <v>1.9939999999999998</v>
      </c>
      <c r="I109" s="4">
        <f t="shared" si="4"/>
        <v>-1.675</v>
      </c>
    </row>
    <row r="110" spans="1:9">
      <c r="A110">
        <v>5.2560000000000002</v>
      </c>
      <c r="B110">
        <v>47.036000000000001</v>
      </c>
      <c r="C110">
        <v>-1.804</v>
      </c>
      <c r="D110">
        <v>-2.13E-4</v>
      </c>
      <c r="G110" s="3">
        <f t="shared" si="5"/>
        <v>0.20149999999999935</v>
      </c>
      <c r="H110" s="4">
        <f t="shared" si="3"/>
        <v>2.195999999999998</v>
      </c>
      <c r="I110" s="4">
        <f t="shared" si="4"/>
        <v>-1.804</v>
      </c>
    </row>
    <row r="111" spans="1:9">
      <c r="A111">
        <v>5.2560000000000002</v>
      </c>
      <c r="B111">
        <v>47.237000000000002</v>
      </c>
      <c r="C111">
        <v>-1.881</v>
      </c>
      <c r="D111">
        <v>-2.14E-4</v>
      </c>
      <c r="G111" s="3">
        <f t="shared" si="5"/>
        <v>0.19950000000000045</v>
      </c>
      <c r="H111" s="4">
        <f t="shared" si="3"/>
        <v>2.3969999999999985</v>
      </c>
      <c r="I111" s="4">
        <f t="shared" si="4"/>
        <v>-1.881</v>
      </c>
    </row>
    <row r="112" spans="1:9">
      <c r="A112">
        <v>5.2560000000000002</v>
      </c>
      <c r="B112">
        <v>47.435000000000002</v>
      </c>
      <c r="C112">
        <v>-1.931</v>
      </c>
      <c r="D112">
        <v>-2.14E-4</v>
      </c>
      <c r="G112" s="3">
        <f t="shared" si="5"/>
        <v>0.19749999999999801</v>
      </c>
      <c r="H112" s="4">
        <f t="shared" si="3"/>
        <v>2.5949999999999989</v>
      </c>
      <c r="I112" s="4">
        <f t="shared" si="4"/>
        <v>-1.931</v>
      </c>
    </row>
    <row r="113" spans="1:9">
      <c r="A113">
        <v>5.2560000000000002</v>
      </c>
      <c r="B113">
        <v>47.631999999999998</v>
      </c>
      <c r="C113">
        <v>-1.9670000000000001</v>
      </c>
      <c r="D113">
        <v>-2.14E-4</v>
      </c>
      <c r="G113" s="3">
        <f t="shared" si="5"/>
        <v>0.19950000000000045</v>
      </c>
      <c r="H113" s="4">
        <f t="shared" si="3"/>
        <v>2.7919999999999945</v>
      </c>
      <c r="I113" s="4">
        <f t="shared" si="4"/>
        <v>-1.9670000000000001</v>
      </c>
    </row>
    <row r="114" spans="1:9">
      <c r="A114">
        <v>5.2560000000000002</v>
      </c>
      <c r="B114">
        <v>47.834000000000003</v>
      </c>
      <c r="C114">
        <v>-1.99</v>
      </c>
      <c r="D114">
        <v>-2.1499999999999999E-4</v>
      </c>
      <c r="G114" s="3">
        <f t="shared" si="5"/>
        <v>0.20200000000000173</v>
      </c>
      <c r="H114" s="4">
        <f t="shared" si="3"/>
        <v>2.9939999999999998</v>
      </c>
      <c r="I114" s="4">
        <f t="shared" si="4"/>
        <v>-1.99</v>
      </c>
    </row>
    <row r="115" spans="1:9">
      <c r="A115">
        <v>5.2560000000000002</v>
      </c>
      <c r="B115">
        <v>48.036000000000001</v>
      </c>
      <c r="C115">
        <v>-1.9890000000000001</v>
      </c>
      <c r="D115">
        <v>-2.1499999999999999E-4</v>
      </c>
      <c r="G115" s="3">
        <f t="shared" si="5"/>
        <v>0.20149999999999935</v>
      </c>
      <c r="H115" s="4">
        <f t="shared" si="3"/>
        <v>3.195999999999998</v>
      </c>
      <c r="I115" s="4">
        <f t="shared" si="4"/>
        <v>-1.9890000000000001</v>
      </c>
    </row>
    <row r="116" spans="1:9">
      <c r="A116">
        <v>5.2560000000000002</v>
      </c>
      <c r="B116">
        <v>48.237000000000002</v>
      </c>
      <c r="C116">
        <v>-1.952</v>
      </c>
      <c r="D116">
        <v>-2.13E-4</v>
      </c>
      <c r="G116" s="3">
        <f t="shared" si="5"/>
        <v>0.19950000000000045</v>
      </c>
      <c r="H116" s="4">
        <f t="shared" si="3"/>
        <v>3.3969999999999985</v>
      </c>
      <c r="I116" s="4">
        <f t="shared" si="4"/>
        <v>-1.952</v>
      </c>
    </row>
    <row r="117" spans="1:9">
      <c r="A117">
        <v>5.2560000000000002</v>
      </c>
      <c r="B117">
        <v>48.435000000000002</v>
      </c>
      <c r="C117">
        <v>-1.9339999999999999</v>
      </c>
      <c r="D117">
        <v>-2.1599999999999999E-4</v>
      </c>
      <c r="G117" s="3">
        <f t="shared" si="5"/>
        <v>0.19999999999999929</v>
      </c>
      <c r="H117" s="4">
        <f t="shared" si="3"/>
        <v>3.5949999999999989</v>
      </c>
      <c r="I117" s="4">
        <f t="shared" si="4"/>
        <v>-1.9339999999999999</v>
      </c>
    </row>
    <row r="118" spans="1:9">
      <c r="A118">
        <v>5.2560000000000002</v>
      </c>
      <c r="B118">
        <v>48.637</v>
      </c>
      <c r="C118">
        <v>-1.85</v>
      </c>
      <c r="D118">
        <v>-2.13E-4</v>
      </c>
      <c r="G118" s="3">
        <f t="shared" si="5"/>
        <v>0.20149999999999935</v>
      </c>
      <c r="H118" s="4">
        <f t="shared" si="3"/>
        <v>3.796999999999997</v>
      </c>
      <c r="I118" s="4">
        <f t="shared" si="4"/>
        <v>-1.85</v>
      </c>
    </row>
    <row r="119" spans="1:9">
      <c r="A119">
        <v>5.2560000000000002</v>
      </c>
      <c r="B119">
        <v>48.838000000000001</v>
      </c>
      <c r="C119">
        <v>-1.798</v>
      </c>
      <c r="D119">
        <v>-2.12E-4</v>
      </c>
      <c r="G119" s="3">
        <f t="shared" si="5"/>
        <v>0.19950000000000045</v>
      </c>
      <c r="H119" s="4">
        <f t="shared" si="3"/>
        <v>3.9979999999999976</v>
      </c>
      <c r="I119" s="4">
        <f t="shared" si="4"/>
        <v>-1.798</v>
      </c>
    </row>
    <row r="120" spans="1:9">
      <c r="A120">
        <v>5.2560000000000002</v>
      </c>
      <c r="B120">
        <v>49.036000000000001</v>
      </c>
      <c r="C120">
        <v>-1.7130000000000001</v>
      </c>
      <c r="D120">
        <v>-2.14E-4</v>
      </c>
      <c r="G120" s="3">
        <f t="shared" si="5"/>
        <v>0.1980000000000004</v>
      </c>
      <c r="H120" s="4">
        <f t="shared" si="3"/>
        <v>4.195999999999998</v>
      </c>
      <c r="I120" s="4">
        <f t="shared" si="4"/>
        <v>-1.7130000000000001</v>
      </c>
    </row>
    <row r="121" spans="1:9">
      <c r="A121">
        <v>5.2560000000000002</v>
      </c>
      <c r="B121">
        <v>49.234000000000002</v>
      </c>
      <c r="C121">
        <v>-1.615</v>
      </c>
      <c r="D121">
        <v>-2.14E-4</v>
      </c>
      <c r="G121" s="3">
        <f t="shared" si="5"/>
        <v>0.19950000000000045</v>
      </c>
      <c r="H121" s="4">
        <f t="shared" si="3"/>
        <v>4.3939999999999984</v>
      </c>
      <c r="I121" s="4">
        <f t="shared" si="4"/>
        <v>-1.615</v>
      </c>
    </row>
    <row r="122" spans="1:9">
      <c r="A122">
        <v>5.2560000000000002</v>
      </c>
      <c r="B122">
        <v>49.435000000000002</v>
      </c>
      <c r="C122">
        <v>-1.514</v>
      </c>
      <c r="D122">
        <v>-2.12E-4</v>
      </c>
      <c r="G122" s="3">
        <f t="shared" si="5"/>
        <v>0.20100000000000051</v>
      </c>
      <c r="H122" s="4">
        <f t="shared" si="3"/>
        <v>4.5949999999999989</v>
      </c>
      <c r="I122" s="4">
        <f t="shared" si="4"/>
        <v>-1.514</v>
      </c>
    </row>
    <row r="123" spans="1:9">
      <c r="A123">
        <v>5.2560000000000002</v>
      </c>
      <c r="B123">
        <v>49.636000000000003</v>
      </c>
      <c r="C123">
        <v>-1.385</v>
      </c>
      <c r="D123">
        <v>-2.14E-4</v>
      </c>
      <c r="G123" s="3">
        <f t="shared" si="5"/>
        <v>0.19999999999999929</v>
      </c>
      <c r="H123" s="4">
        <f t="shared" si="3"/>
        <v>4.7959999999999994</v>
      </c>
      <c r="I123" s="4">
        <f t="shared" si="4"/>
        <v>-1.385</v>
      </c>
    </row>
    <row r="124" spans="1:9">
      <c r="A124">
        <v>5.2560000000000002</v>
      </c>
      <c r="B124">
        <v>49.835000000000001</v>
      </c>
      <c r="C124">
        <v>-1.2430000000000001</v>
      </c>
      <c r="D124">
        <v>-2.14E-4</v>
      </c>
      <c r="G124" s="3">
        <f t="shared" si="5"/>
        <v>0.19799999999999685</v>
      </c>
      <c r="H124" s="4">
        <f t="shared" si="3"/>
        <v>4.9949999999999974</v>
      </c>
      <c r="I124" s="4">
        <f t="shared" si="4"/>
        <v>-1.2430000000000001</v>
      </c>
    </row>
    <row r="125" spans="1:9">
      <c r="A125">
        <v>5.2560000000000002</v>
      </c>
      <c r="B125">
        <v>50.031999999999996</v>
      </c>
      <c r="C125">
        <v>-1.0960000000000001</v>
      </c>
      <c r="D125">
        <v>-2.1599999999999999E-4</v>
      </c>
      <c r="G125" s="3">
        <f t="shared" si="5"/>
        <v>0.19950000000000045</v>
      </c>
      <c r="H125" s="4">
        <f t="shared" si="3"/>
        <v>5.1919999999999931</v>
      </c>
      <c r="I125" s="4">
        <f t="shared" si="4"/>
        <v>-1.0960000000000001</v>
      </c>
    </row>
    <row r="126" spans="1:9">
      <c r="A126">
        <v>5.2560000000000002</v>
      </c>
      <c r="B126">
        <v>50.234000000000002</v>
      </c>
      <c r="C126">
        <v>-0.97</v>
      </c>
      <c r="D126">
        <v>-2.14E-4</v>
      </c>
      <c r="G126" s="3">
        <f t="shared" si="5"/>
        <v>0.20200000000000173</v>
      </c>
      <c r="H126" s="4">
        <f t="shared" si="3"/>
        <v>5.3939999999999984</v>
      </c>
      <c r="I126" s="4">
        <f t="shared" si="4"/>
        <v>-0.97</v>
      </c>
    </row>
    <row r="127" spans="1:9">
      <c r="A127">
        <v>5.2560000000000002</v>
      </c>
      <c r="B127">
        <v>50.436</v>
      </c>
      <c r="C127">
        <v>-0.80600000000000005</v>
      </c>
      <c r="D127">
        <v>-2.12E-4</v>
      </c>
      <c r="G127" s="3">
        <f t="shared" si="5"/>
        <v>0.20049999999999812</v>
      </c>
      <c r="H127" s="4">
        <f t="shared" si="3"/>
        <v>5.5959999999999965</v>
      </c>
      <c r="I127" s="4">
        <f t="shared" si="4"/>
        <v>-0.80600000000000005</v>
      </c>
    </row>
    <row r="128" spans="1:9">
      <c r="A128">
        <v>5.2560000000000002</v>
      </c>
      <c r="B128">
        <v>50.634999999999998</v>
      </c>
      <c r="C128">
        <v>-0.65800000000000003</v>
      </c>
      <c r="D128">
        <v>-2.1599999999999999E-4</v>
      </c>
      <c r="G128" s="3">
        <f t="shared" si="5"/>
        <v>0.19849999999999923</v>
      </c>
      <c r="H128" s="4">
        <f t="shared" si="3"/>
        <v>5.7949999999999946</v>
      </c>
      <c r="I128" s="4">
        <f t="shared" si="4"/>
        <v>-0.65800000000000003</v>
      </c>
    </row>
    <row r="129" spans="1:9">
      <c r="A129">
        <v>5.2560000000000002</v>
      </c>
      <c r="B129">
        <v>50.832999999999998</v>
      </c>
      <c r="C129">
        <v>-0.52500000000000002</v>
      </c>
      <c r="D129">
        <v>-2.1499999999999999E-4</v>
      </c>
      <c r="G129" s="3">
        <f t="shared" si="5"/>
        <v>0.20050000000000168</v>
      </c>
      <c r="H129" s="4">
        <f t="shared" si="3"/>
        <v>5.992999999999995</v>
      </c>
      <c r="I129" s="4">
        <f t="shared" si="4"/>
        <v>-0.52500000000000002</v>
      </c>
    </row>
    <row r="130" spans="1:9">
      <c r="A130">
        <v>5.2560000000000002</v>
      </c>
      <c r="B130">
        <v>51.036000000000001</v>
      </c>
      <c r="C130">
        <v>-0.39800000000000002</v>
      </c>
      <c r="D130">
        <v>-2.13E-4</v>
      </c>
      <c r="G130" s="3">
        <f t="shared" si="5"/>
        <v>0.20200000000000173</v>
      </c>
      <c r="H130" s="4">
        <f t="shared" si="3"/>
        <v>6.195999999999998</v>
      </c>
      <c r="I130" s="4">
        <f t="shared" si="4"/>
        <v>-0.39800000000000002</v>
      </c>
    </row>
    <row r="131" spans="1:9">
      <c r="A131">
        <v>5.2560000000000002</v>
      </c>
      <c r="B131">
        <v>51.237000000000002</v>
      </c>
      <c r="C131">
        <v>-0.26900000000000002</v>
      </c>
      <c r="D131">
        <v>-2.1499999999999999E-4</v>
      </c>
      <c r="G131" s="3">
        <f t="shared" si="5"/>
        <v>0.20049999999999812</v>
      </c>
      <c r="H131" s="4">
        <f t="shared" si="3"/>
        <v>6.3969999999999985</v>
      </c>
      <c r="I131" s="4">
        <f t="shared" si="4"/>
        <v>-0.26900000000000002</v>
      </c>
    </row>
    <row r="132" spans="1:9">
      <c r="A132">
        <v>5.2560000000000002</v>
      </c>
      <c r="B132">
        <v>51.436999999999998</v>
      </c>
      <c r="C132">
        <v>-0.14699999999999999</v>
      </c>
      <c r="D132">
        <v>-2.13E-4</v>
      </c>
      <c r="G132" s="3">
        <f t="shared" si="5"/>
        <v>0.19899999999999807</v>
      </c>
      <c r="H132" s="4">
        <f t="shared" si="3"/>
        <v>6.5969999999999942</v>
      </c>
      <c r="I132" s="4">
        <f t="shared" si="4"/>
        <v>-0.14699999999999999</v>
      </c>
    </row>
    <row r="133" spans="1:9">
      <c r="A133">
        <v>5.2560000000000002</v>
      </c>
      <c r="B133">
        <v>51.634999999999998</v>
      </c>
      <c r="C133">
        <v>-5.5E-2</v>
      </c>
      <c r="D133">
        <v>-2.13E-4</v>
      </c>
      <c r="G133" s="3">
        <f t="shared" si="5"/>
        <v>0.19950000000000045</v>
      </c>
      <c r="H133" s="4">
        <f t="shared" si="3"/>
        <v>6.7949999999999946</v>
      </c>
      <c r="I133" s="4">
        <f t="shared" si="4"/>
        <v>-5.5E-2</v>
      </c>
    </row>
    <row r="134" spans="1:9">
      <c r="A134">
        <v>5.2560000000000002</v>
      </c>
      <c r="B134">
        <v>51.835999999999999</v>
      </c>
      <c r="C134">
        <v>4.2000000000000003E-2</v>
      </c>
      <c r="D134">
        <v>-2.1499999999999999E-4</v>
      </c>
      <c r="G134" s="3">
        <f t="shared" si="5"/>
        <v>0.20100000000000051</v>
      </c>
      <c r="H134" s="4">
        <f t="shared" si="3"/>
        <v>6.9959999999999951</v>
      </c>
      <c r="I134" s="4">
        <f t="shared" si="4"/>
        <v>4.2000000000000003E-2</v>
      </c>
    </row>
    <row r="135" spans="1:9">
      <c r="A135">
        <v>5.2560000000000002</v>
      </c>
      <c r="B135">
        <v>52.036999999999999</v>
      </c>
      <c r="C135">
        <v>0.11700000000000001</v>
      </c>
      <c r="D135">
        <v>-2.14E-4</v>
      </c>
      <c r="G135" s="3">
        <f t="shared" si="5"/>
        <v>0.19999999999999929</v>
      </c>
      <c r="H135" s="4">
        <f t="shared" si="3"/>
        <v>7.1969999999999956</v>
      </c>
      <c r="I135" s="4">
        <f t="shared" si="4"/>
        <v>0.11700000000000001</v>
      </c>
    </row>
    <row r="136" spans="1:9">
      <c r="A136">
        <v>5.2560000000000002</v>
      </c>
      <c r="B136">
        <v>52.235999999999997</v>
      </c>
      <c r="C136">
        <v>0.20200000000000001</v>
      </c>
      <c r="D136">
        <v>-2.13E-4</v>
      </c>
      <c r="G136" s="3">
        <f t="shared" si="5"/>
        <v>0.19750000000000156</v>
      </c>
      <c r="H136" s="4">
        <f t="shared" si="3"/>
        <v>7.3959999999999937</v>
      </c>
      <c r="I136" s="4">
        <f t="shared" si="4"/>
        <v>0.20200000000000001</v>
      </c>
    </row>
    <row r="137" spans="1:9">
      <c r="A137">
        <v>5.2560000000000002</v>
      </c>
      <c r="B137">
        <v>52.432000000000002</v>
      </c>
      <c r="C137">
        <v>0.27200000000000002</v>
      </c>
      <c r="D137">
        <v>-2.13E-4</v>
      </c>
      <c r="G137" s="3">
        <f t="shared" si="5"/>
        <v>0.19900000000000162</v>
      </c>
      <c r="H137" s="4">
        <f t="shared" si="3"/>
        <v>7.5919999999999987</v>
      </c>
      <c r="I137" s="4">
        <f t="shared" si="4"/>
        <v>0.27200000000000002</v>
      </c>
    </row>
    <row r="138" spans="1:9">
      <c r="A138">
        <v>5.2560000000000002</v>
      </c>
      <c r="B138">
        <v>52.634</v>
      </c>
      <c r="C138">
        <v>0.33300000000000002</v>
      </c>
      <c r="D138">
        <v>-2.1599999999999999E-4</v>
      </c>
      <c r="G138" s="3">
        <f t="shared" si="5"/>
        <v>0.20149999999999935</v>
      </c>
      <c r="H138" s="4">
        <f t="shared" si="3"/>
        <v>7.7939999999999969</v>
      </c>
      <c r="I138" s="4">
        <f t="shared" si="4"/>
        <v>0.33300000000000002</v>
      </c>
    </row>
    <row r="139" spans="1:9">
      <c r="A139">
        <v>5.2560000000000002</v>
      </c>
      <c r="B139">
        <v>52.835000000000001</v>
      </c>
      <c r="C139">
        <v>0.371</v>
      </c>
      <c r="D139">
        <v>-2.1499999999999999E-4</v>
      </c>
      <c r="G139" s="3">
        <f t="shared" si="5"/>
        <v>0.20049999999999812</v>
      </c>
      <c r="H139" s="4">
        <f t="shared" si="3"/>
        <v>7.9949999999999974</v>
      </c>
      <c r="I139" s="4">
        <f t="shared" si="4"/>
        <v>0.371</v>
      </c>
    </row>
    <row r="140" spans="1:9">
      <c r="A140">
        <v>5.2560000000000002</v>
      </c>
      <c r="B140">
        <v>53.034999999999997</v>
      </c>
      <c r="C140">
        <v>0.40100000000000002</v>
      </c>
      <c r="D140">
        <v>-2.14E-4</v>
      </c>
      <c r="G140" s="3">
        <f t="shared" si="5"/>
        <v>0.19899999999999807</v>
      </c>
      <c r="H140" s="4">
        <f t="shared" si="3"/>
        <v>8.1949999999999932</v>
      </c>
      <c r="I140" s="4">
        <f t="shared" si="4"/>
        <v>0.40100000000000002</v>
      </c>
    </row>
    <row r="141" spans="1:9">
      <c r="A141">
        <v>5.2560000000000002</v>
      </c>
      <c r="B141">
        <v>53.232999999999997</v>
      </c>
      <c r="C141">
        <v>0.434</v>
      </c>
      <c r="D141">
        <v>-2.12E-4</v>
      </c>
      <c r="G141" s="3">
        <f t="shared" si="5"/>
        <v>0.20000000000000284</v>
      </c>
      <c r="H141" s="4">
        <f t="shared" si="3"/>
        <v>8.3929999999999936</v>
      </c>
      <c r="I141" s="4">
        <f t="shared" si="4"/>
        <v>0.434</v>
      </c>
    </row>
    <row r="142" spans="1:9">
      <c r="A142">
        <v>5.2560000000000002</v>
      </c>
      <c r="B142">
        <v>53.435000000000002</v>
      </c>
      <c r="C142">
        <v>0.47099999999999997</v>
      </c>
      <c r="D142">
        <v>-2.14E-4</v>
      </c>
      <c r="G142" s="3">
        <f t="shared" si="5"/>
        <v>0.20200000000000173</v>
      </c>
      <c r="H142" s="4">
        <f t="shared" si="3"/>
        <v>8.5949999999999989</v>
      </c>
      <c r="I142" s="4">
        <f t="shared" si="4"/>
        <v>0.47099999999999997</v>
      </c>
    </row>
    <row r="143" spans="1:9">
      <c r="A143">
        <v>5.2560000000000002</v>
      </c>
      <c r="B143">
        <v>53.637</v>
      </c>
      <c r="C143">
        <v>0.48699999999999999</v>
      </c>
      <c r="D143">
        <v>-2.1499999999999999E-4</v>
      </c>
      <c r="G143" s="3">
        <f t="shared" si="5"/>
        <v>0.20100000000000051</v>
      </c>
      <c r="H143" s="4">
        <f t="shared" si="3"/>
        <v>8.796999999999997</v>
      </c>
      <c r="I143" s="4">
        <f t="shared" si="4"/>
        <v>0.48699999999999999</v>
      </c>
    </row>
    <row r="144" spans="1:9">
      <c r="A144">
        <v>5.2560000000000002</v>
      </c>
      <c r="B144">
        <v>53.837000000000003</v>
      </c>
      <c r="C144">
        <v>0.504</v>
      </c>
      <c r="D144">
        <v>-2.13E-4</v>
      </c>
      <c r="G144" s="3">
        <f t="shared" si="5"/>
        <v>0.19899999999999807</v>
      </c>
      <c r="H144" s="4">
        <f t="shared" si="3"/>
        <v>8.9969999999999999</v>
      </c>
      <c r="I144" s="4">
        <f t="shared" si="4"/>
        <v>0.504</v>
      </c>
    </row>
    <row r="145" spans="1:9">
      <c r="A145">
        <v>5.2560000000000002</v>
      </c>
      <c r="B145">
        <v>54.034999999999997</v>
      </c>
      <c r="C145">
        <v>0.504</v>
      </c>
      <c r="D145">
        <v>-2.14E-4</v>
      </c>
      <c r="G145" s="3">
        <f t="shared" si="5"/>
        <v>0.1994999999999969</v>
      </c>
      <c r="H145" s="4">
        <f t="shared" si="3"/>
        <v>9.1949999999999932</v>
      </c>
      <c r="I145" s="4">
        <f t="shared" si="4"/>
        <v>0.504</v>
      </c>
    </row>
    <row r="146" spans="1:9">
      <c r="A146">
        <v>5.2560000000000002</v>
      </c>
      <c r="B146">
        <v>54.235999999999997</v>
      </c>
      <c r="C146">
        <v>0.504</v>
      </c>
      <c r="D146">
        <v>-2.13E-4</v>
      </c>
      <c r="G146" s="3">
        <f t="shared" si="5"/>
        <v>0.2015000000000029</v>
      </c>
      <c r="H146" s="4">
        <f t="shared" si="3"/>
        <v>9.3959999999999937</v>
      </c>
      <c r="I146" s="4">
        <f t="shared" si="4"/>
        <v>0.504</v>
      </c>
    </row>
    <row r="147" spans="1:9">
      <c r="A147">
        <v>5.2560000000000002</v>
      </c>
      <c r="B147">
        <v>54.438000000000002</v>
      </c>
      <c r="C147">
        <v>0.51400000000000001</v>
      </c>
      <c r="D147">
        <v>-2.14E-4</v>
      </c>
      <c r="G147" s="3">
        <f t="shared" si="5"/>
        <v>0.20000000000000284</v>
      </c>
      <c r="H147" s="4">
        <f t="shared" si="3"/>
        <v>9.597999999999999</v>
      </c>
      <c r="I147" s="4">
        <f t="shared" si="4"/>
        <v>0.51400000000000001</v>
      </c>
    </row>
    <row r="148" spans="1:9">
      <c r="A148">
        <v>5.2560000000000002</v>
      </c>
      <c r="B148">
        <v>54.636000000000003</v>
      </c>
      <c r="C148">
        <v>0.502</v>
      </c>
      <c r="D148">
        <v>-2.14E-4</v>
      </c>
      <c r="G148" s="3">
        <f t="shared" si="5"/>
        <v>0.19749999999999801</v>
      </c>
      <c r="H148" s="4">
        <f t="shared" ref="H148:H179" si="6">B148-$I$1</f>
        <v>9.7959999999999994</v>
      </c>
      <c r="I148" s="4">
        <f t="shared" ref="I148:I179" si="7">C148</f>
        <v>0.502</v>
      </c>
    </row>
    <row r="149" spans="1:9">
      <c r="A149">
        <v>5.2560000000000002</v>
      </c>
      <c r="B149">
        <v>54.832999999999998</v>
      </c>
      <c r="C149">
        <v>0.501</v>
      </c>
      <c r="D149">
        <v>-2.14E-4</v>
      </c>
      <c r="G149" s="3">
        <f t="shared" ref="G149:G178" si="8">(H150-H148)/2</f>
        <v>0.34999999999999787</v>
      </c>
      <c r="H149" s="4">
        <f t="shared" si="6"/>
        <v>9.992999999999995</v>
      </c>
      <c r="I149" s="4">
        <f t="shared" si="7"/>
        <v>0.501</v>
      </c>
    </row>
    <row r="150" spans="1:9">
      <c r="A150">
        <v>5.2560000000000002</v>
      </c>
      <c r="B150">
        <v>55.335999999999999</v>
      </c>
      <c r="C150">
        <v>0.51700000000000002</v>
      </c>
      <c r="D150">
        <v>-2.14E-4</v>
      </c>
      <c r="G150" s="3">
        <f t="shared" si="8"/>
        <v>0.50100000000000122</v>
      </c>
      <c r="H150" s="4">
        <f t="shared" si="6"/>
        <v>10.495999999999995</v>
      </c>
      <c r="I150" s="4">
        <f t="shared" si="7"/>
        <v>0.51700000000000002</v>
      </c>
    </row>
    <row r="151" spans="1:9">
      <c r="A151">
        <v>5.2560000000000002</v>
      </c>
      <c r="B151">
        <v>55.835000000000001</v>
      </c>
      <c r="C151">
        <v>0.48499999999999999</v>
      </c>
      <c r="D151">
        <v>-2.14E-4</v>
      </c>
      <c r="G151" s="3">
        <f t="shared" si="8"/>
        <v>0.5</v>
      </c>
      <c r="H151" s="4">
        <f t="shared" si="6"/>
        <v>10.994999999999997</v>
      </c>
      <c r="I151" s="4">
        <f t="shared" si="7"/>
        <v>0.48499999999999999</v>
      </c>
    </row>
    <row r="152" spans="1:9">
      <c r="A152">
        <v>5.2560000000000002</v>
      </c>
      <c r="B152">
        <v>56.335999999999999</v>
      </c>
      <c r="C152">
        <v>0.48499999999999999</v>
      </c>
      <c r="D152">
        <v>-2.13E-4</v>
      </c>
      <c r="G152" s="3">
        <f t="shared" si="8"/>
        <v>0.50150000000000006</v>
      </c>
      <c r="H152" s="4">
        <f t="shared" si="6"/>
        <v>11.495999999999995</v>
      </c>
      <c r="I152" s="4">
        <f t="shared" si="7"/>
        <v>0.48499999999999999</v>
      </c>
    </row>
    <row r="153" spans="1:9">
      <c r="A153">
        <v>5.2560000000000002</v>
      </c>
      <c r="B153">
        <v>56.838000000000001</v>
      </c>
      <c r="C153">
        <v>0.45</v>
      </c>
      <c r="D153">
        <v>-2.14E-4</v>
      </c>
      <c r="G153" s="3">
        <f t="shared" si="8"/>
        <v>0.49950000000000117</v>
      </c>
      <c r="H153" s="4">
        <f t="shared" si="6"/>
        <v>11.997999999999998</v>
      </c>
      <c r="I153" s="4">
        <f t="shared" si="7"/>
        <v>0.45</v>
      </c>
    </row>
    <row r="154" spans="1:9">
      <c r="A154">
        <v>5.2560000000000002</v>
      </c>
      <c r="B154">
        <v>57.335000000000001</v>
      </c>
      <c r="C154">
        <v>0.44900000000000001</v>
      </c>
      <c r="D154">
        <v>-2.1499999999999999E-4</v>
      </c>
      <c r="G154" s="3">
        <f t="shared" si="8"/>
        <v>0.49849999999999994</v>
      </c>
      <c r="H154" s="4">
        <f t="shared" si="6"/>
        <v>12.494999999999997</v>
      </c>
      <c r="I154" s="4">
        <f t="shared" si="7"/>
        <v>0.44900000000000001</v>
      </c>
    </row>
    <row r="155" spans="1:9">
      <c r="A155">
        <v>5.2560000000000002</v>
      </c>
      <c r="B155">
        <v>57.835000000000001</v>
      </c>
      <c r="C155">
        <v>0.441</v>
      </c>
      <c r="D155">
        <v>-2.14E-4</v>
      </c>
      <c r="G155" s="3">
        <f t="shared" si="8"/>
        <v>0.50049999999999883</v>
      </c>
      <c r="H155" s="4">
        <f t="shared" si="6"/>
        <v>12.994999999999997</v>
      </c>
      <c r="I155" s="4">
        <f t="shared" si="7"/>
        <v>0.441</v>
      </c>
    </row>
    <row r="156" spans="1:9">
      <c r="A156">
        <v>5.2560000000000002</v>
      </c>
      <c r="B156">
        <v>58.335999999999999</v>
      </c>
      <c r="C156">
        <v>0.41699999999999998</v>
      </c>
      <c r="D156">
        <v>-2.1599999999999999E-4</v>
      </c>
      <c r="G156" s="3">
        <f t="shared" si="8"/>
        <v>0.5</v>
      </c>
      <c r="H156" s="4">
        <f t="shared" si="6"/>
        <v>13.495999999999995</v>
      </c>
      <c r="I156" s="4">
        <f t="shared" si="7"/>
        <v>0.41699999999999998</v>
      </c>
    </row>
    <row r="157" spans="1:9">
      <c r="A157">
        <v>5.2560000000000002</v>
      </c>
      <c r="B157">
        <v>58.835000000000001</v>
      </c>
      <c r="C157">
        <v>0.39800000000000002</v>
      </c>
      <c r="D157">
        <v>-2.13E-4</v>
      </c>
      <c r="G157" s="3">
        <f t="shared" si="8"/>
        <v>0.50100000000000122</v>
      </c>
      <c r="H157" s="4">
        <f t="shared" si="6"/>
        <v>13.994999999999997</v>
      </c>
      <c r="I157" s="4">
        <f t="shared" si="7"/>
        <v>0.39800000000000002</v>
      </c>
    </row>
    <row r="158" spans="1:9">
      <c r="A158">
        <v>5.2560000000000002</v>
      </c>
      <c r="B158">
        <v>59.338000000000001</v>
      </c>
      <c r="C158">
        <v>0.38800000000000001</v>
      </c>
      <c r="D158">
        <v>-2.13E-4</v>
      </c>
      <c r="G158" s="3">
        <f t="shared" si="8"/>
        <v>0.50049999999999883</v>
      </c>
      <c r="H158" s="4">
        <f t="shared" si="6"/>
        <v>14.497999999999998</v>
      </c>
      <c r="I158" s="4">
        <f t="shared" si="7"/>
        <v>0.38800000000000001</v>
      </c>
    </row>
    <row r="159" spans="1:9">
      <c r="A159">
        <v>5.2560000000000002</v>
      </c>
      <c r="B159">
        <v>59.835999999999999</v>
      </c>
      <c r="C159">
        <v>0.373</v>
      </c>
      <c r="D159">
        <v>-2.14E-4</v>
      </c>
      <c r="G159" s="3">
        <f t="shared" si="8"/>
        <v>0.49800000000000111</v>
      </c>
      <c r="H159" s="4">
        <f t="shared" si="6"/>
        <v>14.995999999999995</v>
      </c>
      <c r="I159" s="4">
        <f t="shared" si="7"/>
        <v>0.373</v>
      </c>
    </row>
    <row r="160" spans="1:9">
      <c r="A160">
        <v>5.2560000000000002</v>
      </c>
      <c r="B160">
        <v>60.334000000000003</v>
      </c>
      <c r="C160">
        <v>0.35099999999999998</v>
      </c>
      <c r="D160">
        <v>-2.13E-4</v>
      </c>
      <c r="G160" s="3">
        <f t="shared" si="8"/>
        <v>0.50050000000000239</v>
      </c>
      <c r="H160" s="4">
        <f t="shared" si="6"/>
        <v>15.494</v>
      </c>
      <c r="I160" s="4">
        <f t="shared" si="7"/>
        <v>0.35099999999999998</v>
      </c>
    </row>
    <row r="161" spans="1:9">
      <c r="A161">
        <v>5.2560000000000002</v>
      </c>
      <c r="B161">
        <v>60.837000000000003</v>
      </c>
      <c r="C161">
        <v>0.32300000000000001</v>
      </c>
      <c r="D161">
        <v>-2.1499999999999999E-4</v>
      </c>
      <c r="G161" s="3">
        <f t="shared" si="8"/>
        <v>0.50049999999999883</v>
      </c>
      <c r="H161" s="4">
        <f t="shared" si="6"/>
        <v>15.997</v>
      </c>
      <c r="I161" s="4">
        <f t="shared" si="7"/>
        <v>0.32300000000000001</v>
      </c>
    </row>
    <row r="162" spans="1:9">
      <c r="A162">
        <v>5.2560000000000002</v>
      </c>
      <c r="B162">
        <v>61.335000000000001</v>
      </c>
      <c r="C162">
        <v>0.32300000000000001</v>
      </c>
      <c r="D162">
        <v>-2.14E-4</v>
      </c>
      <c r="G162" s="3">
        <f t="shared" si="8"/>
        <v>0.5</v>
      </c>
      <c r="H162" s="4">
        <f t="shared" si="6"/>
        <v>16.494999999999997</v>
      </c>
      <c r="I162" s="4">
        <f t="shared" si="7"/>
        <v>0.32300000000000001</v>
      </c>
    </row>
    <row r="163" spans="1:9">
      <c r="A163">
        <v>5.2560000000000002</v>
      </c>
      <c r="B163">
        <v>61.837000000000003</v>
      </c>
      <c r="C163">
        <v>0.32100000000000001</v>
      </c>
      <c r="D163">
        <v>-2.14E-4</v>
      </c>
      <c r="G163" s="3">
        <f t="shared" si="8"/>
        <v>0.50100000000000122</v>
      </c>
      <c r="H163" s="4">
        <f t="shared" si="6"/>
        <v>16.997</v>
      </c>
      <c r="I163" s="4">
        <f t="shared" si="7"/>
        <v>0.32100000000000001</v>
      </c>
    </row>
    <row r="164" spans="1:9">
      <c r="A164">
        <v>5.2560000000000002</v>
      </c>
      <c r="B164">
        <v>62.337000000000003</v>
      </c>
      <c r="C164">
        <v>0.309</v>
      </c>
      <c r="D164">
        <v>-2.12E-4</v>
      </c>
      <c r="G164" s="3">
        <f t="shared" si="8"/>
        <v>0.49749999999999872</v>
      </c>
      <c r="H164" s="4">
        <f t="shared" si="6"/>
        <v>17.497</v>
      </c>
      <c r="I164" s="4">
        <f t="shared" si="7"/>
        <v>0.309</v>
      </c>
    </row>
    <row r="165" spans="1:9">
      <c r="A165">
        <v>5.2560000000000002</v>
      </c>
      <c r="B165">
        <v>62.832000000000001</v>
      </c>
      <c r="C165">
        <v>0.29799999999999999</v>
      </c>
      <c r="D165">
        <v>-2.14E-4</v>
      </c>
      <c r="G165" s="3">
        <f t="shared" si="8"/>
        <v>0.49899999999999878</v>
      </c>
      <c r="H165" s="4">
        <f t="shared" si="6"/>
        <v>17.991999999999997</v>
      </c>
      <c r="I165" s="4">
        <f t="shared" si="7"/>
        <v>0.29799999999999999</v>
      </c>
    </row>
    <row r="166" spans="1:9">
      <c r="A166">
        <v>5.2560000000000002</v>
      </c>
      <c r="B166">
        <v>63.335000000000001</v>
      </c>
      <c r="C166">
        <v>0.27900000000000003</v>
      </c>
      <c r="D166">
        <v>-2.1499999999999999E-4</v>
      </c>
      <c r="G166" s="3">
        <f t="shared" si="8"/>
        <v>0.50150000000000006</v>
      </c>
      <c r="H166" s="4">
        <f t="shared" si="6"/>
        <v>18.494999999999997</v>
      </c>
      <c r="I166" s="4">
        <f t="shared" si="7"/>
        <v>0.27900000000000003</v>
      </c>
    </row>
    <row r="167" spans="1:9">
      <c r="A167">
        <v>5.2560000000000002</v>
      </c>
      <c r="B167">
        <v>63.835000000000001</v>
      </c>
      <c r="C167">
        <v>0.28100000000000003</v>
      </c>
      <c r="D167">
        <v>-2.13E-4</v>
      </c>
      <c r="G167" s="3">
        <f t="shared" si="8"/>
        <v>0.49999999999999645</v>
      </c>
      <c r="H167" s="4">
        <f t="shared" si="6"/>
        <v>18.994999999999997</v>
      </c>
      <c r="I167" s="4">
        <f t="shared" si="7"/>
        <v>0.28100000000000003</v>
      </c>
    </row>
    <row r="168" spans="1:9">
      <c r="A168">
        <v>5.2560000000000002</v>
      </c>
      <c r="B168">
        <v>64.334999999999994</v>
      </c>
      <c r="C168">
        <v>0.27600000000000002</v>
      </c>
      <c r="D168">
        <v>-2.1599999999999999E-4</v>
      </c>
      <c r="G168" s="3">
        <f t="shared" si="8"/>
        <v>0.50049999999999883</v>
      </c>
      <c r="H168" s="4">
        <f t="shared" si="6"/>
        <v>19.49499999999999</v>
      </c>
      <c r="I168" s="4">
        <f t="shared" si="7"/>
        <v>0.27600000000000002</v>
      </c>
    </row>
    <row r="169" spans="1:9">
      <c r="A169">
        <v>5.2560000000000002</v>
      </c>
      <c r="B169">
        <v>64.835999999999999</v>
      </c>
      <c r="C169">
        <v>0.29299999999999998</v>
      </c>
      <c r="D169">
        <v>-2.1499999999999999E-4</v>
      </c>
      <c r="G169" s="3">
        <f t="shared" si="8"/>
        <v>0.49900000000000233</v>
      </c>
      <c r="H169" s="4">
        <f t="shared" si="6"/>
        <v>19.995999999999995</v>
      </c>
      <c r="I169" s="4">
        <f t="shared" si="7"/>
        <v>0.29299999999999998</v>
      </c>
    </row>
    <row r="170" spans="1:9">
      <c r="A170">
        <v>5.2560000000000002</v>
      </c>
      <c r="B170">
        <v>65.332999999999998</v>
      </c>
      <c r="C170">
        <v>0.26700000000000002</v>
      </c>
      <c r="D170">
        <v>-2.14E-4</v>
      </c>
      <c r="G170" s="3">
        <f t="shared" si="8"/>
        <v>0.49949999999999761</v>
      </c>
      <c r="H170" s="4">
        <f t="shared" si="6"/>
        <v>20.492999999999995</v>
      </c>
      <c r="I170" s="4">
        <f t="shared" si="7"/>
        <v>0.26700000000000002</v>
      </c>
    </row>
    <row r="171" spans="1:9">
      <c r="A171">
        <v>5.2560000000000002</v>
      </c>
      <c r="B171">
        <v>65.834999999999994</v>
      </c>
      <c r="C171">
        <v>0.25900000000000001</v>
      </c>
      <c r="D171">
        <v>-2.14E-4</v>
      </c>
      <c r="G171" s="3">
        <f t="shared" si="8"/>
        <v>0.50099999999999767</v>
      </c>
      <c r="H171" s="4">
        <f t="shared" si="6"/>
        <v>20.99499999999999</v>
      </c>
      <c r="I171" s="4">
        <f t="shared" si="7"/>
        <v>0.25900000000000001</v>
      </c>
    </row>
    <row r="172" spans="1:9">
      <c r="A172">
        <v>5.2560000000000002</v>
      </c>
      <c r="B172">
        <v>66.334999999999994</v>
      </c>
      <c r="C172">
        <v>0.25700000000000001</v>
      </c>
      <c r="D172">
        <v>-2.13E-4</v>
      </c>
      <c r="G172" s="3">
        <f t="shared" si="8"/>
        <v>0.49950000000000472</v>
      </c>
      <c r="H172" s="4">
        <f t="shared" si="6"/>
        <v>21.49499999999999</v>
      </c>
      <c r="I172" s="4">
        <f t="shared" si="7"/>
        <v>0.25700000000000001</v>
      </c>
    </row>
    <row r="173" spans="1:9">
      <c r="A173">
        <v>5.2560000000000002</v>
      </c>
      <c r="B173">
        <v>66.834000000000003</v>
      </c>
      <c r="C173">
        <v>0.246</v>
      </c>
      <c r="D173">
        <v>-2.12E-4</v>
      </c>
      <c r="G173" s="3">
        <f t="shared" si="8"/>
        <v>0.50100000000000477</v>
      </c>
      <c r="H173" s="4">
        <f t="shared" si="6"/>
        <v>21.994</v>
      </c>
      <c r="I173" s="4">
        <f t="shared" si="7"/>
        <v>0.246</v>
      </c>
    </row>
    <row r="174" spans="1:9">
      <c r="A174">
        <v>5.2560000000000002</v>
      </c>
      <c r="B174">
        <v>67.337000000000003</v>
      </c>
      <c r="C174">
        <v>0.252</v>
      </c>
      <c r="D174">
        <v>-2.13E-4</v>
      </c>
      <c r="G174" s="3">
        <f t="shared" si="8"/>
        <v>0.5</v>
      </c>
      <c r="H174" s="4">
        <f t="shared" si="6"/>
        <v>22.497</v>
      </c>
      <c r="I174" s="4">
        <f t="shared" si="7"/>
        <v>0.252</v>
      </c>
    </row>
    <row r="175" spans="1:9">
      <c r="A175">
        <v>5.2560000000000002</v>
      </c>
      <c r="B175">
        <v>67.834000000000003</v>
      </c>
      <c r="C175">
        <v>0.252</v>
      </c>
      <c r="D175">
        <v>-2.14E-4</v>
      </c>
      <c r="G175" s="3">
        <f t="shared" si="8"/>
        <v>0.49799999999999756</v>
      </c>
      <c r="H175" s="4">
        <f t="shared" si="6"/>
        <v>22.994</v>
      </c>
      <c r="I175" s="4">
        <f t="shared" si="7"/>
        <v>0.252</v>
      </c>
    </row>
    <row r="176" spans="1:9">
      <c r="A176">
        <v>5.2560000000000002</v>
      </c>
      <c r="B176">
        <v>68.332999999999998</v>
      </c>
      <c r="C176">
        <v>0.25900000000000001</v>
      </c>
      <c r="D176">
        <v>-2.14E-4</v>
      </c>
      <c r="G176" s="3">
        <f t="shared" si="8"/>
        <v>0.50150000000000006</v>
      </c>
      <c r="H176" s="4">
        <f t="shared" si="6"/>
        <v>23.492999999999995</v>
      </c>
      <c r="I176" s="4">
        <f t="shared" si="7"/>
        <v>0.25900000000000001</v>
      </c>
    </row>
    <row r="177" spans="1:9">
      <c r="A177">
        <v>5.2560000000000002</v>
      </c>
      <c r="B177">
        <v>68.837000000000003</v>
      </c>
      <c r="C177">
        <v>0.25700000000000001</v>
      </c>
      <c r="D177">
        <v>-2.1499999999999999E-4</v>
      </c>
      <c r="G177" s="3">
        <f t="shared" si="8"/>
        <v>0.50050000000000239</v>
      </c>
      <c r="H177" s="4">
        <f t="shared" si="6"/>
        <v>23.997</v>
      </c>
      <c r="I177" s="4">
        <f t="shared" si="7"/>
        <v>0.25700000000000001</v>
      </c>
    </row>
    <row r="178" spans="1:9">
      <c r="A178">
        <v>5.2560000000000002</v>
      </c>
      <c r="B178">
        <v>69.334000000000003</v>
      </c>
      <c r="C178">
        <v>0.25800000000000001</v>
      </c>
      <c r="D178">
        <v>-2.1499999999999999E-4</v>
      </c>
      <c r="G178" s="3">
        <f t="shared" si="8"/>
        <v>0.5</v>
      </c>
      <c r="H178" s="4">
        <f t="shared" si="6"/>
        <v>24.494</v>
      </c>
      <c r="I178" s="4">
        <f t="shared" si="7"/>
        <v>0.25800000000000001</v>
      </c>
    </row>
    <row r="179" spans="1:9">
      <c r="A179">
        <v>5.2560000000000002</v>
      </c>
      <c r="B179">
        <v>69.837000000000003</v>
      </c>
      <c r="C179">
        <v>0.26200000000000001</v>
      </c>
      <c r="D179">
        <v>-2.13E-4</v>
      </c>
      <c r="G179" s="3">
        <f>(H179-H178)/2</f>
        <v>0.25150000000000006</v>
      </c>
      <c r="H179" s="4">
        <f t="shared" si="6"/>
        <v>24.997</v>
      </c>
      <c r="I179" s="4">
        <f t="shared" si="7"/>
        <v>0.26200000000000001</v>
      </c>
    </row>
    <row r="180" spans="1:9">
      <c r="G180" s="3">
        <f>SUM(G19:G179)</f>
        <v>50.001000000000019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selection activeCell="F41" sqref="F41"/>
    </sheetView>
  </sheetViews>
  <sheetFormatPr defaultRowHeight="14.5"/>
  <cols>
    <col min="1" max="1" width="10.7265625" customWidth="1"/>
  </cols>
  <sheetData>
    <row r="1" spans="1:11">
      <c r="A1" t="s">
        <v>0</v>
      </c>
      <c r="H1" t="s">
        <v>19</v>
      </c>
      <c r="I1">
        <v>44.84</v>
      </c>
    </row>
    <row r="2" spans="1:11">
      <c r="A2" t="s">
        <v>114</v>
      </c>
      <c r="B2" t="s">
        <v>1</v>
      </c>
    </row>
    <row r="3" spans="1:11">
      <c r="A3" s="1">
        <v>44504</v>
      </c>
      <c r="B3" t="s">
        <v>2</v>
      </c>
    </row>
    <row r="4" spans="1:11">
      <c r="A4" s="2">
        <v>0.4458333333333333</v>
      </c>
      <c r="B4" t="s">
        <v>3</v>
      </c>
    </row>
    <row r="5" spans="1:11">
      <c r="A5">
        <v>5.0999999999999996</v>
      </c>
      <c r="B5" t="s">
        <v>4</v>
      </c>
    </row>
    <row r="6" spans="1:11">
      <c r="A6">
        <v>1</v>
      </c>
      <c r="B6" t="s">
        <v>5</v>
      </c>
    </row>
    <row r="7" spans="1:11">
      <c r="A7">
        <v>1</v>
      </c>
      <c r="B7" t="s">
        <v>6</v>
      </c>
    </row>
    <row r="8" spans="1:11">
      <c r="A8">
        <v>161</v>
      </c>
      <c r="B8" t="s">
        <v>7</v>
      </c>
    </row>
    <row r="9" spans="1:11">
      <c r="A9">
        <v>2</v>
      </c>
      <c r="B9" t="s">
        <v>8</v>
      </c>
    </row>
    <row r="10" spans="1:11">
      <c r="A10">
        <v>0</v>
      </c>
      <c r="B10" t="s">
        <v>9</v>
      </c>
    </row>
    <row r="11" spans="1:11">
      <c r="A11" t="s">
        <v>115</v>
      </c>
    </row>
    <row r="12" spans="1:11">
      <c r="A12" t="s">
        <v>10</v>
      </c>
      <c r="H12" t="s">
        <v>20</v>
      </c>
      <c r="I12" s="3">
        <f>AVERAGE(D19:D179)*10</f>
        <v>-2.1353416149068332E-3</v>
      </c>
      <c r="J12" t="s">
        <v>23</v>
      </c>
      <c r="K12" s="3"/>
    </row>
    <row r="13" spans="1:11">
      <c r="A13" t="s">
        <v>11</v>
      </c>
      <c r="H13" t="s">
        <v>21</v>
      </c>
      <c r="I13" s="3">
        <f>SUMPRODUCT(G19:G179,I19:I179)</f>
        <v>3.8287925000000005</v>
      </c>
      <c r="J13" t="s">
        <v>24</v>
      </c>
      <c r="K13" s="3"/>
    </row>
    <row r="14" spans="1:11">
      <c r="A14">
        <v>0</v>
      </c>
      <c r="B14" t="s">
        <v>12</v>
      </c>
      <c r="H14" t="s">
        <v>26</v>
      </c>
      <c r="I14" s="3">
        <f>I99</f>
        <v>4.4999999999999998E-2</v>
      </c>
      <c r="J14" t="s">
        <v>25</v>
      </c>
      <c r="K14" s="3"/>
    </row>
    <row r="15" spans="1:11">
      <c r="A15">
        <v>0</v>
      </c>
      <c r="B15" t="s">
        <v>13</v>
      </c>
      <c r="H15" t="s">
        <v>22</v>
      </c>
      <c r="I15" s="5"/>
      <c r="J15" t="s">
        <v>29</v>
      </c>
      <c r="K15" s="3"/>
    </row>
    <row r="16" spans="1:11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5.2560000000000002</v>
      </c>
      <c r="B19">
        <v>19.834</v>
      </c>
      <c r="C19">
        <v>-7.0999999999999994E-2</v>
      </c>
      <c r="D19">
        <v>-2.13E-4</v>
      </c>
      <c r="G19" s="3">
        <f>(H20-H19)/2</f>
        <v>0.24949999999999939</v>
      </c>
      <c r="H19" s="4">
        <f>B19-$I$1</f>
        <v>-25.006000000000004</v>
      </c>
      <c r="I19" s="4">
        <f>C19</f>
        <v>-7.0999999999999994E-2</v>
      </c>
    </row>
    <row r="20" spans="1:9">
      <c r="A20">
        <v>5.2560000000000002</v>
      </c>
      <c r="B20">
        <v>20.332999999999998</v>
      </c>
      <c r="C20">
        <v>-6.9000000000000006E-2</v>
      </c>
      <c r="D20">
        <v>-2.1000000000000001E-4</v>
      </c>
      <c r="G20" s="3">
        <f>(H21-H19)/2</f>
        <v>0.50099999999999945</v>
      </c>
      <c r="H20" s="4">
        <f t="shared" ref="H20:H83" si="0">B20-$I$1</f>
        <v>-24.507000000000005</v>
      </c>
      <c r="I20" s="4">
        <f t="shared" ref="I20:I83" si="1">C20</f>
        <v>-6.9000000000000006E-2</v>
      </c>
    </row>
    <row r="21" spans="1:9">
      <c r="A21">
        <v>5.2560000000000002</v>
      </c>
      <c r="B21">
        <v>20.835999999999999</v>
      </c>
      <c r="C21">
        <v>-7.0000000000000007E-2</v>
      </c>
      <c r="D21">
        <v>-2.12E-4</v>
      </c>
      <c r="G21" s="3">
        <f t="shared" ref="G21:G84" si="2">(H22-H20)/2</f>
        <v>0.50100000000000122</v>
      </c>
      <c r="H21" s="4">
        <f t="shared" si="0"/>
        <v>-24.004000000000005</v>
      </c>
      <c r="I21" s="4">
        <f t="shared" si="1"/>
        <v>-7.0000000000000007E-2</v>
      </c>
    </row>
    <row r="22" spans="1:9">
      <c r="A22">
        <v>5.2560000000000002</v>
      </c>
      <c r="B22">
        <v>21.335000000000001</v>
      </c>
      <c r="C22">
        <v>-6.0999999999999999E-2</v>
      </c>
      <c r="D22">
        <v>-2.12E-4</v>
      </c>
      <c r="G22" s="3">
        <f t="shared" si="2"/>
        <v>0.49800000000000111</v>
      </c>
      <c r="H22" s="4">
        <f t="shared" si="0"/>
        <v>-23.505000000000003</v>
      </c>
      <c r="I22" s="4">
        <f t="shared" si="1"/>
        <v>-6.0999999999999999E-2</v>
      </c>
    </row>
    <row r="23" spans="1:9">
      <c r="A23">
        <v>5.2560000000000002</v>
      </c>
      <c r="B23">
        <v>21.832000000000001</v>
      </c>
      <c r="C23">
        <v>-4.7E-2</v>
      </c>
      <c r="D23">
        <v>-2.1100000000000001E-4</v>
      </c>
      <c r="G23" s="3">
        <f t="shared" si="2"/>
        <v>0.49949999999999939</v>
      </c>
      <c r="H23" s="4">
        <f t="shared" si="0"/>
        <v>-23.008000000000003</v>
      </c>
      <c r="I23" s="4">
        <f t="shared" si="1"/>
        <v>-4.7E-2</v>
      </c>
    </row>
    <row r="24" spans="1:9">
      <c r="A24">
        <v>5.2560000000000002</v>
      </c>
      <c r="B24">
        <v>22.334</v>
      </c>
      <c r="C24">
        <v>-4.4999999999999998E-2</v>
      </c>
      <c r="D24">
        <v>-2.1000000000000001E-4</v>
      </c>
      <c r="G24" s="3">
        <f t="shared" si="2"/>
        <v>0.50099999999999945</v>
      </c>
      <c r="H24" s="4">
        <f t="shared" si="0"/>
        <v>-22.506000000000004</v>
      </c>
      <c r="I24" s="4">
        <f t="shared" si="1"/>
        <v>-4.4999999999999998E-2</v>
      </c>
    </row>
    <row r="25" spans="1:9">
      <c r="A25">
        <v>5.2560000000000002</v>
      </c>
      <c r="B25">
        <v>22.834</v>
      </c>
      <c r="C25">
        <v>-4.8000000000000001E-2</v>
      </c>
      <c r="D25">
        <v>-2.1100000000000001E-4</v>
      </c>
      <c r="G25" s="3">
        <f t="shared" si="2"/>
        <v>0.49949999999999939</v>
      </c>
      <c r="H25" s="4">
        <f t="shared" si="0"/>
        <v>-22.006000000000004</v>
      </c>
      <c r="I25" s="4">
        <f t="shared" si="1"/>
        <v>-4.8000000000000001E-2</v>
      </c>
    </row>
    <row r="26" spans="1:9">
      <c r="A26">
        <v>5.2560000000000002</v>
      </c>
      <c r="B26">
        <v>23.332999999999998</v>
      </c>
      <c r="C26">
        <v>-4.8000000000000001E-2</v>
      </c>
      <c r="D26">
        <v>-2.13E-4</v>
      </c>
      <c r="G26" s="3">
        <f t="shared" si="2"/>
        <v>0.50099999999999945</v>
      </c>
      <c r="H26" s="4">
        <f t="shared" si="0"/>
        <v>-21.507000000000005</v>
      </c>
      <c r="I26" s="4">
        <f t="shared" si="1"/>
        <v>-4.8000000000000001E-2</v>
      </c>
    </row>
    <row r="27" spans="1:9">
      <c r="A27">
        <v>5.2560000000000002</v>
      </c>
      <c r="B27">
        <v>23.835999999999999</v>
      </c>
      <c r="C27">
        <v>-5.3999999999999999E-2</v>
      </c>
      <c r="D27">
        <v>-2.13E-4</v>
      </c>
      <c r="G27" s="3">
        <f t="shared" si="2"/>
        <v>0.5</v>
      </c>
      <c r="H27" s="4">
        <f t="shared" si="0"/>
        <v>-21.004000000000005</v>
      </c>
      <c r="I27" s="4">
        <f t="shared" si="1"/>
        <v>-5.3999999999999999E-2</v>
      </c>
    </row>
    <row r="28" spans="1:9">
      <c r="A28">
        <v>5.2560000000000002</v>
      </c>
      <c r="B28">
        <v>24.332999999999998</v>
      </c>
      <c r="C28">
        <v>-4.8000000000000001E-2</v>
      </c>
      <c r="D28">
        <v>-2.12E-4</v>
      </c>
      <c r="G28" s="3">
        <f t="shared" si="2"/>
        <v>0.49800000000000111</v>
      </c>
      <c r="H28" s="4">
        <f t="shared" si="0"/>
        <v>-20.507000000000005</v>
      </c>
      <c r="I28" s="4">
        <f t="shared" si="1"/>
        <v>-4.8000000000000001E-2</v>
      </c>
    </row>
    <row r="29" spans="1:9">
      <c r="A29">
        <v>5.2560000000000002</v>
      </c>
      <c r="B29">
        <v>24.832000000000001</v>
      </c>
      <c r="C29">
        <v>-4.2000000000000003E-2</v>
      </c>
      <c r="D29">
        <v>-2.13E-4</v>
      </c>
      <c r="G29" s="3">
        <f t="shared" si="2"/>
        <v>0.50100000000000122</v>
      </c>
      <c r="H29" s="4">
        <f t="shared" si="0"/>
        <v>-20.008000000000003</v>
      </c>
      <c r="I29" s="4">
        <f t="shared" si="1"/>
        <v>-4.2000000000000003E-2</v>
      </c>
    </row>
    <row r="30" spans="1:9">
      <c r="A30">
        <v>5.2560000000000002</v>
      </c>
      <c r="B30">
        <v>25.335000000000001</v>
      </c>
      <c r="C30">
        <v>-2.8000000000000001E-2</v>
      </c>
      <c r="D30">
        <v>-2.12E-4</v>
      </c>
      <c r="G30" s="3">
        <f t="shared" si="2"/>
        <v>0.50099999999999945</v>
      </c>
      <c r="H30" s="4">
        <f t="shared" si="0"/>
        <v>-19.505000000000003</v>
      </c>
      <c r="I30" s="4">
        <f t="shared" si="1"/>
        <v>-2.8000000000000001E-2</v>
      </c>
    </row>
    <row r="31" spans="1:9">
      <c r="A31">
        <v>5.2560000000000002</v>
      </c>
      <c r="B31">
        <v>25.834</v>
      </c>
      <c r="C31">
        <v>-3.5999999999999997E-2</v>
      </c>
      <c r="D31">
        <v>-2.14E-4</v>
      </c>
      <c r="G31" s="3">
        <f t="shared" si="2"/>
        <v>0.50049999999999883</v>
      </c>
      <c r="H31" s="4">
        <f t="shared" si="0"/>
        <v>-19.006000000000004</v>
      </c>
      <c r="I31" s="4">
        <f t="shared" si="1"/>
        <v>-3.5999999999999997E-2</v>
      </c>
    </row>
    <row r="32" spans="1:9">
      <c r="A32">
        <v>5.2560000000000002</v>
      </c>
      <c r="B32">
        <v>26.335999999999999</v>
      </c>
      <c r="C32">
        <v>-0.04</v>
      </c>
      <c r="D32">
        <v>-2.13E-4</v>
      </c>
      <c r="G32" s="3">
        <f t="shared" si="2"/>
        <v>0.5</v>
      </c>
      <c r="H32" s="4">
        <f t="shared" si="0"/>
        <v>-18.504000000000005</v>
      </c>
      <c r="I32" s="4">
        <f t="shared" si="1"/>
        <v>-0.04</v>
      </c>
    </row>
    <row r="33" spans="1:9">
      <c r="A33">
        <v>5.2560000000000002</v>
      </c>
      <c r="B33">
        <v>26.834</v>
      </c>
      <c r="C33">
        <v>-4.1000000000000002E-2</v>
      </c>
      <c r="D33">
        <v>-2.1100000000000001E-4</v>
      </c>
      <c r="G33" s="3">
        <f t="shared" si="2"/>
        <v>0.49800000000000111</v>
      </c>
      <c r="H33" s="4">
        <f t="shared" si="0"/>
        <v>-18.006000000000004</v>
      </c>
      <c r="I33" s="4">
        <f t="shared" si="1"/>
        <v>-4.1000000000000002E-2</v>
      </c>
    </row>
    <row r="34" spans="1:9">
      <c r="A34">
        <v>5.2560000000000002</v>
      </c>
      <c r="B34">
        <v>27.332000000000001</v>
      </c>
      <c r="C34">
        <v>-3.5999999999999997E-2</v>
      </c>
      <c r="D34">
        <v>-2.1100000000000001E-4</v>
      </c>
      <c r="G34" s="3">
        <f t="shared" si="2"/>
        <v>0.50050000000000061</v>
      </c>
      <c r="H34" s="4">
        <f t="shared" si="0"/>
        <v>-17.508000000000003</v>
      </c>
      <c r="I34" s="4">
        <f t="shared" si="1"/>
        <v>-3.5999999999999997E-2</v>
      </c>
    </row>
    <row r="35" spans="1:9">
      <c r="A35">
        <v>5.2560000000000002</v>
      </c>
      <c r="B35">
        <v>27.835000000000001</v>
      </c>
      <c r="C35">
        <v>-4.2999999999999997E-2</v>
      </c>
      <c r="D35">
        <v>-2.12E-4</v>
      </c>
      <c r="G35" s="3">
        <f t="shared" si="2"/>
        <v>0.50099999999999945</v>
      </c>
      <c r="H35" s="4">
        <f t="shared" si="0"/>
        <v>-17.005000000000003</v>
      </c>
      <c r="I35" s="4">
        <f t="shared" si="1"/>
        <v>-4.2999999999999997E-2</v>
      </c>
    </row>
    <row r="36" spans="1:9">
      <c r="A36">
        <v>5.2560000000000002</v>
      </c>
      <c r="B36">
        <v>28.334</v>
      </c>
      <c r="C36">
        <v>-3.7999999999999999E-2</v>
      </c>
      <c r="D36">
        <v>-2.1100000000000001E-4</v>
      </c>
      <c r="G36" s="3">
        <f t="shared" si="2"/>
        <v>0.5</v>
      </c>
      <c r="H36" s="4">
        <f t="shared" si="0"/>
        <v>-16.506000000000004</v>
      </c>
      <c r="I36" s="4">
        <f t="shared" si="1"/>
        <v>-3.7999999999999999E-2</v>
      </c>
    </row>
    <row r="37" spans="1:9">
      <c r="A37">
        <v>5.2560000000000002</v>
      </c>
      <c r="B37">
        <v>28.835000000000001</v>
      </c>
      <c r="C37">
        <v>-2.1000000000000001E-2</v>
      </c>
      <c r="D37">
        <v>-2.13E-4</v>
      </c>
      <c r="G37" s="3">
        <f t="shared" si="2"/>
        <v>0.5</v>
      </c>
      <c r="H37" s="4">
        <f t="shared" si="0"/>
        <v>-16.005000000000003</v>
      </c>
      <c r="I37" s="4">
        <f t="shared" si="1"/>
        <v>-2.1000000000000001E-2</v>
      </c>
    </row>
    <row r="38" spans="1:9">
      <c r="A38">
        <v>5.2560000000000002</v>
      </c>
      <c r="B38">
        <v>29.334</v>
      </c>
      <c r="C38">
        <v>-1.9E-2</v>
      </c>
      <c r="D38">
        <v>-2.12E-4</v>
      </c>
      <c r="G38" s="3">
        <f t="shared" si="2"/>
        <v>0.49849999999999994</v>
      </c>
      <c r="H38" s="4">
        <f t="shared" si="0"/>
        <v>-15.506000000000004</v>
      </c>
      <c r="I38" s="4">
        <f t="shared" si="1"/>
        <v>-1.9E-2</v>
      </c>
    </row>
    <row r="39" spans="1:9">
      <c r="A39">
        <v>5.2560000000000002</v>
      </c>
      <c r="B39">
        <v>29.832000000000001</v>
      </c>
      <c r="C39">
        <v>-1.4E-2</v>
      </c>
      <c r="D39">
        <v>-2.1100000000000001E-4</v>
      </c>
      <c r="G39" s="3">
        <f t="shared" si="2"/>
        <v>0.5</v>
      </c>
      <c r="H39" s="4">
        <f t="shared" si="0"/>
        <v>-15.008000000000003</v>
      </c>
      <c r="I39" s="4">
        <f t="shared" si="1"/>
        <v>-1.4E-2</v>
      </c>
    </row>
    <row r="40" spans="1:9">
      <c r="A40">
        <v>5.2560000000000002</v>
      </c>
      <c r="B40">
        <v>30.334</v>
      </c>
      <c r="C40">
        <v>-2.7E-2</v>
      </c>
      <c r="D40">
        <v>-2.12E-4</v>
      </c>
      <c r="G40" s="3">
        <f t="shared" si="2"/>
        <v>0.50099999999999945</v>
      </c>
      <c r="H40" s="4">
        <f t="shared" si="0"/>
        <v>-14.506000000000004</v>
      </c>
      <c r="I40" s="4">
        <f t="shared" si="1"/>
        <v>-2.7E-2</v>
      </c>
    </row>
    <row r="41" spans="1:9">
      <c r="A41">
        <v>5.2560000000000002</v>
      </c>
      <c r="B41">
        <v>30.834</v>
      </c>
      <c r="C41">
        <v>-6.0000000000000001E-3</v>
      </c>
      <c r="D41">
        <v>-2.12E-4</v>
      </c>
      <c r="G41" s="3">
        <f t="shared" si="2"/>
        <v>0.49949999999999939</v>
      </c>
      <c r="H41" s="4">
        <f t="shared" si="0"/>
        <v>-14.006000000000004</v>
      </c>
      <c r="I41" s="4">
        <f t="shared" si="1"/>
        <v>-6.0000000000000001E-3</v>
      </c>
    </row>
    <row r="42" spans="1:9">
      <c r="A42">
        <v>5.2560000000000002</v>
      </c>
      <c r="B42">
        <v>31.332999999999998</v>
      </c>
      <c r="C42">
        <v>-6.0000000000000001E-3</v>
      </c>
      <c r="D42">
        <v>-2.1100000000000001E-4</v>
      </c>
      <c r="G42" s="3">
        <f t="shared" si="2"/>
        <v>0.5</v>
      </c>
      <c r="H42" s="4">
        <f t="shared" si="0"/>
        <v>-13.507000000000005</v>
      </c>
      <c r="I42" s="4">
        <f t="shared" si="1"/>
        <v>-6.0000000000000001E-3</v>
      </c>
    </row>
    <row r="43" spans="1:9">
      <c r="A43">
        <v>5.2560000000000002</v>
      </c>
      <c r="B43">
        <v>31.834</v>
      </c>
      <c r="C43">
        <v>0.01</v>
      </c>
      <c r="D43">
        <v>-2.1499999999999999E-4</v>
      </c>
      <c r="G43" s="3">
        <f t="shared" si="2"/>
        <v>0.49849999999999994</v>
      </c>
      <c r="H43" s="4">
        <f t="shared" si="0"/>
        <v>-13.006000000000004</v>
      </c>
      <c r="I43" s="4">
        <f t="shared" si="1"/>
        <v>0.01</v>
      </c>
    </row>
    <row r="44" spans="1:9">
      <c r="A44">
        <v>5.2560000000000002</v>
      </c>
      <c r="B44">
        <v>32.33</v>
      </c>
      <c r="C44">
        <v>1.4E-2</v>
      </c>
      <c r="D44">
        <v>-2.1100000000000001E-4</v>
      </c>
      <c r="G44" s="3">
        <f t="shared" si="2"/>
        <v>0.49949999999999939</v>
      </c>
      <c r="H44" s="4">
        <f t="shared" si="0"/>
        <v>-12.510000000000005</v>
      </c>
      <c r="I44" s="4">
        <f t="shared" si="1"/>
        <v>1.4E-2</v>
      </c>
    </row>
    <row r="45" spans="1:9">
      <c r="A45">
        <v>5.2560000000000002</v>
      </c>
      <c r="B45">
        <v>32.832999999999998</v>
      </c>
      <c r="C45">
        <v>3.0000000000000001E-3</v>
      </c>
      <c r="D45">
        <v>-2.1100000000000001E-4</v>
      </c>
      <c r="G45" s="3">
        <f t="shared" si="2"/>
        <v>0.50250000000000128</v>
      </c>
      <c r="H45" s="4">
        <f t="shared" si="0"/>
        <v>-12.007000000000005</v>
      </c>
      <c r="I45" s="4">
        <f t="shared" si="1"/>
        <v>3.0000000000000001E-3</v>
      </c>
    </row>
    <row r="46" spans="1:9">
      <c r="A46">
        <v>5.2560000000000002</v>
      </c>
      <c r="B46">
        <v>33.335000000000001</v>
      </c>
      <c r="C46">
        <v>0.01</v>
      </c>
      <c r="D46">
        <v>-2.12E-4</v>
      </c>
      <c r="G46" s="3">
        <f t="shared" si="2"/>
        <v>0.5</v>
      </c>
      <c r="H46" s="4">
        <f t="shared" si="0"/>
        <v>-11.505000000000003</v>
      </c>
      <c r="I46" s="4">
        <f t="shared" si="1"/>
        <v>0.01</v>
      </c>
    </row>
    <row r="47" spans="1:9">
      <c r="A47">
        <v>5.2560000000000002</v>
      </c>
      <c r="B47">
        <v>33.832999999999998</v>
      </c>
      <c r="C47">
        <v>3.4000000000000002E-2</v>
      </c>
      <c r="D47">
        <v>-2.12E-4</v>
      </c>
      <c r="G47" s="3">
        <f t="shared" si="2"/>
        <v>0.49950000000000117</v>
      </c>
      <c r="H47" s="4">
        <f t="shared" si="0"/>
        <v>-11.007000000000005</v>
      </c>
      <c r="I47" s="4">
        <f t="shared" si="1"/>
        <v>3.4000000000000002E-2</v>
      </c>
    </row>
    <row r="48" spans="1:9">
      <c r="A48">
        <v>5.2560000000000002</v>
      </c>
      <c r="B48">
        <v>34.334000000000003</v>
      </c>
      <c r="C48">
        <v>2.9000000000000001E-2</v>
      </c>
      <c r="D48">
        <v>-2.13E-4</v>
      </c>
      <c r="G48" s="3">
        <f t="shared" si="2"/>
        <v>0.49900000000000233</v>
      </c>
      <c r="H48" s="4">
        <f t="shared" si="0"/>
        <v>-10.506</v>
      </c>
      <c r="I48" s="4">
        <f t="shared" si="1"/>
        <v>2.9000000000000001E-2</v>
      </c>
    </row>
    <row r="49" spans="1:9">
      <c r="A49">
        <v>5.2560000000000002</v>
      </c>
      <c r="B49">
        <v>34.831000000000003</v>
      </c>
      <c r="C49">
        <v>7.0000000000000001E-3</v>
      </c>
      <c r="D49">
        <v>-2.1000000000000001E-4</v>
      </c>
      <c r="G49" s="3">
        <f t="shared" si="2"/>
        <v>0.34899999999999665</v>
      </c>
      <c r="H49" s="4">
        <f t="shared" si="0"/>
        <v>-10.009</v>
      </c>
      <c r="I49" s="4">
        <f t="shared" si="1"/>
        <v>7.0000000000000001E-3</v>
      </c>
    </row>
    <row r="50" spans="1:9">
      <c r="A50">
        <v>5.2560000000000002</v>
      </c>
      <c r="B50">
        <v>35.031999999999996</v>
      </c>
      <c r="C50">
        <v>3.0000000000000001E-3</v>
      </c>
      <c r="D50">
        <v>-2.12E-4</v>
      </c>
      <c r="G50" s="3">
        <f t="shared" si="2"/>
        <v>0.20049999999999812</v>
      </c>
      <c r="H50" s="4">
        <f t="shared" si="0"/>
        <v>-9.8080000000000069</v>
      </c>
      <c r="I50" s="4">
        <f t="shared" si="1"/>
        <v>3.0000000000000001E-3</v>
      </c>
    </row>
    <row r="51" spans="1:9">
      <c r="A51">
        <v>5.2560000000000002</v>
      </c>
      <c r="B51">
        <v>35.231999999999999</v>
      </c>
      <c r="C51">
        <v>1.0999999999999999E-2</v>
      </c>
      <c r="D51">
        <v>-2.12E-4</v>
      </c>
      <c r="G51" s="3">
        <f t="shared" si="2"/>
        <v>0.19900000000000162</v>
      </c>
      <c r="H51" s="4">
        <f t="shared" si="0"/>
        <v>-9.6080000000000041</v>
      </c>
      <c r="I51" s="4">
        <f t="shared" si="1"/>
        <v>1.0999999999999999E-2</v>
      </c>
    </row>
    <row r="52" spans="1:9">
      <c r="A52">
        <v>5.2560000000000002</v>
      </c>
      <c r="B52">
        <v>35.43</v>
      </c>
      <c r="C52">
        <v>1.2E-2</v>
      </c>
      <c r="D52">
        <v>-2.12E-4</v>
      </c>
      <c r="G52" s="3">
        <f t="shared" si="2"/>
        <v>0.19999999999999929</v>
      </c>
      <c r="H52" s="4">
        <f t="shared" si="0"/>
        <v>-9.4100000000000037</v>
      </c>
      <c r="I52" s="4">
        <f t="shared" si="1"/>
        <v>1.2E-2</v>
      </c>
    </row>
    <row r="53" spans="1:9">
      <c r="A53">
        <v>5.2560000000000002</v>
      </c>
      <c r="B53">
        <v>35.631999999999998</v>
      </c>
      <c r="C53">
        <v>2.4E-2</v>
      </c>
      <c r="D53">
        <v>-2.1000000000000001E-4</v>
      </c>
      <c r="G53" s="3">
        <f t="shared" si="2"/>
        <v>0.20250000000000057</v>
      </c>
      <c r="H53" s="4">
        <f t="shared" si="0"/>
        <v>-9.2080000000000055</v>
      </c>
      <c r="I53" s="4">
        <f t="shared" si="1"/>
        <v>2.4E-2</v>
      </c>
    </row>
    <row r="54" spans="1:9">
      <c r="A54">
        <v>5.2560000000000002</v>
      </c>
      <c r="B54">
        <v>35.835000000000001</v>
      </c>
      <c r="C54">
        <v>2.4E-2</v>
      </c>
      <c r="D54">
        <v>-2.12E-4</v>
      </c>
      <c r="G54" s="3">
        <f t="shared" si="2"/>
        <v>0.20100000000000051</v>
      </c>
      <c r="H54" s="4">
        <f t="shared" si="0"/>
        <v>-9.0050000000000026</v>
      </c>
      <c r="I54" s="4">
        <f t="shared" si="1"/>
        <v>2.4E-2</v>
      </c>
    </row>
    <row r="55" spans="1:9">
      <c r="A55">
        <v>5.2560000000000002</v>
      </c>
      <c r="B55">
        <v>36.033999999999999</v>
      </c>
      <c r="C55">
        <v>2.5000000000000001E-2</v>
      </c>
      <c r="D55">
        <v>-2.12E-4</v>
      </c>
      <c r="G55" s="3">
        <f t="shared" si="2"/>
        <v>0.19899999999999807</v>
      </c>
      <c r="H55" s="4">
        <f t="shared" si="0"/>
        <v>-8.8060000000000045</v>
      </c>
      <c r="I55" s="4">
        <f t="shared" si="1"/>
        <v>2.5000000000000001E-2</v>
      </c>
    </row>
    <row r="56" spans="1:9">
      <c r="A56">
        <v>5.2560000000000002</v>
      </c>
      <c r="B56">
        <v>36.232999999999997</v>
      </c>
      <c r="C56">
        <v>1.4E-2</v>
      </c>
      <c r="D56">
        <v>-2.13E-4</v>
      </c>
      <c r="G56" s="3">
        <f t="shared" si="2"/>
        <v>0.19950000000000045</v>
      </c>
      <c r="H56" s="4">
        <f t="shared" si="0"/>
        <v>-8.6070000000000064</v>
      </c>
      <c r="I56" s="4">
        <f t="shared" si="1"/>
        <v>1.4E-2</v>
      </c>
    </row>
    <row r="57" spans="1:9">
      <c r="A57">
        <v>5.2560000000000002</v>
      </c>
      <c r="B57">
        <v>36.433</v>
      </c>
      <c r="C57">
        <v>-3.0000000000000001E-3</v>
      </c>
      <c r="D57">
        <v>-2.14E-4</v>
      </c>
      <c r="G57" s="3">
        <f t="shared" si="2"/>
        <v>0.20100000000000051</v>
      </c>
      <c r="H57" s="4">
        <f t="shared" si="0"/>
        <v>-8.4070000000000036</v>
      </c>
      <c r="I57" s="4">
        <f t="shared" si="1"/>
        <v>-3.0000000000000001E-3</v>
      </c>
    </row>
    <row r="58" spans="1:9">
      <c r="A58">
        <v>5.2560000000000002</v>
      </c>
      <c r="B58">
        <v>36.634999999999998</v>
      </c>
      <c r="C58">
        <v>-1E-3</v>
      </c>
      <c r="D58">
        <v>-2.13E-4</v>
      </c>
      <c r="G58" s="3">
        <f t="shared" si="2"/>
        <v>0.20050000000000168</v>
      </c>
      <c r="H58" s="4">
        <f t="shared" si="0"/>
        <v>-8.2050000000000054</v>
      </c>
      <c r="I58" s="4">
        <f t="shared" si="1"/>
        <v>-1E-3</v>
      </c>
    </row>
    <row r="59" spans="1:9">
      <c r="A59">
        <v>5.2560000000000002</v>
      </c>
      <c r="B59">
        <v>36.834000000000003</v>
      </c>
      <c r="C59">
        <v>-1.0999999999999999E-2</v>
      </c>
      <c r="D59">
        <v>-2.13E-4</v>
      </c>
      <c r="G59" s="3">
        <f t="shared" si="2"/>
        <v>0.19750000000000156</v>
      </c>
      <c r="H59" s="4">
        <f t="shared" si="0"/>
        <v>-8.0060000000000002</v>
      </c>
      <c r="I59" s="4">
        <f t="shared" si="1"/>
        <v>-1.0999999999999999E-2</v>
      </c>
    </row>
    <row r="60" spans="1:9">
      <c r="A60">
        <v>5.2560000000000002</v>
      </c>
      <c r="B60">
        <v>37.03</v>
      </c>
      <c r="C60">
        <v>-1.4999999999999999E-2</v>
      </c>
      <c r="D60">
        <v>-2.14E-4</v>
      </c>
      <c r="G60" s="3">
        <f t="shared" si="2"/>
        <v>0.19849999999999923</v>
      </c>
      <c r="H60" s="4">
        <f t="shared" si="0"/>
        <v>-7.8100000000000023</v>
      </c>
      <c r="I60" s="4">
        <f t="shared" si="1"/>
        <v>-1.4999999999999999E-2</v>
      </c>
    </row>
    <row r="61" spans="1:9">
      <c r="A61">
        <v>5.2560000000000002</v>
      </c>
      <c r="B61">
        <v>37.231000000000002</v>
      </c>
      <c r="C61">
        <v>-1.4E-2</v>
      </c>
      <c r="D61">
        <v>-2.14E-4</v>
      </c>
      <c r="G61" s="3">
        <f t="shared" si="2"/>
        <v>0.20100000000000051</v>
      </c>
      <c r="H61" s="4">
        <f t="shared" si="0"/>
        <v>-7.6090000000000018</v>
      </c>
      <c r="I61" s="4">
        <f t="shared" si="1"/>
        <v>-1.4E-2</v>
      </c>
    </row>
    <row r="62" spans="1:9">
      <c r="A62">
        <v>5.2560000000000002</v>
      </c>
      <c r="B62">
        <v>37.432000000000002</v>
      </c>
      <c r="C62">
        <v>-2.1000000000000001E-2</v>
      </c>
      <c r="D62">
        <v>-2.13E-4</v>
      </c>
      <c r="G62" s="3">
        <f t="shared" si="2"/>
        <v>0.19999999999999929</v>
      </c>
      <c r="H62" s="4">
        <f t="shared" si="0"/>
        <v>-7.4080000000000013</v>
      </c>
      <c r="I62" s="4">
        <f t="shared" si="1"/>
        <v>-2.1000000000000001E-2</v>
      </c>
    </row>
    <row r="63" spans="1:9">
      <c r="A63">
        <v>5.2560000000000002</v>
      </c>
      <c r="B63">
        <v>37.631</v>
      </c>
      <c r="C63">
        <v>-2.5000000000000001E-2</v>
      </c>
      <c r="D63">
        <v>-2.1100000000000001E-4</v>
      </c>
      <c r="G63" s="3">
        <f t="shared" si="2"/>
        <v>0.19849999999999923</v>
      </c>
      <c r="H63" s="4">
        <f t="shared" si="0"/>
        <v>-7.2090000000000032</v>
      </c>
      <c r="I63" s="4">
        <f t="shared" si="1"/>
        <v>-2.5000000000000001E-2</v>
      </c>
    </row>
    <row r="64" spans="1:9">
      <c r="A64">
        <v>5.2560000000000002</v>
      </c>
      <c r="B64">
        <v>37.829000000000001</v>
      </c>
      <c r="C64">
        <v>-0.03</v>
      </c>
      <c r="D64">
        <v>-2.1100000000000001E-4</v>
      </c>
      <c r="G64" s="3">
        <f t="shared" si="2"/>
        <v>0.19999999999999929</v>
      </c>
      <c r="H64" s="4">
        <f t="shared" si="0"/>
        <v>-7.0110000000000028</v>
      </c>
      <c r="I64" s="4">
        <f t="shared" si="1"/>
        <v>-0.03</v>
      </c>
    </row>
    <row r="65" spans="1:9">
      <c r="A65">
        <v>5.2560000000000002</v>
      </c>
      <c r="B65">
        <v>38.030999999999999</v>
      </c>
      <c r="C65">
        <v>-2.5999999999999999E-2</v>
      </c>
      <c r="D65">
        <v>-2.13E-4</v>
      </c>
      <c r="G65" s="3">
        <f t="shared" si="2"/>
        <v>0.20199999999999818</v>
      </c>
      <c r="H65" s="4">
        <f t="shared" si="0"/>
        <v>-6.8090000000000046</v>
      </c>
      <c r="I65" s="4">
        <f t="shared" si="1"/>
        <v>-2.5999999999999999E-2</v>
      </c>
    </row>
    <row r="66" spans="1:9">
      <c r="A66">
        <v>5.2560000000000002</v>
      </c>
      <c r="B66">
        <v>38.232999999999997</v>
      </c>
      <c r="C66">
        <v>-5.8000000000000003E-2</v>
      </c>
      <c r="D66">
        <v>-2.13E-4</v>
      </c>
      <c r="G66" s="3">
        <f t="shared" si="2"/>
        <v>0.20149999999999935</v>
      </c>
      <c r="H66" s="4">
        <f t="shared" si="0"/>
        <v>-6.6070000000000064</v>
      </c>
      <c r="I66" s="4">
        <f t="shared" si="1"/>
        <v>-5.8000000000000003E-2</v>
      </c>
    </row>
    <row r="67" spans="1:9">
      <c r="A67">
        <v>5.2560000000000002</v>
      </c>
      <c r="B67">
        <v>38.433999999999997</v>
      </c>
      <c r="C67">
        <v>-8.5999999999999993E-2</v>
      </c>
      <c r="D67">
        <v>-2.13E-4</v>
      </c>
      <c r="G67" s="3">
        <f t="shared" si="2"/>
        <v>0.19950000000000045</v>
      </c>
      <c r="H67" s="4">
        <f t="shared" si="0"/>
        <v>-6.4060000000000059</v>
      </c>
      <c r="I67" s="4">
        <f t="shared" si="1"/>
        <v>-8.5999999999999993E-2</v>
      </c>
    </row>
    <row r="68" spans="1:9">
      <c r="A68">
        <v>5.2560000000000002</v>
      </c>
      <c r="B68">
        <v>38.631999999999998</v>
      </c>
      <c r="C68">
        <v>-0.10199999999999999</v>
      </c>
      <c r="D68">
        <v>-2.12E-4</v>
      </c>
      <c r="G68" s="3">
        <f t="shared" si="2"/>
        <v>0.19900000000000162</v>
      </c>
      <c r="H68" s="4">
        <f t="shared" si="0"/>
        <v>-6.2080000000000055</v>
      </c>
      <c r="I68" s="4">
        <f t="shared" si="1"/>
        <v>-0.10199999999999999</v>
      </c>
    </row>
    <row r="69" spans="1:9">
      <c r="A69">
        <v>5.2560000000000002</v>
      </c>
      <c r="B69">
        <v>38.832000000000001</v>
      </c>
      <c r="C69">
        <v>-0.105</v>
      </c>
      <c r="D69">
        <v>-2.12E-4</v>
      </c>
      <c r="G69" s="3">
        <f t="shared" si="2"/>
        <v>0.20100000000000051</v>
      </c>
      <c r="H69" s="4">
        <f t="shared" si="0"/>
        <v>-6.0080000000000027</v>
      </c>
      <c r="I69" s="4">
        <f t="shared" si="1"/>
        <v>-0.105</v>
      </c>
    </row>
    <row r="70" spans="1:9">
      <c r="A70">
        <v>5.2560000000000002</v>
      </c>
      <c r="B70">
        <v>39.033999999999999</v>
      </c>
      <c r="C70">
        <v>-0.11799999999999999</v>
      </c>
      <c r="D70">
        <v>-2.14E-4</v>
      </c>
      <c r="G70" s="3">
        <f t="shared" si="2"/>
        <v>0.20100000000000051</v>
      </c>
      <c r="H70" s="4">
        <f t="shared" si="0"/>
        <v>-5.8060000000000045</v>
      </c>
      <c r="I70" s="4">
        <f t="shared" si="1"/>
        <v>-0.11799999999999999</v>
      </c>
    </row>
    <row r="71" spans="1:9">
      <c r="A71">
        <v>5.2560000000000002</v>
      </c>
      <c r="B71">
        <v>39.234000000000002</v>
      </c>
      <c r="C71">
        <v>-0.13300000000000001</v>
      </c>
      <c r="D71">
        <v>-2.12E-4</v>
      </c>
      <c r="G71" s="3">
        <f t="shared" si="2"/>
        <v>0.1980000000000004</v>
      </c>
      <c r="H71" s="4">
        <f t="shared" si="0"/>
        <v>-5.6060000000000016</v>
      </c>
      <c r="I71" s="4">
        <f t="shared" si="1"/>
        <v>-0.13300000000000001</v>
      </c>
    </row>
    <row r="72" spans="1:9">
      <c r="A72">
        <v>5.2560000000000002</v>
      </c>
      <c r="B72">
        <v>39.43</v>
      </c>
      <c r="C72">
        <v>-0.158</v>
      </c>
      <c r="D72">
        <v>-2.13E-4</v>
      </c>
      <c r="G72" s="3">
        <f t="shared" si="2"/>
        <v>0.1980000000000004</v>
      </c>
      <c r="H72" s="4">
        <f t="shared" si="0"/>
        <v>-5.4100000000000037</v>
      </c>
      <c r="I72" s="4">
        <f t="shared" si="1"/>
        <v>-0.158</v>
      </c>
    </row>
    <row r="73" spans="1:9">
      <c r="A73">
        <v>5.2560000000000002</v>
      </c>
      <c r="B73">
        <v>39.630000000000003</v>
      </c>
      <c r="C73">
        <v>-0.16900000000000001</v>
      </c>
      <c r="D73">
        <v>-2.13E-4</v>
      </c>
      <c r="G73" s="3">
        <f t="shared" si="2"/>
        <v>0.20050000000000168</v>
      </c>
      <c r="H73" s="4">
        <f t="shared" si="0"/>
        <v>-5.2100000000000009</v>
      </c>
      <c r="I73" s="4">
        <f t="shared" si="1"/>
        <v>-0.16900000000000001</v>
      </c>
    </row>
    <row r="74" spans="1:9">
      <c r="A74">
        <v>5.2560000000000002</v>
      </c>
      <c r="B74">
        <v>39.831000000000003</v>
      </c>
      <c r="C74">
        <v>-0.17599999999999999</v>
      </c>
      <c r="D74">
        <v>-2.1499999999999999E-4</v>
      </c>
      <c r="G74" s="3">
        <f t="shared" si="2"/>
        <v>0.19999999999999929</v>
      </c>
      <c r="H74" s="4">
        <f t="shared" si="0"/>
        <v>-5.0090000000000003</v>
      </c>
      <c r="I74" s="4">
        <f t="shared" si="1"/>
        <v>-0.17599999999999999</v>
      </c>
    </row>
    <row r="75" spans="1:9">
      <c r="A75">
        <v>5.2560000000000002</v>
      </c>
      <c r="B75">
        <v>40.03</v>
      </c>
      <c r="C75">
        <v>-0.20599999999999999</v>
      </c>
      <c r="D75">
        <v>-2.1000000000000001E-4</v>
      </c>
      <c r="G75" s="3">
        <f t="shared" si="2"/>
        <v>0.19849999999999923</v>
      </c>
      <c r="H75" s="4">
        <f t="shared" si="0"/>
        <v>-4.8100000000000023</v>
      </c>
      <c r="I75" s="4">
        <f t="shared" si="1"/>
        <v>-0.20599999999999999</v>
      </c>
    </row>
    <row r="76" spans="1:9">
      <c r="A76">
        <v>5.2560000000000002</v>
      </c>
      <c r="B76">
        <v>40.228000000000002</v>
      </c>
      <c r="C76">
        <v>-0.22800000000000001</v>
      </c>
      <c r="D76">
        <v>-2.1100000000000001E-4</v>
      </c>
      <c r="G76" s="3">
        <f t="shared" si="2"/>
        <v>0.19999999999999929</v>
      </c>
      <c r="H76" s="4">
        <f t="shared" si="0"/>
        <v>-4.6120000000000019</v>
      </c>
      <c r="I76" s="4">
        <f t="shared" si="1"/>
        <v>-0.22800000000000001</v>
      </c>
    </row>
    <row r="77" spans="1:9">
      <c r="A77">
        <v>5.2560000000000002</v>
      </c>
      <c r="B77">
        <v>40.43</v>
      </c>
      <c r="C77">
        <v>-0.23499999999999999</v>
      </c>
      <c r="D77">
        <v>-2.1499999999999999E-4</v>
      </c>
      <c r="G77" s="3">
        <f t="shared" si="2"/>
        <v>0.20250000000000057</v>
      </c>
      <c r="H77" s="4">
        <f t="shared" si="0"/>
        <v>-4.4100000000000037</v>
      </c>
      <c r="I77" s="4">
        <f t="shared" si="1"/>
        <v>-0.23499999999999999</v>
      </c>
    </row>
    <row r="78" spans="1:9">
      <c r="A78">
        <v>5.2560000000000002</v>
      </c>
      <c r="B78">
        <v>40.633000000000003</v>
      </c>
      <c r="C78">
        <v>-0.23200000000000001</v>
      </c>
      <c r="D78">
        <v>-2.13E-4</v>
      </c>
      <c r="G78" s="3">
        <f t="shared" si="2"/>
        <v>0.20200000000000173</v>
      </c>
      <c r="H78" s="4">
        <f t="shared" si="0"/>
        <v>-4.2070000000000007</v>
      </c>
      <c r="I78" s="4">
        <f t="shared" si="1"/>
        <v>-0.23200000000000001</v>
      </c>
    </row>
    <row r="79" spans="1:9">
      <c r="A79">
        <v>5.2560000000000002</v>
      </c>
      <c r="B79">
        <v>40.834000000000003</v>
      </c>
      <c r="C79">
        <v>-0.25900000000000001</v>
      </c>
      <c r="D79">
        <v>-2.12E-4</v>
      </c>
      <c r="G79" s="3">
        <f t="shared" si="2"/>
        <v>0.19899999999999807</v>
      </c>
      <c r="H79" s="4">
        <f t="shared" si="0"/>
        <v>-4.0060000000000002</v>
      </c>
      <c r="I79" s="4">
        <f t="shared" si="1"/>
        <v>-0.25900000000000001</v>
      </c>
    </row>
    <row r="80" spans="1:9">
      <c r="A80">
        <v>5.2560000000000002</v>
      </c>
      <c r="B80">
        <v>41.030999999999999</v>
      </c>
      <c r="C80">
        <v>-0.27200000000000002</v>
      </c>
      <c r="D80">
        <v>-2.12E-4</v>
      </c>
      <c r="G80" s="3">
        <f t="shared" si="2"/>
        <v>0.19899999999999807</v>
      </c>
      <c r="H80" s="4">
        <f t="shared" si="0"/>
        <v>-3.8090000000000046</v>
      </c>
      <c r="I80" s="4">
        <f t="shared" si="1"/>
        <v>-0.27200000000000002</v>
      </c>
    </row>
    <row r="81" spans="1:9">
      <c r="A81">
        <v>5.2560000000000002</v>
      </c>
      <c r="B81">
        <v>41.231999999999999</v>
      </c>
      <c r="C81">
        <v>-0.28499999999999998</v>
      </c>
      <c r="D81">
        <v>-2.1499999999999999E-4</v>
      </c>
      <c r="G81" s="3">
        <f t="shared" si="2"/>
        <v>0.20149999999999935</v>
      </c>
      <c r="H81" s="4">
        <f t="shared" si="0"/>
        <v>-3.6080000000000041</v>
      </c>
      <c r="I81" s="4">
        <f t="shared" si="1"/>
        <v>-0.28499999999999998</v>
      </c>
    </row>
    <row r="82" spans="1:9">
      <c r="A82">
        <v>5.2560000000000002</v>
      </c>
      <c r="B82">
        <v>41.433999999999997</v>
      </c>
      <c r="C82">
        <v>-0.29199999999999998</v>
      </c>
      <c r="D82">
        <v>-2.14E-4</v>
      </c>
      <c r="G82" s="3">
        <f t="shared" si="2"/>
        <v>0.20050000000000168</v>
      </c>
      <c r="H82" s="4">
        <f t="shared" si="0"/>
        <v>-3.4060000000000059</v>
      </c>
      <c r="I82" s="4">
        <f t="shared" si="1"/>
        <v>-0.29199999999999998</v>
      </c>
    </row>
    <row r="83" spans="1:9">
      <c r="A83">
        <v>5.2560000000000002</v>
      </c>
      <c r="B83">
        <v>41.633000000000003</v>
      </c>
      <c r="C83">
        <v>-0.29199999999999998</v>
      </c>
      <c r="D83">
        <v>-2.12E-4</v>
      </c>
      <c r="G83" s="3">
        <f t="shared" si="2"/>
        <v>0.1980000000000004</v>
      </c>
      <c r="H83" s="4">
        <f t="shared" si="0"/>
        <v>-3.2070000000000007</v>
      </c>
      <c r="I83" s="4">
        <f t="shared" si="1"/>
        <v>-0.29199999999999998</v>
      </c>
    </row>
    <row r="84" spans="1:9">
      <c r="A84">
        <v>5.2560000000000002</v>
      </c>
      <c r="B84">
        <v>41.83</v>
      </c>
      <c r="C84">
        <v>-0.28899999999999998</v>
      </c>
      <c r="D84">
        <v>-2.14E-4</v>
      </c>
      <c r="G84" s="3">
        <f t="shared" si="2"/>
        <v>0.19899999999999807</v>
      </c>
      <c r="H84" s="4">
        <f t="shared" ref="H84:H147" si="3">B84-$I$1</f>
        <v>-3.0100000000000051</v>
      </c>
      <c r="I84" s="4">
        <f t="shared" ref="I84:I147" si="4">C84</f>
        <v>-0.28899999999999998</v>
      </c>
    </row>
    <row r="85" spans="1:9">
      <c r="A85">
        <v>5.2560000000000002</v>
      </c>
      <c r="B85">
        <v>42.030999999999999</v>
      </c>
      <c r="C85">
        <v>-0.29099999999999998</v>
      </c>
      <c r="D85">
        <v>-2.13E-4</v>
      </c>
      <c r="G85" s="3">
        <f t="shared" ref="G85:G148" si="5">(H86-H84)/2</f>
        <v>0.20100000000000051</v>
      </c>
      <c r="H85" s="4">
        <f t="shared" si="3"/>
        <v>-2.8090000000000046</v>
      </c>
      <c r="I85" s="4">
        <f t="shared" si="4"/>
        <v>-0.29099999999999998</v>
      </c>
    </row>
    <row r="86" spans="1:9">
      <c r="A86">
        <v>5.2560000000000002</v>
      </c>
      <c r="B86">
        <v>42.231999999999999</v>
      </c>
      <c r="C86">
        <v>-0.29099999999999998</v>
      </c>
      <c r="D86">
        <v>-2.14E-4</v>
      </c>
      <c r="G86" s="3">
        <f t="shared" si="5"/>
        <v>0.19999999999999929</v>
      </c>
      <c r="H86" s="4">
        <f t="shared" si="3"/>
        <v>-2.6080000000000041</v>
      </c>
      <c r="I86" s="4">
        <f t="shared" si="4"/>
        <v>-0.29099999999999998</v>
      </c>
    </row>
    <row r="87" spans="1:9">
      <c r="A87">
        <v>5.2560000000000002</v>
      </c>
      <c r="B87">
        <v>42.430999999999997</v>
      </c>
      <c r="C87">
        <v>-0.28399999999999997</v>
      </c>
      <c r="D87">
        <v>-2.12E-4</v>
      </c>
      <c r="G87" s="3">
        <f t="shared" si="5"/>
        <v>0.1980000000000004</v>
      </c>
      <c r="H87" s="4">
        <f t="shared" si="3"/>
        <v>-2.409000000000006</v>
      </c>
      <c r="I87" s="4">
        <f t="shared" si="4"/>
        <v>-0.28399999999999997</v>
      </c>
    </row>
    <row r="88" spans="1:9">
      <c r="A88">
        <v>5.2560000000000002</v>
      </c>
      <c r="B88">
        <v>42.628</v>
      </c>
      <c r="C88">
        <v>-0.27900000000000003</v>
      </c>
      <c r="D88">
        <v>-2.13E-4</v>
      </c>
      <c r="G88" s="3">
        <f t="shared" si="5"/>
        <v>0.19950000000000045</v>
      </c>
      <c r="H88" s="4">
        <f t="shared" si="3"/>
        <v>-2.2120000000000033</v>
      </c>
      <c r="I88" s="4">
        <f t="shared" si="4"/>
        <v>-0.27900000000000003</v>
      </c>
    </row>
    <row r="89" spans="1:9">
      <c r="A89">
        <v>5.2560000000000002</v>
      </c>
      <c r="B89">
        <v>42.83</v>
      </c>
      <c r="C89">
        <v>-0.25700000000000001</v>
      </c>
      <c r="D89">
        <v>-2.12E-4</v>
      </c>
      <c r="G89" s="3">
        <f t="shared" si="5"/>
        <v>0.20250000000000057</v>
      </c>
      <c r="H89" s="4">
        <f t="shared" si="3"/>
        <v>-2.0100000000000051</v>
      </c>
      <c r="I89" s="4">
        <f t="shared" si="4"/>
        <v>-0.25700000000000001</v>
      </c>
    </row>
    <row r="90" spans="1:9">
      <c r="A90">
        <v>5.2560000000000002</v>
      </c>
      <c r="B90">
        <v>43.033000000000001</v>
      </c>
      <c r="C90">
        <v>-0.24299999999999999</v>
      </c>
      <c r="D90">
        <v>-2.13E-4</v>
      </c>
      <c r="G90" s="3">
        <f t="shared" si="5"/>
        <v>0.20149999999999935</v>
      </c>
      <c r="H90" s="4">
        <f t="shared" si="3"/>
        <v>-1.8070000000000022</v>
      </c>
      <c r="I90" s="4">
        <f t="shared" si="4"/>
        <v>-0.24299999999999999</v>
      </c>
    </row>
    <row r="91" spans="1:9">
      <c r="A91">
        <v>5.2560000000000002</v>
      </c>
      <c r="B91">
        <v>43.232999999999997</v>
      </c>
      <c r="C91">
        <v>-0.22600000000000001</v>
      </c>
      <c r="D91">
        <v>-2.1499999999999999E-4</v>
      </c>
      <c r="G91" s="3">
        <f t="shared" si="5"/>
        <v>0.19899999999999807</v>
      </c>
      <c r="H91" s="4">
        <f t="shared" si="3"/>
        <v>-1.6070000000000064</v>
      </c>
      <c r="I91" s="4">
        <f t="shared" si="4"/>
        <v>-0.22600000000000001</v>
      </c>
    </row>
    <row r="92" spans="1:9">
      <c r="A92">
        <v>5.2560000000000002</v>
      </c>
      <c r="B92">
        <v>43.430999999999997</v>
      </c>
      <c r="C92">
        <v>-0.19</v>
      </c>
      <c r="D92">
        <v>-2.13E-4</v>
      </c>
      <c r="G92" s="3">
        <f t="shared" si="5"/>
        <v>0.20000000000000284</v>
      </c>
      <c r="H92" s="4">
        <f t="shared" si="3"/>
        <v>-1.409000000000006</v>
      </c>
      <c r="I92" s="4">
        <f t="shared" si="4"/>
        <v>-0.19</v>
      </c>
    </row>
    <row r="93" spans="1:9">
      <c r="A93">
        <v>5.2560000000000002</v>
      </c>
      <c r="B93">
        <v>43.633000000000003</v>
      </c>
      <c r="C93">
        <v>-0.155</v>
      </c>
      <c r="D93">
        <v>-2.13E-4</v>
      </c>
      <c r="G93" s="3">
        <f t="shared" si="5"/>
        <v>0.2015000000000029</v>
      </c>
      <c r="H93" s="4">
        <f t="shared" si="3"/>
        <v>-1.2070000000000007</v>
      </c>
      <c r="I93" s="4">
        <f t="shared" si="4"/>
        <v>-0.155</v>
      </c>
    </row>
    <row r="94" spans="1:9">
      <c r="A94">
        <v>5.2560000000000002</v>
      </c>
      <c r="B94">
        <v>43.834000000000003</v>
      </c>
      <c r="C94">
        <v>-0.123</v>
      </c>
      <c r="D94">
        <v>-2.14E-4</v>
      </c>
      <c r="G94" s="3">
        <f t="shared" si="5"/>
        <v>0.20049999999999812</v>
      </c>
      <c r="H94" s="4">
        <f t="shared" si="3"/>
        <v>-1.0060000000000002</v>
      </c>
      <c r="I94" s="4">
        <f t="shared" si="4"/>
        <v>-0.123</v>
      </c>
    </row>
    <row r="95" spans="1:9">
      <c r="A95">
        <v>5.2560000000000002</v>
      </c>
      <c r="B95">
        <v>44.033999999999999</v>
      </c>
      <c r="C95">
        <v>-0.104</v>
      </c>
      <c r="D95">
        <v>-2.13E-4</v>
      </c>
      <c r="G95" s="3">
        <f t="shared" si="5"/>
        <v>0.19849999999999923</v>
      </c>
      <c r="H95" s="4">
        <f t="shared" si="3"/>
        <v>-0.80600000000000449</v>
      </c>
      <c r="I95" s="4">
        <f t="shared" si="4"/>
        <v>-0.104</v>
      </c>
    </row>
    <row r="96" spans="1:9">
      <c r="A96">
        <v>5.2560000000000002</v>
      </c>
      <c r="B96">
        <v>44.231000000000002</v>
      </c>
      <c r="C96">
        <v>-7.2999999999999995E-2</v>
      </c>
      <c r="D96">
        <v>-2.12E-4</v>
      </c>
      <c r="G96" s="3">
        <f t="shared" si="5"/>
        <v>0.19900000000000162</v>
      </c>
      <c r="H96" s="4">
        <f t="shared" si="3"/>
        <v>-0.60900000000000176</v>
      </c>
      <c r="I96" s="4">
        <f t="shared" si="4"/>
        <v>-7.2999999999999995E-2</v>
      </c>
    </row>
    <row r="97" spans="1:9">
      <c r="A97">
        <v>5.2560000000000002</v>
      </c>
      <c r="B97">
        <v>44.432000000000002</v>
      </c>
      <c r="C97">
        <v>-2.5000000000000001E-2</v>
      </c>
      <c r="D97">
        <v>-2.1100000000000001E-4</v>
      </c>
      <c r="G97" s="3">
        <f t="shared" si="5"/>
        <v>0.20049999999999812</v>
      </c>
      <c r="H97" s="4">
        <f t="shared" si="3"/>
        <v>-0.40800000000000125</v>
      </c>
      <c r="I97" s="4">
        <f t="shared" si="4"/>
        <v>-2.5000000000000001E-2</v>
      </c>
    </row>
    <row r="98" spans="1:9">
      <c r="A98">
        <v>5.2560000000000002</v>
      </c>
      <c r="B98">
        <v>44.631999999999998</v>
      </c>
      <c r="C98">
        <v>1.2E-2</v>
      </c>
      <c r="D98">
        <v>-2.1100000000000001E-4</v>
      </c>
      <c r="G98" s="3">
        <f t="shared" si="5"/>
        <v>0.19950000000000045</v>
      </c>
      <c r="H98" s="4">
        <f t="shared" si="3"/>
        <v>-0.20800000000000551</v>
      </c>
      <c r="I98" s="4">
        <f t="shared" si="4"/>
        <v>1.2E-2</v>
      </c>
    </row>
    <row r="99" spans="1:9">
      <c r="A99">
        <v>5.2560000000000002</v>
      </c>
      <c r="B99">
        <v>44.831000000000003</v>
      </c>
      <c r="C99">
        <v>4.4999999999999998E-2</v>
      </c>
      <c r="D99">
        <v>-2.13E-4</v>
      </c>
      <c r="G99" s="3">
        <f t="shared" si="5"/>
        <v>0.1980000000000004</v>
      </c>
      <c r="H99" s="4">
        <f t="shared" si="3"/>
        <v>-9.0000000000003411E-3</v>
      </c>
      <c r="I99" s="4">
        <f t="shared" si="4"/>
        <v>4.4999999999999998E-2</v>
      </c>
    </row>
    <row r="100" spans="1:9">
      <c r="A100">
        <v>5.2560000000000002</v>
      </c>
      <c r="B100">
        <v>45.027999999999999</v>
      </c>
      <c r="C100">
        <v>7.2999999999999995E-2</v>
      </c>
      <c r="D100">
        <v>-2.14E-4</v>
      </c>
      <c r="G100" s="3">
        <f t="shared" si="5"/>
        <v>0.1994999999999969</v>
      </c>
      <c r="H100" s="4">
        <f t="shared" si="3"/>
        <v>0.18799999999999528</v>
      </c>
      <c r="I100" s="4">
        <f t="shared" si="4"/>
        <v>7.2999999999999995E-2</v>
      </c>
    </row>
    <row r="101" spans="1:9">
      <c r="A101">
        <v>5.2560000000000002</v>
      </c>
      <c r="B101">
        <v>45.23</v>
      </c>
      <c r="C101">
        <v>0.12</v>
      </c>
      <c r="D101">
        <v>-2.1599999999999999E-4</v>
      </c>
      <c r="G101" s="3">
        <f t="shared" si="5"/>
        <v>0.20200000000000173</v>
      </c>
      <c r="H101" s="4">
        <f t="shared" si="3"/>
        <v>0.38999999999999346</v>
      </c>
      <c r="I101" s="4">
        <f t="shared" si="4"/>
        <v>0.12</v>
      </c>
    </row>
    <row r="102" spans="1:9">
      <c r="A102">
        <v>5.2560000000000002</v>
      </c>
      <c r="B102">
        <v>45.432000000000002</v>
      </c>
      <c r="C102">
        <v>0.16900000000000001</v>
      </c>
      <c r="D102">
        <v>-2.13E-4</v>
      </c>
      <c r="G102" s="3">
        <f t="shared" si="5"/>
        <v>0.2015000000000029</v>
      </c>
      <c r="H102" s="4">
        <f t="shared" si="3"/>
        <v>0.59199999999999875</v>
      </c>
      <c r="I102" s="4">
        <f t="shared" si="4"/>
        <v>0.16900000000000001</v>
      </c>
    </row>
    <row r="103" spans="1:9">
      <c r="A103">
        <v>5.2560000000000002</v>
      </c>
      <c r="B103">
        <v>45.633000000000003</v>
      </c>
      <c r="C103">
        <v>0.20399999999999999</v>
      </c>
      <c r="D103">
        <v>-2.14E-4</v>
      </c>
      <c r="G103" s="3">
        <f t="shared" si="5"/>
        <v>0.19950000000000045</v>
      </c>
      <c r="H103" s="4">
        <f t="shared" si="3"/>
        <v>0.79299999999999926</v>
      </c>
      <c r="I103" s="4">
        <f t="shared" si="4"/>
        <v>0.20399999999999999</v>
      </c>
    </row>
    <row r="104" spans="1:9">
      <c r="A104">
        <v>5.2560000000000002</v>
      </c>
      <c r="B104">
        <v>45.831000000000003</v>
      </c>
      <c r="C104">
        <v>0.22800000000000001</v>
      </c>
      <c r="D104">
        <v>-2.12E-4</v>
      </c>
      <c r="G104" s="3">
        <f t="shared" si="5"/>
        <v>0.1994999999999969</v>
      </c>
      <c r="H104" s="4">
        <f t="shared" si="3"/>
        <v>0.99099999999999966</v>
      </c>
      <c r="I104" s="4">
        <f t="shared" si="4"/>
        <v>0.22800000000000001</v>
      </c>
    </row>
    <row r="105" spans="1:9">
      <c r="A105">
        <v>5.2560000000000002</v>
      </c>
      <c r="B105">
        <v>46.031999999999996</v>
      </c>
      <c r="C105">
        <v>0.26800000000000002</v>
      </c>
      <c r="D105">
        <v>-2.14E-4</v>
      </c>
      <c r="G105" s="3">
        <f t="shared" si="5"/>
        <v>0.20199999999999818</v>
      </c>
      <c r="H105" s="4">
        <f t="shared" si="3"/>
        <v>1.1919999999999931</v>
      </c>
      <c r="I105" s="4">
        <f t="shared" si="4"/>
        <v>0.26800000000000002</v>
      </c>
    </row>
    <row r="106" spans="1:9">
      <c r="A106">
        <v>5.2560000000000002</v>
      </c>
      <c r="B106">
        <v>46.234999999999999</v>
      </c>
      <c r="C106">
        <v>0.309</v>
      </c>
      <c r="D106">
        <v>-2.1599999999999999E-4</v>
      </c>
      <c r="G106" s="3">
        <f t="shared" si="5"/>
        <v>0.2015000000000029</v>
      </c>
      <c r="H106" s="4">
        <f t="shared" si="3"/>
        <v>1.394999999999996</v>
      </c>
      <c r="I106" s="4">
        <f t="shared" si="4"/>
        <v>0.309</v>
      </c>
    </row>
    <row r="107" spans="1:9">
      <c r="A107">
        <v>5.2560000000000002</v>
      </c>
      <c r="B107">
        <v>46.435000000000002</v>
      </c>
      <c r="C107">
        <v>0.35199999999999998</v>
      </c>
      <c r="D107">
        <v>-2.1499999999999999E-4</v>
      </c>
      <c r="G107" s="3">
        <f t="shared" si="5"/>
        <v>0.1980000000000004</v>
      </c>
      <c r="H107" s="4">
        <f t="shared" si="3"/>
        <v>1.5949999999999989</v>
      </c>
      <c r="I107" s="4">
        <f t="shared" si="4"/>
        <v>0.35199999999999998</v>
      </c>
    </row>
    <row r="108" spans="1:9">
      <c r="A108">
        <v>5.2560000000000002</v>
      </c>
      <c r="B108">
        <v>46.631</v>
      </c>
      <c r="C108">
        <v>0.35799999999999998</v>
      </c>
      <c r="D108">
        <v>-2.13E-4</v>
      </c>
      <c r="G108" s="3">
        <f t="shared" si="5"/>
        <v>0.19849999999999923</v>
      </c>
      <c r="H108" s="4">
        <f t="shared" si="3"/>
        <v>1.7909999999999968</v>
      </c>
      <c r="I108" s="4">
        <f t="shared" si="4"/>
        <v>0.35799999999999998</v>
      </c>
    </row>
    <row r="109" spans="1:9">
      <c r="A109">
        <v>5.2560000000000002</v>
      </c>
      <c r="B109">
        <v>46.832000000000001</v>
      </c>
      <c r="C109">
        <v>0.38500000000000001</v>
      </c>
      <c r="D109">
        <v>-2.14E-4</v>
      </c>
      <c r="G109" s="3">
        <f t="shared" si="5"/>
        <v>0.20100000000000051</v>
      </c>
      <c r="H109" s="4">
        <f t="shared" si="3"/>
        <v>1.9919999999999973</v>
      </c>
      <c r="I109" s="4">
        <f t="shared" si="4"/>
        <v>0.38500000000000001</v>
      </c>
    </row>
    <row r="110" spans="1:9">
      <c r="A110">
        <v>5.2560000000000002</v>
      </c>
      <c r="B110">
        <v>47.033000000000001</v>
      </c>
      <c r="C110">
        <v>0.40899999999999997</v>
      </c>
      <c r="D110">
        <v>-2.13E-4</v>
      </c>
      <c r="G110" s="3">
        <f t="shared" si="5"/>
        <v>0.19999999999999929</v>
      </c>
      <c r="H110" s="4">
        <f t="shared" si="3"/>
        <v>2.1929999999999978</v>
      </c>
      <c r="I110" s="4">
        <f t="shared" si="4"/>
        <v>0.40899999999999997</v>
      </c>
    </row>
    <row r="111" spans="1:9">
      <c r="A111">
        <v>5.2560000000000002</v>
      </c>
      <c r="B111">
        <v>47.231999999999999</v>
      </c>
      <c r="C111">
        <v>0.42599999999999999</v>
      </c>
      <c r="D111">
        <v>-2.14E-4</v>
      </c>
      <c r="G111" s="3">
        <f t="shared" si="5"/>
        <v>0.1980000000000004</v>
      </c>
      <c r="H111" s="4">
        <f t="shared" si="3"/>
        <v>2.3919999999999959</v>
      </c>
      <c r="I111" s="4">
        <f t="shared" si="4"/>
        <v>0.42599999999999999</v>
      </c>
    </row>
    <row r="112" spans="1:9">
      <c r="A112">
        <v>5.2560000000000002</v>
      </c>
      <c r="B112">
        <v>47.429000000000002</v>
      </c>
      <c r="C112">
        <v>0.442</v>
      </c>
      <c r="D112">
        <v>-2.1599999999999999E-4</v>
      </c>
      <c r="G112" s="3">
        <f t="shared" si="5"/>
        <v>0.19900000000000162</v>
      </c>
      <c r="H112" s="4">
        <f t="shared" si="3"/>
        <v>2.5889999999999986</v>
      </c>
      <c r="I112" s="4">
        <f t="shared" si="4"/>
        <v>0.442</v>
      </c>
    </row>
    <row r="113" spans="1:9">
      <c r="A113">
        <v>5.2560000000000002</v>
      </c>
      <c r="B113">
        <v>47.63</v>
      </c>
      <c r="C113">
        <v>0.45300000000000001</v>
      </c>
      <c r="D113">
        <v>-2.13E-4</v>
      </c>
      <c r="G113" s="3">
        <f t="shared" si="5"/>
        <v>0.20149999999999935</v>
      </c>
      <c r="H113" s="4">
        <f t="shared" si="3"/>
        <v>2.7899999999999991</v>
      </c>
      <c r="I113" s="4">
        <f t="shared" si="4"/>
        <v>0.45300000000000001</v>
      </c>
    </row>
    <row r="114" spans="1:9">
      <c r="A114">
        <v>5.2560000000000002</v>
      </c>
      <c r="B114">
        <v>47.832000000000001</v>
      </c>
      <c r="C114">
        <v>0.46</v>
      </c>
      <c r="D114">
        <v>-2.12E-4</v>
      </c>
      <c r="G114" s="3">
        <f t="shared" si="5"/>
        <v>0.20099999999999696</v>
      </c>
      <c r="H114" s="4">
        <f t="shared" si="3"/>
        <v>2.9919999999999973</v>
      </c>
      <c r="I114" s="4">
        <f t="shared" si="4"/>
        <v>0.46</v>
      </c>
    </row>
    <row r="115" spans="1:9">
      <c r="A115">
        <v>5.2560000000000002</v>
      </c>
      <c r="B115">
        <v>48.031999999999996</v>
      </c>
      <c r="C115">
        <v>0.45600000000000002</v>
      </c>
      <c r="D115">
        <v>-2.14E-4</v>
      </c>
      <c r="G115" s="3">
        <f t="shared" si="5"/>
        <v>0.19950000000000045</v>
      </c>
      <c r="H115" s="4">
        <f t="shared" si="3"/>
        <v>3.1919999999999931</v>
      </c>
      <c r="I115" s="4">
        <f t="shared" si="4"/>
        <v>0.45600000000000002</v>
      </c>
    </row>
    <row r="116" spans="1:9">
      <c r="A116">
        <v>5.2560000000000002</v>
      </c>
      <c r="B116">
        <v>48.231000000000002</v>
      </c>
      <c r="C116">
        <v>0.46300000000000002</v>
      </c>
      <c r="D116">
        <v>-2.13E-4</v>
      </c>
      <c r="G116" s="3">
        <f t="shared" si="5"/>
        <v>0.20000000000000284</v>
      </c>
      <c r="H116" s="4">
        <f t="shared" si="3"/>
        <v>3.3909999999999982</v>
      </c>
      <c r="I116" s="4">
        <f t="shared" si="4"/>
        <v>0.46300000000000002</v>
      </c>
    </row>
    <row r="117" spans="1:9">
      <c r="A117">
        <v>5.2560000000000002</v>
      </c>
      <c r="B117">
        <v>48.432000000000002</v>
      </c>
      <c r="C117">
        <v>0.46600000000000003</v>
      </c>
      <c r="D117">
        <v>-2.1599999999999999E-4</v>
      </c>
      <c r="G117" s="3">
        <f t="shared" si="5"/>
        <v>0.20149999999999935</v>
      </c>
      <c r="H117" s="4">
        <f t="shared" si="3"/>
        <v>3.5919999999999987</v>
      </c>
      <c r="I117" s="4">
        <f t="shared" si="4"/>
        <v>0.46600000000000003</v>
      </c>
    </row>
    <row r="118" spans="1:9">
      <c r="A118">
        <v>5.2560000000000002</v>
      </c>
      <c r="B118">
        <v>48.634</v>
      </c>
      <c r="C118">
        <v>0.45200000000000001</v>
      </c>
      <c r="D118">
        <v>-2.14E-4</v>
      </c>
      <c r="G118" s="3">
        <f t="shared" si="5"/>
        <v>0.20100000000000051</v>
      </c>
      <c r="H118" s="4">
        <f t="shared" si="3"/>
        <v>3.7939999999999969</v>
      </c>
      <c r="I118" s="4">
        <f t="shared" si="4"/>
        <v>0.45200000000000001</v>
      </c>
    </row>
    <row r="119" spans="1:9">
      <c r="A119">
        <v>5.2560000000000002</v>
      </c>
      <c r="B119">
        <v>48.834000000000003</v>
      </c>
      <c r="C119">
        <v>0.44400000000000001</v>
      </c>
      <c r="D119">
        <v>-2.1499999999999999E-4</v>
      </c>
      <c r="G119" s="3">
        <f t="shared" si="5"/>
        <v>0.19899999999999807</v>
      </c>
      <c r="H119" s="4">
        <f t="shared" si="3"/>
        <v>3.9939999999999998</v>
      </c>
      <c r="I119" s="4">
        <f t="shared" si="4"/>
        <v>0.44400000000000001</v>
      </c>
    </row>
    <row r="120" spans="1:9">
      <c r="A120">
        <v>5.2560000000000002</v>
      </c>
      <c r="B120">
        <v>49.031999999999996</v>
      </c>
      <c r="C120">
        <v>0.437</v>
      </c>
      <c r="D120">
        <v>-2.14E-4</v>
      </c>
      <c r="G120" s="3">
        <f t="shared" si="5"/>
        <v>0.19899999999999807</v>
      </c>
      <c r="H120" s="4">
        <f t="shared" si="3"/>
        <v>4.1919999999999931</v>
      </c>
      <c r="I120" s="4">
        <f t="shared" si="4"/>
        <v>0.437</v>
      </c>
    </row>
    <row r="121" spans="1:9">
      <c r="A121">
        <v>5.2560000000000002</v>
      </c>
      <c r="B121">
        <v>49.231999999999999</v>
      </c>
      <c r="C121">
        <v>0.435</v>
      </c>
      <c r="D121">
        <v>-2.14E-4</v>
      </c>
      <c r="G121" s="3">
        <f t="shared" si="5"/>
        <v>0.20050000000000168</v>
      </c>
      <c r="H121" s="4">
        <f t="shared" si="3"/>
        <v>4.3919999999999959</v>
      </c>
      <c r="I121" s="4">
        <f t="shared" si="4"/>
        <v>0.435</v>
      </c>
    </row>
    <row r="122" spans="1:9">
      <c r="A122">
        <v>5.2560000000000002</v>
      </c>
      <c r="B122">
        <v>49.433</v>
      </c>
      <c r="C122">
        <v>0.40600000000000003</v>
      </c>
      <c r="D122">
        <v>-2.1499999999999999E-4</v>
      </c>
      <c r="G122" s="3">
        <f t="shared" si="5"/>
        <v>0.20050000000000168</v>
      </c>
      <c r="H122" s="4">
        <f t="shared" si="3"/>
        <v>4.5929999999999964</v>
      </c>
      <c r="I122" s="4">
        <f t="shared" si="4"/>
        <v>0.40600000000000003</v>
      </c>
    </row>
    <row r="123" spans="1:9">
      <c r="A123">
        <v>5.2560000000000002</v>
      </c>
      <c r="B123">
        <v>49.633000000000003</v>
      </c>
      <c r="C123">
        <v>0.378</v>
      </c>
      <c r="D123">
        <v>-2.13E-4</v>
      </c>
      <c r="G123" s="3">
        <f t="shared" si="5"/>
        <v>0.19849999999999923</v>
      </c>
      <c r="H123" s="4">
        <f t="shared" si="3"/>
        <v>4.7929999999999993</v>
      </c>
      <c r="I123" s="4">
        <f t="shared" si="4"/>
        <v>0.378</v>
      </c>
    </row>
    <row r="124" spans="1:9">
      <c r="A124">
        <v>5.2560000000000002</v>
      </c>
      <c r="B124">
        <v>49.83</v>
      </c>
      <c r="C124">
        <v>0.37</v>
      </c>
      <c r="D124">
        <v>-2.1599999999999999E-4</v>
      </c>
      <c r="G124" s="3">
        <f t="shared" si="5"/>
        <v>0.19849999999999923</v>
      </c>
      <c r="H124" s="4">
        <f t="shared" si="3"/>
        <v>4.9899999999999949</v>
      </c>
      <c r="I124" s="4">
        <f t="shared" si="4"/>
        <v>0.37</v>
      </c>
    </row>
    <row r="125" spans="1:9">
      <c r="A125">
        <v>5.2560000000000002</v>
      </c>
      <c r="B125">
        <v>50.03</v>
      </c>
      <c r="C125">
        <v>0.35</v>
      </c>
      <c r="D125">
        <v>-2.13E-4</v>
      </c>
      <c r="G125" s="3">
        <f t="shared" si="5"/>
        <v>0.20100000000000051</v>
      </c>
      <c r="H125" s="4">
        <f t="shared" si="3"/>
        <v>5.1899999999999977</v>
      </c>
      <c r="I125" s="4">
        <f t="shared" si="4"/>
        <v>0.35</v>
      </c>
    </row>
    <row r="126" spans="1:9">
      <c r="A126">
        <v>5.2560000000000002</v>
      </c>
      <c r="B126">
        <v>50.231999999999999</v>
      </c>
      <c r="C126">
        <v>0.32600000000000001</v>
      </c>
      <c r="D126">
        <v>-2.14E-4</v>
      </c>
      <c r="G126" s="3">
        <f t="shared" si="5"/>
        <v>0.20100000000000051</v>
      </c>
      <c r="H126" s="4">
        <f t="shared" si="3"/>
        <v>5.3919999999999959</v>
      </c>
      <c r="I126" s="4">
        <f t="shared" si="4"/>
        <v>0.32600000000000001</v>
      </c>
    </row>
    <row r="127" spans="1:9">
      <c r="A127">
        <v>5.2560000000000002</v>
      </c>
      <c r="B127">
        <v>50.432000000000002</v>
      </c>
      <c r="C127">
        <v>0.30399999999999999</v>
      </c>
      <c r="D127">
        <v>-2.1499999999999999E-4</v>
      </c>
      <c r="G127" s="3">
        <f t="shared" si="5"/>
        <v>0.19900000000000162</v>
      </c>
      <c r="H127" s="4">
        <f t="shared" si="3"/>
        <v>5.5919999999999987</v>
      </c>
      <c r="I127" s="4">
        <f t="shared" si="4"/>
        <v>0.30399999999999999</v>
      </c>
    </row>
    <row r="128" spans="1:9">
      <c r="A128">
        <v>5.2560000000000002</v>
      </c>
      <c r="B128">
        <v>50.63</v>
      </c>
      <c r="C128">
        <v>0.27</v>
      </c>
      <c r="D128">
        <v>-2.1499999999999999E-4</v>
      </c>
      <c r="G128" s="3">
        <f t="shared" si="5"/>
        <v>0.19999999999999929</v>
      </c>
      <c r="H128" s="4">
        <f t="shared" si="3"/>
        <v>5.7899999999999991</v>
      </c>
      <c r="I128" s="4">
        <f t="shared" si="4"/>
        <v>0.27</v>
      </c>
    </row>
    <row r="129" spans="1:9">
      <c r="A129">
        <v>5.2560000000000002</v>
      </c>
      <c r="B129">
        <v>50.832000000000001</v>
      </c>
      <c r="C129">
        <v>0.248</v>
      </c>
      <c r="D129">
        <v>-2.1499999999999999E-4</v>
      </c>
      <c r="G129" s="3">
        <f t="shared" si="5"/>
        <v>0.20199999999999818</v>
      </c>
      <c r="H129" s="4">
        <f t="shared" si="3"/>
        <v>5.9919999999999973</v>
      </c>
      <c r="I129" s="4">
        <f t="shared" si="4"/>
        <v>0.248</v>
      </c>
    </row>
    <row r="130" spans="1:9">
      <c r="A130">
        <v>5.2560000000000002</v>
      </c>
      <c r="B130">
        <v>51.033999999999999</v>
      </c>
      <c r="C130">
        <v>0.251</v>
      </c>
      <c r="D130">
        <v>-2.1499999999999999E-4</v>
      </c>
      <c r="G130" s="3">
        <f t="shared" si="5"/>
        <v>0.20100000000000051</v>
      </c>
      <c r="H130" s="4">
        <f t="shared" si="3"/>
        <v>6.1939999999999955</v>
      </c>
      <c r="I130" s="4">
        <f t="shared" si="4"/>
        <v>0.251</v>
      </c>
    </row>
    <row r="131" spans="1:9">
      <c r="A131">
        <v>5.2560000000000002</v>
      </c>
      <c r="B131">
        <v>51.234000000000002</v>
      </c>
      <c r="C131">
        <v>0.221</v>
      </c>
      <c r="D131">
        <v>-2.14E-4</v>
      </c>
      <c r="G131" s="3">
        <f t="shared" si="5"/>
        <v>0.19900000000000162</v>
      </c>
      <c r="H131" s="4">
        <f t="shared" si="3"/>
        <v>6.3939999999999984</v>
      </c>
      <c r="I131" s="4">
        <f t="shared" si="4"/>
        <v>0.221</v>
      </c>
    </row>
    <row r="132" spans="1:9">
      <c r="A132">
        <v>5.2560000000000002</v>
      </c>
      <c r="B132">
        <v>51.432000000000002</v>
      </c>
      <c r="C132">
        <v>0.218</v>
      </c>
      <c r="D132">
        <v>-2.1499999999999999E-4</v>
      </c>
      <c r="G132" s="3">
        <f t="shared" si="5"/>
        <v>0.19899999999999807</v>
      </c>
      <c r="H132" s="4">
        <f t="shared" si="3"/>
        <v>6.5919999999999987</v>
      </c>
      <c r="I132" s="4">
        <f t="shared" si="4"/>
        <v>0.218</v>
      </c>
    </row>
    <row r="133" spans="1:9">
      <c r="A133">
        <v>5.2560000000000002</v>
      </c>
      <c r="B133">
        <v>51.631999999999998</v>
      </c>
      <c r="C133">
        <v>0.21</v>
      </c>
      <c r="D133">
        <v>-2.14E-4</v>
      </c>
      <c r="G133" s="3">
        <f t="shared" si="5"/>
        <v>0.20100000000000051</v>
      </c>
      <c r="H133" s="4">
        <f t="shared" si="3"/>
        <v>6.7919999999999945</v>
      </c>
      <c r="I133" s="4">
        <f t="shared" si="4"/>
        <v>0.21</v>
      </c>
    </row>
    <row r="134" spans="1:9">
      <c r="A134">
        <v>5.2560000000000002</v>
      </c>
      <c r="B134">
        <v>51.834000000000003</v>
      </c>
      <c r="C134">
        <v>0.19500000000000001</v>
      </c>
      <c r="D134">
        <v>-2.13E-4</v>
      </c>
      <c r="G134" s="3">
        <f t="shared" si="5"/>
        <v>0.20100000000000051</v>
      </c>
      <c r="H134" s="4">
        <f t="shared" si="3"/>
        <v>6.9939999999999998</v>
      </c>
      <c r="I134" s="4">
        <f t="shared" si="4"/>
        <v>0.19500000000000001</v>
      </c>
    </row>
    <row r="135" spans="1:9">
      <c r="A135">
        <v>5.2560000000000002</v>
      </c>
      <c r="B135">
        <v>52.033999999999999</v>
      </c>
      <c r="C135">
        <v>0.189</v>
      </c>
      <c r="D135">
        <v>-2.1699999999999999E-4</v>
      </c>
      <c r="G135" s="3">
        <f t="shared" si="5"/>
        <v>0.19849999999999923</v>
      </c>
      <c r="H135" s="4">
        <f t="shared" si="3"/>
        <v>7.1939999999999955</v>
      </c>
      <c r="I135" s="4">
        <f t="shared" si="4"/>
        <v>0.189</v>
      </c>
    </row>
    <row r="136" spans="1:9">
      <c r="A136">
        <v>5.2560000000000002</v>
      </c>
      <c r="B136">
        <v>52.231000000000002</v>
      </c>
      <c r="C136">
        <v>0.16200000000000001</v>
      </c>
      <c r="D136">
        <v>-2.1499999999999999E-4</v>
      </c>
      <c r="G136" s="3">
        <f t="shared" si="5"/>
        <v>0.19849999999999923</v>
      </c>
      <c r="H136" s="4">
        <f t="shared" si="3"/>
        <v>7.3909999999999982</v>
      </c>
      <c r="I136" s="4">
        <f t="shared" si="4"/>
        <v>0.16200000000000001</v>
      </c>
    </row>
    <row r="137" spans="1:9">
      <c r="A137">
        <v>5.2560000000000002</v>
      </c>
      <c r="B137">
        <v>52.430999999999997</v>
      </c>
      <c r="C137">
        <v>0.16200000000000001</v>
      </c>
      <c r="D137">
        <v>-2.14E-4</v>
      </c>
      <c r="G137" s="3">
        <f t="shared" si="5"/>
        <v>0.20049999999999812</v>
      </c>
      <c r="H137" s="4">
        <f t="shared" si="3"/>
        <v>7.590999999999994</v>
      </c>
      <c r="I137" s="4">
        <f t="shared" si="4"/>
        <v>0.16200000000000001</v>
      </c>
    </row>
    <row r="138" spans="1:9">
      <c r="A138">
        <v>5.2560000000000002</v>
      </c>
      <c r="B138">
        <v>52.631999999999998</v>
      </c>
      <c r="C138">
        <v>0.16400000000000001</v>
      </c>
      <c r="D138">
        <v>-2.13E-4</v>
      </c>
      <c r="G138" s="3">
        <f t="shared" si="5"/>
        <v>0.20050000000000168</v>
      </c>
      <c r="H138" s="4">
        <f t="shared" si="3"/>
        <v>7.7919999999999945</v>
      </c>
      <c r="I138" s="4">
        <f t="shared" si="4"/>
        <v>0.16400000000000001</v>
      </c>
    </row>
    <row r="139" spans="1:9">
      <c r="A139">
        <v>5.2560000000000002</v>
      </c>
      <c r="B139">
        <v>52.832000000000001</v>
      </c>
      <c r="C139">
        <v>0.155</v>
      </c>
      <c r="D139">
        <v>-2.13E-4</v>
      </c>
      <c r="G139" s="3">
        <f t="shared" si="5"/>
        <v>0.19850000000000279</v>
      </c>
      <c r="H139" s="4">
        <f t="shared" si="3"/>
        <v>7.9919999999999973</v>
      </c>
      <c r="I139" s="4">
        <f t="shared" si="4"/>
        <v>0.155</v>
      </c>
    </row>
    <row r="140" spans="1:9">
      <c r="A140">
        <v>5.2560000000000002</v>
      </c>
      <c r="B140">
        <v>53.029000000000003</v>
      </c>
      <c r="C140">
        <v>0.14799999999999999</v>
      </c>
      <c r="D140">
        <v>-2.13E-4</v>
      </c>
      <c r="G140" s="3">
        <f t="shared" si="5"/>
        <v>0.19950000000000045</v>
      </c>
      <c r="H140" s="4">
        <f t="shared" si="3"/>
        <v>8.1890000000000001</v>
      </c>
      <c r="I140" s="4">
        <f t="shared" si="4"/>
        <v>0.14799999999999999</v>
      </c>
    </row>
    <row r="141" spans="1:9">
      <c r="A141">
        <v>5.2560000000000002</v>
      </c>
      <c r="B141">
        <v>53.231000000000002</v>
      </c>
      <c r="C141">
        <v>0.13900000000000001</v>
      </c>
      <c r="D141">
        <v>-2.1599999999999999E-4</v>
      </c>
      <c r="G141" s="3">
        <f t="shared" si="5"/>
        <v>0.20199999999999818</v>
      </c>
      <c r="H141" s="4">
        <f t="shared" si="3"/>
        <v>8.3909999999999982</v>
      </c>
      <c r="I141" s="4">
        <f t="shared" si="4"/>
        <v>0.13900000000000001</v>
      </c>
    </row>
    <row r="142" spans="1:9">
      <c r="A142">
        <v>5.2560000000000002</v>
      </c>
      <c r="B142">
        <v>53.433</v>
      </c>
      <c r="C142">
        <v>0.14000000000000001</v>
      </c>
      <c r="D142">
        <v>-2.1499999999999999E-4</v>
      </c>
      <c r="G142" s="3">
        <f t="shared" si="5"/>
        <v>0.20149999999999935</v>
      </c>
      <c r="H142" s="4">
        <f t="shared" si="3"/>
        <v>8.5929999999999964</v>
      </c>
      <c r="I142" s="4">
        <f t="shared" si="4"/>
        <v>0.14000000000000001</v>
      </c>
    </row>
    <row r="143" spans="1:9">
      <c r="A143">
        <v>5.2560000000000002</v>
      </c>
      <c r="B143">
        <v>53.634</v>
      </c>
      <c r="C143">
        <v>0.13800000000000001</v>
      </c>
      <c r="D143">
        <v>-2.1699999999999999E-4</v>
      </c>
      <c r="G143" s="3">
        <f t="shared" si="5"/>
        <v>0.19950000000000045</v>
      </c>
      <c r="H143" s="4">
        <f t="shared" si="3"/>
        <v>8.7939999999999969</v>
      </c>
      <c r="I143" s="4">
        <f t="shared" si="4"/>
        <v>0.13800000000000001</v>
      </c>
    </row>
    <row r="144" spans="1:9">
      <c r="A144">
        <v>5.2560000000000002</v>
      </c>
      <c r="B144">
        <v>53.832000000000001</v>
      </c>
      <c r="C144">
        <v>0.13400000000000001</v>
      </c>
      <c r="D144">
        <v>-2.13E-4</v>
      </c>
      <c r="G144" s="3">
        <f t="shared" si="5"/>
        <v>0.19899999999999807</v>
      </c>
      <c r="H144" s="4">
        <f t="shared" si="3"/>
        <v>8.9919999999999973</v>
      </c>
      <c r="I144" s="4">
        <f t="shared" si="4"/>
        <v>0.13400000000000001</v>
      </c>
    </row>
    <row r="145" spans="1:9">
      <c r="A145">
        <v>5.2560000000000002</v>
      </c>
      <c r="B145">
        <v>54.031999999999996</v>
      </c>
      <c r="C145">
        <v>0.11700000000000001</v>
      </c>
      <c r="D145">
        <v>-2.14E-4</v>
      </c>
      <c r="G145" s="3">
        <f t="shared" si="5"/>
        <v>0.20100000000000051</v>
      </c>
      <c r="H145" s="4">
        <f t="shared" si="3"/>
        <v>9.1919999999999931</v>
      </c>
      <c r="I145" s="4">
        <f t="shared" si="4"/>
        <v>0.11700000000000001</v>
      </c>
    </row>
    <row r="146" spans="1:9">
      <c r="A146">
        <v>5.2560000000000002</v>
      </c>
      <c r="B146">
        <v>54.234000000000002</v>
      </c>
      <c r="C146">
        <v>0.11600000000000001</v>
      </c>
      <c r="D146">
        <v>-2.1499999999999999E-4</v>
      </c>
      <c r="G146" s="3">
        <f t="shared" si="5"/>
        <v>0.20100000000000051</v>
      </c>
      <c r="H146" s="4">
        <f t="shared" si="3"/>
        <v>9.3939999999999984</v>
      </c>
      <c r="I146" s="4">
        <f t="shared" si="4"/>
        <v>0.11600000000000001</v>
      </c>
    </row>
    <row r="147" spans="1:9">
      <c r="A147">
        <v>5.2560000000000002</v>
      </c>
      <c r="B147">
        <v>54.433999999999997</v>
      </c>
      <c r="C147">
        <v>0.13500000000000001</v>
      </c>
      <c r="D147">
        <v>-2.1599999999999999E-4</v>
      </c>
      <c r="G147" s="3">
        <f t="shared" si="5"/>
        <v>0.19849999999999923</v>
      </c>
      <c r="H147" s="4">
        <f t="shared" si="3"/>
        <v>9.5939999999999941</v>
      </c>
      <c r="I147" s="4">
        <f t="shared" si="4"/>
        <v>0.13500000000000001</v>
      </c>
    </row>
    <row r="148" spans="1:9">
      <c r="A148">
        <v>5.2560000000000002</v>
      </c>
      <c r="B148">
        <v>54.631</v>
      </c>
      <c r="C148">
        <v>0.14899999999999999</v>
      </c>
      <c r="D148">
        <v>-2.1599999999999999E-4</v>
      </c>
      <c r="G148" s="3">
        <f t="shared" si="5"/>
        <v>0.19850000000000279</v>
      </c>
      <c r="H148" s="4">
        <f t="shared" ref="H148:H179" si="6">B148-$I$1</f>
        <v>9.7909999999999968</v>
      </c>
      <c r="I148" s="4">
        <f t="shared" ref="I148:I179" si="7">C148</f>
        <v>0.14899999999999999</v>
      </c>
    </row>
    <row r="149" spans="1:9">
      <c r="A149">
        <v>5.2560000000000002</v>
      </c>
      <c r="B149">
        <v>54.831000000000003</v>
      </c>
      <c r="C149">
        <v>0.13100000000000001</v>
      </c>
      <c r="D149">
        <v>-2.1499999999999999E-4</v>
      </c>
      <c r="G149" s="3">
        <f t="shared" ref="G149:G178" si="8">(H150-H148)/2</f>
        <v>0.35050000000000026</v>
      </c>
      <c r="H149" s="4">
        <f t="shared" si="6"/>
        <v>9.9909999999999997</v>
      </c>
      <c r="I149" s="4">
        <f t="shared" si="7"/>
        <v>0.13100000000000001</v>
      </c>
    </row>
    <row r="150" spans="1:9">
      <c r="A150">
        <v>5.2560000000000002</v>
      </c>
      <c r="B150">
        <v>55.332000000000001</v>
      </c>
      <c r="C150">
        <v>0.14099999999999999</v>
      </c>
      <c r="D150">
        <v>-2.1499999999999999E-4</v>
      </c>
      <c r="G150" s="3">
        <f t="shared" si="8"/>
        <v>0.50099999999999767</v>
      </c>
      <c r="H150" s="4">
        <f t="shared" si="6"/>
        <v>10.491999999999997</v>
      </c>
      <c r="I150" s="4">
        <f t="shared" si="7"/>
        <v>0.14099999999999999</v>
      </c>
    </row>
    <row r="151" spans="1:9">
      <c r="A151">
        <v>5.2560000000000002</v>
      </c>
      <c r="B151">
        <v>55.832999999999998</v>
      </c>
      <c r="C151">
        <v>0.13600000000000001</v>
      </c>
      <c r="D151">
        <v>-2.1699999999999999E-4</v>
      </c>
      <c r="G151" s="3">
        <f t="shared" si="8"/>
        <v>0.5</v>
      </c>
      <c r="H151" s="4">
        <f t="shared" si="6"/>
        <v>10.992999999999995</v>
      </c>
      <c r="I151" s="4">
        <f t="shared" si="7"/>
        <v>0.13600000000000001</v>
      </c>
    </row>
    <row r="152" spans="1:9">
      <c r="A152">
        <v>5.2560000000000002</v>
      </c>
      <c r="B152">
        <v>56.332000000000001</v>
      </c>
      <c r="C152">
        <v>0.14399999999999999</v>
      </c>
      <c r="D152">
        <v>-2.13E-4</v>
      </c>
      <c r="G152" s="3">
        <f t="shared" si="8"/>
        <v>0.50050000000000239</v>
      </c>
      <c r="H152" s="4">
        <f t="shared" si="6"/>
        <v>11.491999999999997</v>
      </c>
      <c r="I152" s="4">
        <f t="shared" si="7"/>
        <v>0.14399999999999999</v>
      </c>
    </row>
    <row r="153" spans="1:9">
      <c r="A153">
        <v>5.2560000000000002</v>
      </c>
      <c r="B153">
        <v>56.834000000000003</v>
      </c>
      <c r="C153">
        <v>0.14299999999999999</v>
      </c>
      <c r="D153">
        <v>-2.14E-4</v>
      </c>
      <c r="G153" s="3">
        <f t="shared" si="8"/>
        <v>0.5</v>
      </c>
      <c r="H153" s="4">
        <f t="shared" si="6"/>
        <v>11.994</v>
      </c>
      <c r="I153" s="4">
        <f t="shared" si="7"/>
        <v>0.14299999999999999</v>
      </c>
    </row>
    <row r="154" spans="1:9">
      <c r="A154">
        <v>5.2560000000000002</v>
      </c>
      <c r="B154">
        <v>57.332000000000001</v>
      </c>
      <c r="C154">
        <v>0.14499999999999999</v>
      </c>
      <c r="D154">
        <v>-2.1499999999999999E-4</v>
      </c>
      <c r="G154" s="3">
        <f t="shared" si="8"/>
        <v>0.49799999999999756</v>
      </c>
      <c r="H154" s="4">
        <f t="shared" si="6"/>
        <v>12.491999999999997</v>
      </c>
      <c r="I154" s="4">
        <f t="shared" si="7"/>
        <v>0.14499999999999999</v>
      </c>
    </row>
    <row r="155" spans="1:9">
      <c r="A155">
        <v>5.2560000000000002</v>
      </c>
      <c r="B155">
        <v>57.83</v>
      </c>
      <c r="C155">
        <v>0.156</v>
      </c>
      <c r="D155">
        <v>-2.14E-4</v>
      </c>
      <c r="G155" s="3">
        <f t="shared" si="8"/>
        <v>0.50100000000000122</v>
      </c>
      <c r="H155" s="4">
        <f t="shared" si="6"/>
        <v>12.989999999999995</v>
      </c>
      <c r="I155" s="4">
        <f t="shared" si="7"/>
        <v>0.156</v>
      </c>
    </row>
    <row r="156" spans="1:9">
      <c r="A156">
        <v>5.2560000000000002</v>
      </c>
      <c r="B156">
        <v>58.334000000000003</v>
      </c>
      <c r="C156">
        <v>0.159</v>
      </c>
      <c r="D156">
        <v>-2.1499999999999999E-4</v>
      </c>
      <c r="G156" s="3">
        <f t="shared" si="8"/>
        <v>0.50100000000000122</v>
      </c>
      <c r="H156" s="4">
        <f t="shared" si="6"/>
        <v>13.494</v>
      </c>
      <c r="I156" s="4">
        <f t="shared" si="7"/>
        <v>0.159</v>
      </c>
    </row>
    <row r="157" spans="1:9">
      <c r="A157">
        <v>5.2560000000000002</v>
      </c>
      <c r="B157">
        <v>58.832000000000001</v>
      </c>
      <c r="C157">
        <v>0.15</v>
      </c>
      <c r="D157">
        <v>-2.1499999999999999E-4</v>
      </c>
      <c r="G157" s="3">
        <f t="shared" si="8"/>
        <v>0.5</v>
      </c>
      <c r="H157" s="4">
        <f t="shared" si="6"/>
        <v>13.991999999999997</v>
      </c>
      <c r="I157" s="4">
        <f t="shared" si="7"/>
        <v>0.15</v>
      </c>
    </row>
    <row r="158" spans="1:9">
      <c r="A158">
        <v>5.2560000000000002</v>
      </c>
      <c r="B158">
        <v>59.334000000000003</v>
      </c>
      <c r="C158">
        <v>0.152</v>
      </c>
      <c r="D158">
        <v>-2.1699999999999999E-4</v>
      </c>
      <c r="G158" s="3">
        <f t="shared" si="8"/>
        <v>0.50100000000000122</v>
      </c>
      <c r="H158" s="4">
        <f t="shared" si="6"/>
        <v>14.494</v>
      </c>
      <c r="I158" s="4">
        <f t="shared" si="7"/>
        <v>0.152</v>
      </c>
    </row>
    <row r="159" spans="1:9">
      <c r="A159">
        <v>5.2560000000000002</v>
      </c>
      <c r="B159">
        <v>59.834000000000003</v>
      </c>
      <c r="C159">
        <v>0.17599999999999999</v>
      </c>
      <c r="D159">
        <v>-2.1499999999999999E-4</v>
      </c>
      <c r="G159" s="3">
        <f t="shared" si="8"/>
        <v>0.49799999999999756</v>
      </c>
      <c r="H159" s="4">
        <f t="shared" si="6"/>
        <v>14.994</v>
      </c>
      <c r="I159" s="4">
        <f t="shared" si="7"/>
        <v>0.17599999999999999</v>
      </c>
    </row>
    <row r="160" spans="1:9">
      <c r="A160">
        <v>5.2560000000000002</v>
      </c>
      <c r="B160">
        <v>60.33</v>
      </c>
      <c r="C160">
        <v>0.17799999999999999</v>
      </c>
      <c r="D160">
        <v>-2.1499999999999999E-4</v>
      </c>
      <c r="G160" s="3">
        <f t="shared" si="8"/>
        <v>0.49949999999999761</v>
      </c>
      <c r="H160" s="4">
        <f t="shared" si="6"/>
        <v>15.489999999999995</v>
      </c>
      <c r="I160" s="4">
        <f t="shared" si="7"/>
        <v>0.17799999999999999</v>
      </c>
    </row>
    <row r="161" spans="1:9">
      <c r="A161">
        <v>5.2560000000000002</v>
      </c>
      <c r="B161">
        <v>60.832999999999998</v>
      </c>
      <c r="C161">
        <v>0.16500000000000001</v>
      </c>
      <c r="D161">
        <v>-2.1599999999999999E-4</v>
      </c>
      <c r="G161" s="3">
        <f t="shared" si="8"/>
        <v>0.50150000000000006</v>
      </c>
      <c r="H161" s="4">
        <f t="shared" si="6"/>
        <v>15.992999999999995</v>
      </c>
      <c r="I161" s="4">
        <f t="shared" si="7"/>
        <v>0.16500000000000001</v>
      </c>
    </row>
    <row r="162" spans="1:9">
      <c r="A162">
        <v>5.2560000000000002</v>
      </c>
      <c r="B162">
        <v>61.332999999999998</v>
      </c>
      <c r="C162">
        <v>0.17899999999999999</v>
      </c>
      <c r="D162">
        <v>-2.1499999999999999E-4</v>
      </c>
      <c r="G162" s="3">
        <f t="shared" si="8"/>
        <v>0.49950000000000117</v>
      </c>
      <c r="H162" s="4">
        <f t="shared" si="6"/>
        <v>16.492999999999995</v>
      </c>
      <c r="I162" s="4">
        <f t="shared" si="7"/>
        <v>0.17899999999999999</v>
      </c>
    </row>
    <row r="163" spans="1:9">
      <c r="A163">
        <v>5.2560000000000002</v>
      </c>
      <c r="B163">
        <v>61.832000000000001</v>
      </c>
      <c r="C163">
        <v>0.17599999999999999</v>
      </c>
      <c r="D163">
        <v>-2.1599999999999999E-4</v>
      </c>
      <c r="G163" s="3">
        <f t="shared" si="8"/>
        <v>0.50050000000000239</v>
      </c>
      <c r="H163" s="4">
        <f t="shared" si="6"/>
        <v>16.991999999999997</v>
      </c>
      <c r="I163" s="4">
        <f t="shared" si="7"/>
        <v>0.17599999999999999</v>
      </c>
    </row>
    <row r="164" spans="1:9">
      <c r="A164">
        <v>5.2560000000000002</v>
      </c>
      <c r="B164">
        <v>62.334000000000003</v>
      </c>
      <c r="C164">
        <v>0.18099999999999999</v>
      </c>
      <c r="D164">
        <v>-2.1900000000000001E-4</v>
      </c>
      <c r="G164" s="3">
        <f t="shared" si="8"/>
        <v>0.49899999999999878</v>
      </c>
      <c r="H164" s="4">
        <f t="shared" si="6"/>
        <v>17.494</v>
      </c>
      <c r="I164" s="4">
        <f t="shared" si="7"/>
        <v>0.18099999999999999</v>
      </c>
    </row>
    <row r="165" spans="1:9">
      <c r="A165">
        <v>5.2560000000000002</v>
      </c>
      <c r="B165">
        <v>62.83</v>
      </c>
      <c r="C165">
        <v>0.183</v>
      </c>
      <c r="D165">
        <v>-2.1499999999999999E-4</v>
      </c>
      <c r="G165" s="3">
        <f t="shared" si="8"/>
        <v>0.49849999999999994</v>
      </c>
      <c r="H165" s="4">
        <f t="shared" si="6"/>
        <v>17.989999999999995</v>
      </c>
      <c r="I165" s="4">
        <f t="shared" si="7"/>
        <v>0.183</v>
      </c>
    </row>
    <row r="166" spans="1:9">
      <c r="A166">
        <v>5.2560000000000002</v>
      </c>
      <c r="B166">
        <v>63.331000000000003</v>
      </c>
      <c r="C166">
        <v>0.193</v>
      </c>
      <c r="D166">
        <v>-2.14E-4</v>
      </c>
      <c r="G166" s="3">
        <f t="shared" si="8"/>
        <v>0.50100000000000122</v>
      </c>
      <c r="H166" s="4">
        <f t="shared" si="6"/>
        <v>18.491</v>
      </c>
      <c r="I166" s="4">
        <f t="shared" si="7"/>
        <v>0.193</v>
      </c>
    </row>
    <row r="167" spans="1:9">
      <c r="A167">
        <v>5.2560000000000002</v>
      </c>
      <c r="B167">
        <v>63.832000000000001</v>
      </c>
      <c r="C167">
        <v>0.2</v>
      </c>
      <c r="D167">
        <v>-2.1699999999999999E-4</v>
      </c>
      <c r="G167" s="3">
        <f t="shared" si="8"/>
        <v>0.5</v>
      </c>
      <c r="H167" s="4">
        <f t="shared" si="6"/>
        <v>18.991999999999997</v>
      </c>
      <c r="I167" s="4">
        <f t="shared" si="7"/>
        <v>0.2</v>
      </c>
    </row>
    <row r="168" spans="1:9">
      <c r="A168">
        <v>5.2560000000000002</v>
      </c>
      <c r="B168">
        <v>64.331000000000003</v>
      </c>
      <c r="C168">
        <v>0.20899999999999999</v>
      </c>
      <c r="D168">
        <v>-2.1499999999999999E-4</v>
      </c>
      <c r="G168" s="3">
        <f t="shared" si="8"/>
        <v>0.50049999999999883</v>
      </c>
      <c r="H168" s="4">
        <f t="shared" si="6"/>
        <v>19.491</v>
      </c>
      <c r="I168" s="4">
        <f t="shared" si="7"/>
        <v>0.20899999999999999</v>
      </c>
    </row>
    <row r="169" spans="1:9">
      <c r="A169">
        <v>5.2560000000000002</v>
      </c>
      <c r="B169">
        <v>64.832999999999998</v>
      </c>
      <c r="C169">
        <v>0.20300000000000001</v>
      </c>
      <c r="D169">
        <v>-2.13E-4</v>
      </c>
      <c r="G169" s="3">
        <f t="shared" si="8"/>
        <v>0.5</v>
      </c>
      <c r="H169" s="4">
        <f t="shared" si="6"/>
        <v>19.992999999999995</v>
      </c>
      <c r="I169" s="4">
        <f t="shared" si="7"/>
        <v>0.20300000000000001</v>
      </c>
    </row>
    <row r="170" spans="1:9">
      <c r="A170">
        <v>5.2560000000000002</v>
      </c>
      <c r="B170">
        <v>65.331000000000003</v>
      </c>
      <c r="C170">
        <v>0.19800000000000001</v>
      </c>
      <c r="D170">
        <v>-2.1599999999999999E-4</v>
      </c>
      <c r="G170" s="3">
        <f t="shared" si="8"/>
        <v>0.49849999999999994</v>
      </c>
      <c r="H170" s="4">
        <f t="shared" si="6"/>
        <v>20.491</v>
      </c>
      <c r="I170" s="4">
        <f t="shared" si="7"/>
        <v>0.19800000000000001</v>
      </c>
    </row>
    <row r="171" spans="1:9">
      <c r="A171">
        <v>5.2560000000000002</v>
      </c>
      <c r="B171">
        <v>65.83</v>
      </c>
      <c r="C171">
        <v>0.21299999999999999</v>
      </c>
      <c r="D171">
        <v>-2.1499999999999999E-4</v>
      </c>
      <c r="G171" s="3">
        <f t="shared" si="8"/>
        <v>0.50099999999999767</v>
      </c>
      <c r="H171" s="4">
        <f t="shared" si="6"/>
        <v>20.989999999999995</v>
      </c>
      <c r="I171" s="4">
        <f t="shared" si="7"/>
        <v>0.21299999999999999</v>
      </c>
    </row>
    <row r="172" spans="1:9">
      <c r="A172">
        <v>5.2560000000000002</v>
      </c>
      <c r="B172">
        <v>66.332999999999998</v>
      </c>
      <c r="C172">
        <v>0.20699999999999999</v>
      </c>
      <c r="D172">
        <v>-2.1499999999999999E-4</v>
      </c>
      <c r="G172" s="3">
        <f t="shared" si="8"/>
        <v>0.50050000000000239</v>
      </c>
      <c r="H172" s="4">
        <f t="shared" si="6"/>
        <v>21.492999999999995</v>
      </c>
      <c r="I172" s="4">
        <f t="shared" si="7"/>
        <v>0.20699999999999999</v>
      </c>
    </row>
    <row r="173" spans="1:9">
      <c r="A173">
        <v>5.2560000000000002</v>
      </c>
      <c r="B173">
        <v>66.831000000000003</v>
      </c>
      <c r="C173">
        <v>0.22500000000000001</v>
      </c>
      <c r="D173">
        <v>-2.1499999999999999E-4</v>
      </c>
      <c r="G173" s="3">
        <f t="shared" si="8"/>
        <v>0.5</v>
      </c>
      <c r="H173" s="4">
        <f t="shared" si="6"/>
        <v>21.991</v>
      </c>
      <c r="I173" s="4">
        <f t="shared" si="7"/>
        <v>0.22500000000000001</v>
      </c>
    </row>
    <row r="174" spans="1:9">
      <c r="A174">
        <v>5.2560000000000002</v>
      </c>
      <c r="B174">
        <v>67.332999999999998</v>
      </c>
      <c r="C174">
        <v>0.21199999999999999</v>
      </c>
      <c r="D174">
        <v>-2.1499999999999999E-4</v>
      </c>
      <c r="G174" s="3">
        <f t="shared" si="8"/>
        <v>0.50049999999999528</v>
      </c>
      <c r="H174" s="4">
        <f t="shared" si="6"/>
        <v>22.492999999999995</v>
      </c>
      <c r="I174" s="4">
        <f t="shared" si="7"/>
        <v>0.21199999999999999</v>
      </c>
    </row>
    <row r="175" spans="1:9">
      <c r="A175">
        <v>5.2560000000000002</v>
      </c>
      <c r="B175">
        <v>67.831999999999994</v>
      </c>
      <c r="C175">
        <v>0.20499999999999999</v>
      </c>
      <c r="D175">
        <v>-2.1499999999999999E-4</v>
      </c>
      <c r="G175" s="3">
        <f t="shared" si="8"/>
        <v>0.49849999999999994</v>
      </c>
      <c r="H175" s="4">
        <f t="shared" si="6"/>
        <v>22.99199999999999</v>
      </c>
      <c r="I175" s="4">
        <f t="shared" si="7"/>
        <v>0.20499999999999999</v>
      </c>
    </row>
    <row r="176" spans="1:9">
      <c r="A176">
        <v>5.2560000000000002</v>
      </c>
      <c r="B176">
        <v>68.33</v>
      </c>
      <c r="C176">
        <v>0.215</v>
      </c>
      <c r="D176">
        <v>-2.13E-4</v>
      </c>
      <c r="G176" s="3">
        <f t="shared" si="8"/>
        <v>0.50100000000000477</v>
      </c>
      <c r="H176" s="4">
        <f t="shared" si="6"/>
        <v>23.489999999999995</v>
      </c>
      <c r="I176" s="4">
        <f t="shared" si="7"/>
        <v>0.215</v>
      </c>
    </row>
    <row r="177" spans="1:9">
      <c r="A177">
        <v>5.2560000000000002</v>
      </c>
      <c r="B177">
        <v>68.834000000000003</v>
      </c>
      <c r="C177">
        <v>0.22500000000000001</v>
      </c>
      <c r="D177">
        <v>-2.14E-4</v>
      </c>
      <c r="G177" s="3">
        <f t="shared" si="8"/>
        <v>0.50099999999999767</v>
      </c>
      <c r="H177" s="4">
        <f t="shared" si="6"/>
        <v>23.994</v>
      </c>
      <c r="I177" s="4">
        <f t="shared" si="7"/>
        <v>0.22500000000000001</v>
      </c>
    </row>
    <row r="178" spans="1:9">
      <c r="A178">
        <v>5.2560000000000002</v>
      </c>
      <c r="B178">
        <v>69.331999999999994</v>
      </c>
      <c r="C178">
        <v>0.23899999999999999</v>
      </c>
      <c r="D178">
        <v>-2.1699999999999999E-4</v>
      </c>
      <c r="G178" s="3">
        <f t="shared" si="8"/>
        <v>0.49849999999999994</v>
      </c>
      <c r="H178" s="4">
        <f t="shared" si="6"/>
        <v>24.49199999999999</v>
      </c>
      <c r="I178" s="4">
        <f t="shared" si="7"/>
        <v>0.23899999999999999</v>
      </c>
    </row>
    <row r="179" spans="1:9">
      <c r="A179">
        <v>5.2560000000000002</v>
      </c>
      <c r="B179">
        <v>69.831000000000003</v>
      </c>
      <c r="C179">
        <v>0.23799999999999999</v>
      </c>
      <c r="D179">
        <v>-2.1599999999999999E-4</v>
      </c>
      <c r="G179" s="3">
        <f>(H179-H178)/2</f>
        <v>0.24950000000000472</v>
      </c>
      <c r="H179" s="4">
        <f t="shared" si="6"/>
        <v>24.991</v>
      </c>
      <c r="I179" s="4">
        <f t="shared" si="7"/>
        <v>0.23799999999999999</v>
      </c>
    </row>
    <row r="180" spans="1:9">
      <c r="G180" s="3">
        <f>SUM(G19:G179)</f>
        <v>49.997000000000007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>
      <selection activeCell="I1" sqref="I1"/>
    </sheetView>
  </sheetViews>
  <sheetFormatPr defaultRowHeight="14.5"/>
  <cols>
    <col min="1" max="1" width="10.7265625" customWidth="1"/>
    <col min="12" max="12" width="12.7265625" bestFit="1" customWidth="1"/>
  </cols>
  <sheetData>
    <row r="1" spans="1:12">
      <c r="A1" t="s">
        <v>0</v>
      </c>
      <c r="H1" t="s">
        <v>19</v>
      </c>
      <c r="I1">
        <v>44.84</v>
      </c>
    </row>
    <row r="2" spans="1:12">
      <c r="A2" t="s">
        <v>84</v>
      </c>
      <c r="B2" t="s">
        <v>1</v>
      </c>
    </row>
    <row r="3" spans="1:12">
      <c r="A3" s="1">
        <v>44497</v>
      </c>
      <c r="B3" t="s">
        <v>2</v>
      </c>
    </row>
    <row r="4" spans="1:12">
      <c r="A4" s="2">
        <v>0.76162037037037045</v>
      </c>
      <c r="B4" t="s">
        <v>3</v>
      </c>
    </row>
    <row r="5" spans="1:12">
      <c r="A5">
        <v>5.0999999999999996</v>
      </c>
      <c r="B5" t="s">
        <v>4</v>
      </c>
    </row>
    <row r="6" spans="1:12">
      <c r="A6">
        <v>1</v>
      </c>
      <c r="B6" t="s">
        <v>5</v>
      </c>
    </row>
    <row r="7" spans="1:12">
      <c r="A7">
        <v>1</v>
      </c>
      <c r="B7" t="s">
        <v>6</v>
      </c>
    </row>
    <row r="8" spans="1:12">
      <c r="A8">
        <v>161</v>
      </c>
      <c r="B8" t="s">
        <v>7</v>
      </c>
    </row>
    <row r="9" spans="1:12">
      <c r="A9">
        <v>2</v>
      </c>
      <c r="B9" t="s">
        <v>8</v>
      </c>
    </row>
    <row r="10" spans="1:12">
      <c r="A10">
        <v>0</v>
      </c>
      <c r="B10" t="s">
        <v>9</v>
      </c>
    </row>
    <row r="11" spans="1:12">
      <c r="A11" t="s">
        <v>85</v>
      </c>
      <c r="I11" t="s">
        <v>71</v>
      </c>
      <c r="L11" s="6"/>
    </row>
    <row r="12" spans="1:12">
      <c r="A12" t="s">
        <v>10</v>
      </c>
      <c r="H12" t="s">
        <v>20</v>
      </c>
      <c r="I12" s="3">
        <f>AVERAGE(D19:D179)*10</f>
        <v>4.0026470807453443</v>
      </c>
      <c r="J12" t="s">
        <v>23</v>
      </c>
      <c r="K12" s="3"/>
      <c r="L12" s="36"/>
    </row>
    <row r="13" spans="1:12">
      <c r="A13" t="s">
        <v>11</v>
      </c>
      <c r="H13" t="s">
        <v>21</v>
      </c>
      <c r="I13" s="5">
        <f>SUMPRODUCT(G19:G179,I19:I179)</f>
        <v>5442.5057639999977</v>
      </c>
      <c r="J13" t="s">
        <v>24</v>
      </c>
      <c r="L13" s="36"/>
    </row>
    <row r="14" spans="1:12">
      <c r="A14">
        <v>0</v>
      </c>
      <c r="B14" t="s">
        <v>12</v>
      </c>
      <c r="H14" t="s">
        <v>26</v>
      </c>
      <c r="I14" s="3">
        <f>I99</f>
        <v>470.57600000000002</v>
      </c>
      <c r="J14" t="s">
        <v>25</v>
      </c>
      <c r="L14" s="36"/>
    </row>
    <row r="15" spans="1:12">
      <c r="A15">
        <v>0</v>
      </c>
      <c r="B15" t="s">
        <v>13</v>
      </c>
      <c r="H15" t="s">
        <v>22</v>
      </c>
      <c r="I15" s="5">
        <f>I13/I14</f>
        <v>11.565625454761818</v>
      </c>
      <c r="J15" t="s">
        <v>29</v>
      </c>
      <c r="L15" s="36"/>
    </row>
    <row r="16" spans="1:12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5.2560000000000002</v>
      </c>
      <c r="B19">
        <v>19.832999999999998</v>
      </c>
      <c r="C19">
        <v>0.84499999999999997</v>
      </c>
      <c r="D19">
        <v>0.40025100000000002</v>
      </c>
      <c r="G19" s="3">
        <f>(H20-H19)/2</f>
        <v>0.24900000000000055</v>
      </c>
      <c r="H19" s="4">
        <f>B19-$I$1</f>
        <v>-25.007000000000005</v>
      </c>
      <c r="I19" s="4">
        <f>C19</f>
        <v>0.84499999999999997</v>
      </c>
    </row>
    <row r="20" spans="1:9">
      <c r="A20">
        <v>5.2560000000000002</v>
      </c>
      <c r="B20">
        <v>20.331</v>
      </c>
      <c r="C20">
        <v>0.96199999999999997</v>
      </c>
      <c r="D20">
        <v>0.40027099999999999</v>
      </c>
      <c r="G20" s="3">
        <f>(H21-H19)/2</f>
        <v>0.5</v>
      </c>
      <c r="H20" s="4">
        <f t="shared" ref="H20:H83" si="0">B20-$I$1</f>
        <v>-24.509000000000004</v>
      </c>
      <c r="I20" s="4">
        <f t="shared" ref="I20:I83" si="1">C20</f>
        <v>0.96199999999999997</v>
      </c>
    </row>
    <row r="21" spans="1:9">
      <c r="A21">
        <v>5.2560000000000002</v>
      </c>
      <c r="B21">
        <v>20.832999999999998</v>
      </c>
      <c r="C21">
        <v>1.0549999999999999</v>
      </c>
      <c r="D21">
        <v>0.40026699999999998</v>
      </c>
      <c r="G21" s="3">
        <f t="shared" ref="G21:G84" si="2">(H22-H20)/2</f>
        <v>0.50099999999999945</v>
      </c>
      <c r="H21" s="4">
        <f t="shared" si="0"/>
        <v>-24.007000000000005</v>
      </c>
      <c r="I21" s="4">
        <f t="shared" si="1"/>
        <v>1.0549999999999999</v>
      </c>
    </row>
    <row r="22" spans="1:9">
      <c r="A22">
        <v>5.2560000000000002</v>
      </c>
      <c r="B22">
        <v>21.332999999999998</v>
      </c>
      <c r="C22">
        <v>1.1419999999999999</v>
      </c>
      <c r="D22">
        <v>0.40026299999999998</v>
      </c>
      <c r="G22" s="3">
        <f t="shared" si="2"/>
        <v>0.49900000000000055</v>
      </c>
      <c r="H22" s="4">
        <f t="shared" si="0"/>
        <v>-23.507000000000005</v>
      </c>
      <c r="I22" s="4">
        <f t="shared" si="1"/>
        <v>1.1419999999999999</v>
      </c>
    </row>
    <row r="23" spans="1:9">
      <c r="A23">
        <v>5.2560000000000002</v>
      </c>
      <c r="B23">
        <v>21.831</v>
      </c>
      <c r="C23">
        <v>1.224</v>
      </c>
      <c r="D23">
        <v>0.40027099999999999</v>
      </c>
      <c r="G23" s="3">
        <f t="shared" si="2"/>
        <v>0.5</v>
      </c>
      <c r="H23" s="4">
        <f t="shared" si="0"/>
        <v>-23.009000000000004</v>
      </c>
      <c r="I23" s="4">
        <f t="shared" si="1"/>
        <v>1.224</v>
      </c>
    </row>
    <row r="24" spans="1:9">
      <c r="A24">
        <v>5.2560000000000002</v>
      </c>
      <c r="B24">
        <v>22.332999999999998</v>
      </c>
      <c r="C24">
        <v>1.3280000000000001</v>
      </c>
      <c r="D24">
        <v>0.40027499999999999</v>
      </c>
      <c r="G24" s="3">
        <f t="shared" si="2"/>
        <v>0.50050000000000061</v>
      </c>
      <c r="H24" s="4">
        <f t="shared" si="0"/>
        <v>-22.507000000000005</v>
      </c>
      <c r="I24" s="4">
        <f t="shared" si="1"/>
        <v>1.3280000000000001</v>
      </c>
    </row>
    <row r="25" spans="1:9">
      <c r="A25">
        <v>5.2560000000000002</v>
      </c>
      <c r="B25">
        <v>22.832000000000001</v>
      </c>
      <c r="C25">
        <v>1.431</v>
      </c>
      <c r="D25">
        <v>0.40025500000000003</v>
      </c>
      <c r="G25" s="3">
        <f t="shared" si="2"/>
        <v>0.49900000000000055</v>
      </c>
      <c r="H25" s="4">
        <f t="shared" si="0"/>
        <v>-22.008000000000003</v>
      </c>
      <c r="I25" s="4">
        <f t="shared" si="1"/>
        <v>1.431</v>
      </c>
    </row>
    <row r="26" spans="1:9">
      <c r="A26">
        <v>5.2560000000000002</v>
      </c>
      <c r="B26">
        <v>23.331</v>
      </c>
      <c r="C26">
        <v>1.538</v>
      </c>
      <c r="D26">
        <v>0.40025500000000003</v>
      </c>
      <c r="G26" s="3">
        <f t="shared" si="2"/>
        <v>0.50150000000000006</v>
      </c>
      <c r="H26" s="4">
        <f t="shared" si="0"/>
        <v>-21.509000000000004</v>
      </c>
      <c r="I26" s="4">
        <f t="shared" si="1"/>
        <v>1.538</v>
      </c>
    </row>
    <row r="27" spans="1:9">
      <c r="A27">
        <v>5.2560000000000002</v>
      </c>
      <c r="B27">
        <v>23.835000000000001</v>
      </c>
      <c r="C27">
        <v>1.68</v>
      </c>
      <c r="D27">
        <v>0.40026800000000001</v>
      </c>
      <c r="G27" s="3">
        <f t="shared" si="2"/>
        <v>0.5</v>
      </c>
      <c r="H27" s="4">
        <f t="shared" si="0"/>
        <v>-21.005000000000003</v>
      </c>
      <c r="I27" s="4">
        <f t="shared" si="1"/>
        <v>1.68</v>
      </c>
    </row>
    <row r="28" spans="1:9">
      <c r="A28">
        <v>5.2560000000000002</v>
      </c>
      <c r="B28">
        <v>24.331</v>
      </c>
      <c r="C28">
        <v>1.806</v>
      </c>
      <c r="D28">
        <v>0.40025500000000003</v>
      </c>
      <c r="G28" s="3">
        <f t="shared" si="2"/>
        <v>0.49799999999999933</v>
      </c>
      <c r="H28" s="4">
        <f t="shared" si="0"/>
        <v>-20.509000000000004</v>
      </c>
      <c r="I28" s="4">
        <f t="shared" si="1"/>
        <v>1.806</v>
      </c>
    </row>
    <row r="29" spans="1:9">
      <c r="A29">
        <v>5.2560000000000002</v>
      </c>
      <c r="B29">
        <v>24.831</v>
      </c>
      <c r="C29">
        <v>1.9650000000000001</v>
      </c>
      <c r="D29">
        <v>0.40025300000000003</v>
      </c>
      <c r="G29" s="3">
        <f t="shared" si="2"/>
        <v>0.50099999999999945</v>
      </c>
      <c r="H29" s="4">
        <f t="shared" si="0"/>
        <v>-20.009000000000004</v>
      </c>
      <c r="I29" s="4">
        <f t="shared" si="1"/>
        <v>1.9650000000000001</v>
      </c>
    </row>
    <row r="30" spans="1:9">
      <c r="A30">
        <v>5.2560000000000002</v>
      </c>
      <c r="B30">
        <v>25.332999999999998</v>
      </c>
      <c r="C30">
        <v>2.137</v>
      </c>
      <c r="D30">
        <v>0.40023700000000001</v>
      </c>
      <c r="G30" s="3">
        <f t="shared" si="2"/>
        <v>0.5</v>
      </c>
      <c r="H30" s="4">
        <f t="shared" si="0"/>
        <v>-19.507000000000005</v>
      </c>
      <c r="I30" s="4">
        <f t="shared" si="1"/>
        <v>2.137</v>
      </c>
    </row>
    <row r="31" spans="1:9">
      <c r="A31">
        <v>5.2560000000000002</v>
      </c>
      <c r="B31">
        <v>25.831</v>
      </c>
      <c r="C31">
        <v>2.33</v>
      </c>
      <c r="D31">
        <v>0.40024799999999999</v>
      </c>
      <c r="G31" s="3">
        <f t="shared" si="2"/>
        <v>0.50050000000000061</v>
      </c>
      <c r="H31" s="4">
        <f t="shared" si="0"/>
        <v>-19.009000000000004</v>
      </c>
      <c r="I31" s="4">
        <f t="shared" si="1"/>
        <v>2.33</v>
      </c>
    </row>
    <row r="32" spans="1:9">
      <c r="A32">
        <v>5.2560000000000002</v>
      </c>
      <c r="B32">
        <v>26.334</v>
      </c>
      <c r="C32">
        <v>2.5249999999999999</v>
      </c>
      <c r="D32">
        <v>0.40026</v>
      </c>
      <c r="G32" s="3">
        <f t="shared" si="2"/>
        <v>0.50050000000000061</v>
      </c>
      <c r="H32" s="4">
        <f t="shared" si="0"/>
        <v>-18.506000000000004</v>
      </c>
      <c r="I32" s="4">
        <f t="shared" si="1"/>
        <v>2.5249999999999999</v>
      </c>
    </row>
    <row r="33" spans="1:9">
      <c r="A33">
        <v>5.2560000000000002</v>
      </c>
      <c r="B33">
        <v>26.832000000000001</v>
      </c>
      <c r="C33">
        <v>2.7869999999999999</v>
      </c>
      <c r="D33">
        <v>0.40024799999999999</v>
      </c>
      <c r="G33" s="3">
        <f t="shared" si="2"/>
        <v>0.4975000000000005</v>
      </c>
      <c r="H33" s="4">
        <f t="shared" si="0"/>
        <v>-18.008000000000003</v>
      </c>
      <c r="I33" s="4">
        <f t="shared" si="1"/>
        <v>2.7869999999999999</v>
      </c>
    </row>
    <row r="34" spans="1:9">
      <c r="A34">
        <v>5.2560000000000002</v>
      </c>
      <c r="B34">
        <v>27.329000000000001</v>
      </c>
      <c r="C34">
        <v>3.0609999999999999</v>
      </c>
      <c r="D34">
        <v>0.40028399999999997</v>
      </c>
      <c r="G34" s="3">
        <f t="shared" si="2"/>
        <v>0.50049999999999883</v>
      </c>
      <c r="H34" s="4">
        <f t="shared" si="0"/>
        <v>-17.511000000000003</v>
      </c>
      <c r="I34" s="4">
        <f t="shared" si="1"/>
        <v>3.0609999999999999</v>
      </c>
    </row>
    <row r="35" spans="1:9">
      <c r="A35">
        <v>5.2560000000000002</v>
      </c>
      <c r="B35">
        <v>27.832999999999998</v>
      </c>
      <c r="C35">
        <v>3.3759999999999999</v>
      </c>
      <c r="D35">
        <v>0.40028200000000003</v>
      </c>
      <c r="G35" s="3">
        <f t="shared" si="2"/>
        <v>0.50099999999999945</v>
      </c>
      <c r="H35" s="4">
        <f t="shared" si="0"/>
        <v>-17.007000000000005</v>
      </c>
      <c r="I35" s="4">
        <f t="shared" si="1"/>
        <v>3.3759999999999999</v>
      </c>
    </row>
    <row r="36" spans="1:9">
      <c r="A36">
        <v>5.2560000000000002</v>
      </c>
      <c r="B36">
        <v>28.331</v>
      </c>
      <c r="C36">
        <v>3.7389999999999999</v>
      </c>
      <c r="D36">
        <v>0.40026899999999999</v>
      </c>
      <c r="G36" s="3">
        <f t="shared" si="2"/>
        <v>0.5</v>
      </c>
      <c r="H36" s="4">
        <f t="shared" si="0"/>
        <v>-16.509000000000004</v>
      </c>
      <c r="I36" s="4">
        <f t="shared" si="1"/>
        <v>3.7389999999999999</v>
      </c>
    </row>
    <row r="37" spans="1:9">
      <c r="A37">
        <v>5.2560000000000002</v>
      </c>
      <c r="B37">
        <v>28.832999999999998</v>
      </c>
      <c r="C37">
        <v>4.1449999999999996</v>
      </c>
      <c r="D37">
        <v>0.40026600000000001</v>
      </c>
      <c r="G37" s="3">
        <f t="shared" si="2"/>
        <v>0.50099999999999945</v>
      </c>
      <c r="H37" s="4">
        <f t="shared" si="0"/>
        <v>-16.007000000000005</v>
      </c>
      <c r="I37" s="4">
        <f t="shared" si="1"/>
        <v>4.1449999999999996</v>
      </c>
    </row>
    <row r="38" spans="1:9">
      <c r="A38">
        <v>5.2560000000000002</v>
      </c>
      <c r="B38">
        <v>29.332999999999998</v>
      </c>
      <c r="C38">
        <v>4.6360000000000001</v>
      </c>
      <c r="D38">
        <v>0.40025899999999998</v>
      </c>
      <c r="G38" s="3">
        <f t="shared" si="2"/>
        <v>0.49800000000000111</v>
      </c>
      <c r="H38" s="4">
        <f t="shared" si="0"/>
        <v>-15.507000000000005</v>
      </c>
      <c r="I38" s="4">
        <f t="shared" si="1"/>
        <v>4.6360000000000001</v>
      </c>
    </row>
    <row r="39" spans="1:9">
      <c r="A39">
        <v>5.2560000000000002</v>
      </c>
      <c r="B39">
        <v>29.829000000000001</v>
      </c>
      <c r="C39">
        <v>5.1920000000000002</v>
      </c>
      <c r="D39">
        <v>0.40025100000000002</v>
      </c>
      <c r="G39" s="3">
        <f t="shared" si="2"/>
        <v>0.5</v>
      </c>
      <c r="H39" s="4">
        <f t="shared" si="0"/>
        <v>-15.011000000000003</v>
      </c>
      <c r="I39" s="4">
        <f t="shared" si="1"/>
        <v>5.1920000000000002</v>
      </c>
    </row>
    <row r="40" spans="1:9">
      <c r="A40">
        <v>5.2560000000000002</v>
      </c>
      <c r="B40">
        <v>30.332999999999998</v>
      </c>
      <c r="C40">
        <v>5.8419999999999996</v>
      </c>
      <c r="D40">
        <v>0.40026899999999999</v>
      </c>
      <c r="G40" s="3">
        <f t="shared" si="2"/>
        <v>0.50150000000000006</v>
      </c>
      <c r="H40" s="4">
        <f t="shared" si="0"/>
        <v>-14.507000000000005</v>
      </c>
      <c r="I40" s="4">
        <f t="shared" si="1"/>
        <v>5.8419999999999996</v>
      </c>
    </row>
    <row r="41" spans="1:9">
      <c r="A41">
        <v>5.2560000000000002</v>
      </c>
      <c r="B41">
        <v>30.832000000000001</v>
      </c>
      <c r="C41">
        <v>6.6280000000000001</v>
      </c>
      <c r="D41">
        <v>0.40026600000000001</v>
      </c>
      <c r="G41" s="3">
        <f t="shared" si="2"/>
        <v>0.49950000000000117</v>
      </c>
      <c r="H41" s="4">
        <f t="shared" si="0"/>
        <v>-14.008000000000003</v>
      </c>
      <c r="I41" s="4">
        <f t="shared" si="1"/>
        <v>6.6280000000000001</v>
      </c>
    </row>
    <row r="42" spans="1:9">
      <c r="A42">
        <v>5.2560000000000002</v>
      </c>
      <c r="B42">
        <v>31.332000000000001</v>
      </c>
      <c r="C42">
        <v>8.0489999999999995</v>
      </c>
      <c r="D42">
        <v>0.400252</v>
      </c>
      <c r="G42" s="3">
        <f t="shared" si="2"/>
        <v>0.50049999999999883</v>
      </c>
      <c r="H42" s="4">
        <f t="shared" si="0"/>
        <v>-13.508000000000003</v>
      </c>
      <c r="I42" s="4">
        <f t="shared" si="1"/>
        <v>8.0489999999999995</v>
      </c>
    </row>
    <row r="43" spans="1:9">
      <c r="A43">
        <v>5.2560000000000002</v>
      </c>
      <c r="B43">
        <v>31.832999999999998</v>
      </c>
      <c r="C43">
        <v>9.327</v>
      </c>
      <c r="D43">
        <v>0.400254</v>
      </c>
      <c r="G43" s="3">
        <f t="shared" si="2"/>
        <v>0.49849999999999994</v>
      </c>
      <c r="H43" s="4">
        <f t="shared" si="0"/>
        <v>-13.007000000000005</v>
      </c>
      <c r="I43" s="4">
        <f t="shared" si="1"/>
        <v>9.327</v>
      </c>
    </row>
    <row r="44" spans="1:9">
      <c r="A44">
        <v>5.2560000000000002</v>
      </c>
      <c r="B44">
        <v>32.329000000000001</v>
      </c>
      <c r="C44">
        <v>10.766</v>
      </c>
      <c r="D44">
        <v>0.40026400000000001</v>
      </c>
      <c r="G44" s="3">
        <f t="shared" si="2"/>
        <v>0.49950000000000117</v>
      </c>
      <c r="H44" s="4">
        <f t="shared" si="0"/>
        <v>-12.511000000000003</v>
      </c>
      <c r="I44" s="4">
        <f t="shared" si="1"/>
        <v>10.766</v>
      </c>
    </row>
    <row r="45" spans="1:9">
      <c r="A45">
        <v>5.2560000000000002</v>
      </c>
      <c r="B45">
        <v>32.832000000000001</v>
      </c>
      <c r="C45">
        <v>12.433</v>
      </c>
      <c r="D45">
        <v>0.40026600000000001</v>
      </c>
      <c r="G45" s="3">
        <f t="shared" si="2"/>
        <v>0.50250000000000128</v>
      </c>
      <c r="H45" s="4">
        <f t="shared" si="0"/>
        <v>-12.008000000000003</v>
      </c>
      <c r="I45" s="4">
        <f t="shared" si="1"/>
        <v>12.433</v>
      </c>
    </row>
    <row r="46" spans="1:9">
      <c r="A46">
        <v>5.2560000000000002</v>
      </c>
      <c r="B46">
        <v>33.334000000000003</v>
      </c>
      <c r="C46">
        <v>15.071999999999999</v>
      </c>
      <c r="D46">
        <v>0.40024900000000002</v>
      </c>
      <c r="G46" s="3">
        <f t="shared" si="2"/>
        <v>0.49950000000000117</v>
      </c>
      <c r="H46" s="4">
        <f t="shared" si="0"/>
        <v>-11.506</v>
      </c>
      <c r="I46" s="4">
        <f t="shared" si="1"/>
        <v>15.071999999999999</v>
      </c>
    </row>
    <row r="47" spans="1:9">
      <c r="A47">
        <v>5.2560000000000002</v>
      </c>
      <c r="B47">
        <v>33.831000000000003</v>
      </c>
      <c r="C47">
        <v>17.66</v>
      </c>
      <c r="D47">
        <v>0.40027200000000002</v>
      </c>
      <c r="G47" s="3">
        <f t="shared" si="2"/>
        <v>0.49949999999999761</v>
      </c>
      <c r="H47" s="4">
        <f t="shared" si="0"/>
        <v>-11.009</v>
      </c>
      <c r="I47" s="4">
        <f t="shared" si="1"/>
        <v>17.66</v>
      </c>
    </row>
    <row r="48" spans="1:9">
      <c r="A48">
        <v>5.2560000000000002</v>
      </c>
      <c r="B48">
        <v>34.332999999999998</v>
      </c>
      <c r="C48">
        <v>21.591999999999999</v>
      </c>
      <c r="D48">
        <v>0.400258</v>
      </c>
      <c r="G48" s="3">
        <f t="shared" si="2"/>
        <v>0.49949999999999761</v>
      </c>
      <c r="H48" s="4">
        <f t="shared" si="0"/>
        <v>-10.507000000000005</v>
      </c>
      <c r="I48" s="4">
        <f t="shared" si="1"/>
        <v>21.591999999999999</v>
      </c>
    </row>
    <row r="49" spans="1:9">
      <c r="A49">
        <v>5.2560000000000002</v>
      </c>
      <c r="B49">
        <v>34.83</v>
      </c>
      <c r="C49">
        <v>26.457000000000001</v>
      </c>
      <c r="D49">
        <v>0.40026600000000001</v>
      </c>
      <c r="G49" s="3">
        <f t="shared" si="2"/>
        <v>0.3490000000000002</v>
      </c>
      <c r="H49" s="4">
        <f t="shared" si="0"/>
        <v>-10.010000000000005</v>
      </c>
      <c r="I49" s="4">
        <f t="shared" si="1"/>
        <v>26.457000000000001</v>
      </c>
    </row>
    <row r="50" spans="1:9">
      <c r="A50">
        <v>5.2560000000000002</v>
      </c>
      <c r="B50">
        <v>35.030999999999999</v>
      </c>
      <c r="C50">
        <v>28.853999999999999</v>
      </c>
      <c r="D50">
        <v>0.40026499999999998</v>
      </c>
      <c r="G50" s="3">
        <f t="shared" si="2"/>
        <v>0.20050000000000168</v>
      </c>
      <c r="H50" s="4">
        <f t="shared" si="0"/>
        <v>-9.8090000000000046</v>
      </c>
      <c r="I50" s="4">
        <f t="shared" si="1"/>
        <v>28.853999999999999</v>
      </c>
    </row>
    <row r="51" spans="1:9">
      <c r="A51">
        <v>5.2560000000000002</v>
      </c>
      <c r="B51">
        <v>35.231000000000002</v>
      </c>
      <c r="C51">
        <v>31.329000000000001</v>
      </c>
      <c r="D51">
        <v>0.40026800000000001</v>
      </c>
      <c r="G51" s="3">
        <f t="shared" si="2"/>
        <v>0.19950000000000045</v>
      </c>
      <c r="H51" s="4">
        <f t="shared" si="0"/>
        <v>-9.6090000000000018</v>
      </c>
      <c r="I51" s="4">
        <f t="shared" si="1"/>
        <v>31.329000000000001</v>
      </c>
    </row>
    <row r="52" spans="1:9">
      <c r="A52">
        <v>5.2560000000000002</v>
      </c>
      <c r="B52">
        <v>35.43</v>
      </c>
      <c r="C52">
        <v>34.082999999999998</v>
      </c>
      <c r="D52">
        <v>0.40025100000000002</v>
      </c>
      <c r="G52" s="3">
        <f t="shared" si="2"/>
        <v>0.19999999999999929</v>
      </c>
      <c r="H52" s="4">
        <f t="shared" si="0"/>
        <v>-9.4100000000000037</v>
      </c>
      <c r="I52" s="4">
        <f t="shared" si="1"/>
        <v>34.082999999999998</v>
      </c>
    </row>
    <row r="53" spans="1:9">
      <c r="A53">
        <v>5.2560000000000002</v>
      </c>
      <c r="B53">
        <v>35.631</v>
      </c>
      <c r="C53">
        <v>37.383000000000003</v>
      </c>
      <c r="D53">
        <v>0.40025699999999997</v>
      </c>
      <c r="G53" s="3">
        <f t="shared" si="2"/>
        <v>0.20200000000000173</v>
      </c>
      <c r="H53" s="4">
        <f t="shared" si="0"/>
        <v>-9.2090000000000032</v>
      </c>
      <c r="I53" s="4">
        <f t="shared" si="1"/>
        <v>37.383000000000003</v>
      </c>
    </row>
    <row r="54" spans="1:9">
      <c r="A54">
        <v>5.2560000000000002</v>
      </c>
      <c r="B54">
        <v>35.834000000000003</v>
      </c>
      <c r="C54">
        <v>41.317</v>
      </c>
      <c r="D54">
        <v>0.40025899999999998</v>
      </c>
      <c r="G54" s="3">
        <f t="shared" si="2"/>
        <v>0.20149999999999935</v>
      </c>
      <c r="H54" s="4">
        <f t="shared" si="0"/>
        <v>-9.0060000000000002</v>
      </c>
      <c r="I54" s="4">
        <f t="shared" si="1"/>
        <v>41.317</v>
      </c>
    </row>
    <row r="55" spans="1:9">
      <c r="A55">
        <v>5.2560000000000002</v>
      </c>
      <c r="B55">
        <v>36.033999999999999</v>
      </c>
      <c r="C55">
        <v>45.351999999999997</v>
      </c>
      <c r="D55">
        <v>0.40027299999999999</v>
      </c>
      <c r="G55" s="3">
        <f t="shared" si="2"/>
        <v>0.19899999999999807</v>
      </c>
      <c r="H55" s="4">
        <f t="shared" si="0"/>
        <v>-8.8060000000000045</v>
      </c>
      <c r="I55" s="4">
        <f t="shared" si="1"/>
        <v>45.351999999999997</v>
      </c>
    </row>
    <row r="56" spans="1:9">
      <c r="A56">
        <v>5.2560000000000002</v>
      </c>
      <c r="B56">
        <v>36.231999999999999</v>
      </c>
      <c r="C56">
        <v>49.823999999999998</v>
      </c>
      <c r="D56">
        <v>0.40026600000000001</v>
      </c>
      <c r="G56" s="3">
        <f t="shared" si="2"/>
        <v>0.19900000000000162</v>
      </c>
      <c r="H56" s="4">
        <f t="shared" si="0"/>
        <v>-8.6080000000000041</v>
      </c>
      <c r="I56" s="4">
        <f t="shared" si="1"/>
        <v>49.823999999999998</v>
      </c>
    </row>
    <row r="57" spans="1:9">
      <c r="A57">
        <v>5.2560000000000002</v>
      </c>
      <c r="B57">
        <v>36.432000000000002</v>
      </c>
      <c r="C57">
        <v>54.917000000000002</v>
      </c>
      <c r="D57">
        <v>0.400285</v>
      </c>
      <c r="G57" s="3">
        <f t="shared" si="2"/>
        <v>0.20100000000000051</v>
      </c>
      <c r="H57" s="4">
        <f t="shared" si="0"/>
        <v>-8.4080000000000013</v>
      </c>
      <c r="I57" s="4">
        <f t="shared" si="1"/>
        <v>54.917000000000002</v>
      </c>
    </row>
    <row r="58" spans="1:9">
      <c r="A58">
        <v>5.2560000000000002</v>
      </c>
      <c r="B58">
        <v>36.634</v>
      </c>
      <c r="C58">
        <v>60.567999999999998</v>
      </c>
      <c r="D58">
        <v>0.40026899999999999</v>
      </c>
      <c r="G58" s="3">
        <f t="shared" si="2"/>
        <v>0.20049999999999812</v>
      </c>
      <c r="H58" s="4">
        <f t="shared" si="0"/>
        <v>-8.2060000000000031</v>
      </c>
      <c r="I58" s="4">
        <f t="shared" si="1"/>
        <v>60.567999999999998</v>
      </c>
    </row>
    <row r="59" spans="1:9">
      <c r="A59">
        <v>5.2560000000000002</v>
      </c>
      <c r="B59">
        <v>36.832999999999998</v>
      </c>
      <c r="C59">
        <v>66.819000000000003</v>
      </c>
      <c r="D59">
        <v>0.40027200000000002</v>
      </c>
      <c r="G59" s="3">
        <f t="shared" si="2"/>
        <v>0.1980000000000004</v>
      </c>
      <c r="H59" s="4">
        <f t="shared" si="0"/>
        <v>-8.007000000000005</v>
      </c>
      <c r="I59" s="4">
        <f t="shared" si="1"/>
        <v>66.819000000000003</v>
      </c>
    </row>
    <row r="60" spans="1:9">
      <c r="A60">
        <v>5.2560000000000002</v>
      </c>
      <c r="B60">
        <v>37.03</v>
      </c>
      <c r="C60">
        <v>73.995999999999995</v>
      </c>
      <c r="D60">
        <v>0.40024399999999999</v>
      </c>
      <c r="G60" s="3">
        <f t="shared" si="2"/>
        <v>0.19849999999999923</v>
      </c>
      <c r="H60" s="4">
        <f t="shared" si="0"/>
        <v>-7.8100000000000023</v>
      </c>
      <c r="I60" s="4">
        <f t="shared" si="1"/>
        <v>73.995999999999995</v>
      </c>
    </row>
    <row r="61" spans="1:9">
      <c r="A61">
        <v>5.2560000000000002</v>
      </c>
      <c r="B61">
        <v>37.229999999999997</v>
      </c>
      <c r="C61">
        <v>81.978999999999999</v>
      </c>
      <c r="D61">
        <v>0.40026499999999998</v>
      </c>
      <c r="G61" s="3">
        <f t="shared" si="2"/>
        <v>0.20049999999999812</v>
      </c>
      <c r="H61" s="4">
        <f t="shared" si="0"/>
        <v>-7.6100000000000065</v>
      </c>
      <c r="I61" s="4">
        <f t="shared" si="1"/>
        <v>81.978999999999999</v>
      </c>
    </row>
    <row r="62" spans="1:9">
      <c r="A62">
        <v>5.2560000000000002</v>
      </c>
      <c r="B62">
        <v>37.430999999999997</v>
      </c>
      <c r="C62">
        <v>90.917000000000002</v>
      </c>
      <c r="D62">
        <v>0.40027000000000001</v>
      </c>
      <c r="G62" s="3">
        <f t="shared" si="2"/>
        <v>0.20000000000000284</v>
      </c>
      <c r="H62" s="4">
        <f t="shared" si="0"/>
        <v>-7.409000000000006</v>
      </c>
      <c r="I62" s="4">
        <f t="shared" si="1"/>
        <v>90.917000000000002</v>
      </c>
    </row>
    <row r="63" spans="1:9">
      <c r="A63">
        <v>5.2560000000000002</v>
      </c>
      <c r="B63">
        <v>37.630000000000003</v>
      </c>
      <c r="C63">
        <v>100.319</v>
      </c>
      <c r="D63">
        <v>0.40026</v>
      </c>
      <c r="G63" s="3">
        <f t="shared" si="2"/>
        <v>0.19850000000000279</v>
      </c>
      <c r="H63" s="4">
        <f t="shared" si="0"/>
        <v>-7.2100000000000009</v>
      </c>
      <c r="I63" s="4">
        <f t="shared" si="1"/>
        <v>100.319</v>
      </c>
    </row>
    <row r="64" spans="1:9">
      <c r="A64">
        <v>5.2560000000000002</v>
      </c>
      <c r="B64">
        <v>37.828000000000003</v>
      </c>
      <c r="C64">
        <v>111.105</v>
      </c>
      <c r="D64">
        <v>0.40027499999999999</v>
      </c>
      <c r="G64" s="3">
        <f t="shared" si="2"/>
        <v>0.19999999999999929</v>
      </c>
      <c r="H64" s="4">
        <f t="shared" si="0"/>
        <v>-7.0120000000000005</v>
      </c>
      <c r="I64" s="4">
        <f t="shared" si="1"/>
        <v>111.105</v>
      </c>
    </row>
    <row r="65" spans="1:9">
      <c r="A65">
        <v>5.2560000000000002</v>
      </c>
      <c r="B65">
        <v>38.03</v>
      </c>
      <c r="C65">
        <v>122.604</v>
      </c>
      <c r="D65">
        <v>0.40026699999999998</v>
      </c>
      <c r="G65" s="3">
        <f t="shared" si="2"/>
        <v>0.20199999999999818</v>
      </c>
      <c r="H65" s="4">
        <f t="shared" si="0"/>
        <v>-6.8100000000000023</v>
      </c>
      <c r="I65" s="4">
        <f t="shared" si="1"/>
        <v>122.604</v>
      </c>
    </row>
    <row r="66" spans="1:9">
      <c r="A66">
        <v>5.2560000000000002</v>
      </c>
      <c r="B66">
        <v>38.231999999999999</v>
      </c>
      <c r="C66">
        <v>136.08000000000001</v>
      </c>
      <c r="D66">
        <v>0.40027000000000001</v>
      </c>
      <c r="G66" s="3">
        <f t="shared" si="2"/>
        <v>0.20149999999999935</v>
      </c>
      <c r="H66" s="4">
        <f t="shared" si="0"/>
        <v>-6.6080000000000041</v>
      </c>
      <c r="I66" s="4">
        <f t="shared" si="1"/>
        <v>136.08000000000001</v>
      </c>
    </row>
    <row r="67" spans="1:9">
      <c r="A67">
        <v>5.2560000000000002</v>
      </c>
      <c r="B67">
        <v>38.433</v>
      </c>
      <c r="C67">
        <v>149.886</v>
      </c>
      <c r="D67">
        <v>0.40027299999999999</v>
      </c>
      <c r="G67" s="3">
        <f t="shared" si="2"/>
        <v>0.19950000000000045</v>
      </c>
      <c r="H67" s="4">
        <f t="shared" si="0"/>
        <v>-6.4070000000000036</v>
      </c>
      <c r="I67" s="4">
        <f t="shared" si="1"/>
        <v>149.886</v>
      </c>
    </row>
    <row r="68" spans="1:9">
      <c r="A68">
        <v>5.2560000000000002</v>
      </c>
      <c r="B68">
        <v>38.631</v>
      </c>
      <c r="C68">
        <v>164.96</v>
      </c>
      <c r="D68">
        <v>0.40026400000000001</v>
      </c>
      <c r="G68" s="3">
        <f t="shared" si="2"/>
        <v>0.19950000000000045</v>
      </c>
      <c r="H68" s="4">
        <f t="shared" si="0"/>
        <v>-6.2090000000000032</v>
      </c>
      <c r="I68" s="4">
        <f t="shared" si="1"/>
        <v>164.96</v>
      </c>
    </row>
    <row r="69" spans="1:9">
      <c r="A69">
        <v>5.2560000000000002</v>
      </c>
      <c r="B69">
        <v>38.832000000000001</v>
      </c>
      <c r="C69">
        <v>180.93199999999999</v>
      </c>
      <c r="D69">
        <v>0.40026200000000001</v>
      </c>
      <c r="G69" s="3">
        <f t="shared" si="2"/>
        <v>0.20100000000000051</v>
      </c>
      <c r="H69" s="4">
        <f t="shared" si="0"/>
        <v>-6.0080000000000027</v>
      </c>
      <c r="I69" s="4">
        <f t="shared" si="1"/>
        <v>180.93199999999999</v>
      </c>
    </row>
    <row r="70" spans="1:9">
      <c r="A70">
        <v>5.2560000000000002</v>
      </c>
      <c r="B70">
        <v>39.033000000000001</v>
      </c>
      <c r="C70">
        <v>197.89599999999999</v>
      </c>
      <c r="D70">
        <v>0.40027400000000002</v>
      </c>
      <c r="G70" s="3">
        <f t="shared" si="2"/>
        <v>0.20049999999999812</v>
      </c>
      <c r="H70" s="4">
        <f t="shared" si="0"/>
        <v>-5.8070000000000022</v>
      </c>
      <c r="I70" s="4">
        <f t="shared" si="1"/>
        <v>197.89599999999999</v>
      </c>
    </row>
    <row r="71" spans="1:9">
      <c r="A71">
        <v>5.2560000000000002</v>
      </c>
      <c r="B71">
        <v>39.232999999999997</v>
      </c>
      <c r="C71">
        <v>215.06100000000001</v>
      </c>
      <c r="D71">
        <v>0.400254</v>
      </c>
      <c r="G71" s="3">
        <f t="shared" si="2"/>
        <v>0.1980000000000004</v>
      </c>
      <c r="H71" s="4">
        <f t="shared" si="0"/>
        <v>-5.6070000000000064</v>
      </c>
      <c r="I71" s="4">
        <f t="shared" si="1"/>
        <v>215.06100000000001</v>
      </c>
    </row>
    <row r="72" spans="1:9">
      <c r="A72">
        <v>5.2560000000000002</v>
      </c>
      <c r="B72">
        <v>39.429000000000002</v>
      </c>
      <c r="C72">
        <v>233.096</v>
      </c>
      <c r="D72">
        <v>0.40024399999999999</v>
      </c>
      <c r="G72" s="3">
        <f t="shared" si="2"/>
        <v>0.1980000000000004</v>
      </c>
      <c r="H72" s="4">
        <f t="shared" si="0"/>
        <v>-5.4110000000000014</v>
      </c>
      <c r="I72" s="4">
        <f t="shared" si="1"/>
        <v>233.096</v>
      </c>
    </row>
    <row r="73" spans="1:9">
      <c r="A73">
        <v>5.2560000000000002</v>
      </c>
      <c r="B73">
        <v>39.628999999999998</v>
      </c>
      <c r="C73">
        <v>251.95099999999999</v>
      </c>
      <c r="D73">
        <v>0.40025500000000003</v>
      </c>
      <c r="G73" s="3">
        <f t="shared" si="2"/>
        <v>0.20049999999999812</v>
      </c>
      <c r="H73" s="4">
        <f t="shared" si="0"/>
        <v>-5.2110000000000056</v>
      </c>
      <c r="I73" s="4">
        <f t="shared" si="1"/>
        <v>251.95099999999999</v>
      </c>
    </row>
    <row r="74" spans="1:9">
      <c r="A74">
        <v>5.2560000000000002</v>
      </c>
      <c r="B74">
        <v>39.83</v>
      </c>
      <c r="C74">
        <v>270.34500000000003</v>
      </c>
      <c r="D74">
        <v>0.40028599999999998</v>
      </c>
      <c r="G74" s="3">
        <f t="shared" si="2"/>
        <v>0.20000000000000284</v>
      </c>
      <c r="H74" s="4">
        <f t="shared" si="0"/>
        <v>-5.0100000000000051</v>
      </c>
      <c r="I74" s="4">
        <f t="shared" si="1"/>
        <v>270.34500000000003</v>
      </c>
    </row>
    <row r="75" spans="1:9">
      <c r="A75">
        <v>5.2560000000000002</v>
      </c>
      <c r="B75">
        <v>40.029000000000003</v>
      </c>
      <c r="C75">
        <v>288.93200000000002</v>
      </c>
      <c r="D75">
        <v>0.40026800000000001</v>
      </c>
      <c r="G75" s="3">
        <f t="shared" si="2"/>
        <v>0.19849999999999923</v>
      </c>
      <c r="H75" s="4">
        <f t="shared" si="0"/>
        <v>-4.8109999999999999</v>
      </c>
      <c r="I75" s="4">
        <f t="shared" si="1"/>
        <v>288.93200000000002</v>
      </c>
    </row>
    <row r="76" spans="1:9">
      <c r="A76">
        <v>5.2560000000000002</v>
      </c>
      <c r="B76">
        <v>40.226999999999997</v>
      </c>
      <c r="C76">
        <v>307.66899999999998</v>
      </c>
      <c r="D76">
        <v>0.400256</v>
      </c>
      <c r="G76" s="3">
        <f t="shared" si="2"/>
        <v>0.19999999999999929</v>
      </c>
      <c r="H76" s="4">
        <f t="shared" si="0"/>
        <v>-4.6130000000000067</v>
      </c>
      <c r="I76" s="4">
        <f t="shared" si="1"/>
        <v>307.66899999999998</v>
      </c>
    </row>
    <row r="77" spans="1:9">
      <c r="A77">
        <v>5.2560000000000002</v>
      </c>
      <c r="B77">
        <v>40.429000000000002</v>
      </c>
      <c r="C77">
        <v>325.68099999999998</v>
      </c>
      <c r="D77">
        <v>0.400258</v>
      </c>
      <c r="G77" s="3">
        <f t="shared" si="2"/>
        <v>0.20250000000000057</v>
      </c>
      <c r="H77" s="4">
        <f t="shared" si="0"/>
        <v>-4.4110000000000014</v>
      </c>
      <c r="I77" s="4">
        <f t="shared" si="1"/>
        <v>325.68099999999998</v>
      </c>
    </row>
    <row r="78" spans="1:9">
      <c r="A78">
        <v>5.2560000000000002</v>
      </c>
      <c r="B78">
        <v>40.631999999999998</v>
      </c>
      <c r="C78">
        <v>342.69499999999999</v>
      </c>
      <c r="D78">
        <v>0.40027299999999999</v>
      </c>
      <c r="G78" s="3">
        <f t="shared" si="2"/>
        <v>0.20199999999999818</v>
      </c>
      <c r="H78" s="4">
        <f t="shared" si="0"/>
        <v>-4.2080000000000055</v>
      </c>
      <c r="I78" s="4">
        <f t="shared" si="1"/>
        <v>342.69499999999999</v>
      </c>
    </row>
    <row r="79" spans="1:9">
      <c r="A79">
        <v>5.2560000000000002</v>
      </c>
      <c r="B79">
        <v>40.832999999999998</v>
      </c>
      <c r="C79">
        <v>359.29700000000003</v>
      </c>
      <c r="D79">
        <v>0.40026499999999998</v>
      </c>
      <c r="G79" s="3">
        <f t="shared" si="2"/>
        <v>0.19950000000000045</v>
      </c>
      <c r="H79" s="4">
        <f t="shared" si="0"/>
        <v>-4.007000000000005</v>
      </c>
      <c r="I79" s="4">
        <f t="shared" si="1"/>
        <v>359.29700000000003</v>
      </c>
    </row>
    <row r="80" spans="1:9">
      <c r="A80">
        <v>5.2560000000000002</v>
      </c>
      <c r="B80">
        <v>41.030999999999999</v>
      </c>
      <c r="C80">
        <v>374.30799999999999</v>
      </c>
      <c r="D80">
        <v>0.40025300000000003</v>
      </c>
      <c r="G80" s="3">
        <f t="shared" si="2"/>
        <v>0.19950000000000045</v>
      </c>
      <c r="H80" s="4">
        <f t="shared" si="0"/>
        <v>-3.8090000000000046</v>
      </c>
      <c r="I80" s="4">
        <f t="shared" si="1"/>
        <v>374.30799999999999</v>
      </c>
    </row>
    <row r="81" spans="1:9">
      <c r="A81">
        <v>5.2560000000000002</v>
      </c>
      <c r="B81">
        <v>41.231999999999999</v>
      </c>
      <c r="C81">
        <v>388.50299999999999</v>
      </c>
      <c r="D81">
        <v>0.40027800000000002</v>
      </c>
      <c r="G81" s="3">
        <f t="shared" si="2"/>
        <v>0.20100000000000051</v>
      </c>
      <c r="H81" s="4">
        <f t="shared" si="0"/>
        <v>-3.6080000000000041</v>
      </c>
      <c r="I81" s="4">
        <f t="shared" si="1"/>
        <v>388.50299999999999</v>
      </c>
    </row>
    <row r="82" spans="1:9">
      <c r="A82">
        <v>5.2560000000000002</v>
      </c>
      <c r="B82">
        <v>41.433</v>
      </c>
      <c r="C82">
        <v>400.93900000000002</v>
      </c>
      <c r="D82">
        <v>0.40025899999999998</v>
      </c>
      <c r="G82" s="3">
        <f t="shared" si="2"/>
        <v>0.20050000000000168</v>
      </c>
      <c r="H82" s="4">
        <f t="shared" si="0"/>
        <v>-3.4070000000000036</v>
      </c>
      <c r="I82" s="4">
        <f t="shared" si="1"/>
        <v>400.93900000000002</v>
      </c>
    </row>
    <row r="83" spans="1:9">
      <c r="A83">
        <v>5.2560000000000002</v>
      </c>
      <c r="B83">
        <v>41.633000000000003</v>
      </c>
      <c r="C83">
        <v>412.71699999999998</v>
      </c>
      <c r="D83">
        <v>0.40026200000000001</v>
      </c>
      <c r="G83" s="3">
        <f t="shared" si="2"/>
        <v>0.19849999999999923</v>
      </c>
      <c r="H83" s="4">
        <f t="shared" si="0"/>
        <v>-3.2070000000000007</v>
      </c>
      <c r="I83" s="4">
        <f t="shared" si="1"/>
        <v>412.71699999999998</v>
      </c>
    </row>
    <row r="84" spans="1:9">
      <c r="A84">
        <v>5.2560000000000002</v>
      </c>
      <c r="B84">
        <v>41.83</v>
      </c>
      <c r="C84">
        <v>422.96699999999998</v>
      </c>
      <c r="D84">
        <v>0.40026299999999998</v>
      </c>
      <c r="G84" s="3">
        <f t="shared" si="2"/>
        <v>0.19849999999999923</v>
      </c>
      <c r="H84" s="4">
        <f t="shared" ref="H84:H147" si="3">B84-$I$1</f>
        <v>-3.0100000000000051</v>
      </c>
      <c r="I84" s="4">
        <f t="shared" ref="I84:I147" si="4">C84</f>
        <v>422.96699999999998</v>
      </c>
    </row>
    <row r="85" spans="1:9">
      <c r="A85">
        <v>5.2560000000000002</v>
      </c>
      <c r="B85">
        <v>42.03</v>
      </c>
      <c r="C85">
        <v>432.04500000000002</v>
      </c>
      <c r="D85">
        <v>0.400283</v>
      </c>
      <c r="G85" s="3">
        <f t="shared" ref="G85:G148" si="5">(H86-H84)/2</f>
        <v>0.20050000000000168</v>
      </c>
      <c r="H85" s="4">
        <f t="shared" si="3"/>
        <v>-2.8100000000000023</v>
      </c>
      <c r="I85" s="4">
        <f t="shared" si="4"/>
        <v>432.04500000000002</v>
      </c>
    </row>
    <row r="86" spans="1:9">
      <c r="A86">
        <v>5.2560000000000002</v>
      </c>
      <c r="B86">
        <v>42.231000000000002</v>
      </c>
      <c r="C86">
        <v>440.04399999999998</v>
      </c>
      <c r="D86">
        <v>0.40026400000000001</v>
      </c>
      <c r="G86" s="3">
        <f t="shared" si="5"/>
        <v>0.20049999999999812</v>
      </c>
      <c r="H86" s="4">
        <f t="shared" si="3"/>
        <v>-2.6090000000000018</v>
      </c>
      <c r="I86" s="4">
        <f t="shared" si="4"/>
        <v>440.04399999999998</v>
      </c>
    </row>
    <row r="87" spans="1:9">
      <c r="A87">
        <v>5.2560000000000002</v>
      </c>
      <c r="B87">
        <v>42.430999999999997</v>
      </c>
      <c r="C87">
        <v>446.86</v>
      </c>
      <c r="D87">
        <v>0.40026600000000001</v>
      </c>
      <c r="G87" s="3">
        <f t="shared" si="5"/>
        <v>0.19849999999999923</v>
      </c>
      <c r="H87" s="4">
        <f t="shared" si="3"/>
        <v>-2.409000000000006</v>
      </c>
      <c r="I87" s="4">
        <f t="shared" si="4"/>
        <v>446.86</v>
      </c>
    </row>
    <row r="88" spans="1:9">
      <c r="A88">
        <v>5.2560000000000002</v>
      </c>
      <c r="B88">
        <v>42.628</v>
      </c>
      <c r="C88">
        <v>452.35899999999998</v>
      </c>
      <c r="D88">
        <v>0.40024700000000002</v>
      </c>
      <c r="G88" s="3">
        <f t="shared" si="5"/>
        <v>0.19900000000000162</v>
      </c>
      <c r="H88" s="4">
        <f t="shared" si="3"/>
        <v>-2.2120000000000033</v>
      </c>
      <c r="I88" s="4">
        <f t="shared" si="4"/>
        <v>452.35899999999998</v>
      </c>
    </row>
    <row r="89" spans="1:9">
      <c r="A89">
        <v>5.2560000000000002</v>
      </c>
      <c r="B89">
        <v>42.829000000000001</v>
      </c>
      <c r="C89">
        <v>456.94400000000002</v>
      </c>
      <c r="D89">
        <v>0.40025699999999997</v>
      </c>
      <c r="G89" s="3">
        <f t="shared" si="5"/>
        <v>0.20199999999999818</v>
      </c>
      <c r="H89" s="4">
        <f t="shared" si="3"/>
        <v>-2.0110000000000028</v>
      </c>
      <c r="I89" s="4">
        <f t="shared" si="4"/>
        <v>456.94400000000002</v>
      </c>
    </row>
    <row r="90" spans="1:9">
      <c r="A90">
        <v>5.2560000000000002</v>
      </c>
      <c r="B90">
        <v>43.031999999999996</v>
      </c>
      <c r="C90">
        <v>460.42399999999998</v>
      </c>
      <c r="D90">
        <v>0.40026400000000001</v>
      </c>
      <c r="G90" s="3">
        <f t="shared" si="5"/>
        <v>0.20199999999999818</v>
      </c>
      <c r="H90" s="4">
        <f t="shared" si="3"/>
        <v>-1.8080000000000069</v>
      </c>
      <c r="I90" s="4">
        <f t="shared" si="4"/>
        <v>460.42399999999998</v>
      </c>
    </row>
    <row r="91" spans="1:9">
      <c r="A91">
        <v>5.2560000000000002</v>
      </c>
      <c r="B91">
        <v>43.232999999999997</v>
      </c>
      <c r="C91">
        <v>463.93099999999998</v>
      </c>
      <c r="D91">
        <v>0.40027699999999999</v>
      </c>
      <c r="G91" s="3">
        <f t="shared" si="5"/>
        <v>0.19950000000000045</v>
      </c>
      <c r="H91" s="4">
        <f t="shared" si="3"/>
        <v>-1.6070000000000064</v>
      </c>
      <c r="I91" s="4">
        <f t="shared" si="4"/>
        <v>463.93099999999998</v>
      </c>
    </row>
    <row r="92" spans="1:9">
      <c r="A92">
        <v>5.2560000000000002</v>
      </c>
      <c r="B92">
        <v>43.430999999999997</v>
      </c>
      <c r="C92">
        <v>465.70100000000002</v>
      </c>
      <c r="D92">
        <v>0.40026</v>
      </c>
      <c r="G92" s="3">
        <f t="shared" si="5"/>
        <v>0.19950000000000045</v>
      </c>
      <c r="H92" s="4">
        <f t="shared" si="3"/>
        <v>-1.409000000000006</v>
      </c>
      <c r="I92" s="4">
        <f t="shared" si="4"/>
        <v>465.70100000000002</v>
      </c>
    </row>
    <row r="93" spans="1:9">
      <c r="A93">
        <v>5.2560000000000002</v>
      </c>
      <c r="B93">
        <v>43.631999999999998</v>
      </c>
      <c r="C93">
        <v>467.43799999999999</v>
      </c>
      <c r="D93">
        <v>0.40026800000000001</v>
      </c>
      <c r="G93" s="3">
        <f t="shared" si="5"/>
        <v>0.2015000000000029</v>
      </c>
      <c r="H93" s="4">
        <f t="shared" si="3"/>
        <v>-1.2080000000000055</v>
      </c>
      <c r="I93" s="4">
        <f t="shared" si="4"/>
        <v>467.43799999999999</v>
      </c>
    </row>
    <row r="94" spans="1:9">
      <c r="A94">
        <v>5.2560000000000002</v>
      </c>
      <c r="B94">
        <v>43.834000000000003</v>
      </c>
      <c r="C94">
        <v>468.846</v>
      </c>
      <c r="D94">
        <v>0.40026400000000001</v>
      </c>
      <c r="G94" s="3">
        <f t="shared" si="5"/>
        <v>0.20100000000000051</v>
      </c>
      <c r="H94" s="4">
        <f t="shared" si="3"/>
        <v>-1.0060000000000002</v>
      </c>
      <c r="I94" s="4">
        <f t="shared" si="4"/>
        <v>468.846</v>
      </c>
    </row>
    <row r="95" spans="1:9">
      <c r="A95">
        <v>5.2560000000000002</v>
      </c>
      <c r="B95">
        <v>44.033999999999999</v>
      </c>
      <c r="C95">
        <v>469.35500000000002</v>
      </c>
      <c r="D95">
        <v>0.40027600000000002</v>
      </c>
      <c r="G95" s="3">
        <f t="shared" si="5"/>
        <v>0.19849999999999923</v>
      </c>
      <c r="H95" s="4">
        <f t="shared" si="3"/>
        <v>-0.80600000000000449</v>
      </c>
      <c r="I95" s="4">
        <f t="shared" si="4"/>
        <v>469.35500000000002</v>
      </c>
    </row>
    <row r="96" spans="1:9">
      <c r="A96">
        <v>5.2560000000000002</v>
      </c>
      <c r="B96">
        <v>44.231000000000002</v>
      </c>
      <c r="C96">
        <v>469.86799999999999</v>
      </c>
      <c r="D96">
        <v>0.40024599999999999</v>
      </c>
      <c r="G96" s="3">
        <f t="shared" si="5"/>
        <v>0.19849999999999923</v>
      </c>
      <c r="H96" s="4">
        <f t="shared" si="3"/>
        <v>-0.60900000000000176</v>
      </c>
      <c r="I96" s="4">
        <f t="shared" si="4"/>
        <v>469.86799999999999</v>
      </c>
    </row>
    <row r="97" spans="1:9">
      <c r="A97">
        <v>5.2560000000000002</v>
      </c>
      <c r="B97">
        <v>44.430999999999997</v>
      </c>
      <c r="C97">
        <v>470.24799999999999</v>
      </c>
      <c r="D97">
        <v>0.40027600000000002</v>
      </c>
      <c r="G97" s="3">
        <f t="shared" si="5"/>
        <v>0.20049999999999812</v>
      </c>
      <c r="H97" s="4">
        <f t="shared" si="3"/>
        <v>-0.40900000000000603</v>
      </c>
      <c r="I97" s="4">
        <f t="shared" si="4"/>
        <v>470.24799999999999</v>
      </c>
    </row>
    <row r="98" spans="1:9">
      <c r="A98">
        <v>5.2560000000000002</v>
      </c>
      <c r="B98">
        <v>44.631999999999998</v>
      </c>
      <c r="C98">
        <v>470.47500000000002</v>
      </c>
      <c r="D98">
        <v>0.40027499999999999</v>
      </c>
      <c r="G98" s="3">
        <f t="shared" si="5"/>
        <v>0.20050000000000168</v>
      </c>
      <c r="H98" s="4">
        <f t="shared" si="3"/>
        <v>-0.20800000000000551</v>
      </c>
      <c r="I98" s="4">
        <f t="shared" si="4"/>
        <v>470.47500000000002</v>
      </c>
    </row>
    <row r="99" spans="1:9">
      <c r="A99">
        <v>5.2560000000000002</v>
      </c>
      <c r="B99">
        <v>44.832000000000001</v>
      </c>
      <c r="C99">
        <v>470.57600000000002</v>
      </c>
      <c r="D99">
        <v>0.40025699999999997</v>
      </c>
      <c r="G99" s="3">
        <f t="shared" si="5"/>
        <v>0.1980000000000004</v>
      </c>
      <c r="H99" s="4">
        <f t="shared" si="3"/>
        <v>-8.0000000000026716E-3</v>
      </c>
      <c r="I99" s="4">
        <f t="shared" si="4"/>
        <v>470.57600000000002</v>
      </c>
    </row>
    <row r="100" spans="1:9">
      <c r="A100">
        <v>5.2560000000000002</v>
      </c>
      <c r="B100">
        <v>45.027999999999999</v>
      </c>
      <c r="C100">
        <v>470.57</v>
      </c>
      <c r="D100">
        <v>0.40026299999999998</v>
      </c>
      <c r="G100" s="3">
        <f t="shared" si="5"/>
        <v>0.19849999999999923</v>
      </c>
      <c r="H100" s="4">
        <f t="shared" si="3"/>
        <v>0.18799999999999528</v>
      </c>
      <c r="I100" s="4">
        <f t="shared" si="4"/>
        <v>470.57</v>
      </c>
    </row>
    <row r="101" spans="1:9">
      <c r="A101">
        <v>5.2560000000000002</v>
      </c>
      <c r="B101">
        <v>45.228999999999999</v>
      </c>
      <c r="C101">
        <v>470.46499999999997</v>
      </c>
      <c r="D101">
        <v>0.40026800000000001</v>
      </c>
      <c r="G101" s="3">
        <f t="shared" si="5"/>
        <v>0.20200000000000173</v>
      </c>
      <c r="H101" s="4">
        <f t="shared" si="3"/>
        <v>0.38899999999999579</v>
      </c>
      <c r="I101" s="4">
        <f t="shared" si="4"/>
        <v>470.46499999999997</v>
      </c>
    </row>
    <row r="102" spans="1:9">
      <c r="A102">
        <v>5.2560000000000002</v>
      </c>
      <c r="B102">
        <v>45.432000000000002</v>
      </c>
      <c r="C102">
        <v>470.19400000000002</v>
      </c>
      <c r="D102">
        <v>0.40024599999999999</v>
      </c>
      <c r="G102" s="3">
        <f t="shared" si="5"/>
        <v>0.20200000000000173</v>
      </c>
      <c r="H102" s="4">
        <f t="shared" si="3"/>
        <v>0.59199999999999875</v>
      </c>
      <c r="I102" s="4">
        <f t="shared" si="4"/>
        <v>470.19400000000002</v>
      </c>
    </row>
    <row r="103" spans="1:9">
      <c r="A103">
        <v>5.2560000000000002</v>
      </c>
      <c r="B103">
        <v>45.633000000000003</v>
      </c>
      <c r="C103">
        <v>469.78500000000003</v>
      </c>
      <c r="D103">
        <v>0.40024599999999999</v>
      </c>
      <c r="G103" s="3">
        <f t="shared" si="5"/>
        <v>0.19950000000000045</v>
      </c>
      <c r="H103" s="4">
        <f t="shared" si="3"/>
        <v>0.79299999999999926</v>
      </c>
      <c r="I103" s="4">
        <f t="shared" si="4"/>
        <v>469.78500000000003</v>
      </c>
    </row>
    <row r="104" spans="1:9">
      <c r="A104">
        <v>5.2560000000000002</v>
      </c>
      <c r="B104">
        <v>45.831000000000003</v>
      </c>
      <c r="C104">
        <v>469.10899999999998</v>
      </c>
      <c r="D104">
        <v>0.400283</v>
      </c>
      <c r="G104" s="3">
        <f t="shared" si="5"/>
        <v>0.1994999999999969</v>
      </c>
      <c r="H104" s="4">
        <f t="shared" si="3"/>
        <v>0.99099999999999966</v>
      </c>
      <c r="I104" s="4">
        <f t="shared" si="4"/>
        <v>469.10899999999998</v>
      </c>
    </row>
    <row r="105" spans="1:9">
      <c r="A105">
        <v>5.2560000000000002</v>
      </c>
      <c r="B105">
        <v>46.031999999999996</v>
      </c>
      <c r="C105">
        <v>467.62900000000002</v>
      </c>
      <c r="D105">
        <v>0.40026</v>
      </c>
      <c r="G105" s="3">
        <f t="shared" si="5"/>
        <v>0.20149999999999935</v>
      </c>
      <c r="H105" s="4">
        <f t="shared" si="3"/>
        <v>1.1919999999999931</v>
      </c>
      <c r="I105" s="4">
        <f t="shared" si="4"/>
        <v>467.62900000000002</v>
      </c>
    </row>
    <row r="106" spans="1:9">
      <c r="A106">
        <v>5.2560000000000002</v>
      </c>
      <c r="B106">
        <v>46.234000000000002</v>
      </c>
      <c r="C106">
        <v>465.96800000000002</v>
      </c>
      <c r="D106">
        <v>0.40026899999999999</v>
      </c>
      <c r="G106" s="3">
        <f t="shared" si="5"/>
        <v>0.20100000000000051</v>
      </c>
      <c r="H106" s="4">
        <f t="shared" si="3"/>
        <v>1.3939999999999984</v>
      </c>
      <c r="I106" s="4">
        <f t="shared" si="4"/>
        <v>465.96800000000002</v>
      </c>
    </row>
    <row r="107" spans="1:9">
      <c r="A107">
        <v>5.2560000000000002</v>
      </c>
      <c r="B107">
        <v>46.433999999999997</v>
      </c>
      <c r="C107">
        <v>463.49599999999998</v>
      </c>
      <c r="D107">
        <v>0.400283</v>
      </c>
      <c r="G107" s="3">
        <f t="shared" si="5"/>
        <v>0.19899999999999807</v>
      </c>
      <c r="H107" s="4">
        <f t="shared" si="3"/>
        <v>1.5939999999999941</v>
      </c>
      <c r="I107" s="4">
        <f t="shared" si="4"/>
        <v>463.49599999999998</v>
      </c>
    </row>
    <row r="108" spans="1:9">
      <c r="A108">
        <v>5.2560000000000002</v>
      </c>
      <c r="B108">
        <v>46.631999999999998</v>
      </c>
      <c r="C108">
        <v>460.77100000000002</v>
      </c>
      <c r="D108">
        <v>0.40026600000000001</v>
      </c>
      <c r="G108" s="3">
        <f t="shared" si="5"/>
        <v>0.19850000000000279</v>
      </c>
      <c r="H108" s="4">
        <f t="shared" si="3"/>
        <v>1.7919999999999945</v>
      </c>
      <c r="I108" s="4">
        <f t="shared" si="4"/>
        <v>460.77100000000002</v>
      </c>
    </row>
    <row r="109" spans="1:9">
      <c r="A109">
        <v>5.2560000000000002</v>
      </c>
      <c r="B109">
        <v>46.831000000000003</v>
      </c>
      <c r="C109">
        <v>456.88499999999999</v>
      </c>
      <c r="D109">
        <v>0.40026200000000001</v>
      </c>
      <c r="G109" s="3">
        <f t="shared" si="5"/>
        <v>0.19999999999999929</v>
      </c>
      <c r="H109" s="4">
        <f t="shared" si="3"/>
        <v>1.9909999999999997</v>
      </c>
      <c r="I109" s="4">
        <f t="shared" si="4"/>
        <v>456.88499999999999</v>
      </c>
    </row>
    <row r="110" spans="1:9">
      <c r="A110">
        <v>5.2560000000000002</v>
      </c>
      <c r="B110">
        <v>47.031999999999996</v>
      </c>
      <c r="C110">
        <v>452.54</v>
      </c>
      <c r="D110">
        <v>0.40027299999999999</v>
      </c>
      <c r="G110" s="3">
        <f t="shared" si="5"/>
        <v>0.20049999999999812</v>
      </c>
      <c r="H110" s="4">
        <f t="shared" si="3"/>
        <v>2.1919999999999931</v>
      </c>
      <c r="I110" s="4">
        <f t="shared" si="4"/>
        <v>452.54</v>
      </c>
    </row>
    <row r="111" spans="1:9">
      <c r="A111">
        <v>5.2560000000000002</v>
      </c>
      <c r="B111">
        <v>47.231999999999999</v>
      </c>
      <c r="C111">
        <v>446.74799999999999</v>
      </c>
      <c r="D111">
        <v>0.40026099999999998</v>
      </c>
      <c r="G111" s="3">
        <f t="shared" si="5"/>
        <v>0.1980000000000004</v>
      </c>
      <c r="H111" s="4">
        <f t="shared" si="3"/>
        <v>2.3919999999999959</v>
      </c>
      <c r="I111" s="4">
        <f t="shared" si="4"/>
        <v>446.74799999999999</v>
      </c>
    </row>
    <row r="112" spans="1:9">
      <c r="A112">
        <v>5.2560000000000002</v>
      </c>
      <c r="B112">
        <v>47.427999999999997</v>
      </c>
      <c r="C112">
        <v>440.536</v>
      </c>
      <c r="D112">
        <v>0.40025899999999998</v>
      </c>
      <c r="G112" s="3">
        <f t="shared" si="5"/>
        <v>0.19849999999999923</v>
      </c>
      <c r="H112" s="4">
        <f t="shared" si="3"/>
        <v>2.5879999999999939</v>
      </c>
      <c r="I112" s="4">
        <f t="shared" si="4"/>
        <v>440.536</v>
      </c>
    </row>
    <row r="113" spans="1:9">
      <c r="A113">
        <v>5.2560000000000002</v>
      </c>
      <c r="B113">
        <v>47.628999999999998</v>
      </c>
      <c r="C113">
        <v>432.61200000000002</v>
      </c>
      <c r="D113">
        <v>0.40026600000000001</v>
      </c>
      <c r="G113" s="3">
        <f t="shared" si="5"/>
        <v>0.2015000000000029</v>
      </c>
      <c r="H113" s="4">
        <f t="shared" si="3"/>
        <v>2.7889999999999944</v>
      </c>
      <c r="I113" s="4">
        <f t="shared" si="4"/>
        <v>432.61200000000002</v>
      </c>
    </row>
    <row r="114" spans="1:9">
      <c r="A114">
        <v>5.2560000000000002</v>
      </c>
      <c r="B114">
        <v>47.831000000000003</v>
      </c>
      <c r="C114">
        <v>423.55900000000003</v>
      </c>
      <c r="D114">
        <v>0.400258</v>
      </c>
      <c r="G114" s="3">
        <f t="shared" si="5"/>
        <v>0.20200000000000173</v>
      </c>
      <c r="H114" s="4">
        <f t="shared" si="3"/>
        <v>2.9909999999999997</v>
      </c>
      <c r="I114" s="4">
        <f t="shared" si="4"/>
        <v>423.55900000000003</v>
      </c>
    </row>
    <row r="115" spans="1:9">
      <c r="A115">
        <v>5.2560000000000002</v>
      </c>
      <c r="B115">
        <v>48.033000000000001</v>
      </c>
      <c r="C115">
        <v>413.45</v>
      </c>
      <c r="D115">
        <v>0.40024999999999999</v>
      </c>
      <c r="G115" s="3">
        <f t="shared" si="5"/>
        <v>0.1994999999999969</v>
      </c>
      <c r="H115" s="4">
        <f t="shared" si="3"/>
        <v>3.1929999999999978</v>
      </c>
      <c r="I115" s="4">
        <f t="shared" si="4"/>
        <v>413.45</v>
      </c>
    </row>
    <row r="116" spans="1:9">
      <c r="A116">
        <v>5.2560000000000002</v>
      </c>
      <c r="B116">
        <v>48.23</v>
      </c>
      <c r="C116">
        <v>401.84199999999998</v>
      </c>
      <c r="D116">
        <v>0.40024199999999999</v>
      </c>
      <c r="G116" s="3">
        <f t="shared" si="5"/>
        <v>0.19950000000000045</v>
      </c>
      <c r="H116" s="4">
        <f t="shared" si="3"/>
        <v>3.3899999999999935</v>
      </c>
      <c r="I116" s="4">
        <f t="shared" si="4"/>
        <v>401.84199999999998</v>
      </c>
    </row>
    <row r="117" spans="1:9">
      <c r="A117">
        <v>5.2560000000000002</v>
      </c>
      <c r="B117">
        <v>48.432000000000002</v>
      </c>
      <c r="C117">
        <v>388.87900000000002</v>
      </c>
      <c r="D117">
        <v>0.400258</v>
      </c>
      <c r="G117" s="3">
        <f t="shared" si="5"/>
        <v>0.20200000000000173</v>
      </c>
      <c r="H117" s="4">
        <f t="shared" si="3"/>
        <v>3.5919999999999987</v>
      </c>
      <c r="I117" s="4">
        <f t="shared" si="4"/>
        <v>388.87900000000002</v>
      </c>
    </row>
    <row r="118" spans="1:9">
      <c r="A118">
        <v>5.2560000000000002</v>
      </c>
      <c r="B118">
        <v>48.634</v>
      </c>
      <c r="C118">
        <v>375.09100000000001</v>
      </c>
      <c r="D118">
        <v>0.40026600000000001</v>
      </c>
      <c r="G118" s="3">
        <f t="shared" si="5"/>
        <v>0.20100000000000051</v>
      </c>
      <c r="H118" s="4">
        <f t="shared" si="3"/>
        <v>3.7939999999999969</v>
      </c>
      <c r="I118" s="4">
        <f t="shared" si="4"/>
        <v>375.09100000000001</v>
      </c>
    </row>
    <row r="119" spans="1:9">
      <c r="A119">
        <v>5.2560000000000002</v>
      </c>
      <c r="B119">
        <v>48.834000000000003</v>
      </c>
      <c r="C119">
        <v>359.76400000000001</v>
      </c>
      <c r="D119">
        <v>0.40026</v>
      </c>
      <c r="G119" s="3">
        <f t="shared" si="5"/>
        <v>0.19899999999999807</v>
      </c>
      <c r="H119" s="4">
        <f t="shared" si="3"/>
        <v>3.9939999999999998</v>
      </c>
      <c r="I119" s="4">
        <f t="shared" si="4"/>
        <v>359.76400000000001</v>
      </c>
    </row>
    <row r="120" spans="1:9">
      <c r="A120">
        <v>5.2560000000000002</v>
      </c>
      <c r="B120">
        <v>49.031999999999996</v>
      </c>
      <c r="C120">
        <v>344.09199999999998</v>
      </c>
      <c r="D120">
        <v>0.40026400000000001</v>
      </c>
      <c r="G120" s="3">
        <f t="shared" si="5"/>
        <v>0.19899999999999807</v>
      </c>
      <c r="H120" s="4">
        <f t="shared" si="3"/>
        <v>4.1919999999999931</v>
      </c>
      <c r="I120" s="4">
        <f t="shared" si="4"/>
        <v>344.09199999999998</v>
      </c>
    </row>
    <row r="121" spans="1:9">
      <c r="A121">
        <v>5.2560000000000002</v>
      </c>
      <c r="B121">
        <v>49.231999999999999</v>
      </c>
      <c r="C121">
        <v>326.79500000000002</v>
      </c>
      <c r="D121">
        <v>0.40026299999999998</v>
      </c>
      <c r="G121" s="3">
        <f t="shared" si="5"/>
        <v>0.20050000000000168</v>
      </c>
      <c r="H121" s="4">
        <f t="shared" si="3"/>
        <v>4.3919999999999959</v>
      </c>
      <c r="I121" s="4">
        <f t="shared" si="4"/>
        <v>326.79500000000002</v>
      </c>
    </row>
    <row r="122" spans="1:9">
      <c r="A122">
        <v>5.2560000000000002</v>
      </c>
      <c r="B122">
        <v>49.433</v>
      </c>
      <c r="C122">
        <v>308.98500000000001</v>
      </c>
      <c r="D122">
        <v>0.400281</v>
      </c>
      <c r="G122" s="3">
        <f t="shared" si="5"/>
        <v>0.20050000000000168</v>
      </c>
      <c r="H122" s="4">
        <f t="shared" si="3"/>
        <v>4.5929999999999964</v>
      </c>
      <c r="I122" s="4">
        <f t="shared" si="4"/>
        <v>308.98500000000001</v>
      </c>
    </row>
    <row r="123" spans="1:9">
      <c r="A123">
        <v>5.2560000000000002</v>
      </c>
      <c r="B123">
        <v>49.633000000000003</v>
      </c>
      <c r="C123">
        <v>291.142</v>
      </c>
      <c r="D123">
        <v>0.40027200000000002</v>
      </c>
      <c r="G123" s="3">
        <f t="shared" si="5"/>
        <v>0.1980000000000004</v>
      </c>
      <c r="H123" s="4">
        <f t="shared" si="3"/>
        <v>4.7929999999999993</v>
      </c>
      <c r="I123" s="4">
        <f t="shared" si="4"/>
        <v>291.142</v>
      </c>
    </row>
    <row r="124" spans="1:9">
      <c r="A124">
        <v>5.2560000000000002</v>
      </c>
      <c r="B124">
        <v>49.829000000000001</v>
      </c>
      <c r="C124">
        <v>272.447</v>
      </c>
      <c r="D124">
        <v>0.40025899999999998</v>
      </c>
      <c r="G124" s="3">
        <f t="shared" si="5"/>
        <v>0.19849999999999923</v>
      </c>
      <c r="H124" s="4">
        <f t="shared" si="3"/>
        <v>4.9889999999999972</v>
      </c>
      <c r="I124" s="4">
        <f t="shared" si="4"/>
        <v>272.447</v>
      </c>
    </row>
    <row r="125" spans="1:9">
      <c r="A125">
        <v>5.2560000000000002</v>
      </c>
      <c r="B125">
        <v>50.03</v>
      </c>
      <c r="C125">
        <v>253.661</v>
      </c>
      <c r="D125">
        <v>0.40025100000000002</v>
      </c>
      <c r="G125" s="3">
        <f t="shared" si="5"/>
        <v>0.20149999999999935</v>
      </c>
      <c r="H125" s="4">
        <f t="shared" si="3"/>
        <v>5.1899999999999977</v>
      </c>
      <c r="I125" s="4">
        <f t="shared" si="4"/>
        <v>253.661</v>
      </c>
    </row>
    <row r="126" spans="1:9">
      <c r="A126">
        <v>5.2560000000000002</v>
      </c>
      <c r="B126">
        <v>50.231999999999999</v>
      </c>
      <c r="C126">
        <v>234.952</v>
      </c>
      <c r="D126">
        <v>0.40026899999999999</v>
      </c>
      <c r="G126" s="3">
        <f t="shared" si="5"/>
        <v>0.20100000000000051</v>
      </c>
      <c r="H126" s="4">
        <f t="shared" si="3"/>
        <v>5.3919999999999959</v>
      </c>
      <c r="I126" s="4">
        <f t="shared" si="4"/>
        <v>234.952</v>
      </c>
    </row>
    <row r="127" spans="1:9">
      <c r="A127">
        <v>5.2560000000000002</v>
      </c>
      <c r="B127">
        <v>50.432000000000002</v>
      </c>
      <c r="C127">
        <v>216.715</v>
      </c>
      <c r="D127">
        <v>0.40026400000000001</v>
      </c>
      <c r="G127" s="3">
        <f t="shared" si="5"/>
        <v>0.19900000000000162</v>
      </c>
      <c r="H127" s="4">
        <f t="shared" si="3"/>
        <v>5.5919999999999987</v>
      </c>
      <c r="I127" s="4">
        <f t="shared" si="4"/>
        <v>216.715</v>
      </c>
    </row>
    <row r="128" spans="1:9">
      <c r="A128">
        <v>5.2560000000000002</v>
      </c>
      <c r="B128">
        <v>50.63</v>
      </c>
      <c r="C128">
        <v>199.26300000000001</v>
      </c>
      <c r="D128">
        <v>0.40027699999999999</v>
      </c>
      <c r="G128" s="3">
        <f t="shared" si="5"/>
        <v>0.19950000000000045</v>
      </c>
      <c r="H128" s="4">
        <f t="shared" si="3"/>
        <v>5.7899999999999991</v>
      </c>
      <c r="I128" s="4">
        <f t="shared" si="4"/>
        <v>199.26300000000001</v>
      </c>
    </row>
    <row r="129" spans="1:9">
      <c r="A129">
        <v>5.2560000000000002</v>
      </c>
      <c r="B129">
        <v>50.831000000000003</v>
      </c>
      <c r="C129">
        <v>182.226</v>
      </c>
      <c r="D129">
        <v>0.40025300000000003</v>
      </c>
      <c r="G129" s="3">
        <f t="shared" si="5"/>
        <v>0.20149999999999935</v>
      </c>
      <c r="H129" s="4">
        <f t="shared" si="3"/>
        <v>5.9909999999999997</v>
      </c>
      <c r="I129" s="4">
        <f t="shared" si="4"/>
        <v>182.226</v>
      </c>
    </row>
    <row r="130" spans="1:9">
      <c r="A130">
        <v>5.2560000000000002</v>
      </c>
      <c r="B130">
        <v>51.033000000000001</v>
      </c>
      <c r="C130">
        <v>166.50800000000001</v>
      </c>
      <c r="D130">
        <v>0.40026899999999999</v>
      </c>
      <c r="G130" s="3">
        <f t="shared" si="5"/>
        <v>0.20149999999999935</v>
      </c>
      <c r="H130" s="4">
        <f t="shared" si="3"/>
        <v>6.1929999999999978</v>
      </c>
      <c r="I130" s="4">
        <f t="shared" si="4"/>
        <v>166.50800000000001</v>
      </c>
    </row>
    <row r="131" spans="1:9">
      <c r="A131">
        <v>5.2560000000000002</v>
      </c>
      <c r="B131">
        <v>51.234000000000002</v>
      </c>
      <c r="C131">
        <v>150.971</v>
      </c>
      <c r="D131">
        <v>0.40027099999999999</v>
      </c>
      <c r="G131" s="3">
        <f t="shared" si="5"/>
        <v>0.19950000000000045</v>
      </c>
      <c r="H131" s="4">
        <f t="shared" si="3"/>
        <v>6.3939999999999984</v>
      </c>
      <c r="I131" s="4">
        <f t="shared" si="4"/>
        <v>150.971</v>
      </c>
    </row>
    <row r="132" spans="1:9">
      <c r="A132">
        <v>5.2560000000000002</v>
      </c>
      <c r="B132">
        <v>51.432000000000002</v>
      </c>
      <c r="C132">
        <v>137.24700000000001</v>
      </c>
      <c r="D132">
        <v>0.40027299999999999</v>
      </c>
      <c r="G132" s="3">
        <f t="shared" si="5"/>
        <v>0.19899999999999807</v>
      </c>
      <c r="H132" s="4">
        <f t="shared" si="3"/>
        <v>6.5919999999999987</v>
      </c>
      <c r="I132" s="4">
        <f t="shared" si="4"/>
        <v>137.24700000000001</v>
      </c>
    </row>
    <row r="133" spans="1:9">
      <c r="A133">
        <v>5.2560000000000002</v>
      </c>
      <c r="B133">
        <v>51.631999999999998</v>
      </c>
      <c r="C133">
        <v>124.254</v>
      </c>
      <c r="D133">
        <v>0.40026400000000001</v>
      </c>
      <c r="G133" s="3">
        <f t="shared" si="5"/>
        <v>0.20100000000000051</v>
      </c>
      <c r="H133" s="4">
        <f t="shared" si="3"/>
        <v>6.7919999999999945</v>
      </c>
      <c r="I133" s="4">
        <f t="shared" si="4"/>
        <v>124.254</v>
      </c>
    </row>
    <row r="134" spans="1:9">
      <c r="A134">
        <v>5.2560000000000002</v>
      </c>
      <c r="B134">
        <v>51.834000000000003</v>
      </c>
      <c r="C134">
        <v>112.441</v>
      </c>
      <c r="D134">
        <v>0.40024700000000002</v>
      </c>
      <c r="G134" s="3">
        <f t="shared" si="5"/>
        <v>0.20100000000000051</v>
      </c>
      <c r="H134" s="4">
        <f t="shared" si="3"/>
        <v>6.9939999999999998</v>
      </c>
      <c r="I134" s="4">
        <f t="shared" si="4"/>
        <v>112.441</v>
      </c>
    </row>
    <row r="135" spans="1:9">
      <c r="A135">
        <v>5.2560000000000002</v>
      </c>
      <c r="B135">
        <v>52.033999999999999</v>
      </c>
      <c r="C135">
        <v>101.691</v>
      </c>
      <c r="D135">
        <v>0.40026499999999998</v>
      </c>
      <c r="G135" s="3">
        <f t="shared" si="5"/>
        <v>0.19849999999999923</v>
      </c>
      <c r="H135" s="4">
        <f t="shared" si="3"/>
        <v>7.1939999999999955</v>
      </c>
      <c r="I135" s="4">
        <f t="shared" si="4"/>
        <v>101.691</v>
      </c>
    </row>
    <row r="136" spans="1:9">
      <c r="A136">
        <v>5.2560000000000002</v>
      </c>
      <c r="B136">
        <v>52.231000000000002</v>
      </c>
      <c r="C136">
        <v>92.135999999999996</v>
      </c>
      <c r="D136">
        <v>0.40026400000000001</v>
      </c>
      <c r="G136" s="3">
        <f t="shared" si="5"/>
        <v>0.1980000000000004</v>
      </c>
      <c r="H136" s="4">
        <f t="shared" si="3"/>
        <v>7.3909999999999982</v>
      </c>
      <c r="I136" s="4">
        <f t="shared" si="4"/>
        <v>92.135999999999996</v>
      </c>
    </row>
    <row r="137" spans="1:9">
      <c r="A137">
        <v>5.2560000000000002</v>
      </c>
      <c r="B137">
        <v>52.43</v>
      </c>
      <c r="C137">
        <v>83.262</v>
      </c>
      <c r="D137">
        <v>0.40025899999999998</v>
      </c>
      <c r="G137" s="3">
        <f t="shared" si="5"/>
        <v>0.20049999999999812</v>
      </c>
      <c r="H137" s="4">
        <f t="shared" si="3"/>
        <v>7.5899999999999963</v>
      </c>
      <c r="I137" s="4">
        <f t="shared" si="4"/>
        <v>83.262</v>
      </c>
    </row>
    <row r="138" spans="1:9">
      <c r="A138">
        <v>5.2560000000000002</v>
      </c>
      <c r="B138">
        <v>52.631999999999998</v>
      </c>
      <c r="C138">
        <v>75.010999999999996</v>
      </c>
      <c r="D138">
        <v>0.40027400000000002</v>
      </c>
      <c r="G138" s="3">
        <f t="shared" si="5"/>
        <v>0.20100000000000051</v>
      </c>
      <c r="H138" s="4">
        <f t="shared" si="3"/>
        <v>7.7919999999999945</v>
      </c>
      <c r="I138" s="4">
        <f t="shared" si="4"/>
        <v>75.010999999999996</v>
      </c>
    </row>
    <row r="139" spans="1:9">
      <c r="A139">
        <v>5.2560000000000002</v>
      </c>
      <c r="B139">
        <v>52.832000000000001</v>
      </c>
      <c r="C139">
        <v>68.228999999999999</v>
      </c>
      <c r="D139">
        <v>0.40024700000000002</v>
      </c>
      <c r="G139" s="3">
        <f t="shared" si="5"/>
        <v>0.19900000000000162</v>
      </c>
      <c r="H139" s="4">
        <f t="shared" si="3"/>
        <v>7.9919999999999973</v>
      </c>
      <c r="I139" s="4">
        <f t="shared" si="4"/>
        <v>68.228999999999999</v>
      </c>
    </row>
    <row r="140" spans="1:9">
      <c r="A140">
        <v>5.2560000000000002</v>
      </c>
      <c r="B140">
        <v>53.03</v>
      </c>
      <c r="C140">
        <v>61.453000000000003</v>
      </c>
      <c r="D140">
        <v>0.40026600000000001</v>
      </c>
      <c r="G140" s="3">
        <f t="shared" si="5"/>
        <v>0.19950000000000045</v>
      </c>
      <c r="H140" s="4">
        <f t="shared" si="3"/>
        <v>8.1899999999999977</v>
      </c>
      <c r="I140" s="4">
        <f t="shared" si="4"/>
        <v>61.453000000000003</v>
      </c>
    </row>
    <row r="141" spans="1:9">
      <c r="A141">
        <v>5.2560000000000002</v>
      </c>
      <c r="B141">
        <v>53.231000000000002</v>
      </c>
      <c r="C141">
        <v>56.119</v>
      </c>
      <c r="D141">
        <v>0.400283</v>
      </c>
      <c r="G141" s="3">
        <f t="shared" si="5"/>
        <v>0.20149999999999935</v>
      </c>
      <c r="H141" s="4">
        <f t="shared" si="3"/>
        <v>8.3909999999999982</v>
      </c>
      <c r="I141" s="4">
        <f t="shared" si="4"/>
        <v>56.119</v>
      </c>
    </row>
    <row r="142" spans="1:9">
      <c r="A142">
        <v>5.2560000000000002</v>
      </c>
      <c r="B142">
        <v>53.433</v>
      </c>
      <c r="C142">
        <v>50.521999999999998</v>
      </c>
      <c r="D142">
        <v>0.40026200000000001</v>
      </c>
      <c r="G142" s="3">
        <f t="shared" si="5"/>
        <v>0.20149999999999935</v>
      </c>
      <c r="H142" s="4">
        <f t="shared" si="3"/>
        <v>8.5929999999999964</v>
      </c>
      <c r="I142" s="4">
        <f t="shared" si="4"/>
        <v>50.521999999999998</v>
      </c>
    </row>
    <row r="143" spans="1:9">
      <c r="A143">
        <v>5.2560000000000002</v>
      </c>
      <c r="B143">
        <v>53.634</v>
      </c>
      <c r="C143">
        <v>46.415999999999997</v>
      </c>
      <c r="D143">
        <v>0.40025899999999998</v>
      </c>
      <c r="G143" s="3">
        <f t="shared" si="5"/>
        <v>0.19950000000000045</v>
      </c>
      <c r="H143" s="4">
        <f t="shared" si="3"/>
        <v>8.7939999999999969</v>
      </c>
      <c r="I143" s="4">
        <f t="shared" si="4"/>
        <v>46.415999999999997</v>
      </c>
    </row>
    <row r="144" spans="1:9">
      <c r="A144">
        <v>5.2560000000000002</v>
      </c>
      <c r="B144">
        <v>53.832000000000001</v>
      </c>
      <c r="C144">
        <v>42.405999999999999</v>
      </c>
      <c r="D144">
        <v>0.40026499999999998</v>
      </c>
      <c r="G144" s="3">
        <f t="shared" si="5"/>
        <v>0.19899999999999807</v>
      </c>
      <c r="H144" s="4">
        <f t="shared" si="3"/>
        <v>8.9919999999999973</v>
      </c>
      <c r="I144" s="4">
        <f t="shared" si="4"/>
        <v>42.405999999999999</v>
      </c>
    </row>
    <row r="145" spans="1:9">
      <c r="A145">
        <v>5.2560000000000002</v>
      </c>
      <c r="B145">
        <v>54.031999999999996</v>
      </c>
      <c r="C145">
        <v>38.414999999999999</v>
      </c>
      <c r="D145">
        <v>0.40026400000000001</v>
      </c>
      <c r="G145" s="3">
        <f t="shared" si="5"/>
        <v>0.20100000000000051</v>
      </c>
      <c r="H145" s="4">
        <f t="shared" si="3"/>
        <v>9.1919999999999931</v>
      </c>
      <c r="I145" s="4">
        <f t="shared" si="4"/>
        <v>38.414999999999999</v>
      </c>
    </row>
    <row r="146" spans="1:9">
      <c r="A146">
        <v>5.2560000000000002</v>
      </c>
      <c r="B146">
        <v>54.234000000000002</v>
      </c>
      <c r="C146">
        <v>35.317</v>
      </c>
      <c r="D146">
        <v>0.40027800000000002</v>
      </c>
      <c r="G146" s="3">
        <f t="shared" si="5"/>
        <v>0.2015000000000029</v>
      </c>
      <c r="H146" s="4">
        <f t="shared" si="3"/>
        <v>9.3939999999999984</v>
      </c>
      <c r="I146" s="4">
        <f t="shared" si="4"/>
        <v>35.317</v>
      </c>
    </row>
    <row r="147" spans="1:9">
      <c r="A147">
        <v>5.2560000000000002</v>
      </c>
      <c r="B147">
        <v>54.435000000000002</v>
      </c>
      <c r="C147">
        <v>32.374000000000002</v>
      </c>
      <c r="D147">
        <v>0.40027699999999999</v>
      </c>
      <c r="G147" s="3">
        <f t="shared" si="5"/>
        <v>0.19899999999999807</v>
      </c>
      <c r="H147" s="4">
        <f t="shared" si="3"/>
        <v>9.5949999999999989</v>
      </c>
      <c r="I147" s="4">
        <f t="shared" si="4"/>
        <v>32.374000000000002</v>
      </c>
    </row>
    <row r="148" spans="1:9">
      <c r="A148">
        <v>5.2560000000000002</v>
      </c>
      <c r="B148">
        <v>54.631999999999998</v>
      </c>
      <c r="C148">
        <v>29.675999999999998</v>
      </c>
      <c r="D148">
        <v>0.40027099999999999</v>
      </c>
      <c r="G148" s="3">
        <f t="shared" si="5"/>
        <v>0.1980000000000004</v>
      </c>
      <c r="H148" s="4">
        <f t="shared" ref="H148:H179" si="6">B148-$I$1</f>
        <v>9.7919999999999945</v>
      </c>
      <c r="I148" s="4">
        <f t="shared" ref="I148:I179" si="7">C148</f>
        <v>29.675999999999998</v>
      </c>
    </row>
    <row r="149" spans="1:9">
      <c r="A149">
        <v>5.2560000000000002</v>
      </c>
      <c r="B149">
        <v>54.831000000000003</v>
      </c>
      <c r="C149">
        <v>27.541</v>
      </c>
      <c r="D149">
        <v>0.40026699999999998</v>
      </c>
      <c r="G149" s="3">
        <f t="shared" ref="G149:G178" si="8">(H150-H148)/2</f>
        <v>0.35000000000000142</v>
      </c>
      <c r="H149" s="4">
        <f t="shared" si="6"/>
        <v>9.9909999999999997</v>
      </c>
      <c r="I149" s="4">
        <f t="shared" si="7"/>
        <v>27.541</v>
      </c>
    </row>
    <row r="150" spans="1:9">
      <c r="A150">
        <v>5.2560000000000002</v>
      </c>
      <c r="B150">
        <v>55.332000000000001</v>
      </c>
      <c r="C150">
        <v>22.253</v>
      </c>
      <c r="D150">
        <v>0.40027200000000002</v>
      </c>
      <c r="G150" s="3">
        <f t="shared" si="8"/>
        <v>0.50099999999999767</v>
      </c>
      <c r="H150" s="4">
        <f t="shared" si="6"/>
        <v>10.491999999999997</v>
      </c>
      <c r="I150" s="4">
        <f t="shared" si="7"/>
        <v>22.253</v>
      </c>
    </row>
    <row r="151" spans="1:9">
      <c r="A151">
        <v>5.2560000000000002</v>
      </c>
      <c r="B151">
        <v>55.832999999999998</v>
      </c>
      <c r="C151">
        <v>18.305</v>
      </c>
      <c r="D151">
        <v>0.40026699999999998</v>
      </c>
      <c r="G151" s="3">
        <f t="shared" si="8"/>
        <v>0.5</v>
      </c>
      <c r="H151" s="4">
        <f t="shared" si="6"/>
        <v>10.992999999999995</v>
      </c>
      <c r="I151" s="4">
        <f t="shared" si="7"/>
        <v>18.305</v>
      </c>
    </row>
    <row r="152" spans="1:9">
      <c r="A152">
        <v>5.2560000000000002</v>
      </c>
      <c r="B152">
        <v>56.332000000000001</v>
      </c>
      <c r="C152">
        <v>15.486000000000001</v>
      </c>
      <c r="D152">
        <v>0.40027499999999999</v>
      </c>
      <c r="G152" s="3">
        <f t="shared" si="8"/>
        <v>0.50100000000000122</v>
      </c>
      <c r="H152" s="4">
        <f t="shared" si="6"/>
        <v>11.491999999999997</v>
      </c>
      <c r="I152" s="4">
        <f t="shared" si="7"/>
        <v>15.486000000000001</v>
      </c>
    </row>
    <row r="153" spans="1:9">
      <c r="A153">
        <v>5.2560000000000002</v>
      </c>
      <c r="B153">
        <v>56.835000000000001</v>
      </c>
      <c r="C153">
        <v>12.954000000000001</v>
      </c>
      <c r="D153">
        <v>0.40027099999999999</v>
      </c>
      <c r="G153" s="3">
        <f t="shared" si="8"/>
        <v>0.5</v>
      </c>
      <c r="H153" s="4">
        <f t="shared" si="6"/>
        <v>11.994999999999997</v>
      </c>
      <c r="I153" s="4">
        <f t="shared" si="7"/>
        <v>12.954000000000001</v>
      </c>
    </row>
    <row r="154" spans="1:9">
      <c r="A154">
        <v>5.2560000000000002</v>
      </c>
      <c r="B154">
        <v>57.332000000000001</v>
      </c>
      <c r="C154">
        <v>11.382999999999999</v>
      </c>
      <c r="D154">
        <v>0.40027499999999999</v>
      </c>
      <c r="G154" s="3">
        <f t="shared" si="8"/>
        <v>0.49749999999999872</v>
      </c>
      <c r="H154" s="4">
        <f t="shared" si="6"/>
        <v>12.491999999999997</v>
      </c>
      <c r="I154" s="4">
        <f t="shared" si="7"/>
        <v>11.382999999999999</v>
      </c>
    </row>
    <row r="155" spans="1:9">
      <c r="A155">
        <v>5.2560000000000002</v>
      </c>
      <c r="B155">
        <v>57.83</v>
      </c>
      <c r="C155">
        <v>9.7309999999999999</v>
      </c>
      <c r="D155">
        <v>0.40027600000000002</v>
      </c>
      <c r="G155" s="3">
        <f t="shared" si="8"/>
        <v>0.50100000000000122</v>
      </c>
      <c r="H155" s="4">
        <f t="shared" si="6"/>
        <v>12.989999999999995</v>
      </c>
      <c r="I155" s="4">
        <f t="shared" si="7"/>
        <v>9.7309999999999999</v>
      </c>
    </row>
    <row r="156" spans="1:9">
      <c r="A156">
        <v>5.2560000000000002</v>
      </c>
      <c r="B156">
        <v>58.334000000000003</v>
      </c>
      <c r="C156">
        <v>8.39</v>
      </c>
      <c r="D156">
        <v>0.400252</v>
      </c>
      <c r="G156" s="3">
        <f t="shared" si="8"/>
        <v>0.50100000000000122</v>
      </c>
      <c r="H156" s="4">
        <f t="shared" si="6"/>
        <v>13.494</v>
      </c>
      <c r="I156" s="4">
        <f t="shared" si="7"/>
        <v>8.39</v>
      </c>
    </row>
    <row r="157" spans="1:9">
      <c r="A157">
        <v>5.2560000000000002</v>
      </c>
      <c r="B157">
        <v>58.832000000000001</v>
      </c>
      <c r="C157">
        <v>7.766</v>
      </c>
      <c r="D157">
        <v>0.40027400000000002</v>
      </c>
      <c r="G157" s="3">
        <f t="shared" si="8"/>
        <v>0.5</v>
      </c>
      <c r="H157" s="4">
        <f t="shared" si="6"/>
        <v>13.991999999999997</v>
      </c>
      <c r="I157" s="4">
        <f t="shared" si="7"/>
        <v>7.766</v>
      </c>
    </row>
    <row r="158" spans="1:9">
      <c r="A158">
        <v>5.2560000000000002</v>
      </c>
      <c r="B158">
        <v>59.334000000000003</v>
      </c>
      <c r="C158">
        <v>6.9779999999999998</v>
      </c>
      <c r="D158">
        <v>0.400258</v>
      </c>
      <c r="G158" s="3">
        <f t="shared" si="8"/>
        <v>0.50049999999999883</v>
      </c>
      <c r="H158" s="4">
        <f t="shared" si="6"/>
        <v>14.494</v>
      </c>
      <c r="I158" s="4">
        <f t="shared" si="7"/>
        <v>6.9779999999999998</v>
      </c>
    </row>
    <row r="159" spans="1:9">
      <c r="A159">
        <v>5.2560000000000002</v>
      </c>
      <c r="B159">
        <v>59.832999999999998</v>
      </c>
      <c r="C159">
        <v>6.1890000000000001</v>
      </c>
      <c r="D159">
        <v>0.40026200000000001</v>
      </c>
      <c r="G159" s="3">
        <f t="shared" si="8"/>
        <v>0.49799999999999756</v>
      </c>
      <c r="H159" s="4">
        <f t="shared" si="6"/>
        <v>14.992999999999995</v>
      </c>
      <c r="I159" s="4">
        <f t="shared" si="7"/>
        <v>6.1890000000000001</v>
      </c>
    </row>
    <row r="160" spans="1:9">
      <c r="A160">
        <v>5.2560000000000002</v>
      </c>
      <c r="B160">
        <v>60.33</v>
      </c>
      <c r="C160">
        <v>5.5259999999999998</v>
      </c>
      <c r="D160">
        <v>0.400281</v>
      </c>
      <c r="G160" s="3">
        <f t="shared" si="8"/>
        <v>0.50050000000000239</v>
      </c>
      <c r="H160" s="4">
        <f t="shared" si="6"/>
        <v>15.489999999999995</v>
      </c>
      <c r="I160" s="4">
        <f t="shared" si="7"/>
        <v>5.5259999999999998</v>
      </c>
    </row>
    <row r="161" spans="1:9">
      <c r="A161">
        <v>5.2560000000000002</v>
      </c>
      <c r="B161">
        <v>60.834000000000003</v>
      </c>
      <c r="C161">
        <v>4.9359999999999999</v>
      </c>
      <c r="D161">
        <v>0.40027200000000002</v>
      </c>
      <c r="G161" s="3">
        <f t="shared" si="8"/>
        <v>0.50150000000000006</v>
      </c>
      <c r="H161" s="4">
        <f t="shared" si="6"/>
        <v>15.994</v>
      </c>
      <c r="I161" s="4">
        <f t="shared" si="7"/>
        <v>4.9359999999999999</v>
      </c>
    </row>
    <row r="162" spans="1:9">
      <c r="A162">
        <v>5.2560000000000002</v>
      </c>
      <c r="B162">
        <v>61.332999999999998</v>
      </c>
      <c r="C162">
        <v>4.4420000000000002</v>
      </c>
      <c r="D162">
        <v>0.400281</v>
      </c>
      <c r="G162" s="3">
        <f t="shared" si="8"/>
        <v>0.49899999999999878</v>
      </c>
      <c r="H162" s="4">
        <f t="shared" si="6"/>
        <v>16.492999999999995</v>
      </c>
      <c r="I162" s="4">
        <f t="shared" si="7"/>
        <v>4.4420000000000002</v>
      </c>
    </row>
    <row r="163" spans="1:9">
      <c r="A163">
        <v>5.2560000000000002</v>
      </c>
      <c r="B163">
        <v>61.832000000000001</v>
      </c>
      <c r="C163">
        <v>4.0339999999999998</v>
      </c>
      <c r="D163">
        <v>0.40027400000000002</v>
      </c>
      <c r="G163" s="3">
        <f t="shared" si="8"/>
        <v>0.50050000000000239</v>
      </c>
      <c r="H163" s="4">
        <f t="shared" si="6"/>
        <v>16.991999999999997</v>
      </c>
      <c r="I163" s="4">
        <f t="shared" si="7"/>
        <v>4.0339999999999998</v>
      </c>
    </row>
    <row r="164" spans="1:9">
      <c r="A164">
        <v>5.2560000000000002</v>
      </c>
      <c r="B164">
        <v>62.334000000000003</v>
      </c>
      <c r="C164">
        <v>3.6549999999999998</v>
      </c>
      <c r="D164">
        <v>0.400258</v>
      </c>
      <c r="G164" s="3">
        <f t="shared" si="8"/>
        <v>0.49899999999999878</v>
      </c>
      <c r="H164" s="4">
        <f t="shared" si="6"/>
        <v>17.494</v>
      </c>
      <c r="I164" s="4">
        <f t="shared" si="7"/>
        <v>3.6549999999999998</v>
      </c>
    </row>
    <row r="165" spans="1:9">
      <c r="A165">
        <v>5.2560000000000002</v>
      </c>
      <c r="B165">
        <v>62.83</v>
      </c>
      <c r="C165">
        <v>3.3410000000000002</v>
      </c>
      <c r="D165">
        <v>0.40026699999999998</v>
      </c>
      <c r="G165" s="3">
        <f t="shared" si="8"/>
        <v>0.49899999999999878</v>
      </c>
      <c r="H165" s="4">
        <f t="shared" si="6"/>
        <v>17.989999999999995</v>
      </c>
      <c r="I165" s="4">
        <f t="shared" si="7"/>
        <v>3.3410000000000002</v>
      </c>
    </row>
    <row r="166" spans="1:9">
      <c r="A166">
        <v>5.2560000000000002</v>
      </c>
      <c r="B166">
        <v>63.332000000000001</v>
      </c>
      <c r="C166">
        <v>3.048</v>
      </c>
      <c r="D166">
        <v>0.40028399999999997</v>
      </c>
      <c r="G166" s="3">
        <f t="shared" si="8"/>
        <v>0.50100000000000122</v>
      </c>
      <c r="H166" s="4">
        <f t="shared" si="6"/>
        <v>18.491999999999997</v>
      </c>
      <c r="I166" s="4">
        <f t="shared" si="7"/>
        <v>3.048</v>
      </c>
    </row>
    <row r="167" spans="1:9">
      <c r="A167">
        <v>5.2560000000000002</v>
      </c>
      <c r="B167">
        <v>63.832000000000001</v>
      </c>
      <c r="C167">
        <v>2.7970000000000002</v>
      </c>
      <c r="D167">
        <v>0.40027699999999999</v>
      </c>
      <c r="G167" s="3">
        <f t="shared" si="8"/>
        <v>0.49950000000000117</v>
      </c>
      <c r="H167" s="4">
        <f t="shared" si="6"/>
        <v>18.991999999999997</v>
      </c>
      <c r="I167" s="4">
        <f t="shared" si="7"/>
        <v>2.7970000000000002</v>
      </c>
    </row>
    <row r="168" spans="1:9">
      <c r="A168">
        <v>5.2560000000000002</v>
      </c>
      <c r="B168">
        <v>64.331000000000003</v>
      </c>
      <c r="C168">
        <v>2.581</v>
      </c>
      <c r="D168">
        <v>0.40026299999999998</v>
      </c>
      <c r="G168" s="3">
        <f t="shared" si="8"/>
        <v>0.50049999999999883</v>
      </c>
      <c r="H168" s="4">
        <f t="shared" si="6"/>
        <v>19.491</v>
      </c>
      <c r="I168" s="4">
        <f t="shared" si="7"/>
        <v>2.581</v>
      </c>
    </row>
    <row r="169" spans="1:9">
      <c r="A169">
        <v>5.2560000000000002</v>
      </c>
      <c r="B169">
        <v>64.832999999999998</v>
      </c>
      <c r="C169">
        <v>2.3940000000000001</v>
      </c>
      <c r="D169">
        <v>0.400281</v>
      </c>
      <c r="G169" s="3">
        <f t="shared" si="8"/>
        <v>0.49949999999999761</v>
      </c>
      <c r="H169" s="4">
        <f t="shared" si="6"/>
        <v>19.992999999999995</v>
      </c>
      <c r="I169" s="4">
        <f t="shared" si="7"/>
        <v>2.3940000000000001</v>
      </c>
    </row>
    <row r="170" spans="1:9">
      <c r="A170">
        <v>5.2560000000000002</v>
      </c>
      <c r="B170">
        <v>65.33</v>
      </c>
      <c r="C170">
        <v>2.2280000000000002</v>
      </c>
      <c r="D170">
        <v>0.40027499999999999</v>
      </c>
      <c r="G170" s="3">
        <f t="shared" si="8"/>
        <v>0.49849999999999994</v>
      </c>
      <c r="H170" s="4">
        <f t="shared" si="6"/>
        <v>20.489999999999995</v>
      </c>
      <c r="I170" s="4">
        <f t="shared" si="7"/>
        <v>2.2280000000000002</v>
      </c>
    </row>
    <row r="171" spans="1:9">
      <c r="A171">
        <v>5.2560000000000002</v>
      </c>
      <c r="B171">
        <v>65.83</v>
      </c>
      <c r="C171">
        <v>2.0880000000000001</v>
      </c>
      <c r="D171">
        <v>0.40026</v>
      </c>
      <c r="G171" s="3">
        <f t="shared" si="8"/>
        <v>0.50150000000000006</v>
      </c>
      <c r="H171" s="4">
        <f t="shared" si="6"/>
        <v>20.989999999999995</v>
      </c>
      <c r="I171" s="4">
        <f t="shared" si="7"/>
        <v>2.0880000000000001</v>
      </c>
    </row>
    <row r="172" spans="1:9">
      <c r="A172">
        <v>5.2560000000000002</v>
      </c>
      <c r="B172">
        <v>66.332999999999998</v>
      </c>
      <c r="C172">
        <v>1.9430000000000001</v>
      </c>
      <c r="D172">
        <v>0.40026499999999998</v>
      </c>
      <c r="G172" s="3">
        <f t="shared" si="8"/>
        <v>0.50050000000000239</v>
      </c>
      <c r="H172" s="4">
        <f t="shared" si="6"/>
        <v>21.492999999999995</v>
      </c>
      <c r="I172" s="4">
        <f t="shared" si="7"/>
        <v>1.9430000000000001</v>
      </c>
    </row>
    <row r="173" spans="1:9">
      <c r="A173">
        <v>5.2560000000000002</v>
      </c>
      <c r="B173">
        <v>66.831000000000003</v>
      </c>
      <c r="C173">
        <v>1.8009999999999999</v>
      </c>
      <c r="D173">
        <v>0.40024700000000002</v>
      </c>
      <c r="G173" s="3">
        <f t="shared" si="8"/>
        <v>0.50050000000000239</v>
      </c>
      <c r="H173" s="4">
        <f t="shared" si="6"/>
        <v>21.991</v>
      </c>
      <c r="I173" s="4">
        <f t="shared" si="7"/>
        <v>1.8009999999999999</v>
      </c>
    </row>
    <row r="174" spans="1:9">
      <c r="A174">
        <v>5.2560000000000002</v>
      </c>
      <c r="B174">
        <v>67.334000000000003</v>
      </c>
      <c r="C174">
        <v>1.6879999999999999</v>
      </c>
      <c r="D174">
        <v>0.400254</v>
      </c>
      <c r="G174" s="3">
        <f t="shared" si="8"/>
        <v>0.50049999999999528</v>
      </c>
      <c r="H174" s="4">
        <f t="shared" si="6"/>
        <v>22.494</v>
      </c>
      <c r="I174" s="4">
        <f t="shared" si="7"/>
        <v>1.6879999999999999</v>
      </c>
    </row>
    <row r="175" spans="1:9">
      <c r="A175">
        <v>5.2560000000000002</v>
      </c>
      <c r="B175">
        <v>67.831999999999994</v>
      </c>
      <c r="C175">
        <v>1.6080000000000001</v>
      </c>
      <c r="D175">
        <v>0.40026299999999998</v>
      </c>
      <c r="G175" s="3">
        <f t="shared" si="8"/>
        <v>0.49799999999999756</v>
      </c>
      <c r="H175" s="4">
        <f t="shared" si="6"/>
        <v>22.99199999999999</v>
      </c>
      <c r="I175" s="4">
        <f t="shared" si="7"/>
        <v>1.6080000000000001</v>
      </c>
    </row>
    <row r="176" spans="1:9">
      <c r="A176">
        <v>5.2560000000000002</v>
      </c>
      <c r="B176">
        <v>68.33</v>
      </c>
      <c r="C176">
        <v>1.52</v>
      </c>
      <c r="D176">
        <v>0.40025699999999997</v>
      </c>
      <c r="G176" s="3">
        <f t="shared" si="8"/>
        <v>0.50100000000000477</v>
      </c>
      <c r="H176" s="4">
        <f t="shared" si="6"/>
        <v>23.489999999999995</v>
      </c>
      <c r="I176" s="4">
        <f t="shared" si="7"/>
        <v>1.52</v>
      </c>
    </row>
    <row r="177" spans="1:9">
      <c r="A177">
        <v>5.2560000000000002</v>
      </c>
      <c r="B177">
        <v>68.834000000000003</v>
      </c>
      <c r="C177">
        <v>1.429</v>
      </c>
      <c r="D177">
        <v>0.40026499999999998</v>
      </c>
      <c r="G177" s="3">
        <f t="shared" si="8"/>
        <v>0.50099999999999767</v>
      </c>
      <c r="H177" s="4">
        <f t="shared" si="6"/>
        <v>23.994</v>
      </c>
      <c r="I177" s="4">
        <f t="shared" si="7"/>
        <v>1.429</v>
      </c>
    </row>
    <row r="178" spans="1:9">
      <c r="A178">
        <v>5.2560000000000002</v>
      </c>
      <c r="B178">
        <v>69.331999999999994</v>
      </c>
      <c r="C178">
        <v>1.3420000000000001</v>
      </c>
      <c r="D178">
        <v>0.40027099999999999</v>
      </c>
      <c r="G178" s="3">
        <f t="shared" si="8"/>
        <v>0.49899999999999523</v>
      </c>
      <c r="H178" s="4">
        <f t="shared" si="6"/>
        <v>24.49199999999999</v>
      </c>
      <c r="I178" s="4">
        <f t="shared" si="7"/>
        <v>1.3420000000000001</v>
      </c>
    </row>
    <row r="179" spans="1:9">
      <c r="A179">
        <v>5.2560000000000002</v>
      </c>
      <c r="B179">
        <v>69.831999999999994</v>
      </c>
      <c r="C179">
        <v>1.2769999999999999</v>
      </c>
      <c r="D179">
        <v>0.40027699999999999</v>
      </c>
      <c r="G179" s="3">
        <f>(H179-H178)/2</f>
        <v>0.25</v>
      </c>
      <c r="H179" s="4">
        <f t="shared" si="6"/>
        <v>24.99199999999999</v>
      </c>
      <c r="I179" s="4">
        <f t="shared" si="7"/>
        <v>1.2769999999999999</v>
      </c>
    </row>
    <row r="180" spans="1:9">
      <c r="G180" s="4">
        <f>SUM(G19:G179)</f>
        <v>49.998999999999988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>
      <selection activeCell="K4" sqref="K4"/>
    </sheetView>
  </sheetViews>
  <sheetFormatPr defaultRowHeight="14.5"/>
  <cols>
    <col min="1" max="1" width="10.7265625" customWidth="1"/>
    <col min="11" max="11" width="10.54296875" bestFit="1" customWidth="1"/>
  </cols>
  <sheetData>
    <row r="1" spans="1:12">
      <c r="A1" t="s">
        <v>0</v>
      </c>
      <c r="H1" t="s">
        <v>19</v>
      </c>
      <c r="I1">
        <v>44.84</v>
      </c>
    </row>
    <row r="2" spans="1:12">
      <c r="A2" t="s">
        <v>86</v>
      </c>
      <c r="B2" t="s">
        <v>1</v>
      </c>
    </row>
    <row r="3" spans="1:12">
      <c r="A3" s="1">
        <v>44497</v>
      </c>
      <c r="B3" t="s">
        <v>2</v>
      </c>
    </row>
    <row r="4" spans="1:12">
      <c r="A4" s="2">
        <v>0.77339120370370373</v>
      </c>
      <c r="B4" t="s">
        <v>3</v>
      </c>
    </row>
    <row r="5" spans="1:12">
      <c r="A5">
        <v>5.0999999999999996</v>
      </c>
      <c r="B5" t="s">
        <v>4</v>
      </c>
    </row>
    <row r="6" spans="1:12">
      <c r="A6">
        <v>1</v>
      </c>
      <c r="B6" t="s">
        <v>5</v>
      </c>
    </row>
    <row r="7" spans="1:12">
      <c r="A7">
        <v>1</v>
      </c>
      <c r="B7" t="s">
        <v>6</v>
      </c>
    </row>
    <row r="8" spans="1:12">
      <c r="A8">
        <v>161</v>
      </c>
      <c r="B8" t="s">
        <v>7</v>
      </c>
    </row>
    <row r="9" spans="1:12">
      <c r="A9">
        <v>2</v>
      </c>
      <c r="B9" t="s">
        <v>8</v>
      </c>
    </row>
    <row r="10" spans="1:12">
      <c r="A10">
        <v>0</v>
      </c>
      <c r="B10" t="s">
        <v>9</v>
      </c>
    </row>
    <row r="11" spans="1:12">
      <c r="A11" t="s">
        <v>87</v>
      </c>
      <c r="I11" t="s">
        <v>71</v>
      </c>
      <c r="L11" s="6"/>
    </row>
    <row r="12" spans="1:12">
      <c r="A12" t="s">
        <v>10</v>
      </c>
      <c r="H12" t="s">
        <v>20</v>
      </c>
      <c r="I12" s="3">
        <f>AVERAGE(D19:D179)*10</f>
        <v>3.0014977639751557</v>
      </c>
      <c r="J12" t="s">
        <v>23</v>
      </c>
      <c r="K12" s="3"/>
      <c r="L12" s="36"/>
    </row>
    <row r="13" spans="1:12">
      <c r="A13" t="s">
        <v>11</v>
      </c>
      <c r="H13" t="s">
        <v>21</v>
      </c>
      <c r="I13" s="5">
        <f>SUMPRODUCT(G19:G179,I19:I179)</f>
        <v>4087.4587935000009</v>
      </c>
      <c r="J13" t="s">
        <v>24</v>
      </c>
      <c r="K13" s="5"/>
      <c r="L13" s="36"/>
    </row>
    <row r="14" spans="1:12">
      <c r="A14">
        <v>0</v>
      </c>
      <c r="B14" t="s">
        <v>12</v>
      </c>
      <c r="H14" t="s">
        <v>26</v>
      </c>
      <c r="I14" s="3">
        <f>I99</f>
        <v>355.90300000000002</v>
      </c>
      <c r="J14" t="s">
        <v>25</v>
      </c>
      <c r="K14" s="3"/>
      <c r="L14" s="36"/>
    </row>
    <row r="15" spans="1:12">
      <c r="A15">
        <v>0</v>
      </c>
      <c r="B15" t="s">
        <v>13</v>
      </c>
      <c r="H15" t="s">
        <v>22</v>
      </c>
      <c r="I15" s="5">
        <f>I13/I14</f>
        <v>11.484755097596819</v>
      </c>
      <c r="J15" t="s">
        <v>29</v>
      </c>
      <c r="K15" s="5"/>
      <c r="L15" s="36"/>
    </row>
    <row r="16" spans="1:12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5.2560000000000002</v>
      </c>
      <c r="B19">
        <v>19.835000000000001</v>
      </c>
      <c r="C19">
        <v>0.54900000000000004</v>
      </c>
      <c r="D19">
        <v>0.29920200000000002</v>
      </c>
      <c r="G19" s="3">
        <f>(H20-H19)/2</f>
        <v>0.24899999999999878</v>
      </c>
      <c r="H19" s="4">
        <f>B19-$I$1</f>
        <v>-25.005000000000003</v>
      </c>
      <c r="I19" s="4">
        <f>C19</f>
        <v>0.54900000000000004</v>
      </c>
    </row>
    <row r="20" spans="1:9">
      <c r="A20">
        <v>5.2560000000000002</v>
      </c>
      <c r="B20">
        <v>20.332999999999998</v>
      </c>
      <c r="C20">
        <v>0.53200000000000003</v>
      </c>
      <c r="D20">
        <v>0.29919699999999999</v>
      </c>
      <c r="G20" s="3">
        <f>(H21-H19)/2</f>
        <v>0.50049999999999883</v>
      </c>
      <c r="H20" s="4">
        <f t="shared" ref="H20:H83" si="0">B20-$I$1</f>
        <v>-24.507000000000005</v>
      </c>
      <c r="I20" s="4">
        <f t="shared" ref="I20:I83" si="1">C20</f>
        <v>0.53200000000000003</v>
      </c>
    </row>
    <row r="21" spans="1:9">
      <c r="A21">
        <v>5.2560000000000002</v>
      </c>
      <c r="B21">
        <v>20.835999999999999</v>
      </c>
      <c r="C21">
        <v>0.57999999999999996</v>
      </c>
      <c r="D21">
        <v>0.29920400000000003</v>
      </c>
      <c r="G21" s="3">
        <f t="shared" ref="G21:G84" si="2">(H22-H20)/2</f>
        <v>0.50100000000000122</v>
      </c>
      <c r="H21" s="4">
        <f t="shared" si="0"/>
        <v>-24.004000000000005</v>
      </c>
      <c r="I21" s="4">
        <f t="shared" si="1"/>
        <v>0.57999999999999996</v>
      </c>
    </row>
    <row r="22" spans="1:9">
      <c r="A22">
        <v>5.2560000000000002</v>
      </c>
      <c r="B22">
        <v>21.335000000000001</v>
      </c>
      <c r="C22">
        <v>0.63300000000000001</v>
      </c>
      <c r="D22">
        <v>0.29919899999999999</v>
      </c>
      <c r="G22" s="3">
        <f t="shared" si="2"/>
        <v>0.4975000000000005</v>
      </c>
      <c r="H22" s="4">
        <f t="shared" si="0"/>
        <v>-23.505000000000003</v>
      </c>
      <c r="I22" s="4">
        <f t="shared" si="1"/>
        <v>0.63300000000000001</v>
      </c>
    </row>
    <row r="23" spans="1:9">
      <c r="A23">
        <v>5.2560000000000002</v>
      </c>
      <c r="B23">
        <v>21.831</v>
      </c>
      <c r="C23">
        <v>0.69099999999999995</v>
      </c>
      <c r="D23">
        <v>0.29917899999999997</v>
      </c>
      <c r="G23" s="3">
        <f t="shared" si="2"/>
        <v>0.49949999999999939</v>
      </c>
      <c r="H23" s="4">
        <f t="shared" si="0"/>
        <v>-23.009000000000004</v>
      </c>
      <c r="I23" s="4">
        <f t="shared" si="1"/>
        <v>0.69099999999999995</v>
      </c>
    </row>
    <row r="24" spans="1:9">
      <c r="A24">
        <v>5.2560000000000002</v>
      </c>
      <c r="B24">
        <v>22.334</v>
      </c>
      <c r="C24">
        <v>0.747</v>
      </c>
      <c r="D24">
        <v>0.29919800000000002</v>
      </c>
      <c r="G24" s="3">
        <f t="shared" si="2"/>
        <v>0.50150000000000006</v>
      </c>
      <c r="H24" s="4">
        <f t="shared" si="0"/>
        <v>-22.506000000000004</v>
      </c>
      <c r="I24" s="4">
        <f t="shared" si="1"/>
        <v>0.747</v>
      </c>
    </row>
    <row r="25" spans="1:9">
      <c r="A25">
        <v>5.2560000000000002</v>
      </c>
      <c r="B25">
        <v>22.834</v>
      </c>
      <c r="C25">
        <v>0.81499999999999995</v>
      </c>
      <c r="D25">
        <v>0.29918699999999998</v>
      </c>
      <c r="G25" s="3">
        <f t="shared" si="2"/>
        <v>0.49900000000000055</v>
      </c>
      <c r="H25" s="4">
        <f t="shared" si="0"/>
        <v>-22.006000000000004</v>
      </c>
      <c r="I25" s="4">
        <f t="shared" si="1"/>
        <v>0.81499999999999995</v>
      </c>
    </row>
    <row r="26" spans="1:9">
      <c r="A26">
        <v>5.2560000000000002</v>
      </c>
      <c r="B26">
        <v>23.332000000000001</v>
      </c>
      <c r="C26">
        <v>0.89200000000000002</v>
      </c>
      <c r="D26">
        <v>0.29919000000000001</v>
      </c>
      <c r="G26" s="3">
        <f t="shared" si="2"/>
        <v>0.5</v>
      </c>
      <c r="H26" s="4">
        <f t="shared" si="0"/>
        <v>-21.508000000000003</v>
      </c>
      <c r="I26" s="4">
        <f t="shared" si="1"/>
        <v>0.89200000000000002</v>
      </c>
    </row>
    <row r="27" spans="1:9">
      <c r="A27">
        <v>5.2560000000000002</v>
      </c>
      <c r="B27">
        <v>23.834</v>
      </c>
      <c r="C27">
        <v>0.97899999999999998</v>
      </c>
      <c r="D27">
        <v>0.299203</v>
      </c>
      <c r="G27" s="3">
        <f t="shared" si="2"/>
        <v>0.49949999999999939</v>
      </c>
      <c r="H27" s="4">
        <f t="shared" si="0"/>
        <v>-21.006000000000004</v>
      </c>
      <c r="I27" s="4">
        <f t="shared" si="1"/>
        <v>0.97899999999999998</v>
      </c>
    </row>
    <row r="28" spans="1:9">
      <c r="A28">
        <v>5.2560000000000002</v>
      </c>
      <c r="B28">
        <v>24.331</v>
      </c>
      <c r="C28">
        <v>1.052</v>
      </c>
      <c r="D28">
        <v>0.299209</v>
      </c>
      <c r="G28" s="3">
        <f t="shared" si="2"/>
        <v>0.49949999999999939</v>
      </c>
      <c r="H28" s="4">
        <f t="shared" si="0"/>
        <v>-20.509000000000004</v>
      </c>
      <c r="I28" s="4">
        <f t="shared" si="1"/>
        <v>1.052</v>
      </c>
    </row>
    <row r="29" spans="1:9">
      <c r="A29">
        <v>5.2560000000000002</v>
      </c>
      <c r="B29">
        <v>24.832999999999998</v>
      </c>
      <c r="C29">
        <v>1.153</v>
      </c>
      <c r="D29">
        <v>0.29919800000000002</v>
      </c>
      <c r="G29" s="3">
        <f t="shared" si="2"/>
        <v>0.50200000000000067</v>
      </c>
      <c r="H29" s="4">
        <f t="shared" si="0"/>
        <v>-20.007000000000005</v>
      </c>
      <c r="I29" s="4">
        <f t="shared" si="1"/>
        <v>1.153</v>
      </c>
    </row>
    <row r="30" spans="1:9">
      <c r="A30">
        <v>5.2560000000000002</v>
      </c>
      <c r="B30">
        <v>25.335000000000001</v>
      </c>
      <c r="C30">
        <v>1.2509999999999999</v>
      </c>
      <c r="D30">
        <v>0.29920000000000002</v>
      </c>
      <c r="G30" s="3">
        <f t="shared" si="2"/>
        <v>0.49950000000000117</v>
      </c>
      <c r="H30" s="4">
        <f t="shared" si="0"/>
        <v>-19.505000000000003</v>
      </c>
      <c r="I30" s="4">
        <f t="shared" si="1"/>
        <v>1.2509999999999999</v>
      </c>
    </row>
    <row r="31" spans="1:9">
      <c r="A31">
        <v>5.2560000000000002</v>
      </c>
      <c r="B31">
        <v>25.832000000000001</v>
      </c>
      <c r="C31">
        <v>1.36</v>
      </c>
      <c r="D31">
        <v>0.29919699999999999</v>
      </c>
      <c r="G31" s="3">
        <f t="shared" si="2"/>
        <v>0.5</v>
      </c>
      <c r="H31" s="4">
        <f t="shared" si="0"/>
        <v>-19.008000000000003</v>
      </c>
      <c r="I31" s="4">
        <f t="shared" si="1"/>
        <v>1.36</v>
      </c>
    </row>
    <row r="32" spans="1:9">
      <c r="A32">
        <v>5.2560000000000002</v>
      </c>
      <c r="B32">
        <v>26.335000000000001</v>
      </c>
      <c r="C32">
        <v>1.506</v>
      </c>
      <c r="D32">
        <v>0.30022500000000002</v>
      </c>
      <c r="G32" s="3">
        <f t="shared" si="2"/>
        <v>0.50049999999999883</v>
      </c>
      <c r="H32" s="4">
        <f t="shared" si="0"/>
        <v>-18.505000000000003</v>
      </c>
      <c r="I32" s="4">
        <f t="shared" si="1"/>
        <v>1.506</v>
      </c>
    </row>
    <row r="33" spans="1:9">
      <c r="A33">
        <v>5.2560000000000002</v>
      </c>
      <c r="B33">
        <v>26.832999999999998</v>
      </c>
      <c r="C33">
        <v>1.663</v>
      </c>
      <c r="D33">
        <v>0.30024800000000001</v>
      </c>
      <c r="G33" s="3">
        <f t="shared" si="2"/>
        <v>0.49749999999999872</v>
      </c>
      <c r="H33" s="4">
        <f t="shared" si="0"/>
        <v>-18.007000000000005</v>
      </c>
      <c r="I33" s="4">
        <f t="shared" si="1"/>
        <v>1.663</v>
      </c>
    </row>
    <row r="34" spans="1:9">
      <c r="A34">
        <v>5.2560000000000002</v>
      </c>
      <c r="B34">
        <v>27.33</v>
      </c>
      <c r="C34">
        <v>1.8640000000000001</v>
      </c>
      <c r="D34">
        <v>0.30022300000000002</v>
      </c>
      <c r="G34" s="3">
        <f t="shared" si="2"/>
        <v>0.5</v>
      </c>
      <c r="H34" s="4">
        <f t="shared" si="0"/>
        <v>-17.510000000000005</v>
      </c>
      <c r="I34" s="4">
        <f t="shared" si="1"/>
        <v>1.8640000000000001</v>
      </c>
    </row>
    <row r="35" spans="1:9">
      <c r="A35">
        <v>5.2560000000000002</v>
      </c>
      <c r="B35">
        <v>27.832999999999998</v>
      </c>
      <c r="C35">
        <v>2.073</v>
      </c>
      <c r="D35">
        <v>0.300234</v>
      </c>
      <c r="G35" s="3">
        <f t="shared" si="2"/>
        <v>0.50100000000000122</v>
      </c>
      <c r="H35" s="4">
        <f t="shared" si="0"/>
        <v>-17.007000000000005</v>
      </c>
      <c r="I35" s="4">
        <f t="shared" si="1"/>
        <v>2.073</v>
      </c>
    </row>
    <row r="36" spans="1:9">
      <c r="A36">
        <v>5.2560000000000002</v>
      </c>
      <c r="B36">
        <v>28.332000000000001</v>
      </c>
      <c r="C36">
        <v>2.323</v>
      </c>
      <c r="D36">
        <v>0.30021700000000001</v>
      </c>
      <c r="G36" s="3">
        <f t="shared" si="2"/>
        <v>0.50050000000000061</v>
      </c>
      <c r="H36" s="4">
        <f t="shared" si="0"/>
        <v>-16.508000000000003</v>
      </c>
      <c r="I36" s="4">
        <f t="shared" si="1"/>
        <v>2.323</v>
      </c>
    </row>
    <row r="37" spans="1:9">
      <c r="A37">
        <v>5.2560000000000002</v>
      </c>
      <c r="B37">
        <v>28.834</v>
      </c>
      <c r="C37">
        <v>2.593</v>
      </c>
      <c r="D37">
        <v>0.300205</v>
      </c>
      <c r="G37" s="3">
        <f t="shared" si="2"/>
        <v>0.50099999999999945</v>
      </c>
      <c r="H37" s="4">
        <f t="shared" si="0"/>
        <v>-16.006000000000004</v>
      </c>
      <c r="I37" s="4">
        <f t="shared" si="1"/>
        <v>2.593</v>
      </c>
    </row>
    <row r="38" spans="1:9">
      <c r="A38">
        <v>5.2560000000000002</v>
      </c>
      <c r="B38">
        <v>29.334</v>
      </c>
      <c r="C38">
        <v>2.915</v>
      </c>
      <c r="D38">
        <v>0.30021999999999999</v>
      </c>
      <c r="G38" s="3">
        <f t="shared" si="2"/>
        <v>0.4975000000000005</v>
      </c>
      <c r="H38" s="4">
        <f t="shared" si="0"/>
        <v>-15.506000000000004</v>
      </c>
      <c r="I38" s="4">
        <f t="shared" si="1"/>
        <v>2.915</v>
      </c>
    </row>
    <row r="39" spans="1:9">
      <c r="A39">
        <v>5.2560000000000002</v>
      </c>
      <c r="B39">
        <v>29.829000000000001</v>
      </c>
      <c r="C39">
        <v>3.3959999999999999</v>
      </c>
      <c r="D39">
        <v>0.30024499999999998</v>
      </c>
      <c r="G39" s="3">
        <f t="shared" si="2"/>
        <v>0.5</v>
      </c>
      <c r="H39" s="4">
        <f t="shared" si="0"/>
        <v>-15.011000000000003</v>
      </c>
      <c r="I39" s="4">
        <f t="shared" si="1"/>
        <v>3.3959999999999999</v>
      </c>
    </row>
    <row r="40" spans="1:9">
      <c r="A40">
        <v>5.2560000000000002</v>
      </c>
      <c r="B40">
        <v>30.334</v>
      </c>
      <c r="C40">
        <v>3.7970000000000002</v>
      </c>
      <c r="D40">
        <v>0.30022300000000002</v>
      </c>
      <c r="G40" s="3">
        <f t="shared" si="2"/>
        <v>0.50199999999999889</v>
      </c>
      <c r="H40" s="4">
        <f t="shared" si="0"/>
        <v>-14.506000000000004</v>
      </c>
      <c r="I40" s="4">
        <f t="shared" si="1"/>
        <v>3.7970000000000002</v>
      </c>
    </row>
    <row r="41" spans="1:9">
      <c r="A41">
        <v>5.2560000000000002</v>
      </c>
      <c r="B41">
        <v>30.832999999999998</v>
      </c>
      <c r="C41">
        <v>4.3230000000000004</v>
      </c>
      <c r="D41">
        <v>0.30024600000000001</v>
      </c>
      <c r="G41" s="3">
        <f t="shared" si="2"/>
        <v>0.49949999999999939</v>
      </c>
      <c r="H41" s="4">
        <f t="shared" si="0"/>
        <v>-14.007000000000005</v>
      </c>
      <c r="I41" s="4">
        <f t="shared" si="1"/>
        <v>4.3230000000000004</v>
      </c>
    </row>
    <row r="42" spans="1:9">
      <c r="A42">
        <v>5.2560000000000002</v>
      </c>
      <c r="B42">
        <v>31.332999999999998</v>
      </c>
      <c r="C42">
        <v>4.95</v>
      </c>
      <c r="D42">
        <v>0.30023</v>
      </c>
      <c r="G42" s="3">
        <f t="shared" si="2"/>
        <v>0.50050000000000061</v>
      </c>
      <c r="H42" s="4">
        <f t="shared" si="0"/>
        <v>-13.507000000000005</v>
      </c>
      <c r="I42" s="4">
        <f t="shared" si="1"/>
        <v>4.95</v>
      </c>
    </row>
    <row r="43" spans="1:9">
      <c r="A43">
        <v>5.2560000000000002</v>
      </c>
      <c r="B43">
        <v>31.834</v>
      </c>
      <c r="C43">
        <v>5.77</v>
      </c>
      <c r="D43">
        <v>0.30024899999999999</v>
      </c>
      <c r="G43" s="3">
        <f t="shared" si="2"/>
        <v>0.49849999999999994</v>
      </c>
      <c r="H43" s="4">
        <f t="shared" si="0"/>
        <v>-13.006000000000004</v>
      </c>
      <c r="I43" s="4">
        <f t="shared" si="1"/>
        <v>5.77</v>
      </c>
    </row>
    <row r="44" spans="1:9">
      <c r="A44">
        <v>5.2560000000000002</v>
      </c>
      <c r="B44">
        <v>32.33</v>
      </c>
      <c r="C44">
        <v>7.194</v>
      </c>
      <c r="D44">
        <v>0.30021799999999998</v>
      </c>
      <c r="G44" s="3">
        <f t="shared" si="2"/>
        <v>0.49949999999999939</v>
      </c>
      <c r="H44" s="4">
        <f t="shared" si="0"/>
        <v>-12.510000000000005</v>
      </c>
      <c r="I44" s="4">
        <f t="shared" si="1"/>
        <v>7.194</v>
      </c>
    </row>
    <row r="45" spans="1:9">
      <c r="A45">
        <v>5.2560000000000002</v>
      </c>
      <c r="B45">
        <v>32.832999999999998</v>
      </c>
      <c r="C45">
        <v>8.5299999999999994</v>
      </c>
      <c r="D45">
        <v>0.30022399999999999</v>
      </c>
      <c r="G45" s="3">
        <f t="shared" si="2"/>
        <v>0.50200000000000244</v>
      </c>
      <c r="H45" s="4">
        <f t="shared" si="0"/>
        <v>-12.007000000000005</v>
      </c>
      <c r="I45" s="4">
        <f t="shared" si="1"/>
        <v>8.5299999999999994</v>
      </c>
    </row>
    <row r="46" spans="1:9">
      <c r="A46">
        <v>5.2560000000000002</v>
      </c>
      <c r="B46">
        <v>33.334000000000003</v>
      </c>
      <c r="C46">
        <v>10.092000000000001</v>
      </c>
      <c r="D46">
        <v>0.30022900000000002</v>
      </c>
      <c r="G46" s="3">
        <f t="shared" si="2"/>
        <v>0.49950000000000117</v>
      </c>
      <c r="H46" s="4">
        <f t="shared" si="0"/>
        <v>-11.506</v>
      </c>
      <c r="I46" s="4">
        <f t="shared" si="1"/>
        <v>10.092000000000001</v>
      </c>
    </row>
    <row r="47" spans="1:9">
      <c r="A47">
        <v>5.2560000000000002</v>
      </c>
      <c r="B47">
        <v>33.832000000000001</v>
      </c>
      <c r="C47">
        <v>12.548999999999999</v>
      </c>
      <c r="D47">
        <v>0.30022799999999999</v>
      </c>
      <c r="G47" s="3">
        <f t="shared" si="2"/>
        <v>0.5</v>
      </c>
      <c r="H47" s="4">
        <f t="shared" si="0"/>
        <v>-11.008000000000003</v>
      </c>
      <c r="I47" s="4">
        <f t="shared" si="1"/>
        <v>12.548999999999999</v>
      </c>
    </row>
    <row r="48" spans="1:9">
      <c r="A48">
        <v>5.2560000000000002</v>
      </c>
      <c r="B48">
        <v>34.334000000000003</v>
      </c>
      <c r="C48">
        <v>15.121</v>
      </c>
      <c r="D48">
        <v>0.30024600000000001</v>
      </c>
      <c r="G48" s="3">
        <f t="shared" si="2"/>
        <v>0.49899999999999878</v>
      </c>
      <c r="H48" s="4">
        <f t="shared" si="0"/>
        <v>-10.506</v>
      </c>
      <c r="I48" s="4">
        <f t="shared" si="1"/>
        <v>15.121</v>
      </c>
    </row>
    <row r="49" spans="1:9">
      <c r="A49">
        <v>5.2560000000000002</v>
      </c>
      <c r="B49">
        <v>34.83</v>
      </c>
      <c r="C49">
        <v>18.477</v>
      </c>
      <c r="D49">
        <v>0.30020400000000003</v>
      </c>
      <c r="G49" s="3">
        <f t="shared" si="2"/>
        <v>0.34899999999999665</v>
      </c>
      <c r="H49" s="4">
        <f t="shared" si="0"/>
        <v>-10.010000000000005</v>
      </c>
      <c r="I49" s="4">
        <f t="shared" si="1"/>
        <v>18.477</v>
      </c>
    </row>
    <row r="50" spans="1:9">
      <c r="A50">
        <v>5.2560000000000002</v>
      </c>
      <c r="B50">
        <v>35.031999999999996</v>
      </c>
      <c r="C50">
        <v>20.254000000000001</v>
      </c>
      <c r="D50">
        <v>0.30022500000000002</v>
      </c>
      <c r="G50" s="3">
        <f t="shared" si="2"/>
        <v>0.20100000000000051</v>
      </c>
      <c r="H50" s="4">
        <f t="shared" si="0"/>
        <v>-9.8080000000000069</v>
      </c>
      <c r="I50" s="4">
        <f t="shared" si="1"/>
        <v>20.254000000000001</v>
      </c>
    </row>
    <row r="51" spans="1:9">
      <c r="A51">
        <v>5.2560000000000002</v>
      </c>
      <c r="B51">
        <v>35.231999999999999</v>
      </c>
      <c r="C51">
        <v>22.619</v>
      </c>
      <c r="D51">
        <v>0.30023499999999997</v>
      </c>
      <c r="G51" s="3">
        <f t="shared" si="2"/>
        <v>0.19900000000000162</v>
      </c>
      <c r="H51" s="4">
        <f t="shared" si="0"/>
        <v>-9.6080000000000041</v>
      </c>
      <c r="I51" s="4">
        <f t="shared" si="1"/>
        <v>22.619</v>
      </c>
    </row>
    <row r="52" spans="1:9">
      <c r="A52">
        <v>5.2560000000000002</v>
      </c>
      <c r="B52">
        <v>35.43</v>
      </c>
      <c r="C52">
        <v>24.297999999999998</v>
      </c>
      <c r="D52">
        <v>0.30024200000000001</v>
      </c>
      <c r="G52" s="3">
        <f t="shared" si="2"/>
        <v>0.19999999999999929</v>
      </c>
      <c r="H52" s="4">
        <f t="shared" si="0"/>
        <v>-9.4100000000000037</v>
      </c>
      <c r="I52" s="4">
        <f t="shared" si="1"/>
        <v>24.297999999999998</v>
      </c>
    </row>
    <row r="53" spans="1:9">
      <c r="A53">
        <v>5.2560000000000002</v>
      </c>
      <c r="B53">
        <v>35.631999999999998</v>
      </c>
      <c r="C53">
        <v>26.989000000000001</v>
      </c>
      <c r="D53">
        <v>0.30025200000000002</v>
      </c>
      <c r="G53" s="3">
        <f t="shared" si="2"/>
        <v>0.20250000000000057</v>
      </c>
      <c r="H53" s="4">
        <f t="shared" si="0"/>
        <v>-9.2080000000000055</v>
      </c>
      <c r="I53" s="4">
        <f t="shared" si="1"/>
        <v>26.989000000000001</v>
      </c>
    </row>
    <row r="54" spans="1:9">
      <c r="A54">
        <v>5.2560000000000002</v>
      </c>
      <c r="B54">
        <v>35.835000000000001</v>
      </c>
      <c r="C54">
        <v>29.763999999999999</v>
      </c>
      <c r="D54">
        <v>0.30024899999999999</v>
      </c>
      <c r="G54" s="3">
        <f t="shared" si="2"/>
        <v>0.20149999999999935</v>
      </c>
      <c r="H54" s="4">
        <f t="shared" si="0"/>
        <v>-9.0050000000000026</v>
      </c>
      <c r="I54" s="4">
        <f t="shared" si="1"/>
        <v>29.763999999999999</v>
      </c>
    </row>
    <row r="55" spans="1:9">
      <c r="A55">
        <v>5.2560000000000002</v>
      </c>
      <c r="B55">
        <v>36.034999999999997</v>
      </c>
      <c r="C55">
        <v>32.776000000000003</v>
      </c>
      <c r="D55">
        <v>0.30024299999999998</v>
      </c>
      <c r="G55" s="3">
        <f t="shared" si="2"/>
        <v>0.19849999999999923</v>
      </c>
      <c r="H55" s="4">
        <f t="shared" si="0"/>
        <v>-8.8050000000000068</v>
      </c>
      <c r="I55" s="4">
        <f t="shared" si="1"/>
        <v>32.776000000000003</v>
      </c>
    </row>
    <row r="56" spans="1:9">
      <c r="A56">
        <v>5.2560000000000002</v>
      </c>
      <c r="B56">
        <v>36.231999999999999</v>
      </c>
      <c r="C56">
        <v>36.459000000000003</v>
      </c>
      <c r="D56">
        <v>0.30023699999999998</v>
      </c>
      <c r="G56" s="3">
        <f t="shared" si="2"/>
        <v>0.19900000000000162</v>
      </c>
      <c r="H56" s="4">
        <f t="shared" si="0"/>
        <v>-8.6080000000000041</v>
      </c>
      <c r="I56" s="4">
        <f t="shared" si="1"/>
        <v>36.459000000000003</v>
      </c>
    </row>
    <row r="57" spans="1:9">
      <c r="A57">
        <v>5.2560000000000002</v>
      </c>
      <c r="B57">
        <v>36.433</v>
      </c>
      <c r="C57">
        <v>40.380000000000003</v>
      </c>
      <c r="D57">
        <v>0.30021500000000001</v>
      </c>
      <c r="G57" s="3">
        <f t="shared" si="2"/>
        <v>0.20100000000000051</v>
      </c>
      <c r="H57" s="4">
        <f t="shared" si="0"/>
        <v>-8.4070000000000036</v>
      </c>
      <c r="I57" s="4">
        <f t="shared" si="1"/>
        <v>40.380000000000003</v>
      </c>
    </row>
    <row r="58" spans="1:9">
      <c r="A58">
        <v>5.2560000000000002</v>
      </c>
      <c r="B58">
        <v>36.634</v>
      </c>
      <c r="C58">
        <v>44.71</v>
      </c>
      <c r="D58">
        <v>0.30023300000000003</v>
      </c>
      <c r="G58" s="3">
        <f t="shared" si="2"/>
        <v>0.20050000000000168</v>
      </c>
      <c r="H58" s="4">
        <f t="shared" si="0"/>
        <v>-8.2060000000000031</v>
      </c>
      <c r="I58" s="4">
        <f t="shared" si="1"/>
        <v>44.71</v>
      </c>
    </row>
    <row r="59" spans="1:9">
      <c r="A59">
        <v>5.2560000000000002</v>
      </c>
      <c r="B59">
        <v>36.834000000000003</v>
      </c>
      <c r="C59">
        <v>49.085999999999999</v>
      </c>
      <c r="D59">
        <v>0.30020599999999997</v>
      </c>
      <c r="G59" s="3">
        <f t="shared" si="2"/>
        <v>0.19849999999999923</v>
      </c>
      <c r="H59" s="4">
        <f t="shared" si="0"/>
        <v>-8.0060000000000002</v>
      </c>
      <c r="I59" s="4">
        <f t="shared" si="1"/>
        <v>49.085999999999999</v>
      </c>
    </row>
    <row r="60" spans="1:9">
      <c r="A60">
        <v>5.2560000000000002</v>
      </c>
      <c r="B60">
        <v>37.030999999999999</v>
      </c>
      <c r="C60">
        <v>54.597000000000001</v>
      </c>
      <c r="D60">
        <v>0.30022700000000002</v>
      </c>
      <c r="G60" s="3">
        <f t="shared" si="2"/>
        <v>0.19849999999999923</v>
      </c>
      <c r="H60" s="4">
        <f t="shared" si="0"/>
        <v>-7.8090000000000046</v>
      </c>
      <c r="I60" s="4">
        <f t="shared" si="1"/>
        <v>54.597000000000001</v>
      </c>
    </row>
    <row r="61" spans="1:9">
      <c r="A61">
        <v>5.2560000000000002</v>
      </c>
      <c r="B61">
        <v>37.231000000000002</v>
      </c>
      <c r="C61">
        <v>60.432000000000002</v>
      </c>
      <c r="D61">
        <v>0.30023499999999997</v>
      </c>
      <c r="G61" s="3">
        <f t="shared" si="2"/>
        <v>0.20050000000000168</v>
      </c>
      <c r="H61" s="4">
        <f t="shared" si="0"/>
        <v>-7.6090000000000018</v>
      </c>
      <c r="I61" s="4">
        <f t="shared" si="1"/>
        <v>60.432000000000002</v>
      </c>
    </row>
    <row r="62" spans="1:9">
      <c r="A62">
        <v>5.2560000000000002</v>
      </c>
      <c r="B62">
        <v>37.432000000000002</v>
      </c>
      <c r="C62">
        <v>67.498999999999995</v>
      </c>
      <c r="D62">
        <v>0.300257</v>
      </c>
      <c r="G62" s="3">
        <f t="shared" si="2"/>
        <v>0.19999999999999929</v>
      </c>
      <c r="H62" s="4">
        <f t="shared" si="0"/>
        <v>-7.4080000000000013</v>
      </c>
      <c r="I62" s="4">
        <f t="shared" si="1"/>
        <v>67.498999999999995</v>
      </c>
    </row>
    <row r="63" spans="1:9">
      <c r="A63">
        <v>5.2560000000000002</v>
      </c>
      <c r="B63">
        <v>37.631</v>
      </c>
      <c r="C63">
        <v>74.763999999999996</v>
      </c>
      <c r="D63">
        <v>0.30022199999999999</v>
      </c>
      <c r="G63" s="3">
        <f t="shared" si="2"/>
        <v>0.19849999999999923</v>
      </c>
      <c r="H63" s="4">
        <f t="shared" si="0"/>
        <v>-7.2090000000000032</v>
      </c>
      <c r="I63" s="4">
        <f t="shared" si="1"/>
        <v>74.763999999999996</v>
      </c>
    </row>
    <row r="64" spans="1:9">
      <c r="A64">
        <v>5.2560000000000002</v>
      </c>
      <c r="B64">
        <v>37.829000000000001</v>
      </c>
      <c r="C64">
        <v>82.760999999999996</v>
      </c>
      <c r="D64">
        <v>0.30024800000000001</v>
      </c>
      <c r="G64" s="3">
        <f t="shared" si="2"/>
        <v>0.19999999999999929</v>
      </c>
      <c r="H64" s="4">
        <f t="shared" si="0"/>
        <v>-7.0110000000000028</v>
      </c>
      <c r="I64" s="4">
        <f t="shared" si="1"/>
        <v>82.760999999999996</v>
      </c>
    </row>
    <row r="65" spans="1:9">
      <c r="A65">
        <v>5.2560000000000002</v>
      </c>
      <c r="B65">
        <v>38.030999999999999</v>
      </c>
      <c r="C65">
        <v>91.620999999999995</v>
      </c>
      <c r="D65">
        <v>0.30022399999999999</v>
      </c>
      <c r="G65" s="3">
        <f t="shared" si="2"/>
        <v>0.20199999999999818</v>
      </c>
      <c r="H65" s="4">
        <f t="shared" si="0"/>
        <v>-6.8090000000000046</v>
      </c>
      <c r="I65" s="4">
        <f t="shared" si="1"/>
        <v>91.620999999999995</v>
      </c>
    </row>
    <row r="66" spans="1:9">
      <c r="A66">
        <v>5.2560000000000002</v>
      </c>
      <c r="B66">
        <v>38.232999999999997</v>
      </c>
      <c r="C66">
        <v>101.623</v>
      </c>
      <c r="D66">
        <v>0.30022500000000002</v>
      </c>
      <c r="G66" s="3">
        <f t="shared" si="2"/>
        <v>0.20149999999999935</v>
      </c>
      <c r="H66" s="4">
        <f t="shared" si="0"/>
        <v>-6.6070000000000064</v>
      </c>
      <c r="I66" s="4">
        <f t="shared" si="1"/>
        <v>101.623</v>
      </c>
    </row>
    <row r="67" spans="1:9">
      <c r="A67">
        <v>5.2560000000000002</v>
      </c>
      <c r="B67">
        <v>38.433999999999997</v>
      </c>
      <c r="C67">
        <v>112.17700000000001</v>
      </c>
      <c r="D67">
        <v>0.300236</v>
      </c>
      <c r="G67" s="3">
        <f t="shared" si="2"/>
        <v>0.19950000000000045</v>
      </c>
      <c r="H67" s="4">
        <f t="shared" si="0"/>
        <v>-6.4060000000000059</v>
      </c>
      <c r="I67" s="4">
        <f t="shared" si="1"/>
        <v>112.17700000000001</v>
      </c>
    </row>
    <row r="68" spans="1:9">
      <c r="A68">
        <v>5.2560000000000002</v>
      </c>
      <c r="B68">
        <v>38.631999999999998</v>
      </c>
      <c r="C68">
        <v>123.68300000000001</v>
      </c>
      <c r="D68">
        <v>0.30023100000000003</v>
      </c>
      <c r="G68" s="3">
        <f t="shared" si="2"/>
        <v>0.19900000000000162</v>
      </c>
      <c r="H68" s="4">
        <f t="shared" si="0"/>
        <v>-6.2080000000000055</v>
      </c>
      <c r="I68" s="4">
        <f t="shared" si="1"/>
        <v>123.68300000000001</v>
      </c>
    </row>
    <row r="69" spans="1:9">
      <c r="A69">
        <v>5.2560000000000002</v>
      </c>
      <c r="B69">
        <v>38.832000000000001</v>
      </c>
      <c r="C69">
        <v>136.01300000000001</v>
      </c>
      <c r="D69">
        <v>0.30025499999999999</v>
      </c>
      <c r="G69" s="3">
        <f t="shared" si="2"/>
        <v>0.20100000000000051</v>
      </c>
      <c r="H69" s="4">
        <f t="shared" si="0"/>
        <v>-6.0080000000000027</v>
      </c>
      <c r="I69" s="4">
        <f t="shared" si="1"/>
        <v>136.01300000000001</v>
      </c>
    </row>
    <row r="70" spans="1:9">
      <c r="A70">
        <v>5.2560000000000002</v>
      </c>
      <c r="B70">
        <v>39.033999999999999</v>
      </c>
      <c r="C70">
        <v>148.49</v>
      </c>
      <c r="D70">
        <v>0.300236</v>
      </c>
      <c r="G70" s="3">
        <f t="shared" si="2"/>
        <v>0.20049999999999812</v>
      </c>
      <c r="H70" s="4">
        <f t="shared" si="0"/>
        <v>-5.8060000000000045</v>
      </c>
      <c r="I70" s="4">
        <f t="shared" si="1"/>
        <v>148.49</v>
      </c>
    </row>
    <row r="71" spans="1:9">
      <c r="A71">
        <v>5.2560000000000002</v>
      </c>
      <c r="B71">
        <v>39.232999999999997</v>
      </c>
      <c r="C71">
        <v>162.02799999999999</v>
      </c>
      <c r="D71">
        <v>0.30024000000000001</v>
      </c>
      <c r="G71" s="3">
        <f t="shared" si="2"/>
        <v>0.1980000000000004</v>
      </c>
      <c r="H71" s="4">
        <f t="shared" si="0"/>
        <v>-5.6070000000000064</v>
      </c>
      <c r="I71" s="4">
        <f t="shared" si="1"/>
        <v>162.02799999999999</v>
      </c>
    </row>
    <row r="72" spans="1:9">
      <c r="A72">
        <v>5.2560000000000002</v>
      </c>
      <c r="B72">
        <v>39.43</v>
      </c>
      <c r="C72">
        <v>175.72300000000001</v>
      </c>
      <c r="D72">
        <v>0.30022700000000002</v>
      </c>
      <c r="G72" s="3">
        <f t="shared" si="2"/>
        <v>0.19850000000000279</v>
      </c>
      <c r="H72" s="4">
        <f t="shared" si="0"/>
        <v>-5.4100000000000037</v>
      </c>
      <c r="I72" s="4">
        <f t="shared" si="1"/>
        <v>175.72300000000001</v>
      </c>
    </row>
    <row r="73" spans="1:9">
      <c r="A73">
        <v>5.2560000000000002</v>
      </c>
      <c r="B73">
        <v>39.630000000000003</v>
      </c>
      <c r="C73">
        <v>189.518</v>
      </c>
      <c r="D73">
        <v>0.30024499999999998</v>
      </c>
      <c r="G73" s="3">
        <f t="shared" si="2"/>
        <v>0.20050000000000168</v>
      </c>
      <c r="H73" s="4">
        <f t="shared" si="0"/>
        <v>-5.2100000000000009</v>
      </c>
      <c r="I73" s="4">
        <f t="shared" si="1"/>
        <v>189.518</v>
      </c>
    </row>
    <row r="74" spans="1:9">
      <c r="A74">
        <v>5.2560000000000002</v>
      </c>
      <c r="B74">
        <v>39.831000000000003</v>
      </c>
      <c r="C74">
        <v>204.23500000000001</v>
      </c>
      <c r="D74">
        <v>0.30022399999999999</v>
      </c>
      <c r="G74" s="3">
        <f t="shared" si="2"/>
        <v>0.19999999999999929</v>
      </c>
      <c r="H74" s="4">
        <f t="shared" si="0"/>
        <v>-5.0090000000000003</v>
      </c>
      <c r="I74" s="4">
        <f t="shared" si="1"/>
        <v>204.23500000000001</v>
      </c>
    </row>
    <row r="75" spans="1:9">
      <c r="A75">
        <v>5.2560000000000002</v>
      </c>
      <c r="B75">
        <v>40.03</v>
      </c>
      <c r="C75">
        <v>218.30799999999999</v>
      </c>
      <c r="D75">
        <v>0.30021799999999998</v>
      </c>
      <c r="G75" s="3">
        <f t="shared" si="2"/>
        <v>0.19849999999999923</v>
      </c>
      <c r="H75" s="4">
        <f t="shared" si="0"/>
        <v>-4.8100000000000023</v>
      </c>
      <c r="I75" s="4">
        <f t="shared" si="1"/>
        <v>218.30799999999999</v>
      </c>
    </row>
    <row r="76" spans="1:9">
      <c r="A76">
        <v>5.2560000000000002</v>
      </c>
      <c r="B76">
        <v>40.228000000000002</v>
      </c>
      <c r="C76">
        <v>232.19499999999999</v>
      </c>
      <c r="D76">
        <v>0.300238</v>
      </c>
      <c r="G76" s="3">
        <f t="shared" si="2"/>
        <v>0.19999999999999929</v>
      </c>
      <c r="H76" s="4">
        <f t="shared" si="0"/>
        <v>-4.6120000000000019</v>
      </c>
      <c r="I76" s="4">
        <f t="shared" si="1"/>
        <v>232.19499999999999</v>
      </c>
    </row>
    <row r="77" spans="1:9">
      <c r="A77">
        <v>5.2560000000000002</v>
      </c>
      <c r="B77">
        <v>40.43</v>
      </c>
      <c r="C77">
        <v>245.53800000000001</v>
      </c>
      <c r="D77">
        <v>0.30021500000000001</v>
      </c>
      <c r="G77" s="3">
        <f t="shared" si="2"/>
        <v>0.20250000000000057</v>
      </c>
      <c r="H77" s="4">
        <f t="shared" si="0"/>
        <v>-4.4100000000000037</v>
      </c>
      <c r="I77" s="4">
        <f t="shared" si="1"/>
        <v>245.53800000000001</v>
      </c>
    </row>
    <row r="78" spans="1:9">
      <c r="A78">
        <v>5.2560000000000002</v>
      </c>
      <c r="B78">
        <v>40.633000000000003</v>
      </c>
      <c r="C78">
        <v>258.86200000000002</v>
      </c>
      <c r="D78">
        <v>0.300232</v>
      </c>
      <c r="G78" s="3">
        <f t="shared" si="2"/>
        <v>0.20200000000000173</v>
      </c>
      <c r="H78" s="4">
        <f t="shared" si="0"/>
        <v>-4.2070000000000007</v>
      </c>
      <c r="I78" s="4">
        <f t="shared" si="1"/>
        <v>258.86200000000002</v>
      </c>
    </row>
    <row r="79" spans="1:9">
      <c r="A79">
        <v>5.2560000000000002</v>
      </c>
      <c r="B79">
        <v>40.834000000000003</v>
      </c>
      <c r="C79">
        <v>271.25700000000001</v>
      </c>
      <c r="D79">
        <v>0.30024200000000001</v>
      </c>
      <c r="G79" s="3">
        <f t="shared" si="2"/>
        <v>0.1994999999999969</v>
      </c>
      <c r="H79" s="4">
        <f t="shared" si="0"/>
        <v>-4.0060000000000002</v>
      </c>
      <c r="I79" s="4">
        <f t="shared" si="1"/>
        <v>271.25700000000001</v>
      </c>
    </row>
    <row r="80" spans="1:9">
      <c r="A80">
        <v>5.2560000000000002</v>
      </c>
      <c r="B80">
        <v>41.031999999999996</v>
      </c>
      <c r="C80">
        <v>282.92399999999998</v>
      </c>
      <c r="D80">
        <v>0.300238</v>
      </c>
      <c r="G80" s="3">
        <f t="shared" si="2"/>
        <v>0.1994999999999969</v>
      </c>
      <c r="H80" s="4">
        <f t="shared" si="0"/>
        <v>-3.8080000000000069</v>
      </c>
      <c r="I80" s="4">
        <f t="shared" si="1"/>
        <v>282.92399999999998</v>
      </c>
    </row>
    <row r="81" spans="1:9">
      <c r="A81">
        <v>5.2560000000000002</v>
      </c>
      <c r="B81">
        <v>41.232999999999997</v>
      </c>
      <c r="C81">
        <v>293.50900000000001</v>
      </c>
      <c r="D81">
        <v>0.30022399999999999</v>
      </c>
      <c r="G81" s="3">
        <f t="shared" si="2"/>
        <v>0.20100000000000051</v>
      </c>
      <c r="H81" s="4">
        <f t="shared" si="0"/>
        <v>-3.6070000000000064</v>
      </c>
      <c r="I81" s="4">
        <f t="shared" si="1"/>
        <v>293.50900000000001</v>
      </c>
    </row>
    <row r="82" spans="1:9">
      <c r="A82">
        <v>5.2560000000000002</v>
      </c>
      <c r="B82">
        <v>41.433999999999997</v>
      </c>
      <c r="C82">
        <v>303.053</v>
      </c>
      <c r="D82">
        <v>0.30023899999999998</v>
      </c>
      <c r="G82" s="3">
        <f t="shared" si="2"/>
        <v>0.20050000000000168</v>
      </c>
      <c r="H82" s="4">
        <f t="shared" si="0"/>
        <v>-3.4060000000000059</v>
      </c>
      <c r="I82" s="4">
        <f t="shared" si="1"/>
        <v>303.053</v>
      </c>
    </row>
    <row r="83" spans="1:9">
      <c r="A83">
        <v>5.2560000000000002</v>
      </c>
      <c r="B83">
        <v>41.634</v>
      </c>
      <c r="C83">
        <v>311.92200000000003</v>
      </c>
      <c r="D83">
        <v>0.30022900000000002</v>
      </c>
      <c r="G83" s="3">
        <f t="shared" si="2"/>
        <v>0.19850000000000279</v>
      </c>
      <c r="H83" s="4">
        <f t="shared" si="0"/>
        <v>-3.2060000000000031</v>
      </c>
      <c r="I83" s="4">
        <f t="shared" si="1"/>
        <v>311.92200000000003</v>
      </c>
    </row>
    <row r="84" spans="1:9">
      <c r="A84">
        <v>5.2560000000000002</v>
      </c>
      <c r="B84">
        <v>41.831000000000003</v>
      </c>
      <c r="C84">
        <v>319.98399999999998</v>
      </c>
      <c r="D84">
        <v>0.30022599999999999</v>
      </c>
      <c r="G84" s="3">
        <f t="shared" si="2"/>
        <v>0.19849999999999923</v>
      </c>
      <c r="H84" s="4">
        <f t="shared" ref="H84:H147" si="3">B84-$I$1</f>
        <v>-3.0090000000000003</v>
      </c>
      <c r="I84" s="4">
        <f t="shared" ref="I84:I147" si="4">C84</f>
        <v>319.98399999999998</v>
      </c>
    </row>
    <row r="85" spans="1:9">
      <c r="A85">
        <v>5.2560000000000002</v>
      </c>
      <c r="B85">
        <v>42.030999999999999</v>
      </c>
      <c r="C85">
        <v>326.87799999999999</v>
      </c>
      <c r="D85">
        <v>0.300232</v>
      </c>
      <c r="G85" s="3">
        <f t="shared" ref="G85:G148" si="5">(H86-H84)/2</f>
        <v>0.20049999999999812</v>
      </c>
      <c r="H85" s="4">
        <f t="shared" si="3"/>
        <v>-2.8090000000000046</v>
      </c>
      <c r="I85" s="4">
        <f t="shared" si="4"/>
        <v>326.87799999999999</v>
      </c>
    </row>
    <row r="86" spans="1:9">
      <c r="A86">
        <v>5.2560000000000002</v>
      </c>
      <c r="B86">
        <v>42.231999999999999</v>
      </c>
      <c r="C86">
        <v>332.41500000000002</v>
      </c>
      <c r="D86">
        <v>0.30023100000000003</v>
      </c>
      <c r="G86" s="3">
        <f t="shared" si="5"/>
        <v>0.20050000000000168</v>
      </c>
      <c r="H86" s="4">
        <f t="shared" si="3"/>
        <v>-2.6080000000000041</v>
      </c>
      <c r="I86" s="4">
        <f t="shared" si="4"/>
        <v>332.41500000000002</v>
      </c>
    </row>
    <row r="87" spans="1:9">
      <c r="A87">
        <v>5.2560000000000002</v>
      </c>
      <c r="B87">
        <v>42.432000000000002</v>
      </c>
      <c r="C87">
        <v>337.88099999999997</v>
      </c>
      <c r="D87">
        <v>0.30022599999999999</v>
      </c>
      <c r="G87" s="3">
        <f t="shared" si="5"/>
        <v>0.19849999999999923</v>
      </c>
      <c r="H87" s="4">
        <f t="shared" si="3"/>
        <v>-2.4080000000000013</v>
      </c>
      <c r="I87" s="4">
        <f t="shared" si="4"/>
        <v>337.88099999999997</v>
      </c>
    </row>
    <row r="88" spans="1:9">
      <c r="A88">
        <v>5.2560000000000002</v>
      </c>
      <c r="B88">
        <v>42.628999999999998</v>
      </c>
      <c r="C88">
        <v>342.09</v>
      </c>
      <c r="D88">
        <v>0.30023100000000003</v>
      </c>
      <c r="G88" s="3">
        <f t="shared" si="5"/>
        <v>0.19899999999999807</v>
      </c>
      <c r="H88" s="4">
        <f t="shared" si="3"/>
        <v>-2.2110000000000056</v>
      </c>
      <c r="I88" s="4">
        <f t="shared" si="4"/>
        <v>342.09</v>
      </c>
    </row>
    <row r="89" spans="1:9">
      <c r="A89">
        <v>5.2560000000000002</v>
      </c>
      <c r="B89">
        <v>42.83</v>
      </c>
      <c r="C89">
        <v>345.41</v>
      </c>
      <c r="D89">
        <v>0.30025200000000002</v>
      </c>
      <c r="G89" s="3">
        <f t="shared" si="5"/>
        <v>0.20200000000000173</v>
      </c>
      <c r="H89" s="4">
        <f t="shared" si="3"/>
        <v>-2.0100000000000051</v>
      </c>
      <c r="I89" s="4">
        <f t="shared" si="4"/>
        <v>345.41</v>
      </c>
    </row>
    <row r="90" spans="1:9">
      <c r="A90">
        <v>5.2560000000000002</v>
      </c>
      <c r="B90">
        <v>43.033000000000001</v>
      </c>
      <c r="C90">
        <v>348.33600000000001</v>
      </c>
      <c r="D90">
        <v>0.30025099999999999</v>
      </c>
      <c r="G90" s="3">
        <f t="shared" si="5"/>
        <v>0.20200000000000173</v>
      </c>
      <c r="H90" s="4">
        <f t="shared" si="3"/>
        <v>-1.8070000000000022</v>
      </c>
      <c r="I90" s="4">
        <f t="shared" si="4"/>
        <v>348.33600000000001</v>
      </c>
    </row>
    <row r="91" spans="1:9">
      <c r="A91">
        <v>5.2560000000000002</v>
      </c>
      <c r="B91">
        <v>43.234000000000002</v>
      </c>
      <c r="C91">
        <v>350.88299999999998</v>
      </c>
      <c r="D91">
        <v>0.30024400000000001</v>
      </c>
      <c r="G91" s="3">
        <f t="shared" si="5"/>
        <v>0.19950000000000045</v>
      </c>
      <c r="H91" s="4">
        <f t="shared" si="3"/>
        <v>-1.6060000000000016</v>
      </c>
      <c r="I91" s="4">
        <f t="shared" si="4"/>
        <v>350.88299999999998</v>
      </c>
    </row>
    <row r="92" spans="1:9">
      <c r="A92">
        <v>5.2560000000000002</v>
      </c>
      <c r="B92">
        <v>43.432000000000002</v>
      </c>
      <c r="C92">
        <v>352.29399999999998</v>
      </c>
      <c r="D92">
        <v>0.30023699999999998</v>
      </c>
      <c r="G92" s="3">
        <f t="shared" si="5"/>
        <v>0.19950000000000045</v>
      </c>
      <c r="H92" s="4">
        <f t="shared" si="3"/>
        <v>-1.4080000000000013</v>
      </c>
      <c r="I92" s="4">
        <f t="shared" si="4"/>
        <v>352.29399999999998</v>
      </c>
    </row>
    <row r="93" spans="1:9">
      <c r="A93">
        <v>5.2560000000000002</v>
      </c>
      <c r="B93">
        <v>43.633000000000003</v>
      </c>
      <c r="C93">
        <v>353.67399999999998</v>
      </c>
      <c r="D93">
        <v>0.30022399999999999</v>
      </c>
      <c r="G93" s="3">
        <f t="shared" si="5"/>
        <v>0.20100000000000051</v>
      </c>
      <c r="H93" s="4">
        <f t="shared" si="3"/>
        <v>-1.2070000000000007</v>
      </c>
      <c r="I93" s="4">
        <f t="shared" si="4"/>
        <v>353.67399999999998</v>
      </c>
    </row>
    <row r="94" spans="1:9">
      <c r="A94">
        <v>5.2560000000000002</v>
      </c>
      <c r="B94">
        <v>43.834000000000003</v>
      </c>
      <c r="C94">
        <v>354.221</v>
      </c>
      <c r="D94">
        <v>0.30024800000000001</v>
      </c>
      <c r="G94" s="3">
        <f t="shared" si="5"/>
        <v>0.20099999999999696</v>
      </c>
      <c r="H94" s="4">
        <f t="shared" si="3"/>
        <v>-1.0060000000000002</v>
      </c>
      <c r="I94" s="4">
        <f t="shared" si="4"/>
        <v>354.221</v>
      </c>
    </row>
    <row r="95" spans="1:9">
      <c r="A95">
        <v>5.2560000000000002</v>
      </c>
      <c r="B95">
        <v>44.034999999999997</v>
      </c>
      <c r="C95">
        <v>354.85300000000001</v>
      </c>
      <c r="D95">
        <v>0.30024699999999999</v>
      </c>
      <c r="G95" s="3">
        <f t="shared" si="5"/>
        <v>0.19849999999999923</v>
      </c>
      <c r="H95" s="4">
        <f t="shared" si="3"/>
        <v>-0.80500000000000682</v>
      </c>
      <c r="I95" s="4">
        <f t="shared" si="4"/>
        <v>354.85300000000001</v>
      </c>
    </row>
    <row r="96" spans="1:9">
      <c r="A96">
        <v>5.2560000000000002</v>
      </c>
      <c r="B96">
        <v>44.231000000000002</v>
      </c>
      <c r="C96">
        <v>355.315</v>
      </c>
      <c r="D96">
        <v>0.30021700000000001</v>
      </c>
      <c r="G96" s="3">
        <f t="shared" si="5"/>
        <v>0.19850000000000279</v>
      </c>
      <c r="H96" s="4">
        <f t="shared" si="3"/>
        <v>-0.60900000000000176</v>
      </c>
      <c r="I96" s="4">
        <f t="shared" si="4"/>
        <v>355.315</v>
      </c>
    </row>
    <row r="97" spans="1:9">
      <c r="A97">
        <v>5.2560000000000002</v>
      </c>
      <c r="B97">
        <v>44.432000000000002</v>
      </c>
      <c r="C97">
        <v>355.63900000000001</v>
      </c>
      <c r="D97">
        <v>0.30022700000000002</v>
      </c>
      <c r="G97" s="3">
        <f t="shared" si="5"/>
        <v>0.20100000000000051</v>
      </c>
      <c r="H97" s="4">
        <f t="shared" si="3"/>
        <v>-0.40800000000000125</v>
      </c>
      <c r="I97" s="4">
        <f t="shared" si="4"/>
        <v>355.63900000000001</v>
      </c>
    </row>
    <row r="98" spans="1:9">
      <c r="A98">
        <v>5.2560000000000002</v>
      </c>
      <c r="B98">
        <v>44.633000000000003</v>
      </c>
      <c r="C98">
        <v>355.83199999999999</v>
      </c>
      <c r="D98">
        <v>0.30021500000000001</v>
      </c>
      <c r="G98" s="3">
        <f t="shared" si="5"/>
        <v>0.19999999999999929</v>
      </c>
      <c r="H98" s="4">
        <f t="shared" si="3"/>
        <v>-0.20700000000000074</v>
      </c>
      <c r="I98" s="4">
        <f t="shared" si="4"/>
        <v>355.83199999999999</v>
      </c>
    </row>
    <row r="99" spans="1:9">
      <c r="A99">
        <v>5.2560000000000002</v>
      </c>
      <c r="B99">
        <v>44.832000000000001</v>
      </c>
      <c r="C99">
        <v>355.90300000000002</v>
      </c>
      <c r="D99">
        <v>0.30022300000000002</v>
      </c>
      <c r="G99" s="3">
        <f t="shared" si="5"/>
        <v>0.1980000000000004</v>
      </c>
      <c r="H99" s="4">
        <f t="shared" si="3"/>
        <v>-8.0000000000026716E-3</v>
      </c>
      <c r="I99" s="4">
        <f t="shared" si="4"/>
        <v>355.90300000000002</v>
      </c>
    </row>
    <row r="100" spans="1:9">
      <c r="A100">
        <v>5.2560000000000002</v>
      </c>
      <c r="B100">
        <v>45.029000000000003</v>
      </c>
      <c r="C100">
        <v>355.86700000000002</v>
      </c>
      <c r="D100">
        <v>0.30023</v>
      </c>
      <c r="G100" s="3">
        <f t="shared" si="5"/>
        <v>0.19899999999999807</v>
      </c>
      <c r="H100" s="4">
        <f t="shared" si="3"/>
        <v>0.18900000000000006</v>
      </c>
      <c r="I100" s="4">
        <f t="shared" si="4"/>
        <v>355.86700000000002</v>
      </c>
    </row>
    <row r="101" spans="1:9">
      <c r="A101">
        <v>5.2560000000000002</v>
      </c>
      <c r="B101">
        <v>45.23</v>
      </c>
      <c r="C101">
        <v>355.762</v>
      </c>
      <c r="D101">
        <v>0.30023499999999997</v>
      </c>
      <c r="G101" s="3">
        <f t="shared" si="5"/>
        <v>0.20149999999999935</v>
      </c>
      <c r="H101" s="4">
        <f t="shared" si="3"/>
        <v>0.38999999999999346</v>
      </c>
      <c r="I101" s="4">
        <f t="shared" si="4"/>
        <v>355.762</v>
      </c>
    </row>
    <row r="102" spans="1:9">
      <c r="A102">
        <v>5.2560000000000002</v>
      </c>
      <c r="B102">
        <v>45.432000000000002</v>
      </c>
      <c r="C102">
        <v>355.55900000000003</v>
      </c>
      <c r="D102">
        <v>0.30023</v>
      </c>
      <c r="G102" s="3">
        <f t="shared" si="5"/>
        <v>0.2015000000000029</v>
      </c>
      <c r="H102" s="4">
        <f t="shared" si="3"/>
        <v>0.59199999999999875</v>
      </c>
      <c r="I102" s="4">
        <f t="shared" si="4"/>
        <v>355.55900000000003</v>
      </c>
    </row>
    <row r="103" spans="1:9">
      <c r="A103">
        <v>5.2560000000000002</v>
      </c>
      <c r="B103">
        <v>45.633000000000003</v>
      </c>
      <c r="C103">
        <v>355.23399999999998</v>
      </c>
      <c r="D103">
        <v>0.30022900000000002</v>
      </c>
      <c r="G103" s="3">
        <f t="shared" si="5"/>
        <v>0.19999999999999929</v>
      </c>
      <c r="H103" s="4">
        <f t="shared" si="3"/>
        <v>0.79299999999999926</v>
      </c>
      <c r="I103" s="4">
        <f t="shared" si="4"/>
        <v>355.23399999999998</v>
      </c>
    </row>
    <row r="104" spans="1:9">
      <c r="A104">
        <v>5.2560000000000002</v>
      </c>
      <c r="B104">
        <v>45.832000000000001</v>
      </c>
      <c r="C104">
        <v>354.72500000000002</v>
      </c>
      <c r="D104">
        <v>0.300238</v>
      </c>
      <c r="G104" s="3">
        <f t="shared" si="5"/>
        <v>0.19999999999999929</v>
      </c>
      <c r="H104" s="4">
        <f t="shared" si="3"/>
        <v>0.99199999999999733</v>
      </c>
      <c r="I104" s="4">
        <f t="shared" si="4"/>
        <v>354.72500000000002</v>
      </c>
    </row>
    <row r="105" spans="1:9">
      <c r="A105">
        <v>5.2560000000000002</v>
      </c>
      <c r="B105">
        <v>46.033000000000001</v>
      </c>
      <c r="C105">
        <v>353.42500000000001</v>
      </c>
      <c r="D105">
        <v>0.300238</v>
      </c>
      <c r="G105" s="3">
        <f t="shared" si="5"/>
        <v>0.20149999999999935</v>
      </c>
      <c r="H105" s="4">
        <f t="shared" si="3"/>
        <v>1.1929999999999978</v>
      </c>
      <c r="I105" s="4">
        <f t="shared" si="4"/>
        <v>353.42500000000001</v>
      </c>
    </row>
    <row r="106" spans="1:9">
      <c r="A106">
        <v>5.2560000000000002</v>
      </c>
      <c r="B106">
        <v>46.234999999999999</v>
      </c>
      <c r="C106">
        <v>352.14800000000002</v>
      </c>
      <c r="D106">
        <v>0.30022599999999999</v>
      </c>
      <c r="G106" s="3">
        <f t="shared" si="5"/>
        <v>0.20100000000000051</v>
      </c>
      <c r="H106" s="4">
        <f t="shared" si="3"/>
        <v>1.394999999999996</v>
      </c>
      <c r="I106" s="4">
        <f t="shared" si="4"/>
        <v>352.14800000000002</v>
      </c>
    </row>
    <row r="107" spans="1:9">
      <c r="A107">
        <v>5.2560000000000002</v>
      </c>
      <c r="B107">
        <v>46.435000000000002</v>
      </c>
      <c r="C107">
        <v>350.697</v>
      </c>
      <c r="D107">
        <v>0.30022599999999999</v>
      </c>
      <c r="G107" s="3">
        <f t="shared" si="5"/>
        <v>0.19849999999999923</v>
      </c>
      <c r="H107" s="4">
        <f t="shared" si="3"/>
        <v>1.5949999999999989</v>
      </c>
      <c r="I107" s="4">
        <f t="shared" si="4"/>
        <v>350.697</v>
      </c>
    </row>
    <row r="108" spans="1:9">
      <c r="A108">
        <v>5.2560000000000002</v>
      </c>
      <c r="B108">
        <v>46.631999999999998</v>
      </c>
      <c r="C108">
        <v>348.20400000000001</v>
      </c>
      <c r="D108">
        <v>0.30022300000000002</v>
      </c>
      <c r="G108" s="3">
        <f t="shared" si="5"/>
        <v>0.19849999999999923</v>
      </c>
      <c r="H108" s="4">
        <f t="shared" si="3"/>
        <v>1.7919999999999945</v>
      </c>
      <c r="I108" s="4">
        <f t="shared" si="4"/>
        <v>348.20400000000001</v>
      </c>
    </row>
    <row r="109" spans="1:9">
      <c r="A109">
        <v>5.2560000000000002</v>
      </c>
      <c r="B109">
        <v>46.832000000000001</v>
      </c>
      <c r="C109">
        <v>345.45100000000002</v>
      </c>
      <c r="D109">
        <v>0.30021399999999998</v>
      </c>
      <c r="G109" s="3">
        <f t="shared" si="5"/>
        <v>0.20050000000000168</v>
      </c>
      <c r="H109" s="4">
        <f t="shared" si="3"/>
        <v>1.9919999999999973</v>
      </c>
      <c r="I109" s="4">
        <f t="shared" si="4"/>
        <v>345.45100000000002</v>
      </c>
    </row>
    <row r="110" spans="1:9">
      <c r="A110">
        <v>5.2560000000000002</v>
      </c>
      <c r="B110">
        <v>47.033000000000001</v>
      </c>
      <c r="C110">
        <v>341.95400000000001</v>
      </c>
      <c r="D110">
        <v>0.300238</v>
      </c>
      <c r="G110" s="3">
        <f t="shared" si="5"/>
        <v>0.20049999999999812</v>
      </c>
      <c r="H110" s="4">
        <f t="shared" si="3"/>
        <v>2.1929999999999978</v>
      </c>
      <c r="I110" s="4">
        <f t="shared" si="4"/>
        <v>341.95400000000001</v>
      </c>
    </row>
    <row r="111" spans="1:9">
      <c r="A111">
        <v>5.2560000000000002</v>
      </c>
      <c r="B111">
        <v>47.232999999999997</v>
      </c>
      <c r="C111">
        <v>337.88299999999998</v>
      </c>
      <c r="D111">
        <v>0.30022100000000002</v>
      </c>
      <c r="G111" s="3">
        <f t="shared" si="5"/>
        <v>0.1980000000000004</v>
      </c>
      <c r="H111" s="4">
        <f t="shared" si="3"/>
        <v>2.3929999999999936</v>
      </c>
      <c r="I111" s="4">
        <f t="shared" si="4"/>
        <v>337.88299999999998</v>
      </c>
    </row>
    <row r="112" spans="1:9">
      <c r="A112">
        <v>5.2560000000000002</v>
      </c>
      <c r="B112">
        <v>47.429000000000002</v>
      </c>
      <c r="C112">
        <v>332.78300000000002</v>
      </c>
      <c r="D112">
        <v>0.30024600000000001</v>
      </c>
      <c r="G112" s="3">
        <f t="shared" si="5"/>
        <v>0.19850000000000279</v>
      </c>
      <c r="H112" s="4">
        <f t="shared" si="3"/>
        <v>2.5889999999999986</v>
      </c>
      <c r="I112" s="4">
        <f t="shared" si="4"/>
        <v>332.78300000000002</v>
      </c>
    </row>
    <row r="113" spans="1:9">
      <c r="A113">
        <v>5.2560000000000002</v>
      </c>
      <c r="B113">
        <v>47.63</v>
      </c>
      <c r="C113">
        <v>326.90600000000001</v>
      </c>
      <c r="D113">
        <v>0.30024400000000001</v>
      </c>
      <c r="G113" s="3">
        <f t="shared" si="5"/>
        <v>0.20149999999999935</v>
      </c>
      <c r="H113" s="4">
        <f t="shared" si="3"/>
        <v>2.7899999999999991</v>
      </c>
      <c r="I113" s="4">
        <f t="shared" si="4"/>
        <v>326.90600000000001</v>
      </c>
    </row>
    <row r="114" spans="1:9">
      <c r="A114">
        <v>5.2560000000000002</v>
      </c>
      <c r="B114">
        <v>47.832000000000001</v>
      </c>
      <c r="C114">
        <v>320.233</v>
      </c>
      <c r="D114">
        <v>0.30023100000000003</v>
      </c>
      <c r="G114" s="3">
        <f t="shared" si="5"/>
        <v>0.20149999999999935</v>
      </c>
      <c r="H114" s="4">
        <f t="shared" si="3"/>
        <v>2.9919999999999973</v>
      </c>
      <c r="I114" s="4">
        <f t="shared" si="4"/>
        <v>320.233</v>
      </c>
    </row>
    <row r="115" spans="1:9">
      <c r="A115">
        <v>5.2560000000000002</v>
      </c>
      <c r="B115">
        <v>48.033000000000001</v>
      </c>
      <c r="C115">
        <v>312.15300000000002</v>
      </c>
      <c r="D115">
        <v>0.30021100000000001</v>
      </c>
      <c r="G115" s="3">
        <f t="shared" si="5"/>
        <v>0.19950000000000045</v>
      </c>
      <c r="H115" s="4">
        <f t="shared" si="3"/>
        <v>3.1929999999999978</v>
      </c>
      <c r="I115" s="4">
        <f t="shared" si="4"/>
        <v>312.15300000000002</v>
      </c>
    </row>
    <row r="116" spans="1:9">
      <c r="A116">
        <v>5.2560000000000002</v>
      </c>
      <c r="B116">
        <v>48.231000000000002</v>
      </c>
      <c r="C116">
        <v>303.62799999999999</v>
      </c>
      <c r="D116">
        <v>0.30025200000000002</v>
      </c>
      <c r="G116" s="3">
        <f t="shared" si="5"/>
        <v>0.19950000000000045</v>
      </c>
      <c r="H116" s="4">
        <f t="shared" si="3"/>
        <v>3.3909999999999982</v>
      </c>
      <c r="I116" s="4">
        <f t="shared" si="4"/>
        <v>303.62799999999999</v>
      </c>
    </row>
    <row r="117" spans="1:9">
      <c r="A117">
        <v>5.2560000000000002</v>
      </c>
      <c r="B117">
        <v>48.432000000000002</v>
      </c>
      <c r="C117">
        <v>294.255</v>
      </c>
      <c r="D117">
        <v>0.30024899999999999</v>
      </c>
      <c r="G117" s="3">
        <f t="shared" si="5"/>
        <v>0.20149999999999935</v>
      </c>
      <c r="H117" s="4">
        <f t="shared" si="3"/>
        <v>3.5919999999999987</v>
      </c>
      <c r="I117" s="4">
        <f t="shared" si="4"/>
        <v>294.255</v>
      </c>
    </row>
    <row r="118" spans="1:9">
      <c r="A118">
        <v>5.2560000000000002</v>
      </c>
      <c r="B118">
        <v>48.634</v>
      </c>
      <c r="C118">
        <v>283.17099999999999</v>
      </c>
      <c r="D118">
        <v>0.30022599999999999</v>
      </c>
      <c r="G118" s="3">
        <f t="shared" si="5"/>
        <v>0.20149999999999935</v>
      </c>
      <c r="H118" s="4">
        <f t="shared" si="3"/>
        <v>3.7939999999999969</v>
      </c>
      <c r="I118" s="4">
        <f t="shared" si="4"/>
        <v>283.17099999999999</v>
      </c>
    </row>
    <row r="119" spans="1:9">
      <c r="A119">
        <v>5.2560000000000002</v>
      </c>
      <c r="B119">
        <v>48.835000000000001</v>
      </c>
      <c r="C119">
        <v>272.03800000000001</v>
      </c>
      <c r="D119">
        <v>0.30022799999999999</v>
      </c>
      <c r="G119" s="3">
        <f t="shared" si="5"/>
        <v>0.19899999999999807</v>
      </c>
      <c r="H119" s="4">
        <f t="shared" si="3"/>
        <v>3.9949999999999974</v>
      </c>
      <c r="I119" s="4">
        <f t="shared" si="4"/>
        <v>272.03800000000001</v>
      </c>
    </row>
    <row r="120" spans="1:9">
      <c r="A120">
        <v>5.2560000000000002</v>
      </c>
      <c r="B120">
        <v>49.031999999999996</v>
      </c>
      <c r="C120">
        <v>259.75</v>
      </c>
      <c r="D120">
        <v>0.30020000000000002</v>
      </c>
      <c r="G120" s="3">
        <f t="shared" si="5"/>
        <v>0.19899999999999807</v>
      </c>
      <c r="H120" s="4">
        <f t="shared" si="3"/>
        <v>4.1919999999999931</v>
      </c>
      <c r="I120" s="4">
        <f t="shared" si="4"/>
        <v>259.75</v>
      </c>
    </row>
    <row r="121" spans="1:9">
      <c r="A121">
        <v>5.2560000000000002</v>
      </c>
      <c r="B121">
        <v>49.232999999999997</v>
      </c>
      <c r="C121">
        <v>246.82599999999999</v>
      </c>
      <c r="D121">
        <v>0.30023499999999997</v>
      </c>
      <c r="G121" s="3">
        <f t="shared" si="5"/>
        <v>0.20100000000000051</v>
      </c>
      <c r="H121" s="4">
        <f t="shared" si="3"/>
        <v>4.3929999999999936</v>
      </c>
      <c r="I121" s="4">
        <f t="shared" si="4"/>
        <v>246.82599999999999</v>
      </c>
    </row>
    <row r="122" spans="1:9">
      <c r="A122">
        <v>5.2560000000000002</v>
      </c>
      <c r="B122">
        <v>49.433999999999997</v>
      </c>
      <c r="C122">
        <v>233.541</v>
      </c>
      <c r="D122">
        <v>0.30024499999999998</v>
      </c>
      <c r="G122" s="3">
        <f t="shared" si="5"/>
        <v>0.20050000000000168</v>
      </c>
      <c r="H122" s="4">
        <f t="shared" si="3"/>
        <v>4.5939999999999941</v>
      </c>
      <c r="I122" s="4">
        <f t="shared" si="4"/>
        <v>233.541</v>
      </c>
    </row>
    <row r="123" spans="1:9">
      <c r="A123">
        <v>5.2560000000000002</v>
      </c>
      <c r="B123">
        <v>49.634</v>
      </c>
      <c r="C123">
        <v>219.488</v>
      </c>
      <c r="D123">
        <v>0.30024000000000001</v>
      </c>
      <c r="G123" s="3">
        <f t="shared" si="5"/>
        <v>0.1980000000000004</v>
      </c>
      <c r="H123" s="4">
        <f t="shared" si="3"/>
        <v>4.7939999999999969</v>
      </c>
      <c r="I123" s="4">
        <f t="shared" si="4"/>
        <v>219.488</v>
      </c>
    </row>
    <row r="124" spans="1:9">
      <c r="A124">
        <v>5.2560000000000002</v>
      </c>
      <c r="B124">
        <v>49.83</v>
      </c>
      <c r="C124">
        <v>205.262</v>
      </c>
      <c r="D124">
        <v>0.30022900000000002</v>
      </c>
      <c r="G124" s="3">
        <f t="shared" si="5"/>
        <v>0.19849999999999923</v>
      </c>
      <c r="H124" s="4">
        <f t="shared" si="3"/>
        <v>4.9899999999999949</v>
      </c>
      <c r="I124" s="4">
        <f t="shared" si="4"/>
        <v>205.262</v>
      </c>
    </row>
    <row r="125" spans="1:9">
      <c r="A125">
        <v>5.2560000000000002</v>
      </c>
      <c r="B125">
        <v>50.030999999999999</v>
      </c>
      <c r="C125">
        <v>191.13</v>
      </c>
      <c r="D125">
        <v>0.30021799999999998</v>
      </c>
      <c r="G125" s="3">
        <f t="shared" si="5"/>
        <v>0.20100000000000051</v>
      </c>
      <c r="H125" s="4">
        <f t="shared" si="3"/>
        <v>5.1909999999999954</v>
      </c>
      <c r="I125" s="4">
        <f t="shared" si="4"/>
        <v>191.13</v>
      </c>
    </row>
    <row r="126" spans="1:9">
      <c r="A126">
        <v>5.2560000000000002</v>
      </c>
      <c r="B126">
        <v>50.231999999999999</v>
      </c>
      <c r="C126">
        <v>176.83600000000001</v>
      </c>
      <c r="D126">
        <v>0.30024000000000001</v>
      </c>
      <c r="G126" s="3">
        <f t="shared" si="5"/>
        <v>0.20100000000000051</v>
      </c>
      <c r="H126" s="4">
        <f t="shared" si="3"/>
        <v>5.3919999999999959</v>
      </c>
      <c r="I126" s="4">
        <f t="shared" si="4"/>
        <v>176.83600000000001</v>
      </c>
    </row>
    <row r="127" spans="1:9">
      <c r="A127">
        <v>5.2560000000000002</v>
      </c>
      <c r="B127">
        <v>50.433</v>
      </c>
      <c r="C127">
        <v>163.23500000000001</v>
      </c>
      <c r="D127">
        <v>0.30022500000000002</v>
      </c>
      <c r="G127" s="3">
        <f t="shared" si="5"/>
        <v>0.19950000000000045</v>
      </c>
      <c r="H127" s="4">
        <f t="shared" si="3"/>
        <v>5.5929999999999964</v>
      </c>
      <c r="I127" s="4">
        <f t="shared" si="4"/>
        <v>163.23500000000001</v>
      </c>
    </row>
    <row r="128" spans="1:9">
      <c r="A128">
        <v>5.2560000000000002</v>
      </c>
      <c r="B128">
        <v>50.631</v>
      </c>
      <c r="C128">
        <v>149.785</v>
      </c>
      <c r="D128">
        <v>0.30023300000000003</v>
      </c>
      <c r="G128" s="3">
        <f t="shared" si="5"/>
        <v>0.19950000000000045</v>
      </c>
      <c r="H128" s="4">
        <f t="shared" si="3"/>
        <v>5.7909999999999968</v>
      </c>
      <c r="I128" s="4">
        <f t="shared" si="4"/>
        <v>149.785</v>
      </c>
    </row>
    <row r="129" spans="1:9">
      <c r="A129">
        <v>5.2560000000000002</v>
      </c>
      <c r="B129">
        <v>50.832000000000001</v>
      </c>
      <c r="C129">
        <v>136.94800000000001</v>
      </c>
      <c r="D129">
        <v>0.30024000000000001</v>
      </c>
      <c r="G129" s="3">
        <f t="shared" si="5"/>
        <v>0.20149999999999935</v>
      </c>
      <c r="H129" s="4">
        <f t="shared" si="3"/>
        <v>5.9919999999999973</v>
      </c>
      <c r="I129" s="4">
        <f t="shared" si="4"/>
        <v>136.94800000000001</v>
      </c>
    </row>
    <row r="130" spans="1:9">
      <c r="A130">
        <v>5.2560000000000002</v>
      </c>
      <c r="B130">
        <v>51.033999999999999</v>
      </c>
      <c r="C130">
        <v>124.877</v>
      </c>
      <c r="D130">
        <v>0.30022900000000002</v>
      </c>
      <c r="G130" s="3">
        <f t="shared" si="5"/>
        <v>0.20149999999999935</v>
      </c>
      <c r="H130" s="4">
        <f t="shared" si="3"/>
        <v>6.1939999999999955</v>
      </c>
      <c r="I130" s="4">
        <f t="shared" si="4"/>
        <v>124.877</v>
      </c>
    </row>
    <row r="131" spans="1:9">
      <c r="A131">
        <v>5.2560000000000002</v>
      </c>
      <c r="B131">
        <v>51.234999999999999</v>
      </c>
      <c r="C131">
        <v>113.499</v>
      </c>
      <c r="D131">
        <v>0.300232</v>
      </c>
      <c r="G131" s="3">
        <f t="shared" si="5"/>
        <v>0.19950000000000045</v>
      </c>
      <c r="H131" s="4">
        <f t="shared" si="3"/>
        <v>6.394999999999996</v>
      </c>
      <c r="I131" s="4">
        <f t="shared" si="4"/>
        <v>113.499</v>
      </c>
    </row>
    <row r="132" spans="1:9">
      <c r="A132">
        <v>5.2560000000000002</v>
      </c>
      <c r="B132">
        <v>51.433</v>
      </c>
      <c r="C132">
        <v>103.009</v>
      </c>
      <c r="D132">
        <v>0.30024499999999998</v>
      </c>
      <c r="G132" s="3">
        <f t="shared" si="5"/>
        <v>0.19900000000000162</v>
      </c>
      <c r="H132" s="4">
        <f t="shared" si="3"/>
        <v>6.5929999999999964</v>
      </c>
      <c r="I132" s="4">
        <f t="shared" si="4"/>
        <v>103.009</v>
      </c>
    </row>
    <row r="133" spans="1:9">
      <c r="A133">
        <v>5.2560000000000002</v>
      </c>
      <c r="B133">
        <v>51.633000000000003</v>
      </c>
      <c r="C133">
        <v>93.2</v>
      </c>
      <c r="D133">
        <v>0.30023699999999998</v>
      </c>
      <c r="G133" s="3">
        <f t="shared" si="5"/>
        <v>0.20050000000000168</v>
      </c>
      <c r="H133" s="4">
        <f t="shared" si="3"/>
        <v>6.7929999999999993</v>
      </c>
      <c r="I133" s="4">
        <f t="shared" si="4"/>
        <v>93.2</v>
      </c>
    </row>
    <row r="134" spans="1:9">
      <c r="A134">
        <v>5.2560000000000002</v>
      </c>
      <c r="B134">
        <v>51.834000000000003</v>
      </c>
      <c r="C134">
        <v>83.875</v>
      </c>
      <c r="D134">
        <v>0.30024699999999999</v>
      </c>
      <c r="G134" s="3">
        <f t="shared" si="5"/>
        <v>0.20099999999999696</v>
      </c>
      <c r="H134" s="4">
        <f t="shared" si="3"/>
        <v>6.9939999999999998</v>
      </c>
      <c r="I134" s="4">
        <f t="shared" si="4"/>
        <v>83.875</v>
      </c>
    </row>
    <row r="135" spans="1:9">
      <c r="A135">
        <v>5.2560000000000002</v>
      </c>
      <c r="B135">
        <v>52.034999999999997</v>
      </c>
      <c r="C135">
        <v>75.918000000000006</v>
      </c>
      <c r="D135">
        <v>0.30021799999999998</v>
      </c>
      <c r="G135" s="3">
        <f t="shared" si="5"/>
        <v>0.19899999999999807</v>
      </c>
      <c r="H135" s="4">
        <f t="shared" si="3"/>
        <v>7.1949999999999932</v>
      </c>
      <c r="I135" s="4">
        <f t="shared" si="4"/>
        <v>75.918000000000006</v>
      </c>
    </row>
    <row r="136" spans="1:9">
      <c r="A136">
        <v>5.2560000000000002</v>
      </c>
      <c r="B136">
        <v>52.231999999999999</v>
      </c>
      <c r="C136">
        <v>68.218000000000004</v>
      </c>
      <c r="D136">
        <v>0.30024299999999998</v>
      </c>
      <c r="G136" s="3">
        <f t="shared" si="5"/>
        <v>0.1980000000000004</v>
      </c>
      <c r="H136" s="4">
        <f t="shared" si="3"/>
        <v>7.3919999999999959</v>
      </c>
      <c r="I136" s="4">
        <f t="shared" si="4"/>
        <v>68.218000000000004</v>
      </c>
    </row>
    <row r="137" spans="1:9">
      <c r="A137">
        <v>5.2560000000000002</v>
      </c>
      <c r="B137">
        <v>52.430999999999997</v>
      </c>
      <c r="C137">
        <v>61.445999999999998</v>
      </c>
      <c r="D137">
        <v>0.300234</v>
      </c>
      <c r="G137" s="3">
        <f t="shared" si="5"/>
        <v>0.20050000000000168</v>
      </c>
      <c r="H137" s="4">
        <f t="shared" si="3"/>
        <v>7.590999999999994</v>
      </c>
      <c r="I137" s="4">
        <f t="shared" si="4"/>
        <v>61.445999999999998</v>
      </c>
    </row>
    <row r="138" spans="1:9">
      <c r="A138">
        <v>5.2560000000000002</v>
      </c>
      <c r="B138">
        <v>52.633000000000003</v>
      </c>
      <c r="C138">
        <v>55.595999999999997</v>
      </c>
      <c r="D138">
        <v>0.30025200000000002</v>
      </c>
      <c r="G138" s="3">
        <f t="shared" si="5"/>
        <v>0.20100000000000051</v>
      </c>
      <c r="H138" s="4">
        <f t="shared" si="3"/>
        <v>7.7929999999999993</v>
      </c>
      <c r="I138" s="4">
        <f t="shared" si="4"/>
        <v>55.595999999999997</v>
      </c>
    </row>
    <row r="139" spans="1:9">
      <c r="A139">
        <v>5.2560000000000002</v>
      </c>
      <c r="B139">
        <v>52.832999999999998</v>
      </c>
      <c r="C139">
        <v>50.073999999999998</v>
      </c>
      <c r="D139">
        <v>0.30024099999999998</v>
      </c>
      <c r="G139" s="3">
        <f t="shared" si="5"/>
        <v>0.19899999999999807</v>
      </c>
      <c r="H139" s="4">
        <f t="shared" si="3"/>
        <v>7.992999999999995</v>
      </c>
      <c r="I139" s="4">
        <f t="shared" si="4"/>
        <v>50.073999999999998</v>
      </c>
    </row>
    <row r="140" spans="1:9">
      <c r="A140">
        <v>5.2560000000000002</v>
      </c>
      <c r="B140">
        <v>53.030999999999999</v>
      </c>
      <c r="C140">
        <v>45.488999999999997</v>
      </c>
      <c r="D140">
        <v>0.30025400000000002</v>
      </c>
      <c r="G140" s="3">
        <f t="shared" si="5"/>
        <v>0.19950000000000045</v>
      </c>
      <c r="H140" s="4">
        <f t="shared" si="3"/>
        <v>8.1909999999999954</v>
      </c>
      <c r="I140" s="4">
        <f t="shared" si="4"/>
        <v>45.488999999999997</v>
      </c>
    </row>
    <row r="141" spans="1:9">
      <c r="A141">
        <v>5.2560000000000002</v>
      </c>
      <c r="B141">
        <v>53.231999999999999</v>
      </c>
      <c r="C141">
        <v>40.822000000000003</v>
      </c>
      <c r="D141">
        <v>0.300209</v>
      </c>
      <c r="G141" s="3">
        <f t="shared" si="5"/>
        <v>0.20149999999999935</v>
      </c>
      <c r="H141" s="4">
        <f t="shared" si="3"/>
        <v>8.3919999999999959</v>
      </c>
      <c r="I141" s="4">
        <f t="shared" si="4"/>
        <v>40.822000000000003</v>
      </c>
    </row>
    <row r="142" spans="1:9">
      <c r="A142">
        <v>5.2560000000000002</v>
      </c>
      <c r="B142">
        <v>53.433999999999997</v>
      </c>
      <c r="C142">
        <v>37.122999999999998</v>
      </c>
      <c r="D142">
        <v>0.300236</v>
      </c>
      <c r="G142" s="3">
        <f t="shared" si="5"/>
        <v>0.20149999999999935</v>
      </c>
      <c r="H142" s="4">
        <f t="shared" si="3"/>
        <v>8.5939999999999941</v>
      </c>
      <c r="I142" s="4">
        <f t="shared" si="4"/>
        <v>37.122999999999998</v>
      </c>
    </row>
    <row r="143" spans="1:9">
      <c r="A143">
        <v>5.2560000000000002</v>
      </c>
      <c r="B143">
        <v>53.634999999999998</v>
      </c>
      <c r="C143">
        <v>33.884</v>
      </c>
      <c r="D143">
        <v>0.30023899999999998</v>
      </c>
      <c r="G143" s="3">
        <f t="shared" si="5"/>
        <v>0.19950000000000045</v>
      </c>
      <c r="H143" s="4">
        <f t="shared" si="3"/>
        <v>8.7949999999999946</v>
      </c>
      <c r="I143" s="4">
        <f t="shared" si="4"/>
        <v>33.884</v>
      </c>
    </row>
    <row r="144" spans="1:9">
      <c r="A144">
        <v>5.2560000000000002</v>
      </c>
      <c r="B144">
        <v>53.832999999999998</v>
      </c>
      <c r="C144">
        <v>30.768999999999998</v>
      </c>
      <c r="D144">
        <v>0.300236</v>
      </c>
      <c r="G144" s="3">
        <f t="shared" si="5"/>
        <v>0.19900000000000162</v>
      </c>
      <c r="H144" s="4">
        <f t="shared" si="3"/>
        <v>8.992999999999995</v>
      </c>
      <c r="I144" s="4">
        <f t="shared" si="4"/>
        <v>30.768999999999998</v>
      </c>
    </row>
    <row r="145" spans="1:9">
      <c r="A145">
        <v>5.2560000000000002</v>
      </c>
      <c r="B145">
        <v>54.033000000000001</v>
      </c>
      <c r="C145">
        <v>27.742000000000001</v>
      </c>
      <c r="D145">
        <v>0.30022700000000002</v>
      </c>
      <c r="G145" s="3">
        <f t="shared" si="5"/>
        <v>0.20100000000000051</v>
      </c>
      <c r="H145" s="4">
        <f t="shared" si="3"/>
        <v>9.1929999999999978</v>
      </c>
      <c r="I145" s="4">
        <f t="shared" si="4"/>
        <v>27.742000000000001</v>
      </c>
    </row>
    <row r="146" spans="1:9">
      <c r="A146">
        <v>5.2560000000000002</v>
      </c>
      <c r="B146">
        <v>54.234999999999999</v>
      </c>
      <c r="C146">
        <v>25.204000000000001</v>
      </c>
      <c r="D146">
        <v>0.300238</v>
      </c>
      <c r="G146" s="3">
        <f t="shared" si="5"/>
        <v>0.20100000000000051</v>
      </c>
      <c r="H146" s="4">
        <f t="shared" si="3"/>
        <v>9.394999999999996</v>
      </c>
      <c r="I146" s="4">
        <f t="shared" si="4"/>
        <v>25.204000000000001</v>
      </c>
    </row>
    <row r="147" spans="1:9">
      <c r="A147">
        <v>5.2560000000000002</v>
      </c>
      <c r="B147">
        <v>54.435000000000002</v>
      </c>
      <c r="C147">
        <v>22.94</v>
      </c>
      <c r="D147">
        <v>0.30024099999999998</v>
      </c>
      <c r="G147" s="3">
        <f t="shared" si="5"/>
        <v>0.19849999999999923</v>
      </c>
      <c r="H147" s="4">
        <f t="shared" si="3"/>
        <v>9.5949999999999989</v>
      </c>
      <c r="I147" s="4">
        <f t="shared" si="4"/>
        <v>22.94</v>
      </c>
    </row>
    <row r="148" spans="1:9">
      <c r="A148">
        <v>5.2560000000000002</v>
      </c>
      <c r="B148">
        <v>54.631999999999998</v>
      </c>
      <c r="C148">
        <v>21.352</v>
      </c>
      <c r="D148">
        <v>0.30024400000000001</v>
      </c>
      <c r="G148" s="3">
        <f t="shared" si="5"/>
        <v>0.19849999999999923</v>
      </c>
      <c r="H148" s="4">
        <f t="shared" ref="H148:H179" si="6">B148-$I$1</f>
        <v>9.7919999999999945</v>
      </c>
      <c r="I148" s="4">
        <f t="shared" ref="I148:I179" si="7">C148</f>
        <v>21.352</v>
      </c>
    </row>
    <row r="149" spans="1:9">
      <c r="A149">
        <v>5.2560000000000002</v>
      </c>
      <c r="B149">
        <v>54.832000000000001</v>
      </c>
      <c r="C149">
        <v>19.632999999999999</v>
      </c>
      <c r="D149">
        <v>0.30024299999999998</v>
      </c>
      <c r="G149" s="3">
        <f t="shared" ref="G149:G178" si="8">(H150-H148)/2</f>
        <v>0.35050000000000026</v>
      </c>
      <c r="H149" s="4">
        <f t="shared" si="6"/>
        <v>9.9919999999999973</v>
      </c>
      <c r="I149" s="4">
        <f t="shared" si="7"/>
        <v>19.632999999999999</v>
      </c>
    </row>
    <row r="150" spans="1:9">
      <c r="A150">
        <v>5.2560000000000002</v>
      </c>
      <c r="B150">
        <v>55.332999999999998</v>
      </c>
      <c r="C150">
        <v>15.71</v>
      </c>
      <c r="D150">
        <v>0.30023100000000003</v>
      </c>
      <c r="G150" s="3">
        <f t="shared" si="8"/>
        <v>0.50100000000000122</v>
      </c>
      <c r="H150" s="4">
        <f t="shared" si="6"/>
        <v>10.492999999999995</v>
      </c>
      <c r="I150" s="4">
        <f t="shared" si="7"/>
        <v>15.71</v>
      </c>
    </row>
    <row r="151" spans="1:9">
      <c r="A151">
        <v>5.2560000000000002</v>
      </c>
      <c r="B151">
        <v>55.834000000000003</v>
      </c>
      <c r="C151">
        <v>13.082000000000001</v>
      </c>
      <c r="D151">
        <v>0.30023100000000003</v>
      </c>
      <c r="G151" s="3">
        <f t="shared" si="8"/>
        <v>0.5</v>
      </c>
      <c r="H151" s="4">
        <f t="shared" si="6"/>
        <v>10.994</v>
      </c>
      <c r="I151" s="4">
        <f t="shared" si="7"/>
        <v>13.082000000000001</v>
      </c>
    </row>
    <row r="152" spans="1:9">
      <c r="A152">
        <v>5.2560000000000002</v>
      </c>
      <c r="B152">
        <v>56.332999999999998</v>
      </c>
      <c r="C152">
        <v>11.167999999999999</v>
      </c>
      <c r="D152">
        <v>0.30023499999999997</v>
      </c>
      <c r="G152" s="3">
        <f t="shared" si="8"/>
        <v>0.50099999999999767</v>
      </c>
      <c r="H152" s="4">
        <f t="shared" si="6"/>
        <v>11.492999999999995</v>
      </c>
      <c r="I152" s="4">
        <f t="shared" si="7"/>
        <v>11.167999999999999</v>
      </c>
    </row>
    <row r="153" spans="1:9">
      <c r="A153">
        <v>5.2560000000000002</v>
      </c>
      <c r="B153">
        <v>56.835999999999999</v>
      </c>
      <c r="C153">
        <v>9.2889999999999997</v>
      </c>
      <c r="D153">
        <v>0.30022900000000002</v>
      </c>
      <c r="G153" s="3">
        <f t="shared" si="8"/>
        <v>0.5</v>
      </c>
      <c r="H153" s="4">
        <f t="shared" si="6"/>
        <v>11.995999999999995</v>
      </c>
      <c r="I153" s="4">
        <f t="shared" si="7"/>
        <v>9.2889999999999997</v>
      </c>
    </row>
    <row r="154" spans="1:9">
      <c r="A154">
        <v>5.2560000000000002</v>
      </c>
      <c r="B154">
        <v>57.332999999999998</v>
      </c>
      <c r="C154">
        <v>7.7770000000000001</v>
      </c>
      <c r="D154">
        <v>0.30024299999999998</v>
      </c>
      <c r="G154" s="3">
        <f t="shared" si="8"/>
        <v>0.49750000000000227</v>
      </c>
      <c r="H154" s="4">
        <f t="shared" si="6"/>
        <v>12.492999999999995</v>
      </c>
      <c r="I154" s="4">
        <f t="shared" si="7"/>
        <v>7.7770000000000001</v>
      </c>
    </row>
    <row r="155" spans="1:9">
      <c r="A155">
        <v>5.2560000000000002</v>
      </c>
      <c r="B155">
        <v>57.831000000000003</v>
      </c>
      <c r="C155">
        <v>6.4859999999999998</v>
      </c>
      <c r="D155">
        <v>0.30024400000000001</v>
      </c>
      <c r="G155" s="3">
        <f t="shared" si="8"/>
        <v>0.50100000000000122</v>
      </c>
      <c r="H155" s="4">
        <f t="shared" si="6"/>
        <v>12.991</v>
      </c>
      <c r="I155" s="4">
        <f t="shared" si="7"/>
        <v>6.4859999999999998</v>
      </c>
    </row>
    <row r="156" spans="1:9">
      <c r="A156">
        <v>5.2560000000000002</v>
      </c>
      <c r="B156">
        <v>58.335000000000001</v>
      </c>
      <c r="C156">
        <v>5.9480000000000004</v>
      </c>
      <c r="D156">
        <v>0.30022900000000002</v>
      </c>
      <c r="G156" s="3">
        <f t="shared" si="8"/>
        <v>0.50099999999999767</v>
      </c>
      <c r="H156" s="4">
        <f t="shared" si="6"/>
        <v>13.494999999999997</v>
      </c>
      <c r="I156" s="4">
        <f t="shared" si="7"/>
        <v>5.9480000000000004</v>
      </c>
    </row>
    <row r="157" spans="1:9">
      <c r="A157">
        <v>5.2560000000000002</v>
      </c>
      <c r="B157">
        <v>58.832999999999998</v>
      </c>
      <c r="C157">
        <v>5.2679999999999998</v>
      </c>
      <c r="D157">
        <v>0.30023899999999998</v>
      </c>
      <c r="G157" s="3">
        <f t="shared" si="8"/>
        <v>0.5</v>
      </c>
      <c r="H157" s="4">
        <f t="shared" si="6"/>
        <v>13.992999999999995</v>
      </c>
      <c r="I157" s="4">
        <f t="shared" si="7"/>
        <v>5.2679999999999998</v>
      </c>
    </row>
    <row r="158" spans="1:9">
      <c r="A158">
        <v>5.2560000000000002</v>
      </c>
      <c r="B158">
        <v>59.335000000000001</v>
      </c>
      <c r="C158">
        <v>4.6349999999999998</v>
      </c>
      <c r="D158">
        <v>0.300238</v>
      </c>
      <c r="G158" s="3">
        <f t="shared" si="8"/>
        <v>0.50050000000000239</v>
      </c>
      <c r="H158" s="4">
        <f t="shared" si="6"/>
        <v>14.494999999999997</v>
      </c>
      <c r="I158" s="4">
        <f t="shared" si="7"/>
        <v>4.6349999999999998</v>
      </c>
    </row>
    <row r="159" spans="1:9">
      <c r="A159">
        <v>5.2560000000000002</v>
      </c>
      <c r="B159">
        <v>59.834000000000003</v>
      </c>
      <c r="C159">
        <v>4.0620000000000003</v>
      </c>
      <c r="D159">
        <v>0.30023699999999998</v>
      </c>
      <c r="G159" s="3">
        <f t="shared" si="8"/>
        <v>0.49749999999999872</v>
      </c>
      <c r="H159" s="4">
        <f t="shared" si="6"/>
        <v>14.994</v>
      </c>
      <c r="I159" s="4">
        <f t="shared" si="7"/>
        <v>4.0620000000000003</v>
      </c>
    </row>
    <row r="160" spans="1:9">
      <c r="A160">
        <v>5.2560000000000002</v>
      </c>
      <c r="B160">
        <v>60.33</v>
      </c>
      <c r="C160">
        <v>3.59</v>
      </c>
      <c r="D160">
        <v>0.30025299999999999</v>
      </c>
      <c r="G160" s="3">
        <f t="shared" si="8"/>
        <v>0.5</v>
      </c>
      <c r="H160" s="4">
        <f t="shared" si="6"/>
        <v>15.489999999999995</v>
      </c>
      <c r="I160" s="4">
        <f t="shared" si="7"/>
        <v>3.59</v>
      </c>
    </row>
    <row r="161" spans="1:9">
      <c r="A161">
        <v>5.2560000000000002</v>
      </c>
      <c r="B161">
        <v>60.834000000000003</v>
      </c>
      <c r="C161">
        <v>3.1970000000000001</v>
      </c>
      <c r="D161">
        <v>0.30021900000000001</v>
      </c>
      <c r="G161" s="3">
        <f t="shared" si="8"/>
        <v>0.50150000000000006</v>
      </c>
      <c r="H161" s="4">
        <f t="shared" si="6"/>
        <v>15.994</v>
      </c>
      <c r="I161" s="4">
        <f t="shared" si="7"/>
        <v>3.1970000000000001</v>
      </c>
    </row>
    <row r="162" spans="1:9">
      <c r="A162">
        <v>5.2560000000000002</v>
      </c>
      <c r="B162">
        <v>61.332999999999998</v>
      </c>
      <c r="C162">
        <v>2.8679999999999999</v>
      </c>
      <c r="D162">
        <v>0.30024000000000001</v>
      </c>
      <c r="G162" s="3">
        <f t="shared" si="8"/>
        <v>0.49949999999999761</v>
      </c>
      <c r="H162" s="4">
        <f t="shared" si="6"/>
        <v>16.492999999999995</v>
      </c>
      <c r="I162" s="4">
        <f t="shared" si="7"/>
        <v>2.8679999999999999</v>
      </c>
    </row>
    <row r="163" spans="1:9">
      <c r="A163">
        <v>5.2560000000000002</v>
      </c>
      <c r="B163">
        <v>61.832999999999998</v>
      </c>
      <c r="C163">
        <v>2.5920000000000001</v>
      </c>
      <c r="D163">
        <v>0.30024400000000001</v>
      </c>
      <c r="G163" s="3">
        <f t="shared" si="8"/>
        <v>0.50100000000000122</v>
      </c>
      <c r="H163" s="4">
        <f t="shared" si="6"/>
        <v>16.992999999999995</v>
      </c>
      <c r="I163" s="4">
        <f t="shared" si="7"/>
        <v>2.5920000000000001</v>
      </c>
    </row>
    <row r="164" spans="1:9">
      <c r="A164">
        <v>5.2560000000000002</v>
      </c>
      <c r="B164">
        <v>62.335000000000001</v>
      </c>
      <c r="C164">
        <v>2.3290000000000002</v>
      </c>
      <c r="D164">
        <v>0.30025000000000002</v>
      </c>
      <c r="G164" s="3">
        <f t="shared" si="8"/>
        <v>0.49900000000000233</v>
      </c>
      <c r="H164" s="4">
        <f t="shared" si="6"/>
        <v>17.494999999999997</v>
      </c>
      <c r="I164" s="4">
        <f t="shared" si="7"/>
        <v>2.3290000000000002</v>
      </c>
    </row>
    <row r="165" spans="1:9">
      <c r="A165">
        <v>5.2560000000000002</v>
      </c>
      <c r="B165">
        <v>62.831000000000003</v>
      </c>
      <c r="C165">
        <v>2.13</v>
      </c>
      <c r="D165">
        <v>0.30024400000000001</v>
      </c>
      <c r="G165" s="3">
        <f t="shared" si="8"/>
        <v>0.49899999999999878</v>
      </c>
      <c r="H165" s="4">
        <f t="shared" si="6"/>
        <v>17.991</v>
      </c>
      <c r="I165" s="4">
        <f t="shared" si="7"/>
        <v>2.13</v>
      </c>
    </row>
    <row r="166" spans="1:9">
      <c r="A166">
        <v>5.2560000000000002</v>
      </c>
      <c r="B166">
        <v>63.332999999999998</v>
      </c>
      <c r="C166">
        <v>1.96</v>
      </c>
      <c r="D166">
        <v>0.30022900000000002</v>
      </c>
      <c r="G166" s="3">
        <f t="shared" si="8"/>
        <v>0.50099999999999767</v>
      </c>
      <c r="H166" s="4">
        <f t="shared" si="6"/>
        <v>18.492999999999995</v>
      </c>
      <c r="I166" s="4">
        <f t="shared" si="7"/>
        <v>1.96</v>
      </c>
    </row>
    <row r="167" spans="1:9">
      <c r="A167">
        <v>5.2560000000000002</v>
      </c>
      <c r="B167">
        <v>63.832999999999998</v>
      </c>
      <c r="C167">
        <v>1.7969999999999999</v>
      </c>
      <c r="D167">
        <v>0.30023300000000003</v>
      </c>
      <c r="G167" s="3">
        <f t="shared" si="8"/>
        <v>0.49900000000000233</v>
      </c>
      <c r="H167" s="4">
        <f t="shared" si="6"/>
        <v>18.992999999999995</v>
      </c>
      <c r="I167" s="4">
        <f t="shared" si="7"/>
        <v>1.7969999999999999</v>
      </c>
    </row>
    <row r="168" spans="1:9">
      <c r="A168">
        <v>5.2560000000000002</v>
      </c>
      <c r="B168">
        <v>64.331000000000003</v>
      </c>
      <c r="C168">
        <v>1.659</v>
      </c>
      <c r="D168">
        <v>0.30021599999999998</v>
      </c>
      <c r="G168" s="3">
        <f t="shared" si="8"/>
        <v>0.50050000000000239</v>
      </c>
      <c r="H168" s="4">
        <f t="shared" si="6"/>
        <v>19.491</v>
      </c>
      <c r="I168" s="4">
        <f t="shared" si="7"/>
        <v>1.659</v>
      </c>
    </row>
    <row r="169" spans="1:9">
      <c r="A169">
        <v>5.2560000000000002</v>
      </c>
      <c r="B169">
        <v>64.834000000000003</v>
      </c>
      <c r="C169">
        <v>1.528</v>
      </c>
      <c r="D169">
        <v>0.30024200000000001</v>
      </c>
      <c r="G169" s="3">
        <f t="shared" si="8"/>
        <v>0.5</v>
      </c>
      <c r="H169" s="4">
        <f t="shared" si="6"/>
        <v>19.994</v>
      </c>
      <c r="I169" s="4">
        <f t="shared" si="7"/>
        <v>1.528</v>
      </c>
    </row>
    <row r="170" spans="1:9">
      <c r="A170">
        <v>5.2560000000000002</v>
      </c>
      <c r="B170">
        <v>65.331000000000003</v>
      </c>
      <c r="C170">
        <v>1.41</v>
      </c>
      <c r="D170">
        <v>0.30023</v>
      </c>
      <c r="G170" s="3">
        <f t="shared" si="8"/>
        <v>0.49849999999999994</v>
      </c>
      <c r="H170" s="4">
        <f t="shared" si="6"/>
        <v>20.491</v>
      </c>
      <c r="I170" s="4">
        <f t="shared" si="7"/>
        <v>1.41</v>
      </c>
    </row>
    <row r="171" spans="1:9">
      <c r="A171">
        <v>5.2560000000000002</v>
      </c>
      <c r="B171">
        <v>65.831000000000003</v>
      </c>
      <c r="C171">
        <v>1.3160000000000001</v>
      </c>
      <c r="D171">
        <v>0.30023100000000003</v>
      </c>
      <c r="G171" s="3">
        <f t="shared" si="8"/>
        <v>0.50150000000000006</v>
      </c>
      <c r="H171" s="4">
        <f t="shared" si="6"/>
        <v>20.991</v>
      </c>
      <c r="I171" s="4">
        <f t="shared" si="7"/>
        <v>1.3160000000000001</v>
      </c>
    </row>
    <row r="172" spans="1:9">
      <c r="A172">
        <v>5.2560000000000002</v>
      </c>
      <c r="B172">
        <v>66.334000000000003</v>
      </c>
      <c r="C172">
        <v>1.23</v>
      </c>
      <c r="D172">
        <v>0.30025499999999999</v>
      </c>
      <c r="G172" s="3">
        <f t="shared" si="8"/>
        <v>0.50049999999999528</v>
      </c>
      <c r="H172" s="4">
        <f t="shared" si="6"/>
        <v>21.494</v>
      </c>
      <c r="I172" s="4">
        <f t="shared" si="7"/>
        <v>1.23</v>
      </c>
    </row>
    <row r="173" spans="1:9">
      <c r="A173">
        <v>5.2560000000000002</v>
      </c>
      <c r="B173">
        <v>66.831999999999994</v>
      </c>
      <c r="C173">
        <v>1.1519999999999999</v>
      </c>
      <c r="D173">
        <v>0.30024699999999999</v>
      </c>
      <c r="G173" s="3">
        <f t="shared" si="8"/>
        <v>0.5</v>
      </c>
      <c r="H173" s="4">
        <f t="shared" si="6"/>
        <v>21.99199999999999</v>
      </c>
      <c r="I173" s="4">
        <f t="shared" si="7"/>
        <v>1.1519999999999999</v>
      </c>
    </row>
    <row r="174" spans="1:9">
      <c r="A174">
        <v>5.2560000000000002</v>
      </c>
      <c r="B174">
        <v>67.334000000000003</v>
      </c>
      <c r="C174">
        <v>1.0780000000000001</v>
      </c>
      <c r="D174">
        <v>0.300236</v>
      </c>
      <c r="G174" s="3">
        <f t="shared" si="8"/>
        <v>0.50050000000000239</v>
      </c>
      <c r="H174" s="4">
        <f t="shared" si="6"/>
        <v>22.494</v>
      </c>
      <c r="I174" s="4">
        <f t="shared" si="7"/>
        <v>1.0780000000000001</v>
      </c>
    </row>
    <row r="175" spans="1:9">
      <c r="A175">
        <v>5.2560000000000002</v>
      </c>
      <c r="B175">
        <v>67.832999999999998</v>
      </c>
      <c r="C175">
        <v>1.004</v>
      </c>
      <c r="D175">
        <v>0.30022599999999999</v>
      </c>
      <c r="G175" s="3">
        <f t="shared" si="8"/>
        <v>0.49799999999999756</v>
      </c>
      <c r="H175" s="4">
        <f t="shared" si="6"/>
        <v>22.992999999999995</v>
      </c>
      <c r="I175" s="4">
        <f t="shared" si="7"/>
        <v>1.004</v>
      </c>
    </row>
    <row r="176" spans="1:9">
      <c r="A176">
        <v>5.2560000000000002</v>
      </c>
      <c r="B176">
        <v>68.33</v>
      </c>
      <c r="C176">
        <v>0.93500000000000005</v>
      </c>
      <c r="D176">
        <v>0.30023300000000003</v>
      </c>
      <c r="G176" s="3">
        <f t="shared" si="8"/>
        <v>0.50050000000000239</v>
      </c>
      <c r="H176" s="4">
        <f t="shared" si="6"/>
        <v>23.489999999999995</v>
      </c>
      <c r="I176" s="4">
        <f t="shared" si="7"/>
        <v>0.93500000000000005</v>
      </c>
    </row>
    <row r="177" spans="1:9">
      <c r="A177">
        <v>5.2560000000000002</v>
      </c>
      <c r="B177">
        <v>68.834000000000003</v>
      </c>
      <c r="C177">
        <v>0.89700000000000002</v>
      </c>
      <c r="D177">
        <v>0.30023499999999997</v>
      </c>
      <c r="G177" s="3">
        <f t="shared" si="8"/>
        <v>0.50150000000000006</v>
      </c>
      <c r="H177" s="4">
        <f t="shared" si="6"/>
        <v>23.994</v>
      </c>
      <c r="I177" s="4">
        <f t="shared" si="7"/>
        <v>0.89700000000000002</v>
      </c>
    </row>
    <row r="178" spans="1:9">
      <c r="A178">
        <v>5.2560000000000002</v>
      </c>
      <c r="B178">
        <v>69.332999999999998</v>
      </c>
      <c r="C178">
        <v>0.86899999999999999</v>
      </c>
      <c r="D178">
        <v>0.30022300000000002</v>
      </c>
      <c r="G178" s="3">
        <f t="shared" si="8"/>
        <v>0.49949999999999761</v>
      </c>
      <c r="H178" s="4">
        <f t="shared" si="6"/>
        <v>24.492999999999995</v>
      </c>
      <c r="I178" s="4">
        <f t="shared" si="7"/>
        <v>0.86899999999999999</v>
      </c>
    </row>
    <row r="179" spans="1:9">
      <c r="A179">
        <v>5.2560000000000002</v>
      </c>
      <c r="B179">
        <v>69.832999999999998</v>
      </c>
      <c r="C179">
        <v>0.83</v>
      </c>
      <c r="D179">
        <v>0.30023499999999997</v>
      </c>
      <c r="G179" s="3">
        <f>(H179-H178)/2</f>
        <v>0.25</v>
      </c>
      <c r="H179" s="4">
        <f t="shared" si="6"/>
        <v>24.992999999999995</v>
      </c>
      <c r="I179" s="4">
        <f t="shared" si="7"/>
        <v>0.83</v>
      </c>
    </row>
    <row r="180" spans="1:9">
      <c r="G180" s="3">
        <f>SUM(G19:G179)</f>
        <v>49.997999999999983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selection activeCell="I5" sqref="I5"/>
    </sheetView>
  </sheetViews>
  <sheetFormatPr defaultRowHeight="14.5"/>
  <cols>
    <col min="1" max="1" width="10.7265625" customWidth="1"/>
    <col min="11" max="11" width="9.7265625" customWidth="1"/>
    <col min="13" max="13" width="9.7265625" customWidth="1"/>
    <col min="14" max="14" width="10.81640625" customWidth="1"/>
    <col min="15" max="15" width="10" customWidth="1"/>
  </cols>
  <sheetData>
    <row r="1" spans="1:14">
      <c r="A1" t="s">
        <v>0</v>
      </c>
      <c r="H1" t="s">
        <v>19</v>
      </c>
      <c r="I1">
        <v>44.84</v>
      </c>
    </row>
    <row r="2" spans="1:14">
      <c r="A2" t="s">
        <v>88</v>
      </c>
      <c r="B2" t="s">
        <v>1</v>
      </c>
    </row>
    <row r="3" spans="1:14">
      <c r="A3" s="1">
        <v>44502</v>
      </c>
      <c r="B3" t="s">
        <v>2</v>
      </c>
    </row>
    <row r="4" spans="1:14">
      <c r="A4" s="2">
        <v>0.36509259259259258</v>
      </c>
      <c r="B4" t="s">
        <v>3</v>
      </c>
    </row>
    <row r="5" spans="1:14">
      <c r="A5">
        <v>5.0999999999999996</v>
      </c>
      <c r="B5" t="s">
        <v>4</v>
      </c>
    </row>
    <row r="6" spans="1:14">
      <c r="A6">
        <v>1</v>
      </c>
      <c r="B6" t="s">
        <v>5</v>
      </c>
    </row>
    <row r="7" spans="1:14">
      <c r="A7">
        <v>1</v>
      </c>
      <c r="B7" t="s">
        <v>6</v>
      </c>
    </row>
    <row r="8" spans="1:14">
      <c r="A8">
        <v>161</v>
      </c>
      <c r="B8" t="s">
        <v>7</v>
      </c>
    </row>
    <row r="9" spans="1:14">
      <c r="A9">
        <v>2</v>
      </c>
      <c r="B9" t="s">
        <v>8</v>
      </c>
    </row>
    <row r="10" spans="1:14">
      <c r="A10">
        <v>0</v>
      </c>
      <c r="B10" t="s">
        <v>9</v>
      </c>
    </row>
    <row r="11" spans="1:14">
      <c r="A11" t="s">
        <v>89</v>
      </c>
      <c r="I11" t="s">
        <v>71</v>
      </c>
      <c r="L11" s="6"/>
      <c r="N11" s="6"/>
    </row>
    <row r="12" spans="1:14">
      <c r="A12" t="s">
        <v>10</v>
      </c>
      <c r="H12" t="s">
        <v>20</v>
      </c>
      <c r="I12" s="3">
        <f>AVERAGE(D19:D179)*10</f>
        <v>2.8028708695652167</v>
      </c>
      <c r="J12" t="s">
        <v>23</v>
      </c>
      <c r="K12" s="5"/>
      <c r="L12" s="36"/>
      <c r="M12" s="5"/>
      <c r="N12" s="36"/>
    </row>
    <row r="13" spans="1:14">
      <c r="A13" t="s">
        <v>11</v>
      </c>
      <c r="H13" t="s">
        <v>21</v>
      </c>
      <c r="I13" s="5">
        <f>SUMPRODUCT(G19:G179,I19:I179)</f>
        <v>3821.784392999999</v>
      </c>
      <c r="J13" t="s">
        <v>24</v>
      </c>
      <c r="K13" s="5"/>
      <c r="L13" s="36"/>
      <c r="M13" s="5"/>
      <c r="N13" s="36"/>
    </row>
    <row r="14" spans="1:14">
      <c r="A14">
        <v>0</v>
      </c>
      <c r="B14" t="s">
        <v>12</v>
      </c>
      <c r="H14" t="s">
        <v>26</v>
      </c>
      <c r="I14" s="3">
        <f>I99</f>
        <v>332.89800000000002</v>
      </c>
      <c r="J14" t="s">
        <v>25</v>
      </c>
      <c r="K14" s="5"/>
      <c r="L14" s="36"/>
      <c r="M14" s="5"/>
      <c r="N14" s="36"/>
    </row>
    <row r="15" spans="1:14">
      <c r="A15">
        <v>0</v>
      </c>
      <c r="B15" t="s">
        <v>13</v>
      </c>
      <c r="H15" t="s">
        <v>22</v>
      </c>
      <c r="I15" s="5">
        <f>I13/I14</f>
        <v>11.480346511544072</v>
      </c>
      <c r="J15" t="s">
        <v>29</v>
      </c>
      <c r="K15" s="5"/>
      <c r="L15" s="36"/>
      <c r="M15" s="5"/>
      <c r="N15" s="36"/>
    </row>
    <row r="16" spans="1:14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5.2560000000000002</v>
      </c>
      <c r="B19">
        <v>19.832999999999998</v>
      </c>
      <c r="C19">
        <v>0.46700000000000003</v>
      </c>
      <c r="D19">
        <v>0.28028399999999998</v>
      </c>
      <c r="G19" s="3">
        <f>(H20-H19)/2</f>
        <v>0.24900000000000055</v>
      </c>
      <c r="H19" s="4">
        <f>B19-$I$1</f>
        <v>-25.007000000000005</v>
      </c>
      <c r="I19" s="4">
        <f>C19</f>
        <v>0.46700000000000003</v>
      </c>
    </row>
    <row r="20" spans="1:9">
      <c r="A20">
        <v>5.2560000000000002</v>
      </c>
      <c r="B20">
        <v>20.331</v>
      </c>
      <c r="C20">
        <v>0.52</v>
      </c>
      <c r="D20">
        <v>0.280281</v>
      </c>
      <c r="G20" s="3">
        <f>(H21-H19)/2</f>
        <v>0.49950000000000117</v>
      </c>
      <c r="H20" s="4">
        <f t="shared" ref="H20:H83" si="0">B20-$I$1</f>
        <v>-24.509000000000004</v>
      </c>
      <c r="I20" s="4">
        <f t="shared" ref="I20:I83" si="1">C20</f>
        <v>0.52</v>
      </c>
    </row>
    <row r="21" spans="1:9">
      <c r="A21">
        <v>5.2560000000000002</v>
      </c>
      <c r="B21">
        <v>20.832000000000001</v>
      </c>
      <c r="C21">
        <v>0.56599999999999995</v>
      </c>
      <c r="D21">
        <v>0.280302</v>
      </c>
      <c r="G21" s="3">
        <f t="shared" ref="G21:G84" si="2">(H22-H20)/2</f>
        <v>0.50099999999999945</v>
      </c>
      <c r="H21" s="4">
        <f t="shared" si="0"/>
        <v>-24.008000000000003</v>
      </c>
      <c r="I21" s="4">
        <f t="shared" si="1"/>
        <v>0.56599999999999995</v>
      </c>
    </row>
    <row r="22" spans="1:9">
      <c r="A22">
        <v>5.2560000000000002</v>
      </c>
      <c r="B22">
        <v>21.332999999999998</v>
      </c>
      <c r="C22">
        <v>0.61899999999999999</v>
      </c>
      <c r="D22">
        <v>0.280277</v>
      </c>
      <c r="G22" s="3">
        <f t="shared" si="2"/>
        <v>0.49899999999999878</v>
      </c>
      <c r="H22" s="4">
        <f t="shared" si="0"/>
        <v>-23.507000000000005</v>
      </c>
      <c r="I22" s="4">
        <f t="shared" si="1"/>
        <v>0.61899999999999999</v>
      </c>
    </row>
    <row r="23" spans="1:9">
      <c r="A23">
        <v>5.2560000000000002</v>
      </c>
      <c r="B23">
        <v>21.83</v>
      </c>
      <c r="C23">
        <v>0.66500000000000004</v>
      </c>
      <c r="D23">
        <v>0.28027299999999999</v>
      </c>
      <c r="G23" s="3">
        <f t="shared" si="2"/>
        <v>0.49950000000000117</v>
      </c>
      <c r="H23" s="4">
        <f t="shared" si="0"/>
        <v>-23.010000000000005</v>
      </c>
      <c r="I23" s="4">
        <f t="shared" si="1"/>
        <v>0.66500000000000004</v>
      </c>
    </row>
    <row r="24" spans="1:9">
      <c r="A24">
        <v>5.2560000000000002</v>
      </c>
      <c r="B24">
        <v>22.332000000000001</v>
      </c>
      <c r="C24">
        <v>0.71899999999999997</v>
      </c>
      <c r="D24">
        <v>0.28027600000000003</v>
      </c>
      <c r="G24" s="3">
        <f t="shared" si="2"/>
        <v>0.50100000000000122</v>
      </c>
      <c r="H24" s="4">
        <f t="shared" si="0"/>
        <v>-22.508000000000003</v>
      </c>
      <c r="I24" s="4">
        <f t="shared" si="1"/>
        <v>0.71899999999999997</v>
      </c>
    </row>
    <row r="25" spans="1:9">
      <c r="A25">
        <v>5.2560000000000002</v>
      </c>
      <c r="B25">
        <v>22.832000000000001</v>
      </c>
      <c r="C25">
        <v>0.76700000000000002</v>
      </c>
      <c r="D25">
        <v>0.28029300000000001</v>
      </c>
      <c r="G25" s="3">
        <f t="shared" si="2"/>
        <v>0.49949999999999939</v>
      </c>
      <c r="H25" s="4">
        <f t="shared" si="0"/>
        <v>-22.008000000000003</v>
      </c>
      <c r="I25" s="4">
        <f t="shared" si="1"/>
        <v>0.76700000000000002</v>
      </c>
    </row>
    <row r="26" spans="1:9">
      <c r="A26">
        <v>5.2560000000000002</v>
      </c>
      <c r="B26">
        <v>23.331</v>
      </c>
      <c r="C26">
        <v>0.83699999999999997</v>
      </c>
      <c r="D26">
        <v>0.28029199999999999</v>
      </c>
      <c r="G26" s="3">
        <f t="shared" si="2"/>
        <v>0.50150000000000006</v>
      </c>
      <c r="H26" s="4">
        <f t="shared" si="0"/>
        <v>-21.509000000000004</v>
      </c>
      <c r="I26" s="4">
        <f t="shared" si="1"/>
        <v>0.83699999999999997</v>
      </c>
    </row>
    <row r="27" spans="1:9">
      <c r="A27">
        <v>5.2560000000000002</v>
      </c>
      <c r="B27">
        <v>23.835000000000001</v>
      </c>
      <c r="C27">
        <v>0.91400000000000003</v>
      </c>
      <c r="D27">
        <v>0.28029300000000001</v>
      </c>
      <c r="G27" s="3">
        <f t="shared" si="2"/>
        <v>0.50050000000000061</v>
      </c>
      <c r="H27" s="4">
        <f t="shared" si="0"/>
        <v>-21.005000000000003</v>
      </c>
      <c r="I27" s="4">
        <f t="shared" si="1"/>
        <v>0.91400000000000003</v>
      </c>
    </row>
    <row r="28" spans="1:9">
      <c r="A28">
        <v>5.2560000000000002</v>
      </c>
      <c r="B28">
        <v>24.332000000000001</v>
      </c>
      <c r="C28">
        <v>0.98</v>
      </c>
      <c r="D28">
        <v>0.28028999999999998</v>
      </c>
      <c r="G28" s="3">
        <f t="shared" si="2"/>
        <v>0.49799999999999933</v>
      </c>
      <c r="H28" s="4">
        <f t="shared" si="0"/>
        <v>-20.508000000000003</v>
      </c>
      <c r="I28" s="4">
        <f t="shared" si="1"/>
        <v>0.98</v>
      </c>
    </row>
    <row r="29" spans="1:9">
      <c r="A29">
        <v>5.2560000000000002</v>
      </c>
      <c r="B29">
        <v>24.831</v>
      </c>
      <c r="C29">
        <v>1.075</v>
      </c>
      <c r="D29">
        <v>0.28029199999999999</v>
      </c>
      <c r="G29" s="3">
        <f t="shared" si="2"/>
        <v>0.50049999999999883</v>
      </c>
      <c r="H29" s="4">
        <f t="shared" si="0"/>
        <v>-20.009000000000004</v>
      </c>
      <c r="I29" s="4">
        <f t="shared" si="1"/>
        <v>1.075</v>
      </c>
    </row>
    <row r="30" spans="1:9">
      <c r="A30">
        <v>5.2560000000000002</v>
      </c>
      <c r="B30">
        <v>25.332999999999998</v>
      </c>
      <c r="C30">
        <v>1.1639999999999999</v>
      </c>
      <c r="D30">
        <v>0.28028599999999998</v>
      </c>
      <c r="G30" s="3">
        <f t="shared" si="2"/>
        <v>0.50050000000000061</v>
      </c>
      <c r="H30" s="4">
        <f t="shared" si="0"/>
        <v>-19.507000000000005</v>
      </c>
      <c r="I30" s="4">
        <f t="shared" si="1"/>
        <v>1.1639999999999999</v>
      </c>
    </row>
    <row r="31" spans="1:9">
      <c r="A31">
        <v>5.2560000000000002</v>
      </c>
      <c r="B31">
        <v>25.832000000000001</v>
      </c>
      <c r="C31">
        <v>1.29</v>
      </c>
      <c r="D31">
        <v>0.28027800000000003</v>
      </c>
      <c r="G31" s="3">
        <f t="shared" si="2"/>
        <v>0.50100000000000122</v>
      </c>
      <c r="H31" s="4">
        <f t="shared" si="0"/>
        <v>-19.008000000000003</v>
      </c>
      <c r="I31" s="4">
        <f t="shared" si="1"/>
        <v>1.29</v>
      </c>
    </row>
    <row r="32" spans="1:9">
      <c r="A32">
        <v>5.2560000000000002</v>
      </c>
      <c r="B32">
        <v>26.335000000000001</v>
      </c>
      <c r="C32">
        <v>1.4259999999999999</v>
      </c>
      <c r="D32">
        <v>0.28029100000000001</v>
      </c>
      <c r="G32" s="3">
        <f t="shared" si="2"/>
        <v>0.5</v>
      </c>
      <c r="H32" s="4">
        <f t="shared" si="0"/>
        <v>-18.505000000000003</v>
      </c>
      <c r="I32" s="4">
        <f t="shared" si="1"/>
        <v>1.4259999999999999</v>
      </c>
    </row>
    <row r="33" spans="1:9">
      <c r="A33">
        <v>5.2560000000000002</v>
      </c>
      <c r="B33">
        <v>26.832000000000001</v>
      </c>
      <c r="C33">
        <v>1.5569999999999999</v>
      </c>
      <c r="D33">
        <v>0.28029399999999999</v>
      </c>
      <c r="G33" s="3">
        <f t="shared" si="2"/>
        <v>0.49699999999999989</v>
      </c>
      <c r="H33" s="4">
        <f t="shared" si="0"/>
        <v>-18.008000000000003</v>
      </c>
      <c r="I33" s="4">
        <f t="shared" si="1"/>
        <v>1.5569999999999999</v>
      </c>
    </row>
    <row r="34" spans="1:9">
      <c r="A34">
        <v>5.2560000000000002</v>
      </c>
      <c r="B34">
        <v>27.329000000000001</v>
      </c>
      <c r="C34">
        <v>1.7070000000000001</v>
      </c>
      <c r="D34">
        <v>0.28027800000000003</v>
      </c>
      <c r="G34" s="3">
        <f t="shared" si="2"/>
        <v>0.50049999999999883</v>
      </c>
      <c r="H34" s="4">
        <f t="shared" si="0"/>
        <v>-17.511000000000003</v>
      </c>
      <c r="I34" s="4">
        <f t="shared" si="1"/>
        <v>1.7070000000000001</v>
      </c>
    </row>
    <row r="35" spans="1:9">
      <c r="A35">
        <v>5.2560000000000002</v>
      </c>
      <c r="B35">
        <v>27.832999999999998</v>
      </c>
      <c r="C35">
        <v>1.8879999999999999</v>
      </c>
      <c r="D35">
        <v>0.280275</v>
      </c>
      <c r="G35" s="3">
        <f t="shared" si="2"/>
        <v>0.50099999999999945</v>
      </c>
      <c r="H35" s="4">
        <f t="shared" si="0"/>
        <v>-17.007000000000005</v>
      </c>
      <c r="I35" s="4">
        <f t="shared" si="1"/>
        <v>1.8879999999999999</v>
      </c>
    </row>
    <row r="36" spans="1:9">
      <c r="A36">
        <v>5.2560000000000002</v>
      </c>
      <c r="B36">
        <v>28.331</v>
      </c>
      <c r="C36">
        <v>2.121</v>
      </c>
      <c r="D36">
        <v>0.28028599999999998</v>
      </c>
      <c r="G36" s="3">
        <f t="shared" si="2"/>
        <v>0.49950000000000117</v>
      </c>
      <c r="H36" s="4">
        <f t="shared" si="0"/>
        <v>-16.509000000000004</v>
      </c>
      <c r="I36" s="4">
        <f t="shared" si="1"/>
        <v>2.121</v>
      </c>
    </row>
    <row r="37" spans="1:9">
      <c r="A37">
        <v>5.2560000000000002</v>
      </c>
      <c r="B37">
        <v>28.832000000000001</v>
      </c>
      <c r="C37">
        <v>2.3860000000000001</v>
      </c>
      <c r="D37">
        <v>0.28027600000000003</v>
      </c>
      <c r="G37" s="3">
        <f t="shared" si="2"/>
        <v>0.50099999999999945</v>
      </c>
      <c r="H37" s="4">
        <f t="shared" si="0"/>
        <v>-16.008000000000003</v>
      </c>
      <c r="I37" s="4">
        <f t="shared" si="1"/>
        <v>2.3860000000000001</v>
      </c>
    </row>
    <row r="38" spans="1:9">
      <c r="A38">
        <v>5.2560000000000002</v>
      </c>
      <c r="B38">
        <v>29.332999999999998</v>
      </c>
      <c r="C38">
        <v>2.6890000000000001</v>
      </c>
      <c r="D38">
        <v>0.28029199999999999</v>
      </c>
      <c r="G38" s="3">
        <f t="shared" si="2"/>
        <v>0.49799999999999933</v>
      </c>
      <c r="H38" s="4">
        <f t="shared" si="0"/>
        <v>-15.507000000000005</v>
      </c>
      <c r="I38" s="4">
        <f t="shared" si="1"/>
        <v>2.6890000000000001</v>
      </c>
    </row>
    <row r="39" spans="1:9">
      <c r="A39">
        <v>5.2560000000000002</v>
      </c>
      <c r="B39">
        <v>29.827999999999999</v>
      </c>
      <c r="C39">
        <v>3.0409999999999999</v>
      </c>
      <c r="D39">
        <v>0.280277</v>
      </c>
      <c r="G39" s="3">
        <f t="shared" si="2"/>
        <v>0.5</v>
      </c>
      <c r="H39" s="4">
        <f t="shared" si="0"/>
        <v>-15.012000000000004</v>
      </c>
      <c r="I39" s="4">
        <f t="shared" si="1"/>
        <v>3.0409999999999999</v>
      </c>
    </row>
    <row r="40" spans="1:9">
      <c r="A40">
        <v>5.2560000000000002</v>
      </c>
      <c r="B40">
        <v>30.332999999999998</v>
      </c>
      <c r="C40">
        <v>3.4319999999999999</v>
      </c>
      <c r="D40">
        <v>0.28029999999999999</v>
      </c>
      <c r="G40" s="3">
        <f t="shared" si="2"/>
        <v>0.50300000000000011</v>
      </c>
      <c r="H40" s="4">
        <f t="shared" si="0"/>
        <v>-14.507000000000005</v>
      </c>
      <c r="I40" s="4">
        <f t="shared" si="1"/>
        <v>3.4319999999999999</v>
      </c>
    </row>
    <row r="41" spans="1:9">
      <c r="A41">
        <v>5.2560000000000002</v>
      </c>
      <c r="B41">
        <v>30.834</v>
      </c>
      <c r="C41">
        <v>3.9769999999999999</v>
      </c>
      <c r="D41">
        <v>0.28027999999999997</v>
      </c>
      <c r="G41" s="3">
        <f t="shared" si="2"/>
        <v>0.49849999999999994</v>
      </c>
      <c r="H41" s="4">
        <f t="shared" si="0"/>
        <v>-14.006000000000004</v>
      </c>
      <c r="I41" s="4">
        <f t="shared" si="1"/>
        <v>3.9769999999999999</v>
      </c>
    </row>
    <row r="42" spans="1:9">
      <c r="A42">
        <v>5.2560000000000002</v>
      </c>
      <c r="B42">
        <v>31.33</v>
      </c>
      <c r="C42">
        <v>4.5549999999999997</v>
      </c>
      <c r="D42">
        <v>0.280283</v>
      </c>
      <c r="G42" s="3">
        <f t="shared" si="2"/>
        <v>0.5</v>
      </c>
      <c r="H42" s="4">
        <f t="shared" si="0"/>
        <v>-13.510000000000005</v>
      </c>
      <c r="I42" s="4">
        <f t="shared" si="1"/>
        <v>4.5549999999999997</v>
      </c>
    </row>
    <row r="43" spans="1:9">
      <c r="A43">
        <v>5.2560000000000002</v>
      </c>
      <c r="B43">
        <v>31.834</v>
      </c>
      <c r="C43">
        <v>5.3090000000000002</v>
      </c>
      <c r="D43">
        <v>0.280302</v>
      </c>
      <c r="G43" s="3">
        <f t="shared" si="2"/>
        <v>0.5</v>
      </c>
      <c r="H43" s="4">
        <f t="shared" si="0"/>
        <v>-13.006000000000004</v>
      </c>
      <c r="I43" s="4">
        <f t="shared" si="1"/>
        <v>5.3090000000000002</v>
      </c>
    </row>
    <row r="44" spans="1:9">
      <c r="A44">
        <v>5.2560000000000002</v>
      </c>
      <c r="B44">
        <v>32.33</v>
      </c>
      <c r="C44">
        <v>6.71</v>
      </c>
      <c r="D44">
        <v>0.28029399999999999</v>
      </c>
      <c r="G44" s="3">
        <f t="shared" si="2"/>
        <v>0.49850000000000172</v>
      </c>
      <c r="H44" s="4">
        <f t="shared" si="0"/>
        <v>-12.510000000000005</v>
      </c>
      <c r="I44" s="4">
        <f t="shared" si="1"/>
        <v>6.71</v>
      </c>
    </row>
    <row r="45" spans="1:9">
      <c r="A45">
        <v>5.2560000000000002</v>
      </c>
      <c r="B45">
        <v>32.831000000000003</v>
      </c>
      <c r="C45">
        <v>8.0039999999999996</v>
      </c>
      <c r="D45">
        <v>0.28028500000000001</v>
      </c>
      <c r="G45" s="3">
        <f t="shared" si="2"/>
        <v>0.50250000000000128</v>
      </c>
      <c r="H45" s="4">
        <f t="shared" si="0"/>
        <v>-12.009</v>
      </c>
      <c r="I45" s="4">
        <f t="shared" si="1"/>
        <v>8.0039999999999996</v>
      </c>
    </row>
    <row r="46" spans="1:9">
      <c r="A46">
        <v>5.2560000000000002</v>
      </c>
      <c r="B46">
        <v>33.335000000000001</v>
      </c>
      <c r="C46">
        <v>9.4049999999999994</v>
      </c>
      <c r="D46">
        <v>0.28029599999999999</v>
      </c>
      <c r="G46" s="3">
        <f t="shared" si="2"/>
        <v>0.50049999999999883</v>
      </c>
      <c r="H46" s="4">
        <f t="shared" si="0"/>
        <v>-11.505000000000003</v>
      </c>
      <c r="I46" s="4">
        <f t="shared" si="1"/>
        <v>9.4049999999999994</v>
      </c>
    </row>
    <row r="47" spans="1:9">
      <c r="A47">
        <v>5.2560000000000002</v>
      </c>
      <c r="B47">
        <v>33.832000000000001</v>
      </c>
      <c r="C47">
        <v>11.132</v>
      </c>
      <c r="D47">
        <v>0.28029199999999999</v>
      </c>
      <c r="G47" s="3">
        <f t="shared" si="2"/>
        <v>0.49849999999999994</v>
      </c>
      <c r="H47" s="4">
        <f t="shared" si="0"/>
        <v>-11.008000000000003</v>
      </c>
      <c r="I47" s="4">
        <f t="shared" si="1"/>
        <v>11.132</v>
      </c>
    </row>
    <row r="48" spans="1:9">
      <c r="A48">
        <v>5.2560000000000002</v>
      </c>
      <c r="B48">
        <v>34.332000000000001</v>
      </c>
      <c r="C48">
        <v>14.077999999999999</v>
      </c>
      <c r="D48">
        <v>0.28027999999999997</v>
      </c>
      <c r="G48" s="3">
        <f t="shared" si="2"/>
        <v>0.49950000000000117</v>
      </c>
      <c r="H48" s="4">
        <f t="shared" si="0"/>
        <v>-10.508000000000003</v>
      </c>
      <c r="I48" s="4">
        <f t="shared" si="1"/>
        <v>14.077999999999999</v>
      </c>
    </row>
    <row r="49" spans="1:9">
      <c r="A49">
        <v>5.2560000000000002</v>
      </c>
      <c r="B49">
        <v>34.831000000000003</v>
      </c>
      <c r="C49">
        <v>17.077999999999999</v>
      </c>
      <c r="D49">
        <v>0.28029399999999999</v>
      </c>
      <c r="G49" s="3">
        <f t="shared" si="2"/>
        <v>0.34949999999999903</v>
      </c>
      <c r="H49" s="4">
        <f t="shared" si="0"/>
        <v>-10.009</v>
      </c>
      <c r="I49" s="4">
        <f t="shared" si="1"/>
        <v>17.077999999999999</v>
      </c>
    </row>
    <row r="50" spans="1:9">
      <c r="A50">
        <v>5.2560000000000002</v>
      </c>
      <c r="B50">
        <v>35.030999999999999</v>
      </c>
      <c r="C50">
        <v>18.817</v>
      </c>
      <c r="D50">
        <v>0.28030899999999997</v>
      </c>
      <c r="G50" s="3">
        <f t="shared" si="2"/>
        <v>0.1994999999999969</v>
      </c>
      <c r="H50" s="4">
        <f t="shared" si="0"/>
        <v>-9.8090000000000046</v>
      </c>
      <c r="I50" s="4">
        <f t="shared" si="1"/>
        <v>18.817</v>
      </c>
    </row>
    <row r="51" spans="1:9">
      <c r="A51">
        <v>5.2560000000000002</v>
      </c>
      <c r="B51">
        <v>35.229999999999997</v>
      </c>
      <c r="C51">
        <v>20.478000000000002</v>
      </c>
      <c r="D51">
        <v>0.28028900000000001</v>
      </c>
      <c r="G51" s="3">
        <f t="shared" si="2"/>
        <v>0.19900000000000162</v>
      </c>
      <c r="H51" s="4">
        <f t="shared" si="0"/>
        <v>-9.6100000000000065</v>
      </c>
      <c r="I51" s="4">
        <f t="shared" si="1"/>
        <v>20.478000000000002</v>
      </c>
    </row>
    <row r="52" spans="1:9">
      <c r="A52">
        <v>5.2560000000000002</v>
      </c>
      <c r="B52">
        <v>35.429000000000002</v>
      </c>
      <c r="C52">
        <v>22.94</v>
      </c>
      <c r="D52">
        <v>0.28029399999999999</v>
      </c>
      <c r="G52" s="3">
        <f t="shared" si="2"/>
        <v>0.2015000000000029</v>
      </c>
      <c r="H52" s="4">
        <f t="shared" si="0"/>
        <v>-9.4110000000000014</v>
      </c>
      <c r="I52" s="4">
        <f t="shared" si="1"/>
        <v>22.94</v>
      </c>
    </row>
    <row r="53" spans="1:9">
      <c r="A53">
        <v>5.2560000000000002</v>
      </c>
      <c r="B53">
        <v>35.633000000000003</v>
      </c>
      <c r="C53">
        <v>25.254000000000001</v>
      </c>
      <c r="D53">
        <v>0.280281</v>
      </c>
      <c r="G53" s="3">
        <f t="shared" si="2"/>
        <v>0.20250000000000057</v>
      </c>
      <c r="H53" s="4">
        <f t="shared" si="0"/>
        <v>-9.2070000000000007</v>
      </c>
      <c r="I53" s="4">
        <f t="shared" si="1"/>
        <v>25.254000000000001</v>
      </c>
    </row>
    <row r="54" spans="1:9">
      <c r="A54">
        <v>5.2560000000000002</v>
      </c>
      <c r="B54">
        <v>35.834000000000003</v>
      </c>
      <c r="C54">
        <v>27.702000000000002</v>
      </c>
      <c r="D54">
        <v>0.28028500000000001</v>
      </c>
      <c r="G54" s="3">
        <f t="shared" si="2"/>
        <v>0.20049999999999812</v>
      </c>
      <c r="H54" s="4">
        <f t="shared" si="0"/>
        <v>-9.0060000000000002</v>
      </c>
      <c r="I54" s="4">
        <f t="shared" si="1"/>
        <v>27.702000000000002</v>
      </c>
    </row>
    <row r="55" spans="1:9">
      <c r="A55">
        <v>5.2560000000000002</v>
      </c>
      <c r="B55">
        <v>36.033999999999999</v>
      </c>
      <c r="C55">
        <v>30.475999999999999</v>
      </c>
      <c r="D55">
        <v>0.280277</v>
      </c>
      <c r="G55" s="3">
        <f t="shared" si="2"/>
        <v>0.19899999999999807</v>
      </c>
      <c r="H55" s="4">
        <f t="shared" si="0"/>
        <v>-8.8060000000000045</v>
      </c>
      <c r="I55" s="4">
        <f t="shared" si="1"/>
        <v>30.475999999999999</v>
      </c>
    </row>
    <row r="56" spans="1:9">
      <c r="A56">
        <v>5.2560000000000002</v>
      </c>
      <c r="B56">
        <v>36.231999999999999</v>
      </c>
      <c r="C56">
        <v>33.665999999999997</v>
      </c>
      <c r="D56">
        <v>0.280279</v>
      </c>
      <c r="G56" s="3">
        <f t="shared" si="2"/>
        <v>0.19950000000000045</v>
      </c>
      <c r="H56" s="4">
        <f t="shared" si="0"/>
        <v>-8.6080000000000041</v>
      </c>
      <c r="I56" s="4">
        <f t="shared" si="1"/>
        <v>33.665999999999997</v>
      </c>
    </row>
    <row r="57" spans="1:9">
      <c r="A57">
        <v>5.2560000000000002</v>
      </c>
      <c r="B57">
        <v>36.433</v>
      </c>
      <c r="C57">
        <v>37.316000000000003</v>
      </c>
      <c r="D57">
        <v>0.28029900000000002</v>
      </c>
      <c r="G57" s="3">
        <f t="shared" si="2"/>
        <v>0.20100000000000051</v>
      </c>
      <c r="H57" s="4">
        <f t="shared" si="0"/>
        <v>-8.4070000000000036</v>
      </c>
      <c r="I57" s="4">
        <f t="shared" si="1"/>
        <v>37.316000000000003</v>
      </c>
    </row>
    <row r="58" spans="1:9">
      <c r="A58">
        <v>5.2560000000000002</v>
      </c>
      <c r="B58">
        <v>36.634</v>
      </c>
      <c r="C58">
        <v>41.420999999999999</v>
      </c>
      <c r="D58">
        <v>0.28029799999999999</v>
      </c>
      <c r="G58" s="3">
        <f t="shared" si="2"/>
        <v>0.19900000000000162</v>
      </c>
      <c r="H58" s="4">
        <f t="shared" si="0"/>
        <v>-8.2060000000000031</v>
      </c>
      <c r="I58" s="4">
        <f t="shared" si="1"/>
        <v>41.420999999999999</v>
      </c>
    </row>
    <row r="59" spans="1:9">
      <c r="A59">
        <v>5.2560000000000002</v>
      </c>
      <c r="B59">
        <v>36.831000000000003</v>
      </c>
      <c r="C59">
        <v>45.534999999999997</v>
      </c>
      <c r="D59">
        <v>0.280304</v>
      </c>
      <c r="G59" s="3">
        <f t="shared" si="2"/>
        <v>0.1980000000000004</v>
      </c>
      <c r="H59" s="4">
        <f t="shared" si="0"/>
        <v>-8.0090000000000003</v>
      </c>
      <c r="I59" s="4">
        <f t="shared" si="1"/>
        <v>45.534999999999997</v>
      </c>
    </row>
    <row r="60" spans="1:9">
      <c r="A60">
        <v>5.2560000000000002</v>
      </c>
      <c r="B60">
        <v>37.03</v>
      </c>
      <c r="C60">
        <v>50.862000000000002</v>
      </c>
      <c r="D60">
        <v>0.28028999999999998</v>
      </c>
      <c r="G60" s="3">
        <f t="shared" si="2"/>
        <v>0.19999999999999929</v>
      </c>
      <c r="H60" s="4">
        <f t="shared" si="0"/>
        <v>-7.8100000000000023</v>
      </c>
      <c r="I60" s="4">
        <f t="shared" si="1"/>
        <v>50.862000000000002</v>
      </c>
    </row>
    <row r="61" spans="1:9">
      <c r="A61">
        <v>5.2560000000000002</v>
      </c>
      <c r="B61">
        <v>37.231000000000002</v>
      </c>
      <c r="C61">
        <v>56.625999999999998</v>
      </c>
      <c r="D61">
        <v>0.28029500000000002</v>
      </c>
      <c r="G61" s="3">
        <f t="shared" si="2"/>
        <v>0.20100000000000051</v>
      </c>
      <c r="H61" s="4">
        <f t="shared" si="0"/>
        <v>-7.6090000000000018</v>
      </c>
      <c r="I61" s="4">
        <f t="shared" si="1"/>
        <v>56.625999999999998</v>
      </c>
    </row>
    <row r="62" spans="1:9">
      <c r="A62">
        <v>5.2560000000000002</v>
      </c>
      <c r="B62">
        <v>37.432000000000002</v>
      </c>
      <c r="C62">
        <v>62.546999999999997</v>
      </c>
      <c r="D62">
        <v>0.28028700000000001</v>
      </c>
      <c r="G62" s="3">
        <f t="shared" si="2"/>
        <v>0.19950000000000045</v>
      </c>
      <c r="H62" s="4">
        <f t="shared" si="0"/>
        <v>-7.4080000000000013</v>
      </c>
      <c r="I62" s="4">
        <f t="shared" si="1"/>
        <v>62.546999999999997</v>
      </c>
    </row>
    <row r="63" spans="1:9">
      <c r="A63">
        <v>5.2560000000000002</v>
      </c>
      <c r="B63">
        <v>37.630000000000003</v>
      </c>
      <c r="C63">
        <v>69.408000000000001</v>
      </c>
      <c r="D63">
        <v>0.28029799999999999</v>
      </c>
      <c r="G63" s="3">
        <f t="shared" si="2"/>
        <v>0.1980000000000004</v>
      </c>
      <c r="H63" s="4">
        <f t="shared" si="0"/>
        <v>-7.2100000000000009</v>
      </c>
      <c r="I63" s="4">
        <f t="shared" si="1"/>
        <v>69.408000000000001</v>
      </c>
    </row>
    <row r="64" spans="1:9">
      <c r="A64">
        <v>5.2560000000000002</v>
      </c>
      <c r="B64">
        <v>37.828000000000003</v>
      </c>
      <c r="C64">
        <v>77.370999999999995</v>
      </c>
      <c r="D64">
        <v>0.28030300000000002</v>
      </c>
      <c r="G64" s="3">
        <f t="shared" si="2"/>
        <v>0.19999999999999929</v>
      </c>
      <c r="H64" s="4">
        <f t="shared" si="0"/>
        <v>-7.0120000000000005</v>
      </c>
      <c r="I64" s="4">
        <f t="shared" si="1"/>
        <v>77.370999999999995</v>
      </c>
    </row>
    <row r="65" spans="1:9">
      <c r="A65">
        <v>5.2560000000000002</v>
      </c>
      <c r="B65">
        <v>38.03</v>
      </c>
      <c r="C65">
        <v>85.596999999999994</v>
      </c>
      <c r="D65">
        <v>0.28028500000000001</v>
      </c>
      <c r="G65" s="3">
        <f t="shared" si="2"/>
        <v>0.20199999999999818</v>
      </c>
      <c r="H65" s="4">
        <f t="shared" si="0"/>
        <v>-6.8100000000000023</v>
      </c>
      <c r="I65" s="4">
        <f t="shared" si="1"/>
        <v>85.596999999999994</v>
      </c>
    </row>
    <row r="66" spans="1:9">
      <c r="A66">
        <v>5.2560000000000002</v>
      </c>
      <c r="B66">
        <v>38.231999999999999</v>
      </c>
      <c r="C66">
        <v>95.117999999999995</v>
      </c>
      <c r="D66">
        <v>0.28028500000000001</v>
      </c>
      <c r="G66" s="3">
        <f t="shared" si="2"/>
        <v>0.20149999999999935</v>
      </c>
      <c r="H66" s="4">
        <f t="shared" si="0"/>
        <v>-6.6080000000000041</v>
      </c>
      <c r="I66" s="4">
        <f t="shared" si="1"/>
        <v>95.117999999999995</v>
      </c>
    </row>
    <row r="67" spans="1:9">
      <c r="A67">
        <v>5.2560000000000002</v>
      </c>
      <c r="B67">
        <v>38.433</v>
      </c>
      <c r="C67">
        <v>104.718</v>
      </c>
      <c r="D67">
        <v>0.28027999999999997</v>
      </c>
      <c r="G67" s="3">
        <f t="shared" si="2"/>
        <v>0.19950000000000045</v>
      </c>
      <c r="H67" s="4">
        <f t="shared" si="0"/>
        <v>-6.4070000000000036</v>
      </c>
      <c r="I67" s="4">
        <f t="shared" si="1"/>
        <v>104.718</v>
      </c>
    </row>
    <row r="68" spans="1:9">
      <c r="A68">
        <v>5.2560000000000002</v>
      </c>
      <c r="B68">
        <v>38.631</v>
      </c>
      <c r="C68">
        <v>115.432</v>
      </c>
      <c r="D68">
        <v>0.28029700000000002</v>
      </c>
      <c r="G68" s="3">
        <f t="shared" si="2"/>
        <v>0.19999999999999929</v>
      </c>
      <c r="H68" s="4">
        <f t="shared" si="0"/>
        <v>-6.2090000000000032</v>
      </c>
      <c r="I68" s="4">
        <f t="shared" si="1"/>
        <v>115.432</v>
      </c>
    </row>
    <row r="69" spans="1:9">
      <c r="A69">
        <v>5.2560000000000002</v>
      </c>
      <c r="B69">
        <v>38.832999999999998</v>
      </c>
      <c r="C69">
        <v>126.715</v>
      </c>
      <c r="D69">
        <v>0.280308</v>
      </c>
      <c r="G69" s="3">
        <f t="shared" si="2"/>
        <v>0.20100000000000051</v>
      </c>
      <c r="H69" s="4">
        <f t="shared" si="0"/>
        <v>-6.007000000000005</v>
      </c>
      <c r="I69" s="4">
        <f t="shared" si="1"/>
        <v>126.715</v>
      </c>
    </row>
    <row r="70" spans="1:9">
      <c r="A70">
        <v>5.2560000000000002</v>
      </c>
      <c r="B70">
        <v>39.033000000000001</v>
      </c>
      <c r="C70">
        <v>138.87700000000001</v>
      </c>
      <c r="D70">
        <v>0.280304</v>
      </c>
      <c r="G70" s="3">
        <f t="shared" si="2"/>
        <v>0.19950000000000045</v>
      </c>
      <c r="H70" s="4">
        <f t="shared" si="0"/>
        <v>-5.8070000000000022</v>
      </c>
      <c r="I70" s="4">
        <f t="shared" si="1"/>
        <v>138.87700000000001</v>
      </c>
    </row>
    <row r="71" spans="1:9">
      <c r="A71">
        <v>5.2560000000000002</v>
      </c>
      <c r="B71">
        <v>39.231999999999999</v>
      </c>
      <c r="C71">
        <v>151.26</v>
      </c>
      <c r="D71">
        <v>0.28028199999999998</v>
      </c>
      <c r="G71" s="3">
        <f t="shared" si="2"/>
        <v>0.1980000000000004</v>
      </c>
      <c r="H71" s="4">
        <f t="shared" si="0"/>
        <v>-5.6080000000000041</v>
      </c>
      <c r="I71" s="4">
        <f t="shared" si="1"/>
        <v>151.26</v>
      </c>
    </row>
    <row r="72" spans="1:9">
      <c r="A72">
        <v>5.2560000000000002</v>
      </c>
      <c r="B72">
        <v>39.429000000000002</v>
      </c>
      <c r="C72">
        <v>164.142</v>
      </c>
      <c r="D72">
        <v>0.28028599999999998</v>
      </c>
      <c r="G72" s="3">
        <f t="shared" si="2"/>
        <v>0.19849999999999923</v>
      </c>
      <c r="H72" s="4">
        <f t="shared" si="0"/>
        <v>-5.4110000000000014</v>
      </c>
      <c r="I72" s="4">
        <f t="shared" si="1"/>
        <v>164.142</v>
      </c>
    </row>
    <row r="73" spans="1:9">
      <c r="A73">
        <v>5.2560000000000002</v>
      </c>
      <c r="B73">
        <v>39.628999999999998</v>
      </c>
      <c r="C73">
        <v>177.488</v>
      </c>
      <c r="D73">
        <v>0.28027600000000003</v>
      </c>
      <c r="G73" s="3">
        <f t="shared" si="2"/>
        <v>0.20100000000000051</v>
      </c>
      <c r="H73" s="4">
        <f t="shared" si="0"/>
        <v>-5.2110000000000056</v>
      </c>
      <c r="I73" s="4">
        <f t="shared" si="1"/>
        <v>177.488</v>
      </c>
    </row>
    <row r="74" spans="1:9">
      <c r="A74">
        <v>5.2560000000000002</v>
      </c>
      <c r="B74">
        <v>39.831000000000003</v>
      </c>
      <c r="C74">
        <v>190.62899999999999</v>
      </c>
      <c r="D74">
        <v>0.28027299999999999</v>
      </c>
      <c r="G74" s="3">
        <f t="shared" si="2"/>
        <v>0.20000000000000284</v>
      </c>
      <c r="H74" s="4">
        <f t="shared" si="0"/>
        <v>-5.0090000000000003</v>
      </c>
      <c r="I74" s="4">
        <f t="shared" si="1"/>
        <v>190.62899999999999</v>
      </c>
    </row>
    <row r="75" spans="1:9">
      <c r="A75">
        <v>5.2560000000000002</v>
      </c>
      <c r="B75">
        <v>40.029000000000003</v>
      </c>
      <c r="C75">
        <v>204.05500000000001</v>
      </c>
      <c r="D75">
        <v>0.28029500000000002</v>
      </c>
      <c r="G75" s="3">
        <f t="shared" si="2"/>
        <v>0.19899999999999807</v>
      </c>
      <c r="H75" s="4">
        <f t="shared" si="0"/>
        <v>-4.8109999999999999</v>
      </c>
      <c r="I75" s="4">
        <f t="shared" si="1"/>
        <v>204.05500000000001</v>
      </c>
    </row>
    <row r="76" spans="1:9">
      <c r="A76">
        <v>5.2560000000000002</v>
      </c>
      <c r="B76">
        <v>40.228999999999999</v>
      </c>
      <c r="C76">
        <v>216.874</v>
      </c>
      <c r="D76">
        <v>0.28027200000000002</v>
      </c>
      <c r="G76" s="3">
        <f t="shared" si="2"/>
        <v>0.20099999999999696</v>
      </c>
      <c r="H76" s="4">
        <f t="shared" si="0"/>
        <v>-4.6110000000000042</v>
      </c>
      <c r="I76" s="4">
        <f t="shared" si="1"/>
        <v>216.874</v>
      </c>
    </row>
    <row r="77" spans="1:9">
      <c r="A77">
        <v>5.2560000000000002</v>
      </c>
      <c r="B77">
        <v>40.430999999999997</v>
      </c>
      <c r="C77">
        <v>229.75399999999999</v>
      </c>
      <c r="D77">
        <v>0.28029500000000002</v>
      </c>
      <c r="G77" s="3">
        <f t="shared" si="2"/>
        <v>0.20149999999999935</v>
      </c>
      <c r="H77" s="4">
        <f t="shared" si="0"/>
        <v>-4.409000000000006</v>
      </c>
      <c r="I77" s="4">
        <f t="shared" si="1"/>
        <v>229.75399999999999</v>
      </c>
    </row>
    <row r="78" spans="1:9">
      <c r="A78">
        <v>5.2560000000000002</v>
      </c>
      <c r="B78">
        <v>40.631999999999998</v>
      </c>
      <c r="C78">
        <v>242.06800000000001</v>
      </c>
      <c r="D78">
        <v>0.28029199999999999</v>
      </c>
      <c r="G78" s="3">
        <f t="shared" si="2"/>
        <v>0.20000000000000284</v>
      </c>
      <c r="H78" s="4">
        <f t="shared" si="0"/>
        <v>-4.2080000000000055</v>
      </c>
      <c r="I78" s="4">
        <f t="shared" si="1"/>
        <v>242.06800000000001</v>
      </c>
    </row>
    <row r="79" spans="1:9">
      <c r="A79">
        <v>5.2560000000000002</v>
      </c>
      <c r="B79">
        <v>40.831000000000003</v>
      </c>
      <c r="C79">
        <v>253.82900000000001</v>
      </c>
      <c r="D79">
        <v>0.28026400000000001</v>
      </c>
      <c r="G79" s="3">
        <f t="shared" si="2"/>
        <v>0.19950000000000045</v>
      </c>
      <c r="H79" s="4">
        <f t="shared" si="0"/>
        <v>-4.0090000000000003</v>
      </c>
      <c r="I79" s="4">
        <f t="shared" si="1"/>
        <v>253.82900000000001</v>
      </c>
    </row>
    <row r="80" spans="1:9">
      <c r="A80">
        <v>5.2560000000000002</v>
      </c>
      <c r="B80">
        <v>41.030999999999999</v>
      </c>
      <c r="C80">
        <v>264.59800000000001</v>
      </c>
      <c r="D80">
        <v>0.280302</v>
      </c>
      <c r="G80" s="3">
        <f t="shared" si="2"/>
        <v>0.20049999999999812</v>
      </c>
      <c r="H80" s="4">
        <f t="shared" si="0"/>
        <v>-3.8090000000000046</v>
      </c>
      <c r="I80" s="4">
        <f t="shared" si="1"/>
        <v>264.59800000000001</v>
      </c>
    </row>
    <row r="81" spans="1:9">
      <c r="A81">
        <v>5.2560000000000002</v>
      </c>
      <c r="B81">
        <v>41.231999999999999</v>
      </c>
      <c r="C81">
        <v>274.33699999999999</v>
      </c>
      <c r="D81">
        <v>0.28028500000000001</v>
      </c>
      <c r="G81" s="3">
        <f t="shared" si="2"/>
        <v>0.20149999999999935</v>
      </c>
      <c r="H81" s="4">
        <f t="shared" si="0"/>
        <v>-3.6080000000000041</v>
      </c>
      <c r="I81" s="4">
        <f t="shared" si="1"/>
        <v>274.33699999999999</v>
      </c>
    </row>
    <row r="82" spans="1:9">
      <c r="A82">
        <v>5.2560000000000002</v>
      </c>
      <c r="B82">
        <v>41.433999999999997</v>
      </c>
      <c r="C82">
        <v>283.95800000000003</v>
      </c>
      <c r="D82">
        <v>0.28028599999999998</v>
      </c>
      <c r="G82" s="3">
        <f t="shared" si="2"/>
        <v>0.20050000000000168</v>
      </c>
      <c r="H82" s="4">
        <f t="shared" si="0"/>
        <v>-3.4060000000000059</v>
      </c>
      <c r="I82" s="4">
        <f t="shared" si="1"/>
        <v>283.95800000000003</v>
      </c>
    </row>
    <row r="83" spans="1:9">
      <c r="A83">
        <v>5.2560000000000002</v>
      </c>
      <c r="B83">
        <v>41.633000000000003</v>
      </c>
      <c r="C83">
        <v>291.73599999999999</v>
      </c>
      <c r="D83">
        <v>0.28031400000000001</v>
      </c>
      <c r="G83" s="3">
        <f t="shared" si="2"/>
        <v>0.1980000000000004</v>
      </c>
      <c r="H83" s="4">
        <f t="shared" si="0"/>
        <v>-3.2070000000000007</v>
      </c>
      <c r="I83" s="4">
        <f t="shared" si="1"/>
        <v>291.73599999999999</v>
      </c>
    </row>
    <row r="84" spans="1:9">
      <c r="A84">
        <v>5.2560000000000002</v>
      </c>
      <c r="B84">
        <v>41.83</v>
      </c>
      <c r="C84">
        <v>299.25099999999998</v>
      </c>
      <c r="D84">
        <v>0.28027999999999997</v>
      </c>
      <c r="G84" s="3">
        <f t="shared" si="2"/>
        <v>0.19849999999999923</v>
      </c>
      <c r="H84" s="4">
        <f t="shared" ref="H84:H147" si="3">B84-$I$1</f>
        <v>-3.0100000000000051</v>
      </c>
      <c r="I84" s="4">
        <f t="shared" ref="I84:I147" si="4">C84</f>
        <v>299.25099999999998</v>
      </c>
    </row>
    <row r="85" spans="1:9">
      <c r="A85">
        <v>5.2560000000000002</v>
      </c>
      <c r="B85">
        <v>42.03</v>
      </c>
      <c r="C85">
        <v>305.387</v>
      </c>
      <c r="D85">
        <v>0.28028700000000001</v>
      </c>
      <c r="G85" s="3">
        <f t="shared" ref="G85:G148" si="5">(H86-H84)/2</f>
        <v>0.19999999999999929</v>
      </c>
      <c r="H85" s="4">
        <f t="shared" si="3"/>
        <v>-2.8100000000000023</v>
      </c>
      <c r="I85" s="4">
        <f t="shared" si="4"/>
        <v>305.387</v>
      </c>
    </row>
    <row r="86" spans="1:9">
      <c r="A86">
        <v>5.2560000000000002</v>
      </c>
      <c r="B86">
        <v>42.23</v>
      </c>
      <c r="C86">
        <v>311.38900000000001</v>
      </c>
      <c r="D86">
        <v>0.28029100000000001</v>
      </c>
      <c r="G86" s="3">
        <f t="shared" si="5"/>
        <v>0.20049999999999812</v>
      </c>
      <c r="H86" s="4">
        <f t="shared" si="3"/>
        <v>-2.6100000000000065</v>
      </c>
      <c r="I86" s="4">
        <f t="shared" si="4"/>
        <v>311.38900000000001</v>
      </c>
    </row>
    <row r="87" spans="1:9">
      <c r="A87">
        <v>5.2560000000000002</v>
      </c>
      <c r="B87">
        <v>42.430999999999997</v>
      </c>
      <c r="C87">
        <v>315.68099999999998</v>
      </c>
      <c r="D87">
        <v>0.280308</v>
      </c>
      <c r="G87" s="3">
        <f t="shared" si="5"/>
        <v>0.19900000000000162</v>
      </c>
      <c r="H87" s="4">
        <f t="shared" si="3"/>
        <v>-2.409000000000006</v>
      </c>
      <c r="I87" s="4">
        <f t="shared" si="4"/>
        <v>315.68099999999998</v>
      </c>
    </row>
    <row r="88" spans="1:9">
      <c r="A88">
        <v>5.2560000000000002</v>
      </c>
      <c r="B88">
        <v>42.628</v>
      </c>
      <c r="C88">
        <v>319.92599999999999</v>
      </c>
      <c r="D88">
        <v>0.28029999999999999</v>
      </c>
      <c r="G88" s="3">
        <f t="shared" si="5"/>
        <v>0.19950000000000045</v>
      </c>
      <c r="H88" s="4">
        <f t="shared" si="3"/>
        <v>-2.2120000000000033</v>
      </c>
      <c r="I88" s="4">
        <f t="shared" si="4"/>
        <v>319.92599999999999</v>
      </c>
    </row>
    <row r="89" spans="1:9">
      <c r="A89">
        <v>5.2560000000000002</v>
      </c>
      <c r="B89">
        <v>42.83</v>
      </c>
      <c r="C89">
        <v>322.97300000000001</v>
      </c>
      <c r="D89">
        <v>0.28029399999999999</v>
      </c>
      <c r="G89" s="3">
        <f t="shared" si="5"/>
        <v>0.20199999999999818</v>
      </c>
      <c r="H89" s="4">
        <f t="shared" si="3"/>
        <v>-2.0100000000000051</v>
      </c>
      <c r="I89" s="4">
        <f t="shared" si="4"/>
        <v>322.97300000000001</v>
      </c>
    </row>
    <row r="90" spans="1:9">
      <c r="A90">
        <v>5.2560000000000002</v>
      </c>
      <c r="B90">
        <v>43.031999999999996</v>
      </c>
      <c r="C90">
        <v>325.73</v>
      </c>
      <c r="D90">
        <v>0.28030100000000002</v>
      </c>
      <c r="G90" s="3">
        <f t="shared" si="5"/>
        <v>0.20100000000000051</v>
      </c>
      <c r="H90" s="4">
        <f t="shared" si="3"/>
        <v>-1.8080000000000069</v>
      </c>
      <c r="I90" s="4">
        <f t="shared" si="4"/>
        <v>325.73</v>
      </c>
    </row>
    <row r="91" spans="1:9">
      <c r="A91">
        <v>5.2560000000000002</v>
      </c>
      <c r="B91">
        <v>43.231999999999999</v>
      </c>
      <c r="C91">
        <v>327.78699999999998</v>
      </c>
      <c r="D91">
        <v>0.28027099999999999</v>
      </c>
      <c r="G91" s="3">
        <f t="shared" si="5"/>
        <v>0.19900000000000162</v>
      </c>
      <c r="H91" s="4">
        <f t="shared" si="3"/>
        <v>-1.6080000000000041</v>
      </c>
      <c r="I91" s="4">
        <f t="shared" si="4"/>
        <v>327.78699999999998</v>
      </c>
    </row>
    <row r="92" spans="1:9">
      <c r="A92">
        <v>5.2560000000000002</v>
      </c>
      <c r="B92">
        <v>43.43</v>
      </c>
      <c r="C92">
        <v>329.435</v>
      </c>
      <c r="D92">
        <v>0.28028500000000001</v>
      </c>
      <c r="G92" s="3">
        <f t="shared" si="5"/>
        <v>0.20050000000000168</v>
      </c>
      <c r="H92" s="4">
        <f t="shared" si="3"/>
        <v>-1.4100000000000037</v>
      </c>
      <c r="I92" s="4">
        <f t="shared" si="4"/>
        <v>329.435</v>
      </c>
    </row>
    <row r="93" spans="1:9">
      <c r="A93">
        <v>5.2560000000000002</v>
      </c>
      <c r="B93">
        <v>43.633000000000003</v>
      </c>
      <c r="C93">
        <v>330.834</v>
      </c>
      <c r="D93">
        <v>0.28029799999999999</v>
      </c>
      <c r="G93" s="3">
        <f t="shared" si="5"/>
        <v>0.20200000000000173</v>
      </c>
      <c r="H93" s="4">
        <f t="shared" si="3"/>
        <v>-1.2070000000000007</v>
      </c>
      <c r="I93" s="4">
        <f t="shared" si="4"/>
        <v>330.834</v>
      </c>
    </row>
    <row r="94" spans="1:9">
      <c r="A94">
        <v>5.2560000000000002</v>
      </c>
      <c r="B94">
        <v>43.834000000000003</v>
      </c>
      <c r="C94">
        <v>331.38099999999997</v>
      </c>
      <c r="D94">
        <v>0.280275</v>
      </c>
      <c r="G94" s="3">
        <f t="shared" si="5"/>
        <v>0.20049999999999812</v>
      </c>
      <c r="H94" s="4">
        <f t="shared" si="3"/>
        <v>-1.0060000000000002</v>
      </c>
      <c r="I94" s="4">
        <f t="shared" si="4"/>
        <v>331.38099999999997</v>
      </c>
    </row>
    <row r="95" spans="1:9">
      <c r="A95">
        <v>5.2560000000000002</v>
      </c>
      <c r="B95">
        <v>44.033999999999999</v>
      </c>
      <c r="C95">
        <v>331.92599999999999</v>
      </c>
      <c r="D95">
        <v>0.28028999999999998</v>
      </c>
      <c r="G95" s="3">
        <f t="shared" si="5"/>
        <v>0.19849999999999923</v>
      </c>
      <c r="H95" s="4">
        <f t="shared" si="3"/>
        <v>-0.80600000000000449</v>
      </c>
      <c r="I95" s="4">
        <f t="shared" si="4"/>
        <v>331.92599999999999</v>
      </c>
    </row>
    <row r="96" spans="1:9">
      <c r="A96">
        <v>5.2560000000000002</v>
      </c>
      <c r="B96">
        <v>44.231000000000002</v>
      </c>
      <c r="C96">
        <v>332.351</v>
      </c>
      <c r="D96">
        <v>0.28028700000000001</v>
      </c>
      <c r="G96" s="3">
        <f t="shared" si="5"/>
        <v>0.19849999999999923</v>
      </c>
      <c r="H96" s="4">
        <f t="shared" si="3"/>
        <v>-0.60900000000000176</v>
      </c>
      <c r="I96" s="4">
        <f t="shared" si="4"/>
        <v>332.351</v>
      </c>
    </row>
    <row r="97" spans="1:9">
      <c r="A97">
        <v>5.2560000000000002</v>
      </c>
      <c r="B97">
        <v>44.430999999999997</v>
      </c>
      <c r="C97">
        <v>332.66</v>
      </c>
      <c r="D97">
        <v>0.28028700000000001</v>
      </c>
      <c r="G97" s="3">
        <f t="shared" si="5"/>
        <v>0.20049999999999812</v>
      </c>
      <c r="H97" s="4">
        <f t="shared" si="3"/>
        <v>-0.40900000000000603</v>
      </c>
      <c r="I97" s="4">
        <f t="shared" si="4"/>
        <v>332.66</v>
      </c>
    </row>
    <row r="98" spans="1:9">
      <c r="A98">
        <v>5.2560000000000002</v>
      </c>
      <c r="B98">
        <v>44.631999999999998</v>
      </c>
      <c r="C98">
        <v>332.83</v>
      </c>
      <c r="D98">
        <v>0.28028500000000001</v>
      </c>
      <c r="G98" s="3">
        <f t="shared" si="5"/>
        <v>0.19950000000000045</v>
      </c>
      <c r="H98" s="4">
        <f t="shared" si="3"/>
        <v>-0.20800000000000551</v>
      </c>
      <c r="I98" s="4">
        <f t="shared" si="4"/>
        <v>332.83</v>
      </c>
    </row>
    <row r="99" spans="1:9">
      <c r="A99">
        <v>5.2560000000000002</v>
      </c>
      <c r="B99">
        <v>44.83</v>
      </c>
      <c r="C99">
        <v>332.89800000000002</v>
      </c>
      <c r="D99">
        <v>0.28026000000000001</v>
      </c>
      <c r="G99" s="3">
        <f t="shared" si="5"/>
        <v>0.19850000000000279</v>
      </c>
      <c r="H99" s="4">
        <f t="shared" si="3"/>
        <v>-1.0000000000005116E-2</v>
      </c>
      <c r="I99" s="4">
        <f t="shared" si="4"/>
        <v>332.89800000000002</v>
      </c>
    </row>
    <row r="100" spans="1:9">
      <c r="A100">
        <v>5.2560000000000002</v>
      </c>
      <c r="B100">
        <v>45.029000000000003</v>
      </c>
      <c r="C100">
        <v>332.875</v>
      </c>
      <c r="D100">
        <v>0.28028599999999998</v>
      </c>
      <c r="G100" s="3">
        <f t="shared" si="5"/>
        <v>0.19999999999999929</v>
      </c>
      <c r="H100" s="4">
        <f t="shared" si="3"/>
        <v>0.18900000000000006</v>
      </c>
      <c r="I100" s="4">
        <f t="shared" si="4"/>
        <v>332.875</v>
      </c>
    </row>
    <row r="101" spans="1:9">
      <c r="A101">
        <v>5.2560000000000002</v>
      </c>
      <c r="B101">
        <v>45.23</v>
      </c>
      <c r="C101">
        <v>332.77100000000002</v>
      </c>
      <c r="D101">
        <v>0.28028500000000001</v>
      </c>
      <c r="G101" s="3">
        <f t="shared" si="5"/>
        <v>0.20199999999999818</v>
      </c>
      <c r="H101" s="4">
        <f t="shared" si="3"/>
        <v>0.38999999999999346</v>
      </c>
      <c r="I101" s="4">
        <f t="shared" si="4"/>
        <v>332.77100000000002</v>
      </c>
    </row>
    <row r="102" spans="1:9">
      <c r="A102">
        <v>5.2560000000000002</v>
      </c>
      <c r="B102">
        <v>45.433</v>
      </c>
      <c r="C102">
        <v>332.58100000000002</v>
      </c>
      <c r="D102">
        <v>0.28027000000000002</v>
      </c>
      <c r="G102" s="3">
        <f t="shared" si="5"/>
        <v>0.20100000000000051</v>
      </c>
      <c r="H102" s="4">
        <f t="shared" si="3"/>
        <v>0.59299999999999642</v>
      </c>
      <c r="I102" s="4">
        <f t="shared" si="4"/>
        <v>332.58100000000002</v>
      </c>
    </row>
    <row r="103" spans="1:9">
      <c r="A103">
        <v>5.2560000000000002</v>
      </c>
      <c r="B103">
        <v>45.631999999999998</v>
      </c>
      <c r="C103">
        <v>332.26799999999997</v>
      </c>
      <c r="D103">
        <v>0.28028599999999998</v>
      </c>
      <c r="G103" s="3">
        <f t="shared" si="5"/>
        <v>0.19849999999999923</v>
      </c>
      <c r="H103" s="4">
        <f t="shared" si="3"/>
        <v>0.79199999999999449</v>
      </c>
      <c r="I103" s="4">
        <f t="shared" si="4"/>
        <v>332.26799999999997</v>
      </c>
    </row>
    <row r="104" spans="1:9">
      <c r="A104">
        <v>5.2560000000000002</v>
      </c>
      <c r="B104">
        <v>45.83</v>
      </c>
      <c r="C104">
        <v>331.80399999999997</v>
      </c>
      <c r="D104">
        <v>0.28027800000000003</v>
      </c>
      <c r="G104" s="3">
        <f t="shared" si="5"/>
        <v>0.19999999999999929</v>
      </c>
      <c r="H104" s="4">
        <f t="shared" si="3"/>
        <v>0.98999999999999488</v>
      </c>
      <c r="I104" s="4">
        <f t="shared" si="4"/>
        <v>331.80399999999997</v>
      </c>
    </row>
    <row r="105" spans="1:9">
      <c r="A105">
        <v>5.2560000000000002</v>
      </c>
      <c r="B105">
        <v>46.031999999999996</v>
      </c>
      <c r="C105">
        <v>331.13299999999998</v>
      </c>
      <c r="D105">
        <v>0.28031099999999998</v>
      </c>
      <c r="G105" s="3">
        <f t="shared" si="5"/>
        <v>0.20149999999999935</v>
      </c>
      <c r="H105" s="4">
        <f t="shared" si="3"/>
        <v>1.1919999999999931</v>
      </c>
      <c r="I105" s="4">
        <f t="shared" si="4"/>
        <v>331.13299999999998</v>
      </c>
    </row>
    <row r="106" spans="1:9">
      <c r="A106">
        <v>5.2560000000000002</v>
      </c>
      <c r="B106">
        <v>46.232999999999997</v>
      </c>
      <c r="C106">
        <v>329.65800000000002</v>
      </c>
      <c r="D106">
        <v>0.28028900000000001</v>
      </c>
      <c r="G106" s="3">
        <f t="shared" si="5"/>
        <v>0.20000000000000284</v>
      </c>
      <c r="H106" s="4">
        <f t="shared" si="3"/>
        <v>1.3929999999999936</v>
      </c>
      <c r="I106" s="4">
        <f t="shared" si="4"/>
        <v>329.65800000000002</v>
      </c>
    </row>
    <row r="107" spans="1:9">
      <c r="A107">
        <v>5.2560000000000002</v>
      </c>
      <c r="B107">
        <v>46.432000000000002</v>
      </c>
      <c r="C107">
        <v>328.02699999999999</v>
      </c>
      <c r="D107">
        <v>0.28027099999999999</v>
      </c>
      <c r="G107" s="3">
        <f t="shared" si="5"/>
        <v>0.19850000000000279</v>
      </c>
      <c r="H107" s="4">
        <f t="shared" si="3"/>
        <v>1.5919999999999987</v>
      </c>
      <c r="I107" s="4">
        <f t="shared" si="4"/>
        <v>328.02699999999999</v>
      </c>
    </row>
    <row r="108" spans="1:9">
      <c r="A108">
        <v>5.2560000000000002</v>
      </c>
      <c r="B108">
        <v>46.63</v>
      </c>
      <c r="C108">
        <v>326.17</v>
      </c>
      <c r="D108">
        <v>0.280306</v>
      </c>
      <c r="G108" s="3">
        <f t="shared" si="5"/>
        <v>0.19899999999999807</v>
      </c>
      <c r="H108" s="4">
        <f t="shared" si="3"/>
        <v>1.7899999999999991</v>
      </c>
      <c r="I108" s="4">
        <f t="shared" si="4"/>
        <v>326.17</v>
      </c>
    </row>
    <row r="109" spans="1:9">
      <c r="A109">
        <v>5.2560000000000002</v>
      </c>
      <c r="B109">
        <v>46.83</v>
      </c>
      <c r="C109">
        <v>323.46199999999999</v>
      </c>
      <c r="D109">
        <v>0.28029799999999999</v>
      </c>
      <c r="G109" s="3">
        <f t="shared" si="5"/>
        <v>0.20099999999999696</v>
      </c>
      <c r="H109" s="4">
        <f t="shared" si="3"/>
        <v>1.9899999999999949</v>
      </c>
      <c r="I109" s="4">
        <f t="shared" si="4"/>
        <v>323.46199999999999</v>
      </c>
    </row>
    <row r="110" spans="1:9">
      <c r="A110">
        <v>5.2560000000000002</v>
      </c>
      <c r="B110">
        <v>47.031999999999996</v>
      </c>
      <c r="C110">
        <v>320.24799999999999</v>
      </c>
      <c r="D110">
        <v>0.28027400000000002</v>
      </c>
      <c r="G110" s="3">
        <f t="shared" si="5"/>
        <v>0.19950000000000045</v>
      </c>
      <c r="H110" s="4">
        <f t="shared" si="3"/>
        <v>2.1919999999999931</v>
      </c>
      <c r="I110" s="4">
        <f t="shared" si="4"/>
        <v>320.24799999999999</v>
      </c>
    </row>
    <row r="111" spans="1:9">
      <c r="A111">
        <v>5.2560000000000002</v>
      </c>
      <c r="B111">
        <v>47.228999999999999</v>
      </c>
      <c r="C111">
        <v>315.89499999999998</v>
      </c>
      <c r="D111">
        <v>0.280279</v>
      </c>
      <c r="G111" s="3">
        <f t="shared" si="5"/>
        <v>0.19750000000000156</v>
      </c>
      <c r="H111" s="4">
        <f t="shared" si="3"/>
        <v>2.3889999999999958</v>
      </c>
      <c r="I111" s="4">
        <f t="shared" si="4"/>
        <v>315.89499999999998</v>
      </c>
    </row>
    <row r="112" spans="1:9">
      <c r="A112">
        <v>5.2560000000000002</v>
      </c>
      <c r="B112">
        <v>47.427</v>
      </c>
      <c r="C112">
        <v>311.524</v>
      </c>
      <c r="D112">
        <v>0.28029100000000001</v>
      </c>
      <c r="G112" s="3">
        <f t="shared" si="5"/>
        <v>0.19999999999999929</v>
      </c>
      <c r="H112" s="4">
        <f t="shared" si="3"/>
        <v>2.5869999999999962</v>
      </c>
      <c r="I112" s="4">
        <f t="shared" si="4"/>
        <v>311.524</v>
      </c>
    </row>
    <row r="113" spans="1:9">
      <c r="A113">
        <v>5.2560000000000002</v>
      </c>
      <c r="B113">
        <v>47.628999999999998</v>
      </c>
      <c r="C113">
        <v>305.71699999999998</v>
      </c>
      <c r="D113">
        <v>0.28028799999999998</v>
      </c>
      <c r="G113" s="3">
        <f t="shared" si="5"/>
        <v>0.20149999999999935</v>
      </c>
      <c r="H113" s="4">
        <f t="shared" si="3"/>
        <v>2.7889999999999944</v>
      </c>
      <c r="I113" s="4">
        <f t="shared" si="4"/>
        <v>305.71699999999998</v>
      </c>
    </row>
    <row r="114" spans="1:9">
      <c r="A114">
        <v>5.2560000000000002</v>
      </c>
      <c r="B114">
        <v>47.83</v>
      </c>
      <c r="C114">
        <v>299.44799999999998</v>
      </c>
      <c r="D114">
        <v>0.28028599999999998</v>
      </c>
      <c r="G114" s="3">
        <f t="shared" si="5"/>
        <v>0.20100000000000051</v>
      </c>
      <c r="H114" s="4">
        <f t="shared" si="3"/>
        <v>2.9899999999999949</v>
      </c>
      <c r="I114" s="4">
        <f t="shared" si="4"/>
        <v>299.44799999999998</v>
      </c>
    </row>
    <row r="115" spans="1:9">
      <c r="A115">
        <v>5.2560000000000002</v>
      </c>
      <c r="B115">
        <v>48.030999999999999</v>
      </c>
      <c r="C115">
        <v>292.03500000000003</v>
      </c>
      <c r="D115">
        <v>0.28028900000000001</v>
      </c>
      <c r="G115" s="3">
        <f t="shared" si="5"/>
        <v>0.19950000000000045</v>
      </c>
      <c r="H115" s="4">
        <f t="shared" si="3"/>
        <v>3.1909999999999954</v>
      </c>
      <c r="I115" s="4">
        <f t="shared" si="4"/>
        <v>292.03500000000003</v>
      </c>
    </row>
    <row r="116" spans="1:9">
      <c r="A116">
        <v>5.2560000000000002</v>
      </c>
      <c r="B116">
        <v>48.228999999999999</v>
      </c>
      <c r="C116">
        <v>284.27499999999998</v>
      </c>
      <c r="D116">
        <v>0.28028399999999998</v>
      </c>
      <c r="G116" s="3">
        <f t="shared" si="5"/>
        <v>0.19999999999999929</v>
      </c>
      <c r="H116" s="4">
        <f t="shared" si="3"/>
        <v>3.3889999999999958</v>
      </c>
      <c r="I116" s="4">
        <f t="shared" si="4"/>
        <v>284.27499999999998</v>
      </c>
    </row>
    <row r="117" spans="1:9">
      <c r="A117">
        <v>5.2560000000000002</v>
      </c>
      <c r="B117">
        <v>48.430999999999997</v>
      </c>
      <c r="C117">
        <v>274.93700000000001</v>
      </c>
      <c r="D117">
        <v>0.28029700000000002</v>
      </c>
      <c r="G117" s="3">
        <f t="shared" si="5"/>
        <v>0.20200000000000173</v>
      </c>
      <c r="H117" s="4">
        <f t="shared" si="3"/>
        <v>3.590999999999994</v>
      </c>
      <c r="I117" s="4">
        <f t="shared" si="4"/>
        <v>274.93700000000001</v>
      </c>
    </row>
    <row r="118" spans="1:9">
      <c r="A118">
        <v>5.2560000000000002</v>
      </c>
      <c r="B118">
        <v>48.633000000000003</v>
      </c>
      <c r="C118">
        <v>264.88099999999997</v>
      </c>
      <c r="D118">
        <v>0.280304</v>
      </c>
      <c r="G118" s="3">
        <f t="shared" si="5"/>
        <v>0.20100000000000051</v>
      </c>
      <c r="H118" s="4">
        <f t="shared" si="3"/>
        <v>3.7929999999999993</v>
      </c>
      <c r="I118" s="4">
        <f t="shared" si="4"/>
        <v>264.88099999999997</v>
      </c>
    </row>
    <row r="119" spans="1:9">
      <c r="A119">
        <v>5.2560000000000002</v>
      </c>
      <c r="B119">
        <v>48.832999999999998</v>
      </c>
      <c r="C119">
        <v>254.654</v>
      </c>
      <c r="D119">
        <v>0.28028199999999998</v>
      </c>
      <c r="G119" s="3">
        <f t="shared" si="5"/>
        <v>0.19849999999999923</v>
      </c>
      <c r="H119" s="4">
        <f t="shared" si="3"/>
        <v>3.992999999999995</v>
      </c>
      <c r="I119" s="4">
        <f t="shared" si="4"/>
        <v>254.654</v>
      </c>
    </row>
    <row r="120" spans="1:9">
      <c r="A120">
        <v>5.2560000000000002</v>
      </c>
      <c r="B120">
        <v>49.03</v>
      </c>
      <c r="C120">
        <v>243.06700000000001</v>
      </c>
      <c r="D120">
        <v>0.28027800000000003</v>
      </c>
      <c r="G120" s="3">
        <f t="shared" si="5"/>
        <v>0.19900000000000162</v>
      </c>
      <c r="H120" s="4">
        <f t="shared" si="3"/>
        <v>4.1899999999999977</v>
      </c>
      <c r="I120" s="4">
        <f t="shared" si="4"/>
        <v>243.06700000000001</v>
      </c>
    </row>
    <row r="121" spans="1:9">
      <c r="A121">
        <v>5.2560000000000002</v>
      </c>
      <c r="B121">
        <v>49.231000000000002</v>
      </c>
      <c r="C121">
        <v>230.86799999999999</v>
      </c>
      <c r="D121">
        <v>0.28029700000000002</v>
      </c>
      <c r="G121" s="3">
        <f t="shared" si="5"/>
        <v>0.20100000000000051</v>
      </c>
      <c r="H121" s="4">
        <f t="shared" si="3"/>
        <v>4.3909999999999982</v>
      </c>
      <c r="I121" s="4">
        <f t="shared" si="4"/>
        <v>230.86799999999999</v>
      </c>
    </row>
    <row r="122" spans="1:9">
      <c r="A122">
        <v>5.2560000000000002</v>
      </c>
      <c r="B122">
        <v>49.432000000000002</v>
      </c>
      <c r="C122">
        <v>218.31100000000001</v>
      </c>
      <c r="D122">
        <v>0.28029700000000002</v>
      </c>
      <c r="G122" s="3">
        <f t="shared" si="5"/>
        <v>0.19999999999999929</v>
      </c>
      <c r="H122" s="4">
        <f t="shared" si="3"/>
        <v>4.5919999999999987</v>
      </c>
      <c r="I122" s="4">
        <f t="shared" si="4"/>
        <v>218.31100000000001</v>
      </c>
    </row>
    <row r="123" spans="1:9">
      <c r="A123">
        <v>5.2560000000000002</v>
      </c>
      <c r="B123">
        <v>49.631</v>
      </c>
      <c r="C123">
        <v>205.292</v>
      </c>
      <c r="D123">
        <v>0.28027099999999999</v>
      </c>
      <c r="G123" s="3">
        <f t="shared" si="5"/>
        <v>0.1980000000000004</v>
      </c>
      <c r="H123" s="4">
        <f t="shared" si="3"/>
        <v>4.7909999999999968</v>
      </c>
      <c r="I123" s="4">
        <f t="shared" si="4"/>
        <v>205.292</v>
      </c>
    </row>
    <row r="124" spans="1:9">
      <c r="A124">
        <v>5.2560000000000002</v>
      </c>
      <c r="B124">
        <v>49.828000000000003</v>
      </c>
      <c r="C124">
        <v>192.60599999999999</v>
      </c>
      <c r="D124">
        <v>0.28029700000000002</v>
      </c>
      <c r="G124" s="3">
        <f t="shared" si="5"/>
        <v>0.19900000000000162</v>
      </c>
      <c r="H124" s="4">
        <f t="shared" si="3"/>
        <v>4.9879999999999995</v>
      </c>
      <c r="I124" s="4">
        <f t="shared" si="4"/>
        <v>192.60599999999999</v>
      </c>
    </row>
    <row r="125" spans="1:9">
      <c r="A125">
        <v>5.2560000000000002</v>
      </c>
      <c r="B125">
        <v>50.029000000000003</v>
      </c>
      <c r="C125">
        <v>179.06200000000001</v>
      </c>
      <c r="D125">
        <v>0.28029300000000001</v>
      </c>
      <c r="G125" s="3">
        <f t="shared" si="5"/>
        <v>0.20149999999999935</v>
      </c>
      <c r="H125" s="4">
        <f t="shared" si="3"/>
        <v>5.1890000000000001</v>
      </c>
      <c r="I125" s="4">
        <f t="shared" si="4"/>
        <v>179.06200000000001</v>
      </c>
    </row>
    <row r="126" spans="1:9">
      <c r="A126">
        <v>5.2560000000000002</v>
      </c>
      <c r="B126">
        <v>50.231000000000002</v>
      </c>
      <c r="C126">
        <v>165.50200000000001</v>
      </c>
      <c r="D126">
        <v>0.28026099999999998</v>
      </c>
      <c r="G126" s="3">
        <f t="shared" si="5"/>
        <v>0.20049999999999812</v>
      </c>
      <c r="H126" s="4">
        <f t="shared" si="3"/>
        <v>5.3909999999999982</v>
      </c>
      <c r="I126" s="4">
        <f t="shared" si="4"/>
        <v>165.50200000000001</v>
      </c>
    </row>
    <row r="127" spans="1:9">
      <c r="A127">
        <v>5.2560000000000002</v>
      </c>
      <c r="B127">
        <v>50.43</v>
      </c>
      <c r="C127">
        <v>152.63</v>
      </c>
      <c r="D127">
        <v>0.28031200000000001</v>
      </c>
      <c r="G127" s="3">
        <f t="shared" si="5"/>
        <v>0.19849999999999923</v>
      </c>
      <c r="H127" s="4">
        <f t="shared" si="3"/>
        <v>5.5899999999999963</v>
      </c>
      <c r="I127" s="4">
        <f t="shared" si="4"/>
        <v>152.63</v>
      </c>
    </row>
    <row r="128" spans="1:9">
      <c r="A128">
        <v>5.2560000000000002</v>
      </c>
      <c r="B128">
        <v>50.628</v>
      </c>
      <c r="C128">
        <v>140.089</v>
      </c>
      <c r="D128">
        <v>0.280279</v>
      </c>
      <c r="G128" s="3">
        <f t="shared" si="5"/>
        <v>0.20050000000000168</v>
      </c>
      <c r="H128" s="4">
        <f t="shared" si="3"/>
        <v>5.7879999999999967</v>
      </c>
      <c r="I128" s="4">
        <f t="shared" si="4"/>
        <v>140.089</v>
      </c>
    </row>
    <row r="129" spans="1:9">
      <c r="A129">
        <v>5.2560000000000002</v>
      </c>
      <c r="B129">
        <v>50.831000000000003</v>
      </c>
      <c r="C129">
        <v>127.91200000000001</v>
      </c>
      <c r="D129">
        <v>0.280283</v>
      </c>
      <c r="G129" s="3">
        <f t="shared" si="5"/>
        <v>0.20250000000000057</v>
      </c>
      <c r="H129" s="4">
        <f t="shared" si="3"/>
        <v>5.9909999999999997</v>
      </c>
      <c r="I129" s="4">
        <f t="shared" si="4"/>
        <v>127.91200000000001</v>
      </c>
    </row>
    <row r="130" spans="1:9">
      <c r="A130">
        <v>5.2560000000000002</v>
      </c>
      <c r="B130">
        <v>51.033000000000001</v>
      </c>
      <c r="C130">
        <v>116.82</v>
      </c>
      <c r="D130">
        <v>0.28027600000000003</v>
      </c>
      <c r="G130" s="3">
        <f t="shared" si="5"/>
        <v>0.20049999999999812</v>
      </c>
      <c r="H130" s="4">
        <f t="shared" si="3"/>
        <v>6.1929999999999978</v>
      </c>
      <c r="I130" s="4">
        <f t="shared" si="4"/>
        <v>116.82</v>
      </c>
    </row>
    <row r="131" spans="1:9">
      <c r="A131">
        <v>5.2560000000000002</v>
      </c>
      <c r="B131">
        <v>51.231999999999999</v>
      </c>
      <c r="C131">
        <v>106.126</v>
      </c>
      <c r="D131">
        <v>0.28029599999999999</v>
      </c>
      <c r="G131" s="3">
        <f t="shared" si="5"/>
        <v>0.19849999999999923</v>
      </c>
      <c r="H131" s="4">
        <f t="shared" si="3"/>
        <v>6.3919999999999959</v>
      </c>
      <c r="I131" s="4">
        <f t="shared" si="4"/>
        <v>106.126</v>
      </c>
    </row>
    <row r="132" spans="1:9">
      <c r="A132">
        <v>5.2560000000000002</v>
      </c>
      <c r="B132">
        <v>51.43</v>
      </c>
      <c r="C132">
        <v>96.102000000000004</v>
      </c>
      <c r="D132">
        <v>0.280277</v>
      </c>
      <c r="G132" s="3">
        <f t="shared" si="5"/>
        <v>0.19950000000000045</v>
      </c>
      <c r="H132" s="4">
        <f t="shared" si="3"/>
        <v>6.5899999999999963</v>
      </c>
      <c r="I132" s="4">
        <f t="shared" si="4"/>
        <v>96.102000000000004</v>
      </c>
    </row>
    <row r="133" spans="1:9">
      <c r="A133">
        <v>5.2560000000000002</v>
      </c>
      <c r="B133">
        <v>51.631</v>
      </c>
      <c r="C133">
        <v>86.927000000000007</v>
      </c>
      <c r="D133">
        <v>0.28027099999999999</v>
      </c>
      <c r="G133" s="3">
        <f t="shared" si="5"/>
        <v>0.20149999999999935</v>
      </c>
      <c r="H133" s="4">
        <f t="shared" si="3"/>
        <v>6.7909999999999968</v>
      </c>
      <c r="I133" s="4">
        <f t="shared" si="4"/>
        <v>86.927000000000007</v>
      </c>
    </row>
    <row r="134" spans="1:9">
      <c r="A134">
        <v>5.2560000000000002</v>
      </c>
      <c r="B134">
        <v>51.832999999999998</v>
      </c>
      <c r="C134">
        <v>78.486999999999995</v>
      </c>
      <c r="D134">
        <v>0.28028599999999998</v>
      </c>
      <c r="G134" s="3">
        <f t="shared" si="5"/>
        <v>0.20049999999999812</v>
      </c>
      <c r="H134" s="4">
        <f t="shared" si="3"/>
        <v>6.992999999999995</v>
      </c>
      <c r="I134" s="4">
        <f t="shared" si="4"/>
        <v>78.486999999999995</v>
      </c>
    </row>
    <row r="135" spans="1:9">
      <c r="A135">
        <v>5.2560000000000002</v>
      </c>
      <c r="B135">
        <v>52.031999999999996</v>
      </c>
      <c r="C135">
        <v>70.698999999999998</v>
      </c>
      <c r="D135">
        <v>0.28029900000000002</v>
      </c>
      <c r="G135" s="3">
        <f t="shared" si="5"/>
        <v>0.1980000000000004</v>
      </c>
      <c r="H135" s="4">
        <f t="shared" si="3"/>
        <v>7.1919999999999931</v>
      </c>
      <c r="I135" s="4">
        <f t="shared" si="4"/>
        <v>70.698999999999998</v>
      </c>
    </row>
    <row r="136" spans="1:9">
      <c r="A136">
        <v>5.2560000000000002</v>
      </c>
      <c r="B136">
        <v>52.228999999999999</v>
      </c>
      <c r="C136">
        <v>64.084000000000003</v>
      </c>
      <c r="D136">
        <v>0.28029300000000001</v>
      </c>
      <c r="G136" s="3">
        <f t="shared" si="5"/>
        <v>0.19850000000000279</v>
      </c>
      <c r="H136" s="4">
        <f t="shared" si="3"/>
        <v>7.3889999999999958</v>
      </c>
      <c r="I136" s="4">
        <f t="shared" si="4"/>
        <v>64.084000000000003</v>
      </c>
    </row>
    <row r="137" spans="1:9">
      <c r="A137">
        <v>5.2560000000000002</v>
      </c>
      <c r="B137">
        <v>52.429000000000002</v>
      </c>
      <c r="C137">
        <v>57.768000000000001</v>
      </c>
      <c r="D137">
        <v>0.28028799999999998</v>
      </c>
      <c r="G137" s="3">
        <f t="shared" si="5"/>
        <v>0.20100000000000051</v>
      </c>
      <c r="H137" s="4">
        <f t="shared" si="3"/>
        <v>7.5889999999999986</v>
      </c>
      <c r="I137" s="4">
        <f t="shared" si="4"/>
        <v>57.768000000000001</v>
      </c>
    </row>
    <row r="138" spans="1:9">
      <c r="A138">
        <v>5.2560000000000002</v>
      </c>
      <c r="B138">
        <v>52.631</v>
      </c>
      <c r="C138">
        <v>51.933</v>
      </c>
      <c r="D138">
        <v>0.280281</v>
      </c>
      <c r="G138" s="3">
        <f t="shared" si="5"/>
        <v>0.20049999999999812</v>
      </c>
      <c r="H138" s="4">
        <f t="shared" si="3"/>
        <v>7.7909999999999968</v>
      </c>
      <c r="I138" s="4">
        <f t="shared" si="4"/>
        <v>51.933</v>
      </c>
    </row>
    <row r="139" spans="1:9">
      <c r="A139">
        <v>5.2560000000000002</v>
      </c>
      <c r="B139">
        <v>52.83</v>
      </c>
      <c r="C139">
        <v>47.16</v>
      </c>
      <c r="D139">
        <v>0.28027299999999999</v>
      </c>
      <c r="G139" s="3">
        <f t="shared" si="5"/>
        <v>0.19849999999999923</v>
      </c>
      <c r="H139" s="4">
        <f t="shared" si="3"/>
        <v>7.9899999999999949</v>
      </c>
      <c r="I139" s="4">
        <f t="shared" si="4"/>
        <v>47.16</v>
      </c>
    </row>
    <row r="140" spans="1:9">
      <c r="A140">
        <v>5.2560000000000002</v>
      </c>
      <c r="B140">
        <v>53.027999999999999</v>
      </c>
      <c r="C140">
        <v>42.454000000000001</v>
      </c>
      <c r="D140">
        <v>0.28027200000000002</v>
      </c>
      <c r="G140" s="3">
        <f t="shared" si="5"/>
        <v>0.19999999999999929</v>
      </c>
      <c r="H140" s="4">
        <f t="shared" si="3"/>
        <v>8.1879999999999953</v>
      </c>
      <c r="I140" s="4">
        <f t="shared" si="4"/>
        <v>42.454000000000001</v>
      </c>
    </row>
    <row r="141" spans="1:9">
      <c r="A141">
        <v>5.2560000000000002</v>
      </c>
      <c r="B141">
        <v>53.23</v>
      </c>
      <c r="C141">
        <v>38.228999999999999</v>
      </c>
      <c r="D141">
        <v>0.28028900000000001</v>
      </c>
      <c r="G141" s="3">
        <f t="shared" si="5"/>
        <v>0.20200000000000173</v>
      </c>
      <c r="H141" s="4">
        <f t="shared" si="3"/>
        <v>8.3899999999999935</v>
      </c>
      <c r="I141" s="4">
        <f t="shared" si="4"/>
        <v>38.228999999999999</v>
      </c>
    </row>
    <row r="142" spans="1:9">
      <c r="A142">
        <v>5.2560000000000002</v>
      </c>
      <c r="B142">
        <v>53.432000000000002</v>
      </c>
      <c r="C142">
        <v>34.302</v>
      </c>
      <c r="D142">
        <v>0.28027200000000002</v>
      </c>
      <c r="G142" s="3">
        <f t="shared" si="5"/>
        <v>0.20100000000000051</v>
      </c>
      <c r="H142" s="4">
        <f t="shared" si="3"/>
        <v>8.5919999999999987</v>
      </c>
      <c r="I142" s="4">
        <f t="shared" si="4"/>
        <v>34.302</v>
      </c>
    </row>
    <row r="143" spans="1:9">
      <c r="A143">
        <v>5.2560000000000002</v>
      </c>
      <c r="B143">
        <v>53.631999999999998</v>
      </c>
      <c r="C143">
        <v>31.417999999999999</v>
      </c>
      <c r="D143">
        <v>0.28028799999999998</v>
      </c>
      <c r="G143" s="3">
        <f t="shared" si="5"/>
        <v>0.19899999999999807</v>
      </c>
      <c r="H143" s="4">
        <f t="shared" si="3"/>
        <v>8.7919999999999945</v>
      </c>
      <c r="I143" s="4">
        <f t="shared" si="4"/>
        <v>31.417999999999999</v>
      </c>
    </row>
    <row r="144" spans="1:9">
      <c r="A144">
        <v>5.2560000000000002</v>
      </c>
      <c r="B144">
        <v>53.83</v>
      </c>
      <c r="C144">
        <v>28.588999999999999</v>
      </c>
      <c r="D144">
        <v>0.28027299999999999</v>
      </c>
      <c r="G144" s="3">
        <f t="shared" si="5"/>
        <v>0.19999999999999929</v>
      </c>
      <c r="H144" s="4">
        <f t="shared" si="3"/>
        <v>8.9899999999999949</v>
      </c>
      <c r="I144" s="4">
        <f t="shared" si="4"/>
        <v>28.588999999999999</v>
      </c>
    </row>
    <row r="145" spans="1:9">
      <c r="A145">
        <v>5.2560000000000002</v>
      </c>
      <c r="B145">
        <v>54.031999999999996</v>
      </c>
      <c r="C145">
        <v>25.925000000000001</v>
      </c>
      <c r="D145">
        <v>0.28029900000000002</v>
      </c>
      <c r="G145" s="3">
        <f t="shared" si="5"/>
        <v>0.20149999999999935</v>
      </c>
      <c r="H145" s="4">
        <f t="shared" si="3"/>
        <v>9.1919999999999931</v>
      </c>
      <c r="I145" s="4">
        <f t="shared" si="4"/>
        <v>25.925000000000001</v>
      </c>
    </row>
    <row r="146" spans="1:9">
      <c r="A146">
        <v>5.2560000000000002</v>
      </c>
      <c r="B146">
        <v>54.232999999999997</v>
      </c>
      <c r="C146">
        <v>23.981999999999999</v>
      </c>
      <c r="D146">
        <v>0.28029100000000001</v>
      </c>
      <c r="G146" s="3">
        <f t="shared" si="5"/>
        <v>0.20050000000000168</v>
      </c>
      <c r="H146" s="4">
        <f t="shared" si="3"/>
        <v>9.3929999999999936</v>
      </c>
      <c r="I146" s="4">
        <f t="shared" si="4"/>
        <v>23.981999999999999</v>
      </c>
    </row>
    <row r="147" spans="1:9">
      <c r="A147">
        <v>5.2560000000000002</v>
      </c>
      <c r="B147">
        <v>54.433</v>
      </c>
      <c r="C147">
        <v>21.445</v>
      </c>
      <c r="D147">
        <v>0.28028399999999998</v>
      </c>
      <c r="G147" s="3">
        <f t="shared" si="5"/>
        <v>0.19850000000000279</v>
      </c>
      <c r="H147" s="4">
        <f t="shared" si="3"/>
        <v>9.5929999999999964</v>
      </c>
      <c r="I147" s="4">
        <f t="shared" si="4"/>
        <v>21.445</v>
      </c>
    </row>
    <row r="148" spans="1:9">
      <c r="A148">
        <v>5.2560000000000002</v>
      </c>
      <c r="B148">
        <v>54.63</v>
      </c>
      <c r="C148">
        <v>19.890999999999998</v>
      </c>
      <c r="D148">
        <v>0.28027400000000002</v>
      </c>
      <c r="G148" s="3">
        <f t="shared" si="5"/>
        <v>0.19849999999999923</v>
      </c>
      <c r="H148" s="4">
        <f t="shared" ref="H148:H179" si="6">B148-$I$1</f>
        <v>9.7899999999999991</v>
      </c>
      <c r="I148" s="4">
        <f t="shared" ref="I148:I179" si="7">C148</f>
        <v>19.890999999999998</v>
      </c>
    </row>
    <row r="149" spans="1:9">
      <c r="A149">
        <v>5.2560000000000002</v>
      </c>
      <c r="B149">
        <v>54.83</v>
      </c>
      <c r="C149">
        <v>18.204000000000001</v>
      </c>
      <c r="D149">
        <v>0.28029700000000002</v>
      </c>
      <c r="G149" s="3">
        <f t="shared" ref="G149:G178" si="8">(H150-H148)/2</f>
        <v>0.34949999999999903</v>
      </c>
      <c r="H149" s="4">
        <f t="shared" si="6"/>
        <v>9.9899999999999949</v>
      </c>
      <c r="I149" s="4">
        <f t="shared" si="7"/>
        <v>18.204000000000001</v>
      </c>
    </row>
    <row r="150" spans="1:9">
      <c r="A150">
        <v>5.2560000000000002</v>
      </c>
      <c r="B150">
        <v>55.329000000000001</v>
      </c>
      <c r="C150">
        <v>15.023</v>
      </c>
      <c r="D150">
        <v>0.28027400000000002</v>
      </c>
      <c r="G150" s="3">
        <f t="shared" si="8"/>
        <v>0.50100000000000122</v>
      </c>
      <c r="H150" s="4">
        <f t="shared" si="6"/>
        <v>10.488999999999997</v>
      </c>
      <c r="I150" s="4">
        <f t="shared" si="7"/>
        <v>15.023</v>
      </c>
    </row>
    <row r="151" spans="1:9">
      <c r="A151">
        <v>5.2560000000000002</v>
      </c>
      <c r="B151">
        <v>55.832000000000001</v>
      </c>
      <c r="C151">
        <v>12.177</v>
      </c>
      <c r="D151">
        <v>0.28026899999999999</v>
      </c>
      <c r="G151" s="3">
        <f t="shared" si="8"/>
        <v>0.50100000000000122</v>
      </c>
      <c r="H151" s="4">
        <f t="shared" si="6"/>
        <v>10.991999999999997</v>
      </c>
      <c r="I151" s="4">
        <f t="shared" si="7"/>
        <v>12.177</v>
      </c>
    </row>
    <row r="152" spans="1:9">
      <c r="A152">
        <v>5.2560000000000002</v>
      </c>
      <c r="B152">
        <v>56.331000000000003</v>
      </c>
      <c r="C152">
        <v>10.34</v>
      </c>
      <c r="D152">
        <v>0.280283</v>
      </c>
      <c r="G152" s="3">
        <f t="shared" si="8"/>
        <v>0.50049999999999883</v>
      </c>
      <c r="H152" s="4">
        <f t="shared" si="6"/>
        <v>11.491</v>
      </c>
      <c r="I152" s="4">
        <f t="shared" si="7"/>
        <v>10.34</v>
      </c>
    </row>
    <row r="153" spans="1:9">
      <c r="A153">
        <v>5.2560000000000002</v>
      </c>
      <c r="B153">
        <v>56.832999999999998</v>
      </c>
      <c r="C153">
        <v>8.6340000000000003</v>
      </c>
      <c r="D153">
        <v>0.28025699999999998</v>
      </c>
      <c r="G153" s="3">
        <f t="shared" si="8"/>
        <v>0.5</v>
      </c>
      <c r="H153" s="4">
        <f t="shared" si="6"/>
        <v>11.992999999999995</v>
      </c>
      <c r="I153" s="4">
        <f t="shared" si="7"/>
        <v>8.6340000000000003</v>
      </c>
    </row>
    <row r="154" spans="1:9">
      <c r="A154">
        <v>5.2560000000000002</v>
      </c>
      <c r="B154">
        <v>57.331000000000003</v>
      </c>
      <c r="C154">
        <v>7.1829999999999998</v>
      </c>
      <c r="D154">
        <v>0.28029799999999999</v>
      </c>
      <c r="G154" s="3">
        <f t="shared" si="8"/>
        <v>0.49750000000000227</v>
      </c>
      <c r="H154" s="4">
        <f t="shared" si="6"/>
        <v>12.491</v>
      </c>
      <c r="I154" s="4">
        <f t="shared" si="7"/>
        <v>7.1829999999999998</v>
      </c>
    </row>
    <row r="155" spans="1:9">
      <c r="A155">
        <v>5.2560000000000002</v>
      </c>
      <c r="B155">
        <v>57.828000000000003</v>
      </c>
      <c r="C155">
        <v>6.4660000000000002</v>
      </c>
      <c r="D155">
        <v>0.28029399999999999</v>
      </c>
      <c r="G155" s="3">
        <f t="shared" si="8"/>
        <v>0.50099999999999767</v>
      </c>
      <c r="H155" s="4">
        <f t="shared" si="6"/>
        <v>12.988</v>
      </c>
      <c r="I155" s="4">
        <f t="shared" si="7"/>
        <v>6.4660000000000002</v>
      </c>
    </row>
    <row r="156" spans="1:9">
      <c r="A156">
        <v>5.2560000000000002</v>
      </c>
      <c r="B156">
        <v>58.332999999999998</v>
      </c>
      <c r="C156">
        <v>5.6529999999999996</v>
      </c>
      <c r="D156">
        <v>0.28030699999999997</v>
      </c>
      <c r="G156" s="3">
        <f t="shared" si="8"/>
        <v>0.50150000000000006</v>
      </c>
      <c r="H156" s="4">
        <f t="shared" si="6"/>
        <v>13.492999999999995</v>
      </c>
      <c r="I156" s="4">
        <f t="shared" si="7"/>
        <v>5.6529999999999996</v>
      </c>
    </row>
    <row r="157" spans="1:9">
      <c r="A157">
        <v>5.2560000000000002</v>
      </c>
      <c r="B157">
        <v>58.831000000000003</v>
      </c>
      <c r="C157">
        <v>4.9349999999999996</v>
      </c>
      <c r="D157">
        <v>0.28029100000000001</v>
      </c>
      <c r="G157" s="3">
        <f t="shared" si="8"/>
        <v>0.49900000000000233</v>
      </c>
      <c r="H157" s="4">
        <f t="shared" si="6"/>
        <v>13.991</v>
      </c>
      <c r="I157" s="4">
        <f t="shared" si="7"/>
        <v>4.9349999999999996</v>
      </c>
    </row>
    <row r="158" spans="1:9">
      <c r="A158">
        <v>5.2560000000000002</v>
      </c>
      <c r="B158">
        <v>59.331000000000003</v>
      </c>
      <c r="C158">
        <v>4.3159999999999998</v>
      </c>
      <c r="D158">
        <v>0.28028700000000001</v>
      </c>
      <c r="G158" s="3">
        <f t="shared" si="8"/>
        <v>0.50049999999999883</v>
      </c>
      <c r="H158" s="4">
        <f t="shared" si="6"/>
        <v>14.491</v>
      </c>
      <c r="I158" s="4">
        <f t="shared" si="7"/>
        <v>4.3159999999999998</v>
      </c>
    </row>
    <row r="159" spans="1:9">
      <c r="A159">
        <v>5.2560000000000002</v>
      </c>
      <c r="B159">
        <v>59.832000000000001</v>
      </c>
      <c r="C159">
        <v>3.8109999999999999</v>
      </c>
      <c r="D159">
        <v>0.28029900000000002</v>
      </c>
      <c r="G159" s="3">
        <f t="shared" si="8"/>
        <v>0.49899999999999878</v>
      </c>
      <c r="H159" s="4">
        <f t="shared" si="6"/>
        <v>14.991999999999997</v>
      </c>
      <c r="I159" s="4">
        <f t="shared" si="7"/>
        <v>3.8109999999999999</v>
      </c>
    </row>
    <row r="160" spans="1:9">
      <c r="A160">
        <v>5.2560000000000002</v>
      </c>
      <c r="B160">
        <v>60.329000000000001</v>
      </c>
      <c r="C160">
        <v>3.37</v>
      </c>
      <c r="D160">
        <v>0.28027999999999997</v>
      </c>
      <c r="G160" s="3">
        <f t="shared" si="8"/>
        <v>0.5</v>
      </c>
      <c r="H160" s="4">
        <f t="shared" si="6"/>
        <v>15.488999999999997</v>
      </c>
      <c r="I160" s="4">
        <f t="shared" si="7"/>
        <v>3.37</v>
      </c>
    </row>
    <row r="161" spans="1:9">
      <c r="A161">
        <v>5.2560000000000002</v>
      </c>
      <c r="B161">
        <v>60.832000000000001</v>
      </c>
      <c r="C161">
        <v>3.012</v>
      </c>
      <c r="D161">
        <v>0.28029500000000002</v>
      </c>
      <c r="G161" s="3">
        <f t="shared" si="8"/>
        <v>0.50150000000000006</v>
      </c>
      <c r="H161" s="4">
        <f t="shared" si="6"/>
        <v>15.991999999999997</v>
      </c>
      <c r="I161" s="4">
        <f t="shared" si="7"/>
        <v>3.012</v>
      </c>
    </row>
    <row r="162" spans="1:9">
      <c r="A162">
        <v>5.2560000000000002</v>
      </c>
      <c r="B162">
        <v>61.332000000000001</v>
      </c>
      <c r="C162">
        <v>2.6190000000000002</v>
      </c>
      <c r="D162">
        <v>0.280281</v>
      </c>
      <c r="G162" s="3">
        <f t="shared" si="8"/>
        <v>0.49899999999999878</v>
      </c>
      <c r="H162" s="4">
        <f t="shared" si="6"/>
        <v>16.491999999999997</v>
      </c>
      <c r="I162" s="4">
        <f t="shared" si="7"/>
        <v>2.6190000000000002</v>
      </c>
    </row>
    <row r="163" spans="1:9">
      <c r="A163">
        <v>5.2560000000000002</v>
      </c>
      <c r="B163">
        <v>61.83</v>
      </c>
      <c r="C163">
        <v>2.3730000000000002</v>
      </c>
      <c r="D163">
        <v>0.28027299999999999</v>
      </c>
      <c r="G163" s="3">
        <f t="shared" si="8"/>
        <v>0.50049999999999883</v>
      </c>
      <c r="H163" s="4">
        <f t="shared" si="6"/>
        <v>16.989999999999995</v>
      </c>
      <c r="I163" s="4">
        <f t="shared" si="7"/>
        <v>2.3730000000000002</v>
      </c>
    </row>
    <row r="164" spans="1:9">
      <c r="A164">
        <v>5.2560000000000002</v>
      </c>
      <c r="B164">
        <v>62.332999999999998</v>
      </c>
      <c r="C164">
        <v>2.1819999999999999</v>
      </c>
      <c r="D164">
        <v>0.280277</v>
      </c>
      <c r="G164" s="3">
        <f t="shared" si="8"/>
        <v>0.49950000000000117</v>
      </c>
      <c r="H164" s="4">
        <f t="shared" si="6"/>
        <v>17.492999999999995</v>
      </c>
      <c r="I164" s="4">
        <f t="shared" si="7"/>
        <v>2.1819999999999999</v>
      </c>
    </row>
    <row r="165" spans="1:9">
      <c r="A165">
        <v>5.2560000000000002</v>
      </c>
      <c r="B165">
        <v>62.829000000000001</v>
      </c>
      <c r="C165">
        <v>2.004</v>
      </c>
      <c r="D165">
        <v>0.28029300000000001</v>
      </c>
      <c r="G165" s="3">
        <f t="shared" si="8"/>
        <v>0.49800000000000111</v>
      </c>
      <c r="H165" s="4">
        <f t="shared" si="6"/>
        <v>17.988999999999997</v>
      </c>
      <c r="I165" s="4">
        <f t="shared" si="7"/>
        <v>2.004</v>
      </c>
    </row>
    <row r="166" spans="1:9">
      <c r="A166">
        <v>5.2560000000000002</v>
      </c>
      <c r="B166">
        <v>63.329000000000001</v>
      </c>
      <c r="C166">
        <v>1.8480000000000001</v>
      </c>
      <c r="D166">
        <v>0.28029700000000002</v>
      </c>
      <c r="G166" s="3">
        <f t="shared" si="8"/>
        <v>0.50100000000000122</v>
      </c>
      <c r="H166" s="4">
        <f t="shared" si="6"/>
        <v>18.488999999999997</v>
      </c>
      <c r="I166" s="4">
        <f t="shared" si="7"/>
        <v>1.8480000000000001</v>
      </c>
    </row>
    <row r="167" spans="1:9">
      <c r="A167">
        <v>5.2560000000000002</v>
      </c>
      <c r="B167">
        <v>63.831000000000003</v>
      </c>
      <c r="C167">
        <v>1.696</v>
      </c>
      <c r="D167">
        <v>0.28027299999999999</v>
      </c>
      <c r="G167" s="3">
        <f t="shared" si="8"/>
        <v>0.49999999999999645</v>
      </c>
      <c r="H167" s="4">
        <f t="shared" si="6"/>
        <v>18.991</v>
      </c>
      <c r="I167" s="4">
        <f t="shared" si="7"/>
        <v>1.696</v>
      </c>
    </row>
    <row r="168" spans="1:9">
      <c r="A168">
        <v>5.2560000000000002</v>
      </c>
      <c r="B168">
        <v>64.328999999999994</v>
      </c>
      <c r="C168">
        <v>1.5760000000000001</v>
      </c>
      <c r="D168">
        <v>0.28029199999999999</v>
      </c>
      <c r="G168" s="3">
        <f t="shared" si="8"/>
        <v>0.5</v>
      </c>
      <c r="H168" s="4">
        <f t="shared" si="6"/>
        <v>19.48899999999999</v>
      </c>
      <c r="I168" s="4">
        <f t="shared" si="7"/>
        <v>1.5760000000000001</v>
      </c>
    </row>
    <row r="169" spans="1:9">
      <c r="A169">
        <v>5.2560000000000002</v>
      </c>
      <c r="B169">
        <v>64.831000000000003</v>
      </c>
      <c r="C169">
        <v>1.46</v>
      </c>
      <c r="D169">
        <v>0.280275</v>
      </c>
      <c r="G169" s="3">
        <f t="shared" si="8"/>
        <v>0.50050000000000239</v>
      </c>
      <c r="H169" s="4">
        <f t="shared" si="6"/>
        <v>19.991</v>
      </c>
      <c r="I169" s="4">
        <f t="shared" si="7"/>
        <v>1.46</v>
      </c>
    </row>
    <row r="170" spans="1:9">
      <c r="A170">
        <v>5.2560000000000002</v>
      </c>
      <c r="B170">
        <v>65.33</v>
      </c>
      <c r="C170">
        <v>1.365</v>
      </c>
      <c r="D170">
        <v>0.28027200000000002</v>
      </c>
      <c r="G170" s="3">
        <f t="shared" si="8"/>
        <v>0.49849999999999994</v>
      </c>
      <c r="H170" s="4">
        <f t="shared" si="6"/>
        <v>20.489999999999995</v>
      </c>
      <c r="I170" s="4">
        <f t="shared" si="7"/>
        <v>1.365</v>
      </c>
    </row>
    <row r="171" spans="1:9">
      <c r="A171">
        <v>5.2560000000000002</v>
      </c>
      <c r="B171">
        <v>65.828000000000003</v>
      </c>
      <c r="C171">
        <v>1.268</v>
      </c>
      <c r="D171">
        <v>0.28028900000000001</v>
      </c>
      <c r="G171" s="3">
        <f t="shared" si="8"/>
        <v>0.50099999999999767</v>
      </c>
      <c r="H171" s="4">
        <f t="shared" si="6"/>
        <v>20.988</v>
      </c>
      <c r="I171" s="4">
        <f t="shared" si="7"/>
        <v>1.268</v>
      </c>
    </row>
    <row r="172" spans="1:9">
      <c r="A172">
        <v>5.2560000000000002</v>
      </c>
      <c r="B172">
        <v>66.331999999999994</v>
      </c>
      <c r="C172">
        <v>1.1950000000000001</v>
      </c>
      <c r="D172">
        <v>0.28029399999999999</v>
      </c>
      <c r="G172" s="3">
        <f t="shared" si="8"/>
        <v>0.50099999999999767</v>
      </c>
      <c r="H172" s="4">
        <f t="shared" si="6"/>
        <v>21.49199999999999</v>
      </c>
      <c r="I172" s="4">
        <f t="shared" si="7"/>
        <v>1.1950000000000001</v>
      </c>
    </row>
    <row r="173" spans="1:9">
      <c r="A173">
        <v>5.2560000000000002</v>
      </c>
      <c r="B173">
        <v>66.83</v>
      </c>
      <c r="C173">
        <v>1.145</v>
      </c>
      <c r="D173">
        <v>0.28029300000000001</v>
      </c>
      <c r="G173" s="3">
        <f t="shared" si="8"/>
        <v>0.49950000000000472</v>
      </c>
      <c r="H173" s="4">
        <f t="shared" si="6"/>
        <v>21.989999999999995</v>
      </c>
      <c r="I173" s="4">
        <f t="shared" si="7"/>
        <v>1.145</v>
      </c>
    </row>
    <row r="174" spans="1:9">
      <c r="A174">
        <v>5.2560000000000002</v>
      </c>
      <c r="B174">
        <v>67.331000000000003</v>
      </c>
      <c r="C174">
        <v>1.079</v>
      </c>
      <c r="D174">
        <v>0.28029799999999999</v>
      </c>
      <c r="G174" s="3">
        <f t="shared" si="8"/>
        <v>0.50050000000000239</v>
      </c>
      <c r="H174" s="4">
        <f t="shared" si="6"/>
        <v>22.491</v>
      </c>
      <c r="I174" s="4">
        <f t="shared" si="7"/>
        <v>1.079</v>
      </c>
    </row>
    <row r="175" spans="1:9">
      <c r="A175">
        <v>5.2560000000000002</v>
      </c>
      <c r="B175">
        <v>67.831000000000003</v>
      </c>
      <c r="C175">
        <v>1.0269999999999999</v>
      </c>
      <c r="D175">
        <v>0.28029799999999999</v>
      </c>
      <c r="G175" s="3">
        <f t="shared" si="8"/>
        <v>0.49949999999999761</v>
      </c>
      <c r="H175" s="4">
        <f t="shared" si="6"/>
        <v>22.991</v>
      </c>
      <c r="I175" s="4">
        <f t="shared" si="7"/>
        <v>1.0269999999999999</v>
      </c>
    </row>
    <row r="176" spans="1:9">
      <c r="A176">
        <v>5.2560000000000002</v>
      </c>
      <c r="B176">
        <v>68.33</v>
      </c>
      <c r="C176">
        <v>0.98799999999999999</v>
      </c>
      <c r="D176">
        <v>0.28028999999999998</v>
      </c>
      <c r="G176" s="3">
        <f t="shared" si="8"/>
        <v>0.50099999999999767</v>
      </c>
      <c r="H176" s="4">
        <f t="shared" si="6"/>
        <v>23.489999999999995</v>
      </c>
      <c r="I176" s="4">
        <f t="shared" si="7"/>
        <v>0.98799999999999999</v>
      </c>
    </row>
    <row r="177" spans="1:9">
      <c r="A177">
        <v>5.2560000000000002</v>
      </c>
      <c r="B177">
        <v>68.832999999999998</v>
      </c>
      <c r="C177">
        <v>0.95</v>
      </c>
      <c r="D177">
        <v>0.28029599999999999</v>
      </c>
      <c r="G177" s="3">
        <f t="shared" si="8"/>
        <v>0.50099999999999767</v>
      </c>
      <c r="H177" s="4">
        <f t="shared" si="6"/>
        <v>23.992999999999995</v>
      </c>
      <c r="I177" s="4">
        <f t="shared" si="7"/>
        <v>0.95</v>
      </c>
    </row>
    <row r="178" spans="1:9">
      <c r="A178">
        <v>5.2560000000000002</v>
      </c>
      <c r="B178">
        <v>69.331999999999994</v>
      </c>
      <c r="C178">
        <v>0.89</v>
      </c>
      <c r="D178">
        <v>0.28025</v>
      </c>
      <c r="G178" s="3">
        <f t="shared" si="8"/>
        <v>0.49900000000000233</v>
      </c>
      <c r="H178" s="4">
        <f t="shared" si="6"/>
        <v>24.49199999999999</v>
      </c>
      <c r="I178" s="4">
        <f t="shared" si="7"/>
        <v>0.89</v>
      </c>
    </row>
    <row r="179" spans="1:9">
      <c r="A179">
        <v>5.2560000000000002</v>
      </c>
      <c r="B179">
        <v>69.831000000000003</v>
      </c>
      <c r="C179">
        <v>0.84299999999999997</v>
      </c>
      <c r="D179">
        <v>0.28028500000000001</v>
      </c>
      <c r="G179" s="3">
        <f>(H179-H178)/2</f>
        <v>0.24950000000000472</v>
      </c>
      <c r="H179" s="4">
        <f t="shared" si="6"/>
        <v>24.991</v>
      </c>
      <c r="I179" s="4">
        <f t="shared" si="7"/>
        <v>0.84299999999999997</v>
      </c>
    </row>
    <row r="180" spans="1:9">
      <c r="G180" s="3">
        <f>SUM(G19:G179)</f>
        <v>49.998000000000019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selection activeCell="N10" sqref="N10"/>
    </sheetView>
  </sheetViews>
  <sheetFormatPr defaultRowHeight="14.5"/>
  <cols>
    <col min="1" max="1" width="10.7265625" customWidth="1"/>
    <col min="11" max="11" width="10.54296875" bestFit="1" customWidth="1"/>
    <col min="13" max="13" width="11.54296875" bestFit="1" customWidth="1"/>
  </cols>
  <sheetData>
    <row r="1" spans="1:14">
      <c r="A1" t="s">
        <v>0</v>
      </c>
      <c r="H1" t="s">
        <v>19</v>
      </c>
      <c r="I1">
        <v>44.84</v>
      </c>
    </row>
    <row r="2" spans="1:14">
      <c r="A2" t="s">
        <v>90</v>
      </c>
      <c r="B2" t="s">
        <v>1</v>
      </c>
    </row>
    <row r="3" spans="1:14">
      <c r="A3" s="1">
        <v>44502</v>
      </c>
      <c r="B3" t="s">
        <v>2</v>
      </c>
    </row>
    <row r="4" spans="1:14">
      <c r="A4" s="2">
        <v>0.37697916666666664</v>
      </c>
      <c r="B4" t="s">
        <v>3</v>
      </c>
    </row>
    <row r="5" spans="1:14">
      <c r="A5">
        <v>5.0999999999999996</v>
      </c>
      <c r="B5" t="s">
        <v>4</v>
      </c>
    </row>
    <row r="6" spans="1:14">
      <c r="A6">
        <v>1</v>
      </c>
      <c r="B6" t="s">
        <v>5</v>
      </c>
    </row>
    <row r="7" spans="1:14">
      <c r="A7">
        <v>1</v>
      </c>
      <c r="B7" t="s">
        <v>6</v>
      </c>
    </row>
    <row r="8" spans="1:14">
      <c r="A8">
        <v>161</v>
      </c>
      <c r="B8" t="s">
        <v>7</v>
      </c>
    </row>
    <row r="9" spans="1:14">
      <c r="A9">
        <v>2</v>
      </c>
      <c r="B9" t="s">
        <v>8</v>
      </c>
    </row>
    <row r="10" spans="1:14">
      <c r="A10">
        <v>0</v>
      </c>
      <c r="B10" t="s">
        <v>9</v>
      </c>
      <c r="M10" s="7" t="s">
        <v>92</v>
      </c>
    </row>
    <row r="11" spans="1:14">
      <c r="A11" t="s">
        <v>91</v>
      </c>
      <c r="I11" t="s">
        <v>71</v>
      </c>
      <c r="L11" s="6"/>
      <c r="M11" t="s">
        <v>71</v>
      </c>
    </row>
    <row r="12" spans="1:14">
      <c r="A12" t="s">
        <v>10</v>
      </c>
      <c r="H12" t="s">
        <v>20</v>
      </c>
      <c r="I12" s="3">
        <f>AVERAGE(D19:D179)*10</f>
        <v>2.002465590062112</v>
      </c>
      <c r="J12" t="s">
        <v>23</v>
      </c>
      <c r="K12" s="5"/>
      <c r="L12" s="36" t="s">
        <v>20</v>
      </c>
      <c r="M12" s="5">
        <v>2.0004389440993786</v>
      </c>
      <c r="N12" t="s">
        <v>23</v>
      </c>
    </row>
    <row r="13" spans="1:14">
      <c r="A13" t="s">
        <v>11</v>
      </c>
      <c r="H13" t="s">
        <v>21</v>
      </c>
      <c r="I13" s="5">
        <f>SUMPRODUCT(G19:G179,I19:I179)</f>
        <v>2734.8990450000006</v>
      </c>
      <c r="J13" t="s">
        <v>24</v>
      </c>
      <c r="K13" s="5"/>
      <c r="L13" s="36" t="s">
        <v>21</v>
      </c>
      <c r="M13" s="5">
        <v>2729.6872534999993</v>
      </c>
      <c r="N13" t="s">
        <v>24</v>
      </c>
    </row>
    <row r="14" spans="1:14">
      <c r="A14">
        <v>0</v>
      </c>
      <c r="B14" t="s">
        <v>12</v>
      </c>
      <c r="H14" t="s">
        <v>26</v>
      </c>
      <c r="I14" s="3">
        <f>I99</f>
        <v>239.51499999999999</v>
      </c>
      <c r="J14" t="s">
        <v>25</v>
      </c>
      <c r="K14" s="5"/>
      <c r="L14" s="36" t="s">
        <v>26</v>
      </c>
      <c r="M14" s="5">
        <v>239.12899999999999</v>
      </c>
      <c r="N14" t="s">
        <v>25</v>
      </c>
    </row>
    <row r="15" spans="1:14">
      <c r="A15">
        <v>0</v>
      </c>
      <c r="B15" t="s">
        <v>13</v>
      </c>
      <c r="H15" t="s">
        <v>22</v>
      </c>
      <c r="I15" s="5">
        <f>I13/I14</f>
        <v>11.418487547752754</v>
      </c>
      <c r="J15" t="s">
        <v>29</v>
      </c>
      <c r="K15" s="5"/>
      <c r="L15" s="36" t="s">
        <v>22</v>
      </c>
      <c r="M15" s="5">
        <v>11.415124278109303</v>
      </c>
      <c r="N15" t="s">
        <v>29</v>
      </c>
    </row>
    <row r="16" spans="1:14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5.2549999999999999</v>
      </c>
      <c r="B19">
        <v>19.832999999999998</v>
      </c>
      <c r="C19">
        <v>0.19900000000000001</v>
      </c>
      <c r="D19">
        <v>0.20024800000000001</v>
      </c>
      <c r="G19" s="3">
        <f>(H20-H19)/2</f>
        <v>0.24950000000000117</v>
      </c>
      <c r="H19" s="4">
        <f>B19-$I$1</f>
        <v>-25.007000000000005</v>
      </c>
      <c r="I19" s="4">
        <f>C19</f>
        <v>0.19900000000000001</v>
      </c>
    </row>
    <row r="20" spans="1:9">
      <c r="A20">
        <v>5.2549999999999999</v>
      </c>
      <c r="B20">
        <v>20.332000000000001</v>
      </c>
      <c r="C20">
        <v>0.26800000000000002</v>
      </c>
      <c r="D20">
        <v>0.20025100000000001</v>
      </c>
      <c r="G20" s="3">
        <f>(H21-H19)/2</f>
        <v>0.5</v>
      </c>
      <c r="H20" s="4">
        <f t="shared" ref="H20:H83" si="0">B20-$I$1</f>
        <v>-24.508000000000003</v>
      </c>
      <c r="I20" s="4">
        <f t="shared" ref="I20:I83" si="1">C20</f>
        <v>0.26800000000000002</v>
      </c>
    </row>
    <row r="21" spans="1:9">
      <c r="A21">
        <v>5.2549999999999999</v>
      </c>
      <c r="B21">
        <v>20.832999999999998</v>
      </c>
      <c r="C21">
        <v>0.30599999999999999</v>
      </c>
      <c r="D21">
        <v>0.20025200000000001</v>
      </c>
      <c r="G21" s="3">
        <f t="shared" ref="G21:G84" si="2">(H22-H20)/2</f>
        <v>0.50049999999999883</v>
      </c>
      <c r="H21" s="4">
        <f t="shared" si="0"/>
        <v>-24.007000000000005</v>
      </c>
      <c r="I21" s="4">
        <f t="shared" si="1"/>
        <v>0.30599999999999999</v>
      </c>
    </row>
    <row r="22" spans="1:9">
      <c r="A22">
        <v>5.2549999999999999</v>
      </c>
      <c r="B22">
        <v>21.332999999999998</v>
      </c>
      <c r="C22">
        <v>0.32300000000000001</v>
      </c>
      <c r="D22">
        <v>0.20025599999999999</v>
      </c>
      <c r="G22" s="3">
        <f t="shared" si="2"/>
        <v>0.49849999999999994</v>
      </c>
      <c r="H22" s="4">
        <f t="shared" si="0"/>
        <v>-23.507000000000005</v>
      </c>
      <c r="I22" s="4">
        <f t="shared" si="1"/>
        <v>0.32300000000000001</v>
      </c>
    </row>
    <row r="23" spans="1:9">
      <c r="A23">
        <v>5.2549999999999999</v>
      </c>
      <c r="B23">
        <v>21.83</v>
      </c>
      <c r="C23">
        <v>0.34799999999999998</v>
      </c>
      <c r="D23">
        <v>0.20025799999999999</v>
      </c>
      <c r="G23" s="3">
        <f t="shared" si="2"/>
        <v>0.5</v>
      </c>
      <c r="H23" s="4">
        <f t="shared" si="0"/>
        <v>-23.010000000000005</v>
      </c>
      <c r="I23" s="4">
        <f t="shared" si="1"/>
        <v>0.34799999999999998</v>
      </c>
    </row>
    <row r="24" spans="1:9">
      <c r="A24">
        <v>5.2549999999999999</v>
      </c>
      <c r="B24">
        <v>22.332999999999998</v>
      </c>
      <c r="C24">
        <v>0.36799999999999999</v>
      </c>
      <c r="D24">
        <v>0.20024</v>
      </c>
      <c r="G24" s="3">
        <f t="shared" si="2"/>
        <v>0.50100000000000122</v>
      </c>
      <c r="H24" s="4">
        <f t="shared" si="0"/>
        <v>-22.507000000000005</v>
      </c>
      <c r="I24" s="4">
        <f t="shared" si="1"/>
        <v>0.36799999999999999</v>
      </c>
    </row>
    <row r="25" spans="1:9">
      <c r="A25">
        <v>5.2549999999999999</v>
      </c>
      <c r="B25">
        <v>22.832000000000001</v>
      </c>
      <c r="C25">
        <v>0.42599999999999999</v>
      </c>
      <c r="D25">
        <v>0.20024800000000001</v>
      </c>
      <c r="G25" s="3">
        <f t="shared" si="2"/>
        <v>0.49950000000000117</v>
      </c>
      <c r="H25" s="4">
        <f t="shared" si="0"/>
        <v>-22.008000000000003</v>
      </c>
      <c r="I25" s="4">
        <f t="shared" si="1"/>
        <v>0.42599999999999999</v>
      </c>
    </row>
    <row r="26" spans="1:9">
      <c r="A26">
        <v>5.2549999999999999</v>
      </c>
      <c r="B26">
        <v>23.332000000000001</v>
      </c>
      <c r="C26">
        <v>0.47199999999999998</v>
      </c>
      <c r="D26">
        <v>0.20025100000000001</v>
      </c>
      <c r="G26" s="3">
        <f t="shared" si="2"/>
        <v>0.50150000000000006</v>
      </c>
      <c r="H26" s="4">
        <f t="shared" si="0"/>
        <v>-21.508000000000003</v>
      </c>
      <c r="I26" s="4">
        <f t="shared" si="1"/>
        <v>0.47199999999999998</v>
      </c>
    </row>
    <row r="27" spans="1:9">
      <c r="A27">
        <v>5.2549999999999999</v>
      </c>
      <c r="B27">
        <v>23.835000000000001</v>
      </c>
      <c r="C27">
        <v>0.52800000000000002</v>
      </c>
      <c r="D27">
        <v>0.20023199999999999</v>
      </c>
      <c r="G27" s="3">
        <f t="shared" si="2"/>
        <v>0.49949999999999939</v>
      </c>
      <c r="H27" s="4">
        <f t="shared" si="0"/>
        <v>-21.005000000000003</v>
      </c>
      <c r="I27" s="4">
        <f t="shared" si="1"/>
        <v>0.52800000000000002</v>
      </c>
    </row>
    <row r="28" spans="1:9">
      <c r="A28">
        <v>5.2549999999999999</v>
      </c>
      <c r="B28">
        <v>24.331</v>
      </c>
      <c r="C28">
        <v>0.58899999999999997</v>
      </c>
      <c r="D28">
        <v>0.20027</v>
      </c>
      <c r="G28" s="3">
        <f t="shared" si="2"/>
        <v>0.49899999999999878</v>
      </c>
      <c r="H28" s="4">
        <f t="shared" si="0"/>
        <v>-20.509000000000004</v>
      </c>
      <c r="I28" s="4">
        <f t="shared" si="1"/>
        <v>0.58899999999999997</v>
      </c>
    </row>
    <row r="29" spans="1:9">
      <c r="A29">
        <v>5.2549999999999999</v>
      </c>
      <c r="B29">
        <v>24.832999999999998</v>
      </c>
      <c r="C29">
        <v>0.63800000000000001</v>
      </c>
      <c r="D29">
        <v>0.20022899999999999</v>
      </c>
      <c r="G29" s="3">
        <f t="shared" si="2"/>
        <v>0.50099999999999945</v>
      </c>
      <c r="H29" s="4">
        <f t="shared" si="0"/>
        <v>-20.007000000000005</v>
      </c>
      <c r="I29" s="4">
        <f t="shared" si="1"/>
        <v>0.63800000000000001</v>
      </c>
    </row>
    <row r="30" spans="1:9">
      <c r="A30">
        <v>5.2549999999999999</v>
      </c>
      <c r="B30">
        <v>25.332999999999998</v>
      </c>
      <c r="C30">
        <v>0.70599999999999996</v>
      </c>
      <c r="D30">
        <v>0.20025399999999999</v>
      </c>
      <c r="G30" s="3">
        <f t="shared" si="2"/>
        <v>0.49900000000000055</v>
      </c>
      <c r="H30" s="4">
        <f t="shared" si="0"/>
        <v>-19.507000000000005</v>
      </c>
      <c r="I30" s="4">
        <f t="shared" si="1"/>
        <v>0.70599999999999996</v>
      </c>
    </row>
    <row r="31" spans="1:9">
      <c r="A31">
        <v>5.2549999999999999</v>
      </c>
      <c r="B31">
        <v>25.831</v>
      </c>
      <c r="C31">
        <v>0.76</v>
      </c>
      <c r="D31">
        <v>0.200238</v>
      </c>
      <c r="G31" s="3">
        <f t="shared" si="2"/>
        <v>0.50100000000000122</v>
      </c>
      <c r="H31" s="4">
        <f t="shared" si="0"/>
        <v>-19.009000000000004</v>
      </c>
      <c r="I31" s="4">
        <f t="shared" si="1"/>
        <v>0.76</v>
      </c>
    </row>
    <row r="32" spans="1:9">
      <c r="A32">
        <v>5.2549999999999999</v>
      </c>
      <c r="B32">
        <v>26.335000000000001</v>
      </c>
      <c r="C32">
        <v>0.83599999999999997</v>
      </c>
      <c r="D32">
        <v>0.200265</v>
      </c>
      <c r="G32" s="3">
        <f t="shared" si="2"/>
        <v>0.50050000000000061</v>
      </c>
      <c r="H32" s="4">
        <f t="shared" si="0"/>
        <v>-18.505000000000003</v>
      </c>
      <c r="I32" s="4">
        <f t="shared" si="1"/>
        <v>0.83599999999999997</v>
      </c>
    </row>
    <row r="33" spans="1:9">
      <c r="A33">
        <v>5.2549999999999999</v>
      </c>
      <c r="B33">
        <v>26.832000000000001</v>
      </c>
      <c r="C33">
        <v>0.92900000000000005</v>
      </c>
      <c r="D33">
        <v>0.20025000000000001</v>
      </c>
      <c r="G33" s="3">
        <f t="shared" si="2"/>
        <v>0.49699999999999989</v>
      </c>
      <c r="H33" s="4">
        <f t="shared" si="0"/>
        <v>-18.008000000000003</v>
      </c>
      <c r="I33" s="4">
        <f t="shared" si="1"/>
        <v>0.92900000000000005</v>
      </c>
    </row>
    <row r="34" spans="1:9">
      <c r="A34">
        <v>5.2549999999999999</v>
      </c>
      <c r="B34">
        <v>27.329000000000001</v>
      </c>
      <c r="C34">
        <v>1.0269999999999999</v>
      </c>
      <c r="D34">
        <v>0.20023099999999999</v>
      </c>
      <c r="G34" s="3">
        <f t="shared" si="2"/>
        <v>0.5</v>
      </c>
      <c r="H34" s="4">
        <f t="shared" si="0"/>
        <v>-17.511000000000003</v>
      </c>
      <c r="I34" s="4">
        <f t="shared" si="1"/>
        <v>1.0269999999999999</v>
      </c>
    </row>
    <row r="35" spans="1:9">
      <c r="A35">
        <v>5.2549999999999999</v>
      </c>
      <c r="B35">
        <v>27.832000000000001</v>
      </c>
      <c r="C35">
        <v>1.155</v>
      </c>
      <c r="D35">
        <v>0.200243</v>
      </c>
      <c r="G35" s="3">
        <f t="shared" si="2"/>
        <v>0.50099999999999945</v>
      </c>
      <c r="H35" s="4">
        <f t="shared" si="0"/>
        <v>-17.008000000000003</v>
      </c>
      <c r="I35" s="4">
        <f t="shared" si="1"/>
        <v>1.155</v>
      </c>
    </row>
    <row r="36" spans="1:9">
      <c r="A36">
        <v>5.2549999999999999</v>
      </c>
      <c r="B36">
        <v>28.331</v>
      </c>
      <c r="C36">
        <v>1.2929999999999999</v>
      </c>
      <c r="D36">
        <v>0.200234</v>
      </c>
      <c r="G36" s="3">
        <f t="shared" si="2"/>
        <v>0.50049999999999883</v>
      </c>
      <c r="H36" s="4">
        <f t="shared" si="0"/>
        <v>-16.509000000000004</v>
      </c>
      <c r="I36" s="4">
        <f t="shared" si="1"/>
        <v>1.2929999999999999</v>
      </c>
    </row>
    <row r="37" spans="1:9">
      <c r="A37">
        <v>5.2549999999999999</v>
      </c>
      <c r="B37">
        <v>28.832999999999998</v>
      </c>
      <c r="C37">
        <v>1.48</v>
      </c>
      <c r="D37">
        <v>0.200242</v>
      </c>
      <c r="G37" s="3">
        <f t="shared" si="2"/>
        <v>0.50050000000000061</v>
      </c>
      <c r="H37" s="4">
        <f t="shared" si="0"/>
        <v>-16.007000000000005</v>
      </c>
      <c r="I37" s="4">
        <f t="shared" si="1"/>
        <v>1.48</v>
      </c>
    </row>
    <row r="38" spans="1:9">
      <c r="A38">
        <v>5.2549999999999999</v>
      </c>
      <c r="B38">
        <v>29.332000000000001</v>
      </c>
      <c r="C38">
        <v>1.681</v>
      </c>
      <c r="D38">
        <v>0.200265</v>
      </c>
      <c r="G38" s="3">
        <f t="shared" si="2"/>
        <v>0.4975000000000005</v>
      </c>
      <c r="H38" s="4">
        <f t="shared" si="0"/>
        <v>-15.508000000000003</v>
      </c>
      <c r="I38" s="4">
        <f t="shared" si="1"/>
        <v>1.681</v>
      </c>
    </row>
    <row r="39" spans="1:9">
      <c r="A39">
        <v>5.2549999999999999</v>
      </c>
      <c r="B39">
        <v>29.827999999999999</v>
      </c>
      <c r="C39">
        <v>1.899</v>
      </c>
      <c r="D39">
        <v>0.200239</v>
      </c>
      <c r="G39" s="3">
        <f t="shared" si="2"/>
        <v>0.5</v>
      </c>
      <c r="H39" s="4">
        <f t="shared" si="0"/>
        <v>-15.012000000000004</v>
      </c>
      <c r="I39" s="4">
        <f t="shared" si="1"/>
        <v>1.899</v>
      </c>
    </row>
    <row r="40" spans="1:9">
      <c r="A40">
        <v>5.2549999999999999</v>
      </c>
      <c r="B40">
        <v>30.332000000000001</v>
      </c>
      <c r="C40">
        <v>2.1520000000000001</v>
      </c>
      <c r="D40">
        <v>0.20024800000000001</v>
      </c>
      <c r="G40" s="3">
        <f t="shared" si="2"/>
        <v>0.50200000000000067</v>
      </c>
      <c r="H40" s="4">
        <f t="shared" si="0"/>
        <v>-14.508000000000003</v>
      </c>
      <c r="I40" s="4">
        <f t="shared" si="1"/>
        <v>2.1520000000000001</v>
      </c>
    </row>
    <row r="41" spans="1:9">
      <c r="A41">
        <v>5.2549999999999999</v>
      </c>
      <c r="B41">
        <v>30.832000000000001</v>
      </c>
      <c r="C41">
        <v>2.4980000000000002</v>
      </c>
      <c r="D41">
        <v>0.20022200000000001</v>
      </c>
      <c r="G41" s="3">
        <f t="shared" si="2"/>
        <v>0.49949999999999939</v>
      </c>
      <c r="H41" s="4">
        <f t="shared" si="0"/>
        <v>-14.008000000000003</v>
      </c>
      <c r="I41" s="4">
        <f t="shared" si="1"/>
        <v>2.4980000000000002</v>
      </c>
    </row>
    <row r="42" spans="1:9">
      <c r="A42">
        <v>5.2549999999999999</v>
      </c>
      <c r="B42">
        <v>31.331</v>
      </c>
      <c r="C42">
        <v>2.883</v>
      </c>
      <c r="D42">
        <v>0.20024900000000001</v>
      </c>
      <c r="G42" s="3">
        <f t="shared" si="2"/>
        <v>0.50049999999999883</v>
      </c>
      <c r="H42" s="4">
        <f t="shared" si="0"/>
        <v>-13.509000000000004</v>
      </c>
      <c r="I42" s="4">
        <f t="shared" si="1"/>
        <v>2.883</v>
      </c>
    </row>
    <row r="43" spans="1:9">
      <c r="A43">
        <v>5.2549999999999999</v>
      </c>
      <c r="B43">
        <v>31.832999999999998</v>
      </c>
      <c r="C43">
        <v>3.399</v>
      </c>
      <c r="D43">
        <v>0.200236</v>
      </c>
      <c r="G43" s="3">
        <f t="shared" si="2"/>
        <v>0.49900000000000055</v>
      </c>
      <c r="H43" s="4">
        <f t="shared" si="0"/>
        <v>-13.007000000000005</v>
      </c>
      <c r="I43" s="4">
        <f t="shared" si="1"/>
        <v>3.399</v>
      </c>
    </row>
    <row r="44" spans="1:9">
      <c r="A44">
        <v>5.2549999999999999</v>
      </c>
      <c r="B44">
        <v>32.329000000000001</v>
      </c>
      <c r="C44">
        <v>3.9990000000000001</v>
      </c>
      <c r="D44">
        <v>0.20024400000000001</v>
      </c>
      <c r="G44" s="3">
        <f t="shared" si="2"/>
        <v>0.49950000000000117</v>
      </c>
      <c r="H44" s="4">
        <f t="shared" si="0"/>
        <v>-12.511000000000003</v>
      </c>
      <c r="I44" s="4">
        <f t="shared" si="1"/>
        <v>3.9990000000000001</v>
      </c>
    </row>
    <row r="45" spans="1:9">
      <c r="A45">
        <v>5.2549999999999999</v>
      </c>
      <c r="B45">
        <v>32.832000000000001</v>
      </c>
      <c r="C45">
        <v>4.7930000000000001</v>
      </c>
      <c r="D45">
        <v>0.20024900000000001</v>
      </c>
      <c r="G45" s="3">
        <f t="shared" si="2"/>
        <v>0.50199999999999889</v>
      </c>
      <c r="H45" s="4">
        <f t="shared" si="0"/>
        <v>-12.008000000000003</v>
      </c>
      <c r="I45" s="4">
        <f t="shared" si="1"/>
        <v>4.7930000000000001</v>
      </c>
    </row>
    <row r="46" spans="1:9">
      <c r="A46">
        <v>5.2549999999999999</v>
      </c>
      <c r="B46">
        <v>33.332999999999998</v>
      </c>
      <c r="C46">
        <v>6.226</v>
      </c>
      <c r="D46">
        <v>0.200242</v>
      </c>
      <c r="G46" s="3">
        <f t="shared" si="2"/>
        <v>0.49950000000000117</v>
      </c>
      <c r="H46" s="4">
        <f t="shared" si="0"/>
        <v>-11.507000000000005</v>
      </c>
      <c r="I46" s="4">
        <f t="shared" si="1"/>
        <v>6.226</v>
      </c>
    </row>
    <row r="47" spans="1:9">
      <c r="A47">
        <v>5.2549999999999999</v>
      </c>
      <c r="B47">
        <v>33.831000000000003</v>
      </c>
      <c r="C47">
        <v>7.6559999999999997</v>
      </c>
      <c r="D47">
        <v>0.20027300000000001</v>
      </c>
      <c r="G47" s="3">
        <f t="shared" si="2"/>
        <v>0.5</v>
      </c>
      <c r="H47" s="4">
        <f t="shared" si="0"/>
        <v>-11.009</v>
      </c>
      <c r="I47" s="4">
        <f t="shared" si="1"/>
        <v>7.6559999999999997</v>
      </c>
    </row>
    <row r="48" spans="1:9">
      <c r="A48">
        <v>5.2549999999999999</v>
      </c>
      <c r="B48">
        <v>34.332999999999998</v>
      </c>
      <c r="C48">
        <v>9.3580000000000005</v>
      </c>
      <c r="D48">
        <v>0.20025499999999999</v>
      </c>
      <c r="G48" s="3">
        <f t="shared" si="2"/>
        <v>0.49899999999999878</v>
      </c>
      <c r="H48" s="4">
        <f t="shared" si="0"/>
        <v>-10.507000000000005</v>
      </c>
      <c r="I48" s="4">
        <f t="shared" si="1"/>
        <v>9.3580000000000005</v>
      </c>
    </row>
    <row r="49" spans="1:9">
      <c r="A49">
        <v>5.2549999999999999</v>
      </c>
      <c r="B49">
        <v>34.829000000000001</v>
      </c>
      <c r="C49">
        <v>11.907999999999999</v>
      </c>
      <c r="D49">
        <v>0.20024600000000001</v>
      </c>
      <c r="G49" s="3">
        <f t="shared" si="2"/>
        <v>0.3490000000000002</v>
      </c>
      <c r="H49" s="4">
        <f t="shared" si="0"/>
        <v>-10.011000000000003</v>
      </c>
      <c r="I49" s="4">
        <f t="shared" si="1"/>
        <v>11.907999999999999</v>
      </c>
    </row>
    <row r="50" spans="1:9">
      <c r="A50">
        <v>5.2549999999999999</v>
      </c>
      <c r="B50">
        <v>35.030999999999999</v>
      </c>
      <c r="C50">
        <v>13.141</v>
      </c>
      <c r="D50">
        <v>0.20024800000000001</v>
      </c>
      <c r="G50" s="3">
        <f t="shared" si="2"/>
        <v>0.20100000000000051</v>
      </c>
      <c r="H50" s="4">
        <f t="shared" si="0"/>
        <v>-9.8090000000000046</v>
      </c>
      <c r="I50" s="4">
        <f t="shared" si="1"/>
        <v>13.141</v>
      </c>
    </row>
    <row r="51" spans="1:9">
      <c r="A51">
        <v>5.2549999999999999</v>
      </c>
      <c r="B51">
        <v>35.231000000000002</v>
      </c>
      <c r="C51">
        <v>14.372999999999999</v>
      </c>
      <c r="D51">
        <v>0.200234</v>
      </c>
      <c r="G51" s="3">
        <f t="shared" si="2"/>
        <v>0.19900000000000162</v>
      </c>
      <c r="H51" s="4">
        <f t="shared" si="0"/>
        <v>-9.6090000000000018</v>
      </c>
      <c r="I51" s="4">
        <f t="shared" si="1"/>
        <v>14.372999999999999</v>
      </c>
    </row>
    <row r="52" spans="1:9">
      <c r="A52">
        <v>5.2549999999999999</v>
      </c>
      <c r="B52">
        <v>35.429000000000002</v>
      </c>
      <c r="C52">
        <v>15.82</v>
      </c>
      <c r="D52">
        <v>0.20025200000000001</v>
      </c>
      <c r="G52" s="3">
        <f t="shared" si="2"/>
        <v>0.19999999999999929</v>
      </c>
      <c r="H52" s="4">
        <f t="shared" si="0"/>
        <v>-9.4110000000000014</v>
      </c>
      <c r="I52" s="4">
        <f t="shared" si="1"/>
        <v>15.82</v>
      </c>
    </row>
    <row r="53" spans="1:9">
      <c r="A53">
        <v>5.2549999999999999</v>
      </c>
      <c r="B53">
        <v>35.631</v>
      </c>
      <c r="C53">
        <v>17.404</v>
      </c>
      <c r="D53">
        <v>0.20026099999999999</v>
      </c>
      <c r="G53" s="3">
        <f t="shared" si="2"/>
        <v>0.20250000000000057</v>
      </c>
      <c r="H53" s="4">
        <f t="shared" si="0"/>
        <v>-9.2090000000000032</v>
      </c>
      <c r="I53" s="4">
        <f t="shared" si="1"/>
        <v>17.404</v>
      </c>
    </row>
    <row r="54" spans="1:9">
      <c r="A54">
        <v>5.2549999999999999</v>
      </c>
      <c r="B54">
        <v>35.834000000000003</v>
      </c>
      <c r="C54">
        <v>18.965</v>
      </c>
      <c r="D54">
        <v>0.200238</v>
      </c>
      <c r="G54" s="3">
        <f t="shared" si="2"/>
        <v>0.20100000000000051</v>
      </c>
      <c r="H54" s="4">
        <f t="shared" si="0"/>
        <v>-9.0060000000000002</v>
      </c>
      <c r="I54" s="4">
        <f t="shared" si="1"/>
        <v>18.965</v>
      </c>
    </row>
    <row r="55" spans="1:9">
      <c r="A55">
        <v>5.2549999999999999</v>
      </c>
      <c r="B55">
        <v>36.033000000000001</v>
      </c>
      <c r="C55">
        <v>21.015999999999998</v>
      </c>
      <c r="D55">
        <v>0.20025999999999999</v>
      </c>
      <c r="G55" s="3">
        <f t="shared" si="2"/>
        <v>0.19849999999999923</v>
      </c>
      <c r="H55" s="4">
        <f t="shared" si="0"/>
        <v>-8.8070000000000022</v>
      </c>
      <c r="I55" s="4">
        <f t="shared" si="1"/>
        <v>21.015999999999998</v>
      </c>
    </row>
    <row r="56" spans="1:9">
      <c r="A56">
        <v>5.2549999999999999</v>
      </c>
      <c r="B56">
        <v>36.231000000000002</v>
      </c>
      <c r="C56">
        <v>23.518000000000001</v>
      </c>
      <c r="D56">
        <v>0.20023199999999999</v>
      </c>
      <c r="G56" s="3">
        <f t="shared" si="2"/>
        <v>0.19950000000000045</v>
      </c>
      <c r="H56" s="4">
        <f t="shared" si="0"/>
        <v>-8.6090000000000018</v>
      </c>
      <c r="I56" s="4">
        <f t="shared" si="1"/>
        <v>23.518000000000001</v>
      </c>
    </row>
    <row r="57" spans="1:9">
      <c r="A57">
        <v>5.2549999999999999</v>
      </c>
      <c r="B57">
        <v>36.432000000000002</v>
      </c>
      <c r="C57">
        <v>26.265000000000001</v>
      </c>
      <c r="D57">
        <v>0.20025000000000001</v>
      </c>
      <c r="G57" s="3">
        <f t="shared" si="2"/>
        <v>0.20100000000000051</v>
      </c>
      <c r="H57" s="4">
        <f t="shared" si="0"/>
        <v>-8.4080000000000013</v>
      </c>
      <c r="I57" s="4">
        <f t="shared" si="1"/>
        <v>26.265000000000001</v>
      </c>
    </row>
    <row r="58" spans="1:9">
      <c r="A58">
        <v>5.2549999999999999</v>
      </c>
      <c r="B58">
        <v>36.633000000000003</v>
      </c>
      <c r="C58">
        <v>28.957999999999998</v>
      </c>
      <c r="D58">
        <v>0.20022499999999999</v>
      </c>
      <c r="G58" s="3">
        <f t="shared" si="2"/>
        <v>0.20049999999999812</v>
      </c>
      <c r="H58" s="4">
        <f t="shared" si="0"/>
        <v>-8.2070000000000007</v>
      </c>
      <c r="I58" s="4">
        <f t="shared" si="1"/>
        <v>28.957999999999998</v>
      </c>
    </row>
    <row r="59" spans="1:9">
      <c r="A59">
        <v>5.2549999999999999</v>
      </c>
      <c r="B59">
        <v>36.832999999999998</v>
      </c>
      <c r="C59">
        <v>31.91</v>
      </c>
      <c r="D59">
        <v>0.20023199999999999</v>
      </c>
      <c r="G59" s="3">
        <f t="shared" si="2"/>
        <v>0.19849999999999923</v>
      </c>
      <c r="H59" s="4">
        <f t="shared" si="0"/>
        <v>-8.007000000000005</v>
      </c>
      <c r="I59" s="4">
        <f t="shared" si="1"/>
        <v>31.91</v>
      </c>
    </row>
    <row r="60" spans="1:9">
      <c r="A60">
        <v>5.2549999999999999</v>
      </c>
      <c r="B60">
        <v>37.03</v>
      </c>
      <c r="C60">
        <v>35.840000000000003</v>
      </c>
      <c r="D60">
        <v>0.20023099999999999</v>
      </c>
      <c r="G60" s="3">
        <f t="shared" si="2"/>
        <v>0.19849999999999923</v>
      </c>
      <c r="H60" s="4">
        <f t="shared" si="0"/>
        <v>-7.8100000000000023</v>
      </c>
      <c r="I60" s="4">
        <f t="shared" si="1"/>
        <v>35.840000000000003</v>
      </c>
    </row>
    <row r="61" spans="1:9">
      <c r="A61">
        <v>5.2549999999999999</v>
      </c>
      <c r="B61">
        <v>37.229999999999997</v>
      </c>
      <c r="C61">
        <v>39.856000000000002</v>
      </c>
      <c r="D61">
        <v>0.20025399999999999</v>
      </c>
      <c r="G61" s="3">
        <f t="shared" si="2"/>
        <v>0.20049999999999812</v>
      </c>
      <c r="H61" s="4">
        <f t="shared" si="0"/>
        <v>-7.6100000000000065</v>
      </c>
      <c r="I61" s="4">
        <f t="shared" si="1"/>
        <v>39.856000000000002</v>
      </c>
    </row>
    <row r="62" spans="1:9">
      <c r="A62">
        <v>5.2549999999999999</v>
      </c>
      <c r="B62">
        <v>37.430999999999997</v>
      </c>
      <c r="C62">
        <v>44.408000000000001</v>
      </c>
      <c r="D62">
        <v>0.200262</v>
      </c>
      <c r="G62" s="3">
        <f t="shared" si="2"/>
        <v>0.20000000000000284</v>
      </c>
      <c r="H62" s="4">
        <f t="shared" si="0"/>
        <v>-7.409000000000006</v>
      </c>
      <c r="I62" s="4">
        <f t="shared" si="1"/>
        <v>44.408000000000001</v>
      </c>
    </row>
    <row r="63" spans="1:9">
      <c r="A63">
        <v>5.2549999999999999</v>
      </c>
      <c r="B63">
        <v>37.630000000000003</v>
      </c>
      <c r="C63">
        <v>49.216999999999999</v>
      </c>
      <c r="D63">
        <v>0.200234</v>
      </c>
      <c r="G63" s="3">
        <f t="shared" si="2"/>
        <v>0.19850000000000279</v>
      </c>
      <c r="H63" s="4">
        <f t="shared" si="0"/>
        <v>-7.2100000000000009</v>
      </c>
      <c r="I63" s="4">
        <f t="shared" si="1"/>
        <v>49.216999999999999</v>
      </c>
    </row>
    <row r="64" spans="1:9">
      <c r="A64">
        <v>5.2549999999999999</v>
      </c>
      <c r="B64">
        <v>37.828000000000003</v>
      </c>
      <c r="C64">
        <v>54.784999999999997</v>
      </c>
      <c r="D64">
        <v>0.20025200000000001</v>
      </c>
      <c r="G64" s="3">
        <f t="shared" si="2"/>
        <v>0.19999999999999929</v>
      </c>
      <c r="H64" s="4">
        <f t="shared" si="0"/>
        <v>-7.0120000000000005</v>
      </c>
      <c r="I64" s="4">
        <f t="shared" si="1"/>
        <v>54.784999999999997</v>
      </c>
    </row>
    <row r="65" spans="1:9">
      <c r="A65">
        <v>5.2549999999999999</v>
      </c>
      <c r="B65">
        <v>38.03</v>
      </c>
      <c r="C65">
        <v>60.793999999999997</v>
      </c>
      <c r="D65">
        <v>0.20024700000000001</v>
      </c>
      <c r="G65" s="3">
        <f t="shared" si="2"/>
        <v>0.20199999999999818</v>
      </c>
      <c r="H65" s="4">
        <f t="shared" si="0"/>
        <v>-6.8100000000000023</v>
      </c>
      <c r="I65" s="4">
        <f t="shared" si="1"/>
        <v>60.793999999999997</v>
      </c>
    </row>
    <row r="66" spans="1:9">
      <c r="A66">
        <v>5.2549999999999999</v>
      </c>
      <c r="B66">
        <v>38.231999999999999</v>
      </c>
      <c r="C66">
        <v>67.765000000000001</v>
      </c>
      <c r="D66">
        <v>0.200263</v>
      </c>
      <c r="G66" s="3">
        <f t="shared" si="2"/>
        <v>0.20149999999999935</v>
      </c>
      <c r="H66" s="4">
        <f t="shared" si="0"/>
        <v>-6.6080000000000041</v>
      </c>
      <c r="I66" s="4">
        <f t="shared" si="1"/>
        <v>67.765000000000001</v>
      </c>
    </row>
    <row r="67" spans="1:9">
      <c r="A67">
        <v>5.2549999999999999</v>
      </c>
      <c r="B67">
        <v>38.433</v>
      </c>
      <c r="C67">
        <v>74.552999999999997</v>
      </c>
      <c r="D67">
        <v>0.20025200000000001</v>
      </c>
      <c r="G67" s="3">
        <f t="shared" si="2"/>
        <v>0.19950000000000045</v>
      </c>
      <c r="H67" s="4">
        <f t="shared" si="0"/>
        <v>-6.4070000000000036</v>
      </c>
      <c r="I67" s="4">
        <f t="shared" si="1"/>
        <v>74.552999999999997</v>
      </c>
    </row>
    <row r="68" spans="1:9">
      <c r="A68">
        <v>5.2549999999999999</v>
      </c>
      <c r="B68">
        <v>38.631</v>
      </c>
      <c r="C68">
        <v>82.186999999999998</v>
      </c>
      <c r="D68">
        <v>0.20024400000000001</v>
      </c>
      <c r="G68" s="3">
        <f t="shared" si="2"/>
        <v>0.19950000000000045</v>
      </c>
      <c r="H68" s="4">
        <f t="shared" si="0"/>
        <v>-6.2090000000000032</v>
      </c>
      <c r="I68" s="4">
        <f t="shared" si="1"/>
        <v>82.186999999999998</v>
      </c>
    </row>
    <row r="69" spans="1:9">
      <c r="A69">
        <v>5.2549999999999999</v>
      </c>
      <c r="B69">
        <v>38.832000000000001</v>
      </c>
      <c r="C69">
        <v>90.808999999999997</v>
      </c>
      <c r="D69">
        <v>0.20025399999999999</v>
      </c>
      <c r="G69" s="3">
        <f t="shared" si="2"/>
        <v>0.20100000000000051</v>
      </c>
      <c r="H69" s="4">
        <f t="shared" si="0"/>
        <v>-6.0080000000000027</v>
      </c>
      <c r="I69" s="4">
        <f t="shared" si="1"/>
        <v>90.808999999999997</v>
      </c>
    </row>
    <row r="70" spans="1:9">
      <c r="A70">
        <v>5.2549999999999999</v>
      </c>
      <c r="B70">
        <v>39.033000000000001</v>
      </c>
      <c r="C70">
        <v>99.119</v>
      </c>
      <c r="D70">
        <v>0.20025399999999999</v>
      </c>
      <c r="G70" s="3">
        <f t="shared" si="2"/>
        <v>0.19999999999999929</v>
      </c>
      <c r="H70" s="4">
        <f t="shared" si="0"/>
        <v>-5.8070000000000022</v>
      </c>
      <c r="I70" s="4">
        <f t="shared" si="1"/>
        <v>99.119</v>
      </c>
    </row>
    <row r="71" spans="1:9">
      <c r="A71">
        <v>5.2549999999999999</v>
      </c>
      <c r="B71">
        <v>39.231999999999999</v>
      </c>
      <c r="C71">
        <v>108.39</v>
      </c>
      <c r="D71">
        <v>0.200239</v>
      </c>
      <c r="G71" s="3">
        <f t="shared" si="2"/>
        <v>0.1980000000000004</v>
      </c>
      <c r="H71" s="4">
        <f t="shared" si="0"/>
        <v>-5.6080000000000041</v>
      </c>
      <c r="I71" s="4">
        <f t="shared" si="1"/>
        <v>108.39</v>
      </c>
    </row>
    <row r="72" spans="1:9">
      <c r="A72">
        <v>5.2549999999999999</v>
      </c>
      <c r="B72">
        <v>39.429000000000002</v>
      </c>
      <c r="C72">
        <v>117.54300000000001</v>
      </c>
      <c r="D72">
        <v>0.20026099999999999</v>
      </c>
      <c r="G72" s="3">
        <f t="shared" si="2"/>
        <v>0.19849999999999923</v>
      </c>
      <c r="H72" s="4">
        <f t="shared" si="0"/>
        <v>-5.4110000000000014</v>
      </c>
      <c r="I72" s="4">
        <f t="shared" si="1"/>
        <v>117.54300000000001</v>
      </c>
    </row>
    <row r="73" spans="1:9">
      <c r="A73">
        <v>5.2549999999999999</v>
      </c>
      <c r="B73">
        <v>39.628999999999998</v>
      </c>
      <c r="C73">
        <v>126.971</v>
      </c>
      <c r="D73">
        <v>0.20025200000000001</v>
      </c>
      <c r="G73" s="3">
        <f t="shared" si="2"/>
        <v>0.20049999999999812</v>
      </c>
      <c r="H73" s="4">
        <f t="shared" si="0"/>
        <v>-5.2110000000000056</v>
      </c>
      <c r="I73" s="4">
        <f t="shared" si="1"/>
        <v>126.971</v>
      </c>
    </row>
    <row r="74" spans="1:9">
      <c r="A74">
        <v>5.2549999999999999</v>
      </c>
      <c r="B74">
        <v>39.83</v>
      </c>
      <c r="C74">
        <v>136.83600000000001</v>
      </c>
      <c r="D74">
        <v>0.200243</v>
      </c>
      <c r="G74" s="3">
        <f t="shared" si="2"/>
        <v>0.20000000000000284</v>
      </c>
      <c r="H74" s="4">
        <f t="shared" si="0"/>
        <v>-5.0100000000000051</v>
      </c>
      <c r="I74" s="4">
        <f t="shared" si="1"/>
        <v>136.83600000000001</v>
      </c>
    </row>
    <row r="75" spans="1:9">
      <c r="A75">
        <v>5.2549999999999999</v>
      </c>
      <c r="B75">
        <v>40.029000000000003</v>
      </c>
      <c r="C75">
        <v>146.19</v>
      </c>
      <c r="D75">
        <v>0.20022000000000001</v>
      </c>
      <c r="G75" s="3">
        <f t="shared" si="2"/>
        <v>0.19849999999999923</v>
      </c>
      <c r="H75" s="4">
        <f t="shared" si="0"/>
        <v>-4.8109999999999999</v>
      </c>
      <c r="I75" s="4">
        <f t="shared" si="1"/>
        <v>146.19</v>
      </c>
    </row>
    <row r="76" spans="1:9">
      <c r="A76">
        <v>5.2549999999999999</v>
      </c>
      <c r="B76">
        <v>40.226999999999997</v>
      </c>
      <c r="C76">
        <v>155.93700000000001</v>
      </c>
      <c r="D76">
        <v>0.200238</v>
      </c>
      <c r="G76" s="3">
        <f t="shared" si="2"/>
        <v>0.19999999999999929</v>
      </c>
      <c r="H76" s="4">
        <f t="shared" si="0"/>
        <v>-4.6130000000000067</v>
      </c>
      <c r="I76" s="4">
        <f t="shared" si="1"/>
        <v>155.93700000000001</v>
      </c>
    </row>
    <row r="77" spans="1:9">
      <c r="A77">
        <v>5.2549999999999999</v>
      </c>
      <c r="B77">
        <v>40.429000000000002</v>
      </c>
      <c r="C77">
        <v>164.94900000000001</v>
      </c>
      <c r="D77">
        <v>0.20025599999999999</v>
      </c>
      <c r="G77" s="3">
        <f t="shared" si="2"/>
        <v>0.20250000000000057</v>
      </c>
      <c r="H77" s="4">
        <f t="shared" si="0"/>
        <v>-4.4110000000000014</v>
      </c>
      <c r="I77" s="4">
        <f t="shared" si="1"/>
        <v>164.94900000000001</v>
      </c>
    </row>
    <row r="78" spans="1:9">
      <c r="A78">
        <v>5.2549999999999999</v>
      </c>
      <c r="B78">
        <v>40.631999999999998</v>
      </c>
      <c r="C78">
        <v>174.011</v>
      </c>
      <c r="D78">
        <v>0.200237</v>
      </c>
      <c r="G78" s="3">
        <f t="shared" si="2"/>
        <v>0.20199999999999818</v>
      </c>
      <c r="H78" s="4">
        <f t="shared" si="0"/>
        <v>-4.2080000000000055</v>
      </c>
      <c r="I78" s="4">
        <f t="shared" si="1"/>
        <v>174.011</v>
      </c>
    </row>
    <row r="79" spans="1:9">
      <c r="A79">
        <v>5.2549999999999999</v>
      </c>
      <c r="B79">
        <v>40.832999999999998</v>
      </c>
      <c r="C79">
        <v>182.298</v>
      </c>
      <c r="D79">
        <v>0.20024800000000001</v>
      </c>
      <c r="G79" s="3">
        <f t="shared" si="2"/>
        <v>0.19950000000000045</v>
      </c>
      <c r="H79" s="4">
        <f t="shared" si="0"/>
        <v>-4.007000000000005</v>
      </c>
      <c r="I79" s="4">
        <f t="shared" si="1"/>
        <v>182.298</v>
      </c>
    </row>
    <row r="80" spans="1:9">
      <c r="A80">
        <v>5.2549999999999999</v>
      </c>
      <c r="B80">
        <v>41.030999999999999</v>
      </c>
      <c r="C80">
        <v>190.08</v>
      </c>
      <c r="D80">
        <v>0.20024800000000001</v>
      </c>
      <c r="G80" s="3">
        <f t="shared" si="2"/>
        <v>0.19950000000000045</v>
      </c>
      <c r="H80" s="4">
        <f t="shared" si="0"/>
        <v>-3.8090000000000046</v>
      </c>
      <c r="I80" s="4">
        <f t="shared" si="1"/>
        <v>190.08</v>
      </c>
    </row>
    <row r="81" spans="1:9">
      <c r="A81">
        <v>5.2549999999999999</v>
      </c>
      <c r="B81">
        <v>41.231999999999999</v>
      </c>
      <c r="C81">
        <v>197.45599999999999</v>
      </c>
      <c r="D81">
        <v>0.20025899999999999</v>
      </c>
      <c r="G81" s="3">
        <f t="shared" si="2"/>
        <v>0.20100000000000051</v>
      </c>
      <c r="H81" s="4">
        <f t="shared" si="0"/>
        <v>-3.6080000000000041</v>
      </c>
      <c r="I81" s="4">
        <f t="shared" si="1"/>
        <v>197.45599999999999</v>
      </c>
    </row>
    <row r="82" spans="1:9">
      <c r="A82">
        <v>5.2549999999999999</v>
      </c>
      <c r="B82">
        <v>41.433</v>
      </c>
      <c r="C82">
        <v>203.947</v>
      </c>
      <c r="D82">
        <v>0.20025599999999999</v>
      </c>
      <c r="G82" s="3">
        <f t="shared" si="2"/>
        <v>0.20050000000000168</v>
      </c>
      <c r="H82" s="4">
        <f t="shared" si="0"/>
        <v>-3.4070000000000036</v>
      </c>
      <c r="I82" s="4">
        <f t="shared" si="1"/>
        <v>203.947</v>
      </c>
    </row>
    <row r="83" spans="1:9">
      <c r="A83">
        <v>5.2549999999999999</v>
      </c>
      <c r="B83">
        <v>41.633000000000003</v>
      </c>
      <c r="C83">
        <v>210.08500000000001</v>
      </c>
      <c r="D83">
        <v>0.20025799999999999</v>
      </c>
      <c r="G83" s="3">
        <f t="shared" si="2"/>
        <v>0.19849999999999923</v>
      </c>
      <c r="H83" s="4">
        <f t="shared" si="0"/>
        <v>-3.2070000000000007</v>
      </c>
      <c r="I83" s="4">
        <f t="shared" si="1"/>
        <v>210.08500000000001</v>
      </c>
    </row>
    <row r="84" spans="1:9">
      <c r="A84">
        <v>5.2549999999999999</v>
      </c>
      <c r="B84">
        <v>41.83</v>
      </c>
      <c r="C84">
        <v>215.39500000000001</v>
      </c>
      <c r="D84">
        <v>0.20025699999999999</v>
      </c>
      <c r="G84" s="3">
        <f t="shared" si="2"/>
        <v>0.19849999999999923</v>
      </c>
      <c r="H84" s="4">
        <f t="shared" ref="H84:H147" si="3">B84-$I$1</f>
        <v>-3.0100000000000051</v>
      </c>
      <c r="I84" s="4">
        <f t="shared" ref="I84:I147" si="4">C84</f>
        <v>215.39500000000001</v>
      </c>
    </row>
    <row r="85" spans="1:9">
      <c r="A85">
        <v>5.2549999999999999</v>
      </c>
      <c r="B85">
        <v>42.03</v>
      </c>
      <c r="C85">
        <v>219.876</v>
      </c>
      <c r="D85">
        <v>0.20025299999999999</v>
      </c>
      <c r="G85" s="3">
        <f t="shared" ref="G85:G148" si="5">(H86-H84)/2</f>
        <v>0.20050000000000168</v>
      </c>
      <c r="H85" s="4">
        <f t="shared" si="3"/>
        <v>-2.8100000000000023</v>
      </c>
      <c r="I85" s="4">
        <f t="shared" si="4"/>
        <v>219.876</v>
      </c>
    </row>
    <row r="86" spans="1:9">
      <c r="A86">
        <v>5.2549999999999999</v>
      </c>
      <c r="B86">
        <v>42.231000000000002</v>
      </c>
      <c r="C86">
        <v>223.881</v>
      </c>
      <c r="D86">
        <v>0.200236</v>
      </c>
      <c r="G86" s="3">
        <f t="shared" si="5"/>
        <v>0.20049999999999812</v>
      </c>
      <c r="H86" s="4">
        <f t="shared" si="3"/>
        <v>-2.6090000000000018</v>
      </c>
      <c r="I86" s="4">
        <f t="shared" si="4"/>
        <v>223.881</v>
      </c>
    </row>
    <row r="87" spans="1:9">
      <c r="A87">
        <v>5.2549999999999999</v>
      </c>
      <c r="B87">
        <v>42.430999999999997</v>
      </c>
      <c r="C87">
        <v>227.12200000000001</v>
      </c>
      <c r="D87">
        <v>0.20024900000000001</v>
      </c>
      <c r="G87" s="3">
        <f t="shared" si="5"/>
        <v>0.19849999999999923</v>
      </c>
      <c r="H87" s="4">
        <f t="shared" si="3"/>
        <v>-2.409000000000006</v>
      </c>
      <c r="I87" s="4">
        <f t="shared" si="4"/>
        <v>227.12200000000001</v>
      </c>
    </row>
    <row r="88" spans="1:9">
      <c r="A88">
        <v>5.2549999999999999</v>
      </c>
      <c r="B88">
        <v>42.628</v>
      </c>
      <c r="C88">
        <v>230.05699999999999</v>
      </c>
      <c r="D88">
        <v>0.200238</v>
      </c>
      <c r="G88" s="3">
        <f t="shared" si="5"/>
        <v>0.19950000000000045</v>
      </c>
      <c r="H88" s="4">
        <f t="shared" si="3"/>
        <v>-2.2120000000000033</v>
      </c>
      <c r="I88" s="4">
        <f t="shared" si="4"/>
        <v>230.05699999999999</v>
      </c>
    </row>
    <row r="89" spans="1:9">
      <c r="A89">
        <v>5.2549999999999999</v>
      </c>
      <c r="B89">
        <v>42.83</v>
      </c>
      <c r="C89">
        <v>232.81299999999999</v>
      </c>
      <c r="D89">
        <v>0.20024800000000001</v>
      </c>
      <c r="G89" s="3">
        <f t="shared" si="5"/>
        <v>0.20199999999999818</v>
      </c>
      <c r="H89" s="4">
        <f t="shared" si="3"/>
        <v>-2.0100000000000051</v>
      </c>
      <c r="I89" s="4">
        <f t="shared" si="4"/>
        <v>232.81299999999999</v>
      </c>
    </row>
    <row r="90" spans="1:9">
      <c r="A90">
        <v>5.2549999999999999</v>
      </c>
      <c r="B90">
        <v>43.031999999999996</v>
      </c>
      <c r="C90">
        <v>234.43100000000001</v>
      </c>
      <c r="D90">
        <v>0.200243</v>
      </c>
      <c r="G90" s="3">
        <f t="shared" si="5"/>
        <v>0.20149999999999935</v>
      </c>
      <c r="H90" s="4">
        <f t="shared" si="3"/>
        <v>-1.8080000000000069</v>
      </c>
      <c r="I90" s="4">
        <f t="shared" si="4"/>
        <v>234.43100000000001</v>
      </c>
    </row>
    <row r="91" spans="1:9">
      <c r="A91">
        <v>5.2549999999999999</v>
      </c>
      <c r="B91">
        <v>43.232999999999997</v>
      </c>
      <c r="C91">
        <v>235.99700000000001</v>
      </c>
      <c r="D91">
        <v>0.200234</v>
      </c>
      <c r="G91" s="3">
        <f t="shared" si="5"/>
        <v>0.19950000000000045</v>
      </c>
      <c r="H91" s="4">
        <f t="shared" si="3"/>
        <v>-1.6070000000000064</v>
      </c>
      <c r="I91" s="4">
        <f t="shared" si="4"/>
        <v>235.99700000000001</v>
      </c>
    </row>
    <row r="92" spans="1:9">
      <c r="A92">
        <v>5.2549999999999999</v>
      </c>
      <c r="B92">
        <v>43.430999999999997</v>
      </c>
      <c r="C92">
        <v>237.27099999999999</v>
      </c>
      <c r="D92">
        <v>0.20025899999999999</v>
      </c>
      <c r="G92" s="3">
        <f t="shared" si="5"/>
        <v>0.19950000000000045</v>
      </c>
      <c r="H92" s="4">
        <f t="shared" si="3"/>
        <v>-1.409000000000006</v>
      </c>
      <c r="I92" s="4">
        <f t="shared" si="4"/>
        <v>237.27099999999999</v>
      </c>
    </row>
    <row r="93" spans="1:9">
      <c r="A93">
        <v>5.2549999999999999</v>
      </c>
      <c r="B93">
        <v>43.631999999999998</v>
      </c>
      <c r="C93">
        <v>237.79499999999999</v>
      </c>
      <c r="D93">
        <v>0.20024</v>
      </c>
      <c r="G93" s="3">
        <f t="shared" si="5"/>
        <v>0.20100000000000051</v>
      </c>
      <c r="H93" s="4">
        <f t="shared" si="3"/>
        <v>-1.2080000000000055</v>
      </c>
      <c r="I93" s="4">
        <f t="shared" si="4"/>
        <v>237.79499999999999</v>
      </c>
    </row>
    <row r="94" spans="1:9">
      <c r="A94">
        <v>5.2549999999999999</v>
      </c>
      <c r="B94">
        <v>43.832999999999998</v>
      </c>
      <c r="C94">
        <v>238.36099999999999</v>
      </c>
      <c r="D94">
        <v>0.20025100000000001</v>
      </c>
      <c r="G94" s="3">
        <f t="shared" si="5"/>
        <v>0.20050000000000168</v>
      </c>
      <c r="H94" s="4">
        <f t="shared" si="3"/>
        <v>-1.007000000000005</v>
      </c>
      <c r="I94" s="4">
        <f t="shared" si="4"/>
        <v>238.36099999999999</v>
      </c>
    </row>
    <row r="95" spans="1:9">
      <c r="A95">
        <v>5.2549999999999999</v>
      </c>
      <c r="B95">
        <v>44.033000000000001</v>
      </c>
      <c r="C95">
        <v>238.82499999999999</v>
      </c>
      <c r="D95">
        <v>0.200241</v>
      </c>
      <c r="G95" s="3">
        <f t="shared" si="5"/>
        <v>0.19849999999999923</v>
      </c>
      <c r="H95" s="4">
        <f t="shared" si="3"/>
        <v>-0.80700000000000216</v>
      </c>
      <c r="I95" s="4">
        <f t="shared" si="4"/>
        <v>238.82499999999999</v>
      </c>
    </row>
    <row r="96" spans="1:9">
      <c r="A96">
        <v>5.2549999999999999</v>
      </c>
      <c r="B96">
        <v>44.23</v>
      </c>
      <c r="C96">
        <v>239.17599999999999</v>
      </c>
      <c r="D96">
        <v>0.20025399999999999</v>
      </c>
      <c r="G96" s="3">
        <f t="shared" si="5"/>
        <v>0.19899999999999807</v>
      </c>
      <c r="H96" s="4">
        <f t="shared" si="3"/>
        <v>-0.61000000000000654</v>
      </c>
      <c r="I96" s="4">
        <f t="shared" si="4"/>
        <v>239.17599999999999</v>
      </c>
    </row>
    <row r="97" spans="1:9">
      <c r="A97">
        <v>5.2549999999999999</v>
      </c>
      <c r="B97">
        <v>44.430999999999997</v>
      </c>
      <c r="C97">
        <v>239.38399999999999</v>
      </c>
      <c r="D97">
        <v>0.20025999999999999</v>
      </c>
      <c r="G97" s="3">
        <f t="shared" si="5"/>
        <v>0.20100000000000051</v>
      </c>
      <c r="H97" s="4">
        <f t="shared" si="3"/>
        <v>-0.40900000000000603</v>
      </c>
      <c r="I97" s="4">
        <f t="shared" si="4"/>
        <v>239.38399999999999</v>
      </c>
    </row>
    <row r="98" spans="1:9">
      <c r="A98">
        <v>5.2549999999999999</v>
      </c>
      <c r="B98">
        <v>44.631999999999998</v>
      </c>
      <c r="C98">
        <v>239.49100000000001</v>
      </c>
      <c r="D98">
        <v>0.20024600000000001</v>
      </c>
      <c r="G98" s="3">
        <f t="shared" si="5"/>
        <v>0.20000000000000284</v>
      </c>
      <c r="H98" s="4">
        <f t="shared" si="3"/>
        <v>-0.20800000000000551</v>
      </c>
      <c r="I98" s="4">
        <f t="shared" si="4"/>
        <v>239.49100000000001</v>
      </c>
    </row>
    <row r="99" spans="1:9">
      <c r="A99">
        <v>5.2549999999999999</v>
      </c>
      <c r="B99">
        <v>44.831000000000003</v>
      </c>
      <c r="C99">
        <v>239.51499999999999</v>
      </c>
      <c r="D99">
        <v>0.20024700000000001</v>
      </c>
      <c r="G99" s="3">
        <f t="shared" si="5"/>
        <v>0.1980000000000004</v>
      </c>
      <c r="H99" s="4">
        <f t="shared" si="3"/>
        <v>-9.0000000000003411E-3</v>
      </c>
      <c r="I99" s="4">
        <f t="shared" si="4"/>
        <v>239.51499999999999</v>
      </c>
    </row>
    <row r="100" spans="1:9">
      <c r="A100">
        <v>5.2549999999999999</v>
      </c>
      <c r="B100">
        <v>45.027999999999999</v>
      </c>
      <c r="C100">
        <v>239.48500000000001</v>
      </c>
      <c r="D100">
        <v>0.20025000000000001</v>
      </c>
      <c r="G100" s="3">
        <f t="shared" si="5"/>
        <v>0.19899999999999807</v>
      </c>
      <c r="H100" s="4">
        <f t="shared" si="3"/>
        <v>0.18799999999999528</v>
      </c>
      <c r="I100" s="4">
        <f t="shared" si="4"/>
        <v>239.48500000000001</v>
      </c>
    </row>
    <row r="101" spans="1:9">
      <c r="A101">
        <v>5.2549999999999999</v>
      </c>
      <c r="B101">
        <v>45.228999999999999</v>
      </c>
      <c r="C101">
        <v>239.404</v>
      </c>
      <c r="D101">
        <v>0.20022200000000001</v>
      </c>
      <c r="G101" s="3">
        <f t="shared" si="5"/>
        <v>0.20200000000000173</v>
      </c>
      <c r="H101" s="4">
        <f t="shared" si="3"/>
        <v>0.38899999999999579</v>
      </c>
      <c r="I101" s="4">
        <f t="shared" si="4"/>
        <v>239.404</v>
      </c>
    </row>
    <row r="102" spans="1:9">
      <c r="A102">
        <v>5.2549999999999999</v>
      </c>
      <c r="B102">
        <v>45.432000000000002</v>
      </c>
      <c r="C102">
        <v>239.24199999999999</v>
      </c>
      <c r="D102">
        <v>0.200236</v>
      </c>
      <c r="G102" s="3">
        <f t="shared" si="5"/>
        <v>0.20149999999999935</v>
      </c>
      <c r="H102" s="4">
        <f t="shared" si="3"/>
        <v>0.59199999999999875</v>
      </c>
      <c r="I102" s="4">
        <f t="shared" si="4"/>
        <v>239.24199999999999</v>
      </c>
    </row>
    <row r="103" spans="1:9">
      <c r="A103">
        <v>5.2549999999999999</v>
      </c>
      <c r="B103">
        <v>45.631999999999998</v>
      </c>
      <c r="C103">
        <v>239.012</v>
      </c>
      <c r="D103">
        <v>0.20024500000000001</v>
      </c>
      <c r="G103" s="3">
        <f t="shared" si="5"/>
        <v>0.19950000000000045</v>
      </c>
      <c r="H103" s="4">
        <f t="shared" si="3"/>
        <v>0.79199999999999449</v>
      </c>
      <c r="I103" s="4">
        <f t="shared" si="4"/>
        <v>239.012</v>
      </c>
    </row>
    <row r="104" spans="1:9">
      <c r="A104">
        <v>5.2549999999999999</v>
      </c>
      <c r="B104">
        <v>45.831000000000003</v>
      </c>
      <c r="C104">
        <v>238.67500000000001</v>
      </c>
      <c r="D104">
        <v>0.20024500000000001</v>
      </c>
      <c r="G104" s="3">
        <f t="shared" si="5"/>
        <v>0.19999999999999929</v>
      </c>
      <c r="H104" s="4">
        <f t="shared" si="3"/>
        <v>0.99099999999999966</v>
      </c>
      <c r="I104" s="4">
        <f t="shared" si="4"/>
        <v>238.67500000000001</v>
      </c>
    </row>
    <row r="105" spans="1:9">
      <c r="A105">
        <v>5.2549999999999999</v>
      </c>
      <c r="B105">
        <v>46.031999999999996</v>
      </c>
      <c r="C105">
        <v>238.15899999999999</v>
      </c>
      <c r="D105">
        <v>0.200237</v>
      </c>
      <c r="G105" s="3">
        <f t="shared" si="5"/>
        <v>0.20149999999999935</v>
      </c>
      <c r="H105" s="4">
        <f t="shared" si="3"/>
        <v>1.1919999999999931</v>
      </c>
      <c r="I105" s="4">
        <f t="shared" si="4"/>
        <v>238.15899999999999</v>
      </c>
    </row>
    <row r="106" spans="1:9">
      <c r="A106">
        <v>5.2549999999999999</v>
      </c>
      <c r="B106">
        <v>46.234000000000002</v>
      </c>
      <c r="C106">
        <v>236.846</v>
      </c>
      <c r="D106">
        <v>0.200235</v>
      </c>
      <c r="G106" s="3">
        <f t="shared" si="5"/>
        <v>0.20100000000000051</v>
      </c>
      <c r="H106" s="4">
        <f t="shared" si="3"/>
        <v>1.3939999999999984</v>
      </c>
      <c r="I106" s="4">
        <f t="shared" si="4"/>
        <v>236.846</v>
      </c>
    </row>
    <row r="107" spans="1:9">
      <c r="A107">
        <v>5.2549999999999999</v>
      </c>
      <c r="B107">
        <v>46.433999999999997</v>
      </c>
      <c r="C107">
        <v>236.25800000000001</v>
      </c>
      <c r="D107">
        <v>0.20024900000000001</v>
      </c>
      <c r="G107" s="3">
        <f t="shared" si="5"/>
        <v>0.19849999999999923</v>
      </c>
      <c r="H107" s="4">
        <f t="shared" si="3"/>
        <v>1.5939999999999941</v>
      </c>
      <c r="I107" s="4">
        <f t="shared" si="4"/>
        <v>236.25800000000001</v>
      </c>
    </row>
    <row r="108" spans="1:9">
      <c r="A108">
        <v>5.2549999999999999</v>
      </c>
      <c r="B108">
        <v>46.631</v>
      </c>
      <c r="C108">
        <v>234.59200000000001</v>
      </c>
      <c r="D108">
        <v>0.20024600000000001</v>
      </c>
      <c r="G108" s="3">
        <f t="shared" si="5"/>
        <v>0.19850000000000279</v>
      </c>
      <c r="H108" s="4">
        <f t="shared" si="3"/>
        <v>1.7909999999999968</v>
      </c>
      <c r="I108" s="4">
        <f t="shared" si="4"/>
        <v>234.59200000000001</v>
      </c>
    </row>
    <row r="109" spans="1:9">
      <c r="A109">
        <v>5.2549999999999999</v>
      </c>
      <c r="B109">
        <v>46.831000000000003</v>
      </c>
      <c r="C109">
        <v>232.261</v>
      </c>
      <c r="D109">
        <v>0.200236</v>
      </c>
      <c r="G109" s="3">
        <f t="shared" si="5"/>
        <v>0.20049999999999812</v>
      </c>
      <c r="H109" s="4">
        <f t="shared" si="3"/>
        <v>1.9909999999999997</v>
      </c>
      <c r="I109" s="4">
        <f t="shared" si="4"/>
        <v>232.261</v>
      </c>
    </row>
    <row r="110" spans="1:9">
      <c r="A110">
        <v>5.2549999999999999</v>
      </c>
      <c r="B110">
        <v>47.031999999999996</v>
      </c>
      <c r="C110">
        <v>230.50399999999999</v>
      </c>
      <c r="D110">
        <v>0.20025000000000001</v>
      </c>
      <c r="G110" s="3">
        <f t="shared" si="5"/>
        <v>0.19999999999999929</v>
      </c>
      <c r="H110" s="4">
        <f t="shared" si="3"/>
        <v>2.1919999999999931</v>
      </c>
      <c r="I110" s="4">
        <f t="shared" si="4"/>
        <v>230.50399999999999</v>
      </c>
    </row>
    <row r="111" spans="1:9">
      <c r="A111">
        <v>5.2549999999999999</v>
      </c>
      <c r="B111">
        <v>47.231000000000002</v>
      </c>
      <c r="C111">
        <v>227.42699999999999</v>
      </c>
      <c r="D111">
        <v>0.200238</v>
      </c>
      <c r="G111" s="3">
        <f t="shared" si="5"/>
        <v>0.1980000000000004</v>
      </c>
      <c r="H111" s="4">
        <f t="shared" si="3"/>
        <v>2.3909999999999982</v>
      </c>
      <c r="I111" s="4">
        <f t="shared" si="4"/>
        <v>227.42699999999999</v>
      </c>
    </row>
    <row r="112" spans="1:9">
      <c r="A112">
        <v>5.2549999999999999</v>
      </c>
      <c r="B112">
        <v>47.427999999999997</v>
      </c>
      <c r="C112">
        <v>224.18299999999999</v>
      </c>
      <c r="D112">
        <v>0.200264</v>
      </c>
      <c r="G112" s="3">
        <f t="shared" si="5"/>
        <v>0.19899999999999807</v>
      </c>
      <c r="H112" s="4">
        <f t="shared" si="3"/>
        <v>2.5879999999999939</v>
      </c>
      <c r="I112" s="4">
        <f t="shared" si="4"/>
        <v>224.18299999999999</v>
      </c>
    </row>
    <row r="113" spans="1:9">
      <c r="A113">
        <v>5.2549999999999999</v>
      </c>
      <c r="B113">
        <v>47.628999999999998</v>
      </c>
      <c r="C113">
        <v>219.97200000000001</v>
      </c>
      <c r="D113">
        <v>0.20024400000000001</v>
      </c>
      <c r="G113" s="3">
        <f t="shared" si="5"/>
        <v>0.2015000000000029</v>
      </c>
      <c r="H113" s="4">
        <f t="shared" si="3"/>
        <v>2.7889999999999944</v>
      </c>
      <c r="I113" s="4">
        <f t="shared" si="4"/>
        <v>219.97200000000001</v>
      </c>
    </row>
    <row r="114" spans="1:9">
      <c r="A114">
        <v>5.2549999999999999</v>
      </c>
      <c r="B114">
        <v>47.831000000000003</v>
      </c>
      <c r="C114">
        <v>215.124</v>
      </c>
      <c r="D114">
        <v>0.20025399999999999</v>
      </c>
      <c r="G114" s="3">
        <f t="shared" si="5"/>
        <v>0.20149999999999935</v>
      </c>
      <c r="H114" s="4">
        <f t="shared" si="3"/>
        <v>2.9909999999999997</v>
      </c>
      <c r="I114" s="4">
        <f t="shared" si="4"/>
        <v>215.124</v>
      </c>
    </row>
    <row r="115" spans="1:9">
      <c r="A115">
        <v>5.2549999999999999</v>
      </c>
      <c r="B115">
        <v>48.031999999999996</v>
      </c>
      <c r="C115">
        <v>210.00299999999999</v>
      </c>
      <c r="D115">
        <v>0.200236</v>
      </c>
      <c r="G115" s="3">
        <f t="shared" si="5"/>
        <v>0.1994999999999969</v>
      </c>
      <c r="H115" s="4">
        <f t="shared" si="3"/>
        <v>3.1919999999999931</v>
      </c>
      <c r="I115" s="4">
        <f t="shared" si="4"/>
        <v>210.00299999999999</v>
      </c>
    </row>
    <row r="116" spans="1:9">
      <c r="A116">
        <v>5.2549999999999999</v>
      </c>
      <c r="B116">
        <v>48.23</v>
      </c>
      <c r="C116">
        <v>204.3</v>
      </c>
      <c r="D116">
        <v>0.20024700000000001</v>
      </c>
      <c r="G116" s="3">
        <f t="shared" si="5"/>
        <v>0.20000000000000284</v>
      </c>
      <c r="H116" s="4">
        <f t="shared" si="3"/>
        <v>3.3899999999999935</v>
      </c>
      <c r="I116" s="4">
        <f t="shared" si="4"/>
        <v>204.3</v>
      </c>
    </row>
    <row r="117" spans="1:9">
      <c r="A117">
        <v>5.2549999999999999</v>
      </c>
      <c r="B117">
        <v>48.432000000000002</v>
      </c>
      <c r="C117">
        <v>197.971</v>
      </c>
      <c r="D117">
        <v>0.200262</v>
      </c>
      <c r="G117" s="3">
        <f t="shared" si="5"/>
        <v>0.2015000000000029</v>
      </c>
      <c r="H117" s="4">
        <f t="shared" si="3"/>
        <v>3.5919999999999987</v>
      </c>
      <c r="I117" s="4">
        <f t="shared" si="4"/>
        <v>197.971</v>
      </c>
    </row>
    <row r="118" spans="1:9">
      <c r="A118">
        <v>5.2549999999999999</v>
      </c>
      <c r="B118">
        <v>48.633000000000003</v>
      </c>
      <c r="C118">
        <v>190.364</v>
      </c>
      <c r="D118">
        <v>0.20024500000000001</v>
      </c>
      <c r="G118" s="3">
        <f t="shared" si="5"/>
        <v>0.20100000000000051</v>
      </c>
      <c r="H118" s="4">
        <f t="shared" si="3"/>
        <v>3.7929999999999993</v>
      </c>
      <c r="I118" s="4">
        <f t="shared" si="4"/>
        <v>190.364</v>
      </c>
    </row>
    <row r="119" spans="1:9">
      <c r="A119">
        <v>5.2549999999999999</v>
      </c>
      <c r="B119">
        <v>48.834000000000003</v>
      </c>
      <c r="C119">
        <v>183.001</v>
      </c>
      <c r="D119">
        <v>0.20025699999999999</v>
      </c>
      <c r="G119" s="3">
        <f t="shared" si="5"/>
        <v>0.19899999999999807</v>
      </c>
      <c r="H119" s="4">
        <f t="shared" si="3"/>
        <v>3.9939999999999998</v>
      </c>
      <c r="I119" s="4">
        <f t="shared" si="4"/>
        <v>183.001</v>
      </c>
    </row>
    <row r="120" spans="1:9">
      <c r="A120">
        <v>5.2549999999999999</v>
      </c>
      <c r="B120">
        <v>49.030999999999999</v>
      </c>
      <c r="C120">
        <v>174.46199999999999</v>
      </c>
      <c r="D120">
        <v>0.200238</v>
      </c>
      <c r="G120" s="3">
        <f t="shared" si="5"/>
        <v>0.19899999999999807</v>
      </c>
      <c r="H120" s="4">
        <f t="shared" si="3"/>
        <v>4.1909999999999954</v>
      </c>
      <c r="I120" s="4">
        <f t="shared" si="4"/>
        <v>174.46199999999999</v>
      </c>
    </row>
    <row r="121" spans="1:9">
      <c r="A121">
        <v>5.2549999999999999</v>
      </c>
      <c r="B121">
        <v>49.231999999999999</v>
      </c>
      <c r="C121">
        <v>165.61099999999999</v>
      </c>
      <c r="D121">
        <v>0.200266</v>
      </c>
      <c r="G121" s="3">
        <f t="shared" si="5"/>
        <v>0.20100000000000051</v>
      </c>
      <c r="H121" s="4">
        <f t="shared" si="3"/>
        <v>4.3919999999999959</v>
      </c>
      <c r="I121" s="4">
        <f t="shared" si="4"/>
        <v>165.61099999999999</v>
      </c>
    </row>
    <row r="122" spans="1:9">
      <c r="A122">
        <v>5.2549999999999999</v>
      </c>
      <c r="B122">
        <v>49.433</v>
      </c>
      <c r="C122">
        <v>156.98599999999999</v>
      </c>
      <c r="D122">
        <v>0.20023299999999999</v>
      </c>
      <c r="G122" s="3">
        <f t="shared" si="5"/>
        <v>0.20050000000000168</v>
      </c>
      <c r="H122" s="4">
        <f t="shared" si="3"/>
        <v>4.5929999999999964</v>
      </c>
      <c r="I122" s="4">
        <f t="shared" si="4"/>
        <v>156.98599999999999</v>
      </c>
    </row>
    <row r="123" spans="1:9">
      <c r="A123">
        <v>5.2549999999999999</v>
      </c>
      <c r="B123">
        <v>49.633000000000003</v>
      </c>
      <c r="C123">
        <v>147.48099999999999</v>
      </c>
      <c r="D123">
        <v>0.20025000000000001</v>
      </c>
      <c r="G123" s="3">
        <f t="shared" si="5"/>
        <v>0.1980000000000004</v>
      </c>
      <c r="H123" s="4">
        <f t="shared" si="3"/>
        <v>4.7929999999999993</v>
      </c>
      <c r="I123" s="4">
        <f t="shared" si="4"/>
        <v>147.48099999999999</v>
      </c>
    </row>
    <row r="124" spans="1:9">
      <c r="A124">
        <v>5.2549999999999999</v>
      </c>
      <c r="B124">
        <v>49.829000000000001</v>
      </c>
      <c r="C124">
        <v>138.095</v>
      </c>
      <c r="D124">
        <v>0.20024700000000001</v>
      </c>
      <c r="G124" s="3">
        <f t="shared" si="5"/>
        <v>0.19849999999999923</v>
      </c>
      <c r="H124" s="4">
        <f t="shared" si="3"/>
        <v>4.9889999999999972</v>
      </c>
      <c r="I124" s="4">
        <f t="shared" si="4"/>
        <v>138.095</v>
      </c>
    </row>
    <row r="125" spans="1:9">
      <c r="A125">
        <v>5.2549999999999999</v>
      </c>
      <c r="B125">
        <v>50.03</v>
      </c>
      <c r="C125">
        <v>128.142</v>
      </c>
      <c r="D125">
        <v>0.200237</v>
      </c>
      <c r="G125" s="3">
        <f t="shared" si="5"/>
        <v>0.20149999999999935</v>
      </c>
      <c r="H125" s="4">
        <f t="shared" si="3"/>
        <v>5.1899999999999977</v>
      </c>
      <c r="I125" s="4">
        <f t="shared" si="4"/>
        <v>128.142</v>
      </c>
    </row>
    <row r="126" spans="1:9">
      <c r="A126">
        <v>5.2549999999999999</v>
      </c>
      <c r="B126">
        <v>50.231999999999999</v>
      </c>
      <c r="C126">
        <v>118.461</v>
      </c>
      <c r="D126">
        <v>0.20024800000000001</v>
      </c>
      <c r="G126" s="3">
        <f t="shared" si="5"/>
        <v>0.20100000000000051</v>
      </c>
      <c r="H126" s="4">
        <f t="shared" si="3"/>
        <v>5.3919999999999959</v>
      </c>
      <c r="I126" s="4">
        <f t="shared" si="4"/>
        <v>118.461</v>
      </c>
    </row>
    <row r="127" spans="1:9">
      <c r="A127">
        <v>5.2549999999999999</v>
      </c>
      <c r="B127">
        <v>50.432000000000002</v>
      </c>
      <c r="C127">
        <v>109.52200000000001</v>
      </c>
      <c r="D127">
        <v>0.20025799999999999</v>
      </c>
      <c r="G127" s="3">
        <f t="shared" si="5"/>
        <v>0.19849999999999923</v>
      </c>
      <c r="H127" s="4">
        <f t="shared" si="3"/>
        <v>5.5919999999999987</v>
      </c>
      <c r="I127" s="4">
        <f t="shared" si="4"/>
        <v>109.52200000000001</v>
      </c>
    </row>
    <row r="128" spans="1:9">
      <c r="A128">
        <v>5.2549999999999999</v>
      </c>
      <c r="B128">
        <v>50.628999999999998</v>
      </c>
      <c r="C128">
        <v>100.533</v>
      </c>
      <c r="D128">
        <v>0.20024800000000001</v>
      </c>
      <c r="G128" s="3">
        <f t="shared" si="5"/>
        <v>0.19950000000000045</v>
      </c>
      <c r="H128" s="4">
        <f t="shared" si="3"/>
        <v>5.7889999999999944</v>
      </c>
      <c r="I128" s="4">
        <f t="shared" si="4"/>
        <v>100.533</v>
      </c>
    </row>
    <row r="129" spans="1:9">
      <c r="A129">
        <v>5.2549999999999999</v>
      </c>
      <c r="B129">
        <v>50.831000000000003</v>
      </c>
      <c r="C129">
        <v>91.938999999999993</v>
      </c>
      <c r="D129">
        <v>0.200242</v>
      </c>
      <c r="G129" s="3">
        <f t="shared" si="5"/>
        <v>0.20200000000000173</v>
      </c>
      <c r="H129" s="4">
        <f t="shared" si="3"/>
        <v>5.9909999999999997</v>
      </c>
      <c r="I129" s="4">
        <f t="shared" si="4"/>
        <v>91.938999999999993</v>
      </c>
    </row>
    <row r="130" spans="1:9">
      <c r="A130">
        <v>5.2549999999999999</v>
      </c>
      <c r="B130">
        <v>51.033000000000001</v>
      </c>
      <c r="C130">
        <v>83.201999999999998</v>
      </c>
      <c r="D130">
        <v>0.20025599999999999</v>
      </c>
      <c r="G130" s="3">
        <f t="shared" si="5"/>
        <v>0.20149999999999935</v>
      </c>
      <c r="H130" s="4">
        <f t="shared" si="3"/>
        <v>6.1929999999999978</v>
      </c>
      <c r="I130" s="4">
        <f t="shared" si="4"/>
        <v>83.201999999999998</v>
      </c>
    </row>
    <row r="131" spans="1:9">
      <c r="A131">
        <v>5.2549999999999999</v>
      </c>
      <c r="B131">
        <v>51.234000000000002</v>
      </c>
      <c r="C131">
        <v>75.739999999999995</v>
      </c>
      <c r="D131">
        <v>0.200236</v>
      </c>
      <c r="G131" s="3">
        <f t="shared" si="5"/>
        <v>0.19950000000000045</v>
      </c>
      <c r="H131" s="4">
        <f t="shared" si="3"/>
        <v>6.3939999999999984</v>
      </c>
      <c r="I131" s="4">
        <f t="shared" si="4"/>
        <v>75.739999999999995</v>
      </c>
    </row>
    <row r="132" spans="1:9">
      <c r="A132">
        <v>5.2549999999999999</v>
      </c>
      <c r="B132">
        <v>51.432000000000002</v>
      </c>
      <c r="C132">
        <v>68.251000000000005</v>
      </c>
      <c r="D132">
        <v>0.20025200000000001</v>
      </c>
      <c r="G132" s="3">
        <f t="shared" si="5"/>
        <v>0.19899999999999807</v>
      </c>
      <c r="H132" s="4">
        <f t="shared" si="3"/>
        <v>6.5919999999999987</v>
      </c>
      <c r="I132" s="4">
        <f t="shared" si="4"/>
        <v>68.251000000000005</v>
      </c>
    </row>
    <row r="133" spans="1:9">
      <c r="A133">
        <v>5.2549999999999999</v>
      </c>
      <c r="B133">
        <v>51.631999999999998</v>
      </c>
      <c r="C133">
        <v>61.841000000000001</v>
      </c>
      <c r="D133">
        <v>0.200242</v>
      </c>
      <c r="G133" s="3">
        <f t="shared" si="5"/>
        <v>0.20100000000000051</v>
      </c>
      <c r="H133" s="4">
        <f t="shared" si="3"/>
        <v>6.7919999999999945</v>
      </c>
      <c r="I133" s="4">
        <f t="shared" si="4"/>
        <v>61.841000000000001</v>
      </c>
    </row>
    <row r="134" spans="1:9">
      <c r="A134">
        <v>5.2549999999999999</v>
      </c>
      <c r="B134">
        <v>51.834000000000003</v>
      </c>
      <c r="C134">
        <v>55.975999999999999</v>
      </c>
      <c r="D134">
        <v>0.20024500000000001</v>
      </c>
      <c r="G134" s="3">
        <f t="shared" si="5"/>
        <v>0.20100000000000051</v>
      </c>
      <c r="H134" s="4">
        <f t="shared" si="3"/>
        <v>6.9939999999999998</v>
      </c>
      <c r="I134" s="4">
        <f t="shared" si="4"/>
        <v>55.975999999999999</v>
      </c>
    </row>
    <row r="135" spans="1:9">
      <c r="A135">
        <v>5.2549999999999999</v>
      </c>
      <c r="B135">
        <v>52.033999999999999</v>
      </c>
      <c r="C135">
        <v>50.436999999999998</v>
      </c>
      <c r="D135">
        <v>0.200243</v>
      </c>
      <c r="G135" s="3">
        <f t="shared" si="5"/>
        <v>0.19799999999999685</v>
      </c>
      <c r="H135" s="4">
        <f t="shared" si="3"/>
        <v>7.1939999999999955</v>
      </c>
      <c r="I135" s="4">
        <f t="shared" si="4"/>
        <v>50.436999999999998</v>
      </c>
    </row>
    <row r="136" spans="1:9">
      <c r="A136">
        <v>5.2549999999999999</v>
      </c>
      <c r="B136">
        <v>52.23</v>
      </c>
      <c r="C136">
        <v>45.113999999999997</v>
      </c>
      <c r="D136">
        <v>0.20025000000000001</v>
      </c>
      <c r="G136" s="3">
        <f t="shared" si="5"/>
        <v>0.1980000000000004</v>
      </c>
      <c r="H136" s="4">
        <f t="shared" si="3"/>
        <v>7.3899999999999935</v>
      </c>
      <c r="I136" s="4">
        <f t="shared" si="4"/>
        <v>45.113999999999997</v>
      </c>
    </row>
    <row r="137" spans="1:9">
      <c r="A137">
        <v>5.2549999999999999</v>
      </c>
      <c r="B137">
        <v>52.43</v>
      </c>
      <c r="C137">
        <v>40.686</v>
      </c>
      <c r="D137">
        <v>0.20025000000000001</v>
      </c>
      <c r="G137" s="3">
        <f t="shared" si="5"/>
        <v>0.20100000000000051</v>
      </c>
      <c r="H137" s="4">
        <f t="shared" si="3"/>
        <v>7.5899999999999963</v>
      </c>
      <c r="I137" s="4">
        <f t="shared" si="4"/>
        <v>40.686</v>
      </c>
    </row>
    <row r="138" spans="1:9">
      <c r="A138">
        <v>5.2549999999999999</v>
      </c>
      <c r="B138">
        <v>52.631999999999998</v>
      </c>
      <c r="C138">
        <v>36.579000000000001</v>
      </c>
      <c r="D138">
        <v>0.20025200000000001</v>
      </c>
      <c r="G138" s="3">
        <f t="shared" si="5"/>
        <v>0.20100000000000051</v>
      </c>
      <c r="H138" s="4">
        <f t="shared" si="3"/>
        <v>7.7919999999999945</v>
      </c>
      <c r="I138" s="4">
        <f t="shared" si="4"/>
        <v>36.579000000000001</v>
      </c>
    </row>
    <row r="139" spans="1:9">
      <c r="A139">
        <v>5.2549999999999999</v>
      </c>
      <c r="B139">
        <v>52.832000000000001</v>
      </c>
      <c r="C139">
        <v>33.235999999999997</v>
      </c>
      <c r="D139">
        <v>0.20025799999999999</v>
      </c>
      <c r="G139" s="3">
        <f t="shared" si="5"/>
        <v>0.19900000000000162</v>
      </c>
      <c r="H139" s="4">
        <f t="shared" si="3"/>
        <v>7.9919999999999973</v>
      </c>
      <c r="I139" s="4">
        <f t="shared" si="4"/>
        <v>33.235999999999997</v>
      </c>
    </row>
    <row r="140" spans="1:9">
      <c r="A140">
        <v>5.2549999999999999</v>
      </c>
      <c r="B140">
        <v>53.03</v>
      </c>
      <c r="C140">
        <v>30.047000000000001</v>
      </c>
      <c r="D140">
        <v>0.20028199999999999</v>
      </c>
      <c r="G140" s="3">
        <f t="shared" si="5"/>
        <v>0.19950000000000045</v>
      </c>
      <c r="H140" s="4">
        <f t="shared" si="3"/>
        <v>8.1899999999999977</v>
      </c>
      <c r="I140" s="4">
        <f t="shared" si="4"/>
        <v>30.047000000000001</v>
      </c>
    </row>
    <row r="141" spans="1:9">
      <c r="A141">
        <v>5.2549999999999999</v>
      </c>
      <c r="B141">
        <v>53.231000000000002</v>
      </c>
      <c r="C141">
        <v>27.09</v>
      </c>
      <c r="D141">
        <v>0.20024700000000001</v>
      </c>
      <c r="G141" s="3">
        <f t="shared" si="5"/>
        <v>0.20149999999999935</v>
      </c>
      <c r="H141" s="4">
        <f t="shared" si="3"/>
        <v>8.3909999999999982</v>
      </c>
      <c r="I141" s="4">
        <f t="shared" si="4"/>
        <v>27.09</v>
      </c>
    </row>
    <row r="142" spans="1:9">
      <c r="A142">
        <v>5.2549999999999999</v>
      </c>
      <c r="B142">
        <v>53.433</v>
      </c>
      <c r="C142">
        <v>24.451000000000001</v>
      </c>
      <c r="D142">
        <v>0.20025299999999999</v>
      </c>
      <c r="G142" s="3">
        <f t="shared" si="5"/>
        <v>0.20149999999999935</v>
      </c>
      <c r="H142" s="4">
        <f t="shared" si="3"/>
        <v>8.5929999999999964</v>
      </c>
      <c r="I142" s="4">
        <f t="shared" si="4"/>
        <v>24.451000000000001</v>
      </c>
    </row>
    <row r="143" spans="1:9">
      <c r="A143">
        <v>5.2549999999999999</v>
      </c>
      <c r="B143">
        <v>53.634</v>
      </c>
      <c r="C143">
        <v>21.812000000000001</v>
      </c>
      <c r="D143">
        <v>0.200262</v>
      </c>
      <c r="G143" s="3">
        <f t="shared" si="5"/>
        <v>0.19950000000000045</v>
      </c>
      <c r="H143" s="4">
        <f t="shared" si="3"/>
        <v>8.7939999999999969</v>
      </c>
      <c r="I143" s="4">
        <f t="shared" si="4"/>
        <v>21.812000000000001</v>
      </c>
    </row>
    <row r="144" spans="1:9">
      <c r="A144">
        <v>5.2549999999999999</v>
      </c>
      <c r="B144">
        <v>53.832000000000001</v>
      </c>
      <c r="C144">
        <v>20.100999999999999</v>
      </c>
      <c r="D144">
        <v>0.20025499999999999</v>
      </c>
      <c r="G144" s="3">
        <f t="shared" si="5"/>
        <v>0.19899999999999807</v>
      </c>
      <c r="H144" s="4">
        <f t="shared" si="3"/>
        <v>8.9919999999999973</v>
      </c>
      <c r="I144" s="4">
        <f t="shared" si="4"/>
        <v>20.100999999999999</v>
      </c>
    </row>
    <row r="145" spans="1:9">
      <c r="A145">
        <v>5.2549999999999999</v>
      </c>
      <c r="B145">
        <v>54.031999999999996</v>
      </c>
      <c r="C145">
        <v>18.387</v>
      </c>
      <c r="D145">
        <v>0.200242</v>
      </c>
      <c r="G145" s="3">
        <f t="shared" si="5"/>
        <v>0.20100000000000051</v>
      </c>
      <c r="H145" s="4">
        <f t="shared" si="3"/>
        <v>9.1919999999999931</v>
      </c>
      <c r="I145" s="4">
        <f t="shared" si="4"/>
        <v>18.387</v>
      </c>
    </row>
    <row r="146" spans="1:9">
      <c r="A146">
        <v>5.2549999999999999</v>
      </c>
      <c r="B146">
        <v>54.234000000000002</v>
      </c>
      <c r="C146">
        <v>16.594000000000001</v>
      </c>
      <c r="D146">
        <v>0.20024600000000001</v>
      </c>
      <c r="G146" s="3">
        <f t="shared" si="5"/>
        <v>0.20100000000000051</v>
      </c>
      <c r="H146" s="4">
        <f t="shared" si="3"/>
        <v>9.3939999999999984</v>
      </c>
      <c r="I146" s="4">
        <f t="shared" si="4"/>
        <v>16.594000000000001</v>
      </c>
    </row>
    <row r="147" spans="1:9">
      <c r="A147">
        <v>5.2549999999999999</v>
      </c>
      <c r="B147">
        <v>54.433999999999997</v>
      </c>
      <c r="C147">
        <v>15.031000000000001</v>
      </c>
      <c r="D147">
        <v>0.20024600000000001</v>
      </c>
      <c r="G147" s="3">
        <f t="shared" si="5"/>
        <v>0.19849999999999923</v>
      </c>
      <c r="H147" s="4">
        <f t="shared" si="3"/>
        <v>9.5939999999999941</v>
      </c>
      <c r="I147" s="4">
        <f t="shared" si="4"/>
        <v>15.031000000000001</v>
      </c>
    </row>
    <row r="148" spans="1:9">
      <c r="A148">
        <v>5.2549999999999999</v>
      </c>
      <c r="B148">
        <v>54.631</v>
      </c>
      <c r="C148">
        <v>13.648999999999999</v>
      </c>
      <c r="D148">
        <v>0.20025599999999999</v>
      </c>
      <c r="G148" s="3">
        <f t="shared" si="5"/>
        <v>0.19850000000000279</v>
      </c>
      <c r="H148" s="4">
        <f t="shared" ref="H148:H179" si="6">B148-$I$1</f>
        <v>9.7909999999999968</v>
      </c>
      <c r="I148" s="4">
        <f t="shared" ref="I148:I179" si="7">C148</f>
        <v>13.648999999999999</v>
      </c>
    </row>
    <row r="149" spans="1:9">
      <c r="A149">
        <v>5.2549999999999999</v>
      </c>
      <c r="B149">
        <v>54.831000000000003</v>
      </c>
      <c r="C149">
        <v>12.393000000000001</v>
      </c>
      <c r="D149">
        <v>0.20023099999999999</v>
      </c>
      <c r="G149" s="3">
        <f t="shared" ref="G149:G178" si="8">(H150-H148)/2</f>
        <v>0.35050000000000026</v>
      </c>
      <c r="H149" s="4">
        <f t="shared" si="6"/>
        <v>9.9909999999999997</v>
      </c>
      <c r="I149" s="4">
        <f t="shared" si="7"/>
        <v>12.393000000000001</v>
      </c>
    </row>
    <row r="150" spans="1:9">
      <c r="A150">
        <v>5.2549999999999999</v>
      </c>
      <c r="B150">
        <v>55.332000000000001</v>
      </c>
      <c r="C150">
        <v>9.8539999999999992</v>
      </c>
      <c r="D150">
        <v>0.20024600000000001</v>
      </c>
      <c r="G150" s="3">
        <f t="shared" si="8"/>
        <v>0.50099999999999767</v>
      </c>
      <c r="H150" s="4">
        <f t="shared" si="6"/>
        <v>10.491999999999997</v>
      </c>
      <c r="I150" s="4">
        <f t="shared" si="7"/>
        <v>9.8539999999999992</v>
      </c>
    </row>
    <row r="151" spans="1:9">
      <c r="A151">
        <v>5.2549999999999999</v>
      </c>
      <c r="B151">
        <v>55.832999999999998</v>
      </c>
      <c r="C151">
        <v>8.2569999999999997</v>
      </c>
      <c r="D151">
        <v>0.20024500000000001</v>
      </c>
      <c r="G151" s="3">
        <f t="shared" si="8"/>
        <v>0.5</v>
      </c>
      <c r="H151" s="4">
        <f t="shared" si="6"/>
        <v>10.992999999999995</v>
      </c>
      <c r="I151" s="4">
        <f t="shared" si="7"/>
        <v>8.2569999999999997</v>
      </c>
    </row>
    <row r="152" spans="1:9">
      <c r="A152">
        <v>5.2549999999999999</v>
      </c>
      <c r="B152">
        <v>56.332000000000001</v>
      </c>
      <c r="C152">
        <v>6.7969999999999997</v>
      </c>
      <c r="D152">
        <v>0.200239</v>
      </c>
      <c r="G152" s="3">
        <f t="shared" si="8"/>
        <v>0.50050000000000239</v>
      </c>
      <c r="H152" s="4">
        <f t="shared" si="6"/>
        <v>11.491999999999997</v>
      </c>
      <c r="I152" s="4">
        <f t="shared" si="7"/>
        <v>6.7969999999999997</v>
      </c>
    </row>
    <row r="153" spans="1:9">
      <c r="A153">
        <v>5.2549999999999999</v>
      </c>
      <c r="B153">
        <v>56.834000000000003</v>
      </c>
      <c r="C153">
        <v>5.9880000000000004</v>
      </c>
      <c r="D153">
        <v>0.200234</v>
      </c>
      <c r="G153" s="3">
        <f t="shared" si="8"/>
        <v>0.5</v>
      </c>
      <c r="H153" s="4">
        <f t="shared" si="6"/>
        <v>11.994</v>
      </c>
      <c r="I153" s="4">
        <f t="shared" si="7"/>
        <v>5.9880000000000004</v>
      </c>
    </row>
    <row r="154" spans="1:9">
      <c r="A154">
        <v>5.2549999999999999</v>
      </c>
      <c r="B154">
        <v>57.332000000000001</v>
      </c>
      <c r="C154">
        <v>5.12</v>
      </c>
      <c r="D154">
        <v>0.20025399999999999</v>
      </c>
      <c r="G154" s="3">
        <f t="shared" si="8"/>
        <v>0.49799999999999756</v>
      </c>
      <c r="H154" s="4">
        <f t="shared" si="6"/>
        <v>12.491999999999997</v>
      </c>
      <c r="I154" s="4">
        <f t="shared" si="7"/>
        <v>5.12</v>
      </c>
    </row>
    <row r="155" spans="1:9">
      <c r="A155">
        <v>5.2549999999999999</v>
      </c>
      <c r="B155">
        <v>57.83</v>
      </c>
      <c r="C155">
        <v>4.3310000000000004</v>
      </c>
      <c r="D155">
        <v>0.200241</v>
      </c>
      <c r="G155" s="3">
        <f t="shared" si="8"/>
        <v>0.50100000000000122</v>
      </c>
      <c r="H155" s="4">
        <f t="shared" si="6"/>
        <v>12.989999999999995</v>
      </c>
      <c r="I155" s="4">
        <f t="shared" si="7"/>
        <v>4.3310000000000004</v>
      </c>
    </row>
    <row r="156" spans="1:9">
      <c r="A156">
        <v>5.2549999999999999</v>
      </c>
      <c r="B156">
        <v>58.334000000000003</v>
      </c>
      <c r="C156">
        <v>3.7160000000000002</v>
      </c>
      <c r="D156">
        <v>0.20025499999999999</v>
      </c>
      <c r="G156" s="3">
        <f t="shared" si="8"/>
        <v>0.50100000000000122</v>
      </c>
      <c r="H156" s="4">
        <f t="shared" si="6"/>
        <v>13.494</v>
      </c>
      <c r="I156" s="4">
        <f t="shared" si="7"/>
        <v>3.7160000000000002</v>
      </c>
    </row>
    <row r="157" spans="1:9">
      <c r="A157">
        <v>5.2549999999999999</v>
      </c>
      <c r="B157">
        <v>58.832000000000001</v>
      </c>
      <c r="C157">
        <v>3.1949999999999998</v>
      </c>
      <c r="D157">
        <v>0.20023299999999999</v>
      </c>
      <c r="G157" s="3">
        <f t="shared" si="8"/>
        <v>0.5</v>
      </c>
      <c r="H157" s="4">
        <f t="shared" si="6"/>
        <v>13.991999999999997</v>
      </c>
      <c r="I157" s="4">
        <f t="shared" si="7"/>
        <v>3.1949999999999998</v>
      </c>
    </row>
    <row r="158" spans="1:9">
      <c r="A158">
        <v>5.2549999999999999</v>
      </c>
      <c r="B158">
        <v>59.334000000000003</v>
      </c>
      <c r="C158">
        <v>2.754</v>
      </c>
      <c r="D158">
        <v>0.200234</v>
      </c>
      <c r="G158" s="3">
        <f t="shared" si="8"/>
        <v>0.50049999999999883</v>
      </c>
      <c r="H158" s="4">
        <f t="shared" si="6"/>
        <v>14.494</v>
      </c>
      <c r="I158" s="4">
        <f t="shared" si="7"/>
        <v>2.754</v>
      </c>
    </row>
    <row r="159" spans="1:9">
      <c r="A159">
        <v>5.2549999999999999</v>
      </c>
      <c r="B159">
        <v>59.832999999999998</v>
      </c>
      <c r="C159">
        <v>2.391</v>
      </c>
      <c r="D159">
        <v>0.200243</v>
      </c>
      <c r="G159" s="3">
        <f t="shared" si="8"/>
        <v>0.49799999999999756</v>
      </c>
      <c r="H159" s="4">
        <f t="shared" si="6"/>
        <v>14.992999999999995</v>
      </c>
      <c r="I159" s="4">
        <f t="shared" si="7"/>
        <v>2.391</v>
      </c>
    </row>
    <row r="160" spans="1:9">
      <c r="A160">
        <v>5.2549999999999999</v>
      </c>
      <c r="B160">
        <v>60.33</v>
      </c>
      <c r="C160">
        <v>2.1190000000000002</v>
      </c>
      <c r="D160">
        <v>0.200239</v>
      </c>
      <c r="G160" s="3">
        <f t="shared" si="8"/>
        <v>0.50050000000000239</v>
      </c>
      <c r="H160" s="4">
        <f t="shared" si="6"/>
        <v>15.489999999999995</v>
      </c>
      <c r="I160" s="4">
        <f t="shared" si="7"/>
        <v>2.1190000000000002</v>
      </c>
    </row>
    <row r="161" spans="1:9">
      <c r="A161">
        <v>5.2549999999999999</v>
      </c>
      <c r="B161">
        <v>60.834000000000003</v>
      </c>
      <c r="C161">
        <v>1.871</v>
      </c>
      <c r="D161">
        <v>0.200242</v>
      </c>
      <c r="G161" s="3">
        <f t="shared" si="8"/>
        <v>0.50150000000000006</v>
      </c>
      <c r="H161" s="4">
        <f t="shared" si="6"/>
        <v>15.994</v>
      </c>
      <c r="I161" s="4">
        <f t="shared" si="7"/>
        <v>1.871</v>
      </c>
    </row>
    <row r="162" spans="1:9">
      <c r="A162">
        <v>5.2549999999999999</v>
      </c>
      <c r="B162">
        <v>61.332999999999998</v>
      </c>
      <c r="C162">
        <v>1.66</v>
      </c>
      <c r="D162">
        <v>0.20025399999999999</v>
      </c>
      <c r="G162" s="3">
        <f t="shared" si="8"/>
        <v>0.49899999999999878</v>
      </c>
      <c r="H162" s="4">
        <f t="shared" si="6"/>
        <v>16.492999999999995</v>
      </c>
      <c r="I162" s="4">
        <f t="shared" si="7"/>
        <v>1.66</v>
      </c>
    </row>
    <row r="163" spans="1:9">
      <c r="A163">
        <v>5.2549999999999999</v>
      </c>
      <c r="B163">
        <v>61.832000000000001</v>
      </c>
      <c r="C163">
        <v>1.51</v>
      </c>
      <c r="D163">
        <v>0.20024700000000001</v>
      </c>
      <c r="G163" s="3">
        <f t="shared" si="8"/>
        <v>0.50050000000000239</v>
      </c>
      <c r="H163" s="4">
        <f t="shared" si="6"/>
        <v>16.991999999999997</v>
      </c>
      <c r="I163" s="4">
        <f t="shared" si="7"/>
        <v>1.51</v>
      </c>
    </row>
    <row r="164" spans="1:9">
      <c r="A164">
        <v>5.2549999999999999</v>
      </c>
      <c r="B164">
        <v>62.334000000000003</v>
      </c>
      <c r="C164">
        <v>1.375</v>
      </c>
      <c r="D164">
        <v>0.20024800000000001</v>
      </c>
      <c r="G164" s="3">
        <f t="shared" si="8"/>
        <v>0.49899999999999878</v>
      </c>
      <c r="H164" s="4">
        <f t="shared" si="6"/>
        <v>17.494</v>
      </c>
      <c r="I164" s="4">
        <f t="shared" si="7"/>
        <v>1.375</v>
      </c>
    </row>
    <row r="165" spans="1:9">
      <c r="A165">
        <v>5.2549999999999999</v>
      </c>
      <c r="B165">
        <v>62.83</v>
      </c>
      <c r="C165">
        <v>1.244</v>
      </c>
      <c r="D165">
        <v>0.200236</v>
      </c>
      <c r="G165" s="3">
        <f t="shared" si="8"/>
        <v>0.49899999999999878</v>
      </c>
      <c r="H165" s="4">
        <f t="shared" si="6"/>
        <v>17.989999999999995</v>
      </c>
      <c r="I165" s="4">
        <f t="shared" si="7"/>
        <v>1.244</v>
      </c>
    </row>
    <row r="166" spans="1:9">
      <c r="A166">
        <v>5.2549999999999999</v>
      </c>
      <c r="B166">
        <v>63.332000000000001</v>
      </c>
      <c r="C166">
        <v>1.135</v>
      </c>
      <c r="D166">
        <v>0.20025000000000001</v>
      </c>
      <c r="G166" s="3">
        <f t="shared" si="8"/>
        <v>0.50150000000000006</v>
      </c>
      <c r="H166" s="4">
        <f t="shared" si="6"/>
        <v>18.491999999999997</v>
      </c>
      <c r="I166" s="4">
        <f t="shared" si="7"/>
        <v>1.135</v>
      </c>
    </row>
    <row r="167" spans="1:9">
      <c r="A167">
        <v>5.2549999999999999</v>
      </c>
      <c r="B167">
        <v>63.832999999999998</v>
      </c>
      <c r="C167">
        <v>1.0449999999999999</v>
      </c>
      <c r="D167">
        <v>0.200243</v>
      </c>
      <c r="G167" s="3">
        <f t="shared" si="8"/>
        <v>0.49950000000000117</v>
      </c>
      <c r="H167" s="4">
        <f t="shared" si="6"/>
        <v>18.992999999999995</v>
      </c>
      <c r="I167" s="4">
        <f t="shared" si="7"/>
        <v>1.0449999999999999</v>
      </c>
    </row>
    <row r="168" spans="1:9">
      <c r="A168">
        <v>5.2549999999999999</v>
      </c>
      <c r="B168">
        <v>64.331000000000003</v>
      </c>
      <c r="C168">
        <v>0.98699999999999999</v>
      </c>
      <c r="D168">
        <v>0.20025000000000001</v>
      </c>
      <c r="G168" s="3">
        <f t="shared" si="8"/>
        <v>0.5</v>
      </c>
      <c r="H168" s="4">
        <f t="shared" si="6"/>
        <v>19.491</v>
      </c>
      <c r="I168" s="4">
        <f t="shared" si="7"/>
        <v>0.98699999999999999</v>
      </c>
    </row>
    <row r="169" spans="1:9">
      <c r="A169">
        <v>5.2549999999999999</v>
      </c>
      <c r="B169">
        <v>64.832999999999998</v>
      </c>
      <c r="C169">
        <v>0.92400000000000004</v>
      </c>
      <c r="D169">
        <v>0.20025599999999999</v>
      </c>
      <c r="G169" s="3">
        <f t="shared" si="8"/>
        <v>0.5</v>
      </c>
      <c r="H169" s="4">
        <f t="shared" si="6"/>
        <v>19.992999999999995</v>
      </c>
      <c r="I169" s="4">
        <f t="shared" si="7"/>
        <v>0.92400000000000004</v>
      </c>
    </row>
    <row r="170" spans="1:9">
      <c r="A170">
        <v>5.2549999999999999</v>
      </c>
      <c r="B170">
        <v>65.331000000000003</v>
      </c>
      <c r="C170">
        <v>0.874</v>
      </c>
      <c r="D170">
        <v>0.20025200000000001</v>
      </c>
      <c r="G170" s="3">
        <f t="shared" si="8"/>
        <v>0.49849999999999994</v>
      </c>
      <c r="H170" s="4">
        <f t="shared" si="6"/>
        <v>20.491</v>
      </c>
      <c r="I170" s="4">
        <f t="shared" si="7"/>
        <v>0.874</v>
      </c>
    </row>
    <row r="171" spans="1:9">
      <c r="A171">
        <v>5.2549999999999999</v>
      </c>
      <c r="B171">
        <v>65.83</v>
      </c>
      <c r="C171">
        <v>0.82299999999999995</v>
      </c>
      <c r="D171">
        <v>0.20021700000000001</v>
      </c>
      <c r="G171" s="3">
        <f t="shared" si="8"/>
        <v>0.50099999999999767</v>
      </c>
      <c r="H171" s="4">
        <f t="shared" si="6"/>
        <v>20.989999999999995</v>
      </c>
      <c r="I171" s="4">
        <f t="shared" si="7"/>
        <v>0.82299999999999995</v>
      </c>
    </row>
    <row r="172" spans="1:9">
      <c r="A172">
        <v>5.2549999999999999</v>
      </c>
      <c r="B172">
        <v>66.332999999999998</v>
      </c>
      <c r="C172">
        <v>0.77600000000000002</v>
      </c>
      <c r="D172">
        <v>0.20023199999999999</v>
      </c>
      <c r="G172" s="3">
        <f t="shared" si="8"/>
        <v>0.50050000000000239</v>
      </c>
      <c r="H172" s="4">
        <f t="shared" si="6"/>
        <v>21.492999999999995</v>
      </c>
      <c r="I172" s="4">
        <f t="shared" si="7"/>
        <v>0.77600000000000002</v>
      </c>
    </row>
    <row r="173" spans="1:9">
      <c r="A173">
        <v>5.2549999999999999</v>
      </c>
      <c r="B173">
        <v>66.831000000000003</v>
      </c>
      <c r="C173">
        <v>0.71799999999999997</v>
      </c>
      <c r="D173">
        <v>0.20025699999999999</v>
      </c>
      <c r="G173" s="3">
        <f t="shared" si="8"/>
        <v>0.50050000000000239</v>
      </c>
      <c r="H173" s="4">
        <f t="shared" si="6"/>
        <v>21.991</v>
      </c>
      <c r="I173" s="4">
        <f t="shared" si="7"/>
        <v>0.71799999999999997</v>
      </c>
    </row>
    <row r="174" spans="1:9">
      <c r="A174">
        <v>5.2549999999999999</v>
      </c>
      <c r="B174">
        <v>67.334000000000003</v>
      </c>
      <c r="C174">
        <v>0.69299999999999995</v>
      </c>
      <c r="D174">
        <v>0.20024</v>
      </c>
      <c r="G174" s="3">
        <f t="shared" si="8"/>
        <v>0.50049999999999528</v>
      </c>
      <c r="H174" s="4">
        <f t="shared" si="6"/>
        <v>22.494</v>
      </c>
      <c r="I174" s="4">
        <f t="shared" si="7"/>
        <v>0.69299999999999995</v>
      </c>
    </row>
    <row r="175" spans="1:9">
      <c r="A175">
        <v>5.2549999999999999</v>
      </c>
      <c r="B175">
        <v>67.831999999999994</v>
      </c>
      <c r="C175">
        <v>0.65100000000000002</v>
      </c>
      <c r="D175">
        <v>0.20024700000000001</v>
      </c>
      <c r="G175" s="3">
        <f t="shared" si="8"/>
        <v>0.49799999999999756</v>
      </c>
      <c r="H175" s="4">
        <f t="shared" si="6"/>
        <v>22.99199999999999</v>
      </c>
      <c r="I175" s="4">
        <f t="shared" si="7"/>
        <v>0.65100000000000002</v>
      </c>
    </row>
    <row r="176" spans="1:9">
      <c r="A176">
        <v>5.2549999999999999</v>
      </c>
      <c r="B176">
        <v>68.33</v>
      </c>
      <c r="C176">
        <v>0.61899999999999999</v>
      </c>
      <c r="D176">
        <v>0.200237</v>
      </c>
      <c r="G176" s="3">
        <f t="shared" si="8"/>
        <v>0.50100000000000477</v>
      </c>
      <c r="H176" s="4">
        <f t="shared" si="6"/>
        <v>23.489999999999995</v>
      </c>
      <c r="I176" s="4">
        <f t="shared" si="7"/>
        <v>0.61899999999999999</v>
      </c>
    </row>
    <row r="177" spans="1:9">
      <c r="A177">
        <v>5.2549999999999999</v>
      </c>
      <c r="B177">
        <v>68.834000000000003</v>
      </c>
      <c r="C177">
        <v>0.58199999999999996</v>
      </c>
      <c r="D177">
        <v>0.20024900000000001</v>
      </c>
      <c r="G177" s="3">
        <f t="shared" si="8"/>
        <v>0.50099999999999767</v>
      </c>
      <c r="H177" s="4">
        <f t="shared" si="6"/>
        <v>23.994</v>
      </c>
      <c r="I177" s="4">
        <f t="shared" si="7"/>
        <v>0.58199999999999996</v>
      </c>
    </row>
    <row r="178" spans="1:9">
      <c r="A178">
        <v>5.2549999999999999</v>
      </c>
      <c r="B178">
        <v>69.331999999999994</v>
      </c>
      <c r="C178">
        <v>0.57999999999999996</v>
      </c>
      <c r="D178">
        <v>0.200241</v>
      </c>
      <c r="G178" s="3">
        <f t="shared" si="8"/>
        <v>0.49899999999999523</v>
      </c>
      <c r="H178" s="4">
        <f t="shared" si="6"/>
        <v>24.49199999999999</v>
      </c>
      <c r="I178" s="4">
        <f t="shared" si="7"/>
        <v>0.57999999999999996</v>
      </c>
    </row>
    <row r="179" spans="1:9">
      <c r="A179">
        <v>5.2549999999999999</v>
      </c>
      <c r="B179">
        <v>69.831999999999994</v>
      </c>
      <c r="C179">
        <v>0.57099999999999995</v>
      </c>
      <c r="D179">
        <v>0.20025599999999999</v>
      </c>
      <c r="G179" s="3">
        <f>(H179-H178)/2</f>
        <v>0.25</v>
      </c>
      <c r="H179" s="4">
        <f t="shared" si="6"/>
        <v>24.99199999999999</v>
      </c>
      <c r="I179" s="4">
        <f t="shared" si="7"/>
        <v>0.57099999999999995</v>
      </c>
    </row>
    <row r="180" spans="1:9">
      <c r="G180" s="3">
        <f>SUM(G19:G179)</f>
        <v>49.998999999999988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selection activeCell="H3" sqref="H3"/>
    </sheetView>
  </sheetViews>
  <sheetFormatPr defaultRowHeight="14.5"/>
  <cols>
    <col min="1" max="1" width="10.7265625" customWidth="1"/>
    <col min="11" max="11" width="10.54296875" bestFit="1" customWidth="1"/>
    <col min="13" max="13" width="12.54296875" bestFit="1" customWidth="1"/>
  </cols>
  <sheetData>
    <row r="1" spans="1:14">
      <c r="A1" t="s">
        <v>0</v>
      </c>
      <c r="H1" t="s">
        <v>19</v>
      </c>
      <c r="I1">
        <v>44.84</v>
      </c>
    </row>
    <row r="2" spans="1:14">
      <c r="A2" t="s">
        <v>93</v>
      </c>
      <c r="B2" t="s">
        <v>1</v>
      </c>
    </row>
    <row r="3" spans="1:14">
      <c r="A3" s="1">
        <v>44502</v>
      </c>
      <c r="B3" t="s">
        <v>2</v>
      </c>
    </row>
    <row r="4" spans="1:14">
      <c r="A4" s="2">
        <v>0.40958333333333335</v>
      </c>
      <c r="B4" t="s">
        <v>3</v>
      </c>
    </row>
    <row r="5" spans="1:14">
      <c r="A5">
        <v>5.0999999999999996</v>
      </c>
      <c r="B5" t="s">
        <v>4</v>
      </c>
    </row>
    <row r="6" spans="1:14">
      <c r="A6">
        <v>1</v>
      </c>
      <c r="B6" t="s">
        <v>5</v>
      </c>
    </row>
    <row r="7" spans="1:14">
      <c r="A7">
        <v>1</v>
      </c>
      <c r="B7" t="s">
        <v>6</v>
      </c>
    </row>
    <row r="8" spans="1:14">
      <c r="A8">
        <v>161</v>
      </c>
      <c r="B8" t="s">
        <v>7</v>
      </c>
    </row>
    <row r="9" spans="1:14">
      <c r="A9">
        <v>2</v>
      </c>
      <c r="B9" t="s">
        <v>8</v>
      </c>
    </row>
    <row r="10" spans="1:14">
      <c r="A10">
        <v>0</v>
      </c>
      <c r="B10" t="s">
        <v>9</v>
      </c>
    </row>
    <row r="11" spans="1:14">
      <c r="A11" t="s">
        <v>94</v>
      </c>
      <c r="L11" s="6"/>
      <c r="M11" s="7" t="s">
        <v>92</v>
      </c>
    </row>
    <row r="12" spans="1:14">
      <c r="A12" t="s">
        <v>10</v>
      </c>
      <c r="H12" t="s">
        <v>20</v>
      </c>
      <c r="I12" s="3">
        <f>AVERAGE(D19:D179)*10</f>
        <v>1.0020481366459628</v>
      </c>
      <c r="J12" t="s">
        <v>23</v>
      </c>
      <c r="K12" s="5"/>
      <c r="L12" s="36" t="s">
        <v>20</v>
      </c>
      <c r="M12" s="5">
        <v>1.0002734161490685</v>
      </c>
      <c r="N12" t="s">
        <v>23</v>
      </c>
    </row>
    <row r="13" spans="1:14">
      <c r="A13" t="s">
        <v>11</v>
      </c>
      <c r="H13" t="s">
        <v>21</v>
      </c>
      <c r="I13" s="5">
        <f>SUMPRODUCT(G19:G179,I19:I179)</f>
        <v>1377.7429385000003</v>
      </c>
      <c r="J13" t="s">
        <v>24</v>
      </c>
      <c r="K13" s="5"/>
      <c r="L13" s="36" t="s">
        <v>21</v>
      </c>
      <c r="M13" s="5">
        <v>1371.8116210000001</v>
      </c>
      <c r="N13" t="s">
        <v>24</v>
      </c>
    </row>
    <row r="14" spans="1:14">
      <c r="A14">
        <v>0</v>
      </c>
      <c r="B14" t="s">
        <v>12</v>
      </c>
      <c r="H14" t="s">
        <v>26</v>
      </c>
      <c r="I14" s="3">
        <f>I99</f>
        <v>122.04900000000001</v>
      </c>
      <c r="J14" t="s">
        <v>25</v>
      </c>
      <c r="K14" s="5"/>
      <c r="L14" s="36" t="s">
        <v>26</v>
      </c>
      <c r="M14" s="5">
        <v>121.498</v>
      </c>
      <c r="N14" t="s">
        <v>25</v>
      </c>
    </row>
    <row r="15" spans="1:14">
      <c r="A15">
        <v>0</v>
      </c>
      <c r="B15" t="s">
        <v>13</v>
      </c>
      <c r="H15" t="s">
        <v>22</v>
      </c>
      <c r="I15" s="5">
        <f>I13/I14</f>
        <v>11.288441023687209</v>
      </c>
      <c r="J15" t="s">
        <v>29</v>
      </c>
      <c r="K15" s="5"/>
      <c r="L15" s="36" t="s">
        <v>22</v>
      </c>
      <c r="M15" s="5">
        <v>11.290816482575845</v>
      </c>
      <c r="N15" t="s">
        <v>29</v>
      </c>
    </row>
    <row r="16" spans="1:14">
      <c r="A16">
        <v>0</v>
      </c>
      <c r="B16" t="s">
        <v>14</v>
      </c>
      <c r="I16" s="3"/>
    </row>
    <row r="17" spans="1:9">
      <c r="A17" t="s">
        <v>15</v>
      </c>
    </row>
    <row r="18" spans="1:9">
      <c r="A18" t="s">
        <v>16</v>
      </c>
      <c r="C18" t="s">
        <v>17</v>
      </c>
      <c r="D18" t="s">
        <v>18</v>
      </c>
      <c r="G18" s="6" t="s">
        <v>72</v>
      </c>
      <c r="H18" s="6" t="s">
        <v>73</v>
      </c>
      <c r="I18" s="6" t="s">
        <v>74</v>
      </c>
    </row>
    <row r="19" spans="1:9">
      <c r="A19">
        <v>5.2560000000000002</v>
      </c>
      <c r="B19">
        <v>19.834</v>
      </c>
      <c r="C19">
        <v>1.4999999999999999E-2</v>
      </c>
      <c r="D19">
        <v>0.100219</v>
      </c>
      <c r="G19" s="3">
        <f>(H20-H19)/2</f>
        <v>0.24900000000000055</v>
      </c>
      <c r="H19" s="4">
        <f>B19-$I$1</f>
        <v>-25.006000000000004</v>
      </c>
      <c r="I19" s="4">
        <f>C19</f>
        <v>1.4999999999999999E-2</v>
      </c>
    </row>
    <row r="20" spans="1:9">
      <c r="A20">
        <v>5.2560000000000002</v>
      </c>
      <c r="B20">
        <v>20.332000000000001</v>
      </c>
      <c r="C20">
        <v>3.9E-2</v>
      </c>
      <c r="D20">
        <v>0.10021099999999999</v>
      </c>
      <c r="G20" s="3">
        <f>(H21-H19)/2</f>
        <v>0.5</v>
      </c>
      <c r="H20" s="4">
        <f t="shared" ref="H20:H83" si="0">B20-$I$1</f>
        <v>-24.508000000000003</v>
      </c>
      <c r="I20" s="4">
        <f t="shared" ref="I20:I83" si="1">C20</f>
        <v>3.9E-2</v>
      </c>
    </row>
    <row r="21" spans="1:9">
      <c r="A21">
        <v>5.2560000000000002</v>
      </c>
      <c r="B21">
        <v>20.834</v>
      </c>
      <c r="C21">
        <v>6.3E-2</v>
      </c>
      <c r="D21">
        <v>0.100213</v>
      </c>
      <c r="G21" s="3">
        <f t="shared" ref="G21:G84" si="2">(H22-H20)/2</f>
        <v>0.50150000000000006</v>
      </c>
      <c r="H21" s="4">
        <f t="shared" si="0"/>
        <v>-24.006000000000004</v>
      </c>
      <c r="I21" s="4">
        <f t="shared" si="1"/>
        <v>6.3E-2</v>
      </c>
    </row>
    <row r="22" spans="1:9">
      <c r="A22">
        <v>5.2560000000000002</v>
      </c>
      <c r="B22">
        <v>21.335000000000001</v>
      </c>
      <c r="C22">
        <v>6.5000000000000002E-2</v>
      </c>
      <c r="D22">
        <v>0.100189</v>
      </c>
      <c r="G22" s="3">
        <f t="shared" si="2"/>
        <v>0.49849999999999994</v>
      </c>
      <c r="H22" s="4">
        <f t="shared" si="0"/>
        <v>-23.505000000000003</v>
      </c>
      <c r="I22" s="4">
        <f t="shared" si="1"/>
        <v>6.5000000000000002E-2</v>
      </c>
    </row>
    <row r="23" spans="1:9">
      <c r="A23">
        <v>5.2560000000000002</v>
      </c>
      <c r="B23">
        <v>21.831</v>
      </c>
      <c r="C23">
        <v>8.7999999999999995E-2</v>
      </c>
      <c r="D23">
        <v>0.100198</v>
      </c>
      <c r="G23" s="3">
        <f t="shared" si="2"/>
        <v>0.49899999999999878</v>
      </c>
      <c r="H23" s="4">
        <f t="shared" si="0"/>
        <v>-23.009000000000004</v>
      </c>
      <c r="I23" s="4">
        <f t="shared" si="1"/>
        <v>8.7999999999999995E-2</v>
      </c>
    </row>
    <row r="24" spans="1:9">
      <c r="A24">
        <v>5.2560000000000002</v>
      </c>
      <c r="B24">
        <v>22.332999999999998</v>
      </c>
      <c r="C24">
        <v>8.4000000000000005E-2</v>
      </c>
      <c r="D24">
        <v>0.10020800000000001</v>
      </c>
      <c r="G24" s="3">
        <f t="shared" si="2"/>
        <v>0.50050000000000061</v>
      </c>
      <c r="H24" s="4">
        <f t="shared" si="0"/>
        <v>-22.507000000000005</v>
      </c>
      <c r="I24" s="4">
        <f t="shared" si="1"/>
        <v>8.4000000000000005E-2</v>
      </c>
    </row>
    <row r="25" spans="1:9">
      <c r="A25">
        <v>5.2560000000000002</v>
      </c>
      <c r="B25">
        <v>22.832000000000001</v>
      </c>
      <c r="C25">
        <v>0.11</v>
      </c>
      <c r="D25">
        <v>0.10020900000000001</v>
      </c>
      <c r="G25" s="3">
        <f t="shared" si="2"/>
        <v>0.49950000000000117</v>
      </c>
      <c r="H25" s="4">
        <f t="shared" si="0"/>
        <v>-22.008000000000003</v>
      </c>
      <c r="I25" s="4">
        <f t="shared" si="1"/>
        <v>0.11</v>
      </c>
    </row>
    <row r="26" spans="1:9">
      <c r="A26">
        <v>5.2560000000000002</v>
      </c>
      <c r="B26">
        <v>23.332000000000001</v>
      </c>
      <c r="C26">
        <v>0.104</v>
      </c>
      <c r="D26">
        <v>0.10020800000000001</v>
      </c>
      <c r="G26" s="3">
        <f t="shared" si="2"/>
        <v>0.50150000000000006</v>
      </c>
      <c r="H26" s="4">
        <f t="shared" si="0"/>
        <v>-21.508000000000003</v>
      </c>
      <c r="I26" s="4">
        <f t="shared" si="1"/>
        <v>0.104</v>
      </c>
    </row>
    <row r="27" spans="1:9">
      <c r="A27">
        <v>5.2560000000000002</v>
      </c>
      <c r="B27">
        <v>23.835000000000001</v>
      </c>
      <c r="C27">
        <v>0.10199999999999999</v>
      </c>
      <c r="D27">
        <v>0.100214</v>
      </c>
      <c r="G27" s="3">
        <f t="shared" si="2"/>
        <v>0.5</v>
      </c>
      <c r="H27" s="4">
        <f t="shared" si="0"/>
        <v>-21.005000000000003</v>
      </c>
      <c r="I27" s="4">
        <f t="shared" si="1"/>
        <v>0.10199999999999999</v>
      </c>
    </row>
    <row r="28" spans="1:9">
      <c r="A28">
        <v>5.2560000000000002</v>
      </c>
      <c r="B28">
        <v>24.332000000000001</v>
      </c>
      <c r="C28">
        <v>0.122</v>
      </c>
      <c r="D28">
        <v>0.10020900000000001</v>
      </c>
      <c r="G28" s="3">
        <f t="shared" si="2"/>
        <v>0.49849999999999994</v>
      </c>
      <c r="H28" s="4">
        <f t="shared" si="0"/>
        <v>-20.508000000000003</v>
      </c>
      <c r="I28" s="4">
        <f t="shared" si="1"/>
        <v>0.122</v>
      </c>
    </row>
    <row r="29" spans="1:9">
      <c r="A29">
        <v>5.2560000000000002</v>
      </c>
      <c r="B29">
        <v>24.832000000000001</v>
      </c>
      <c r="C29">
        <v>0.13200000000000001</v>
      </c>
      <c r="D29">
        <v>0.10019699999999999</v>
      </c>
      <c r="G29" s="3">
        <f t="shared" si="2"/>
        <v>0.50049999999999883</v>
      </c>
      <c r="H29" s="4">
        <f t="shared" si="0"/>
        <v>-20.008000000000003</v>
      </c>
      <c r="I29" s="4">
        <f t="shared" si="1"/>
        <v>0.13200000000000001</v>
      </c>
    </row>
    <row r="30" spans="1:9">
      <c r="A30">
        <v>5.2560000000000002</v>
      </c>
      <c r="B30">
        <v>25.332999999999998</v>
      </c>
      <c r="C30">
        <v>0.161</v>
      </c>
      <c r="D30">
        <v>0.10019500000000001</v>
      </c>
      <c r="G30" s="3">
        <f t="shared" si="2"/>
        <v>0.50049999999999883</v>
      </c>
      <c r="H30" s="4">
        <f t="shared" si="0"/>
        <v>-19.507000000000005</v>
      </c>
      <c r="I30" s="4">
        <f t="shared" si="1"/>
        <v>0.161</v>
      </c>
    </row>
    <row r="31" spans="1:9">
      <c r="A31">
        <v>5.2560000000000002</v>
      </c>
      <c r="B31">
        <v>25.832999999999998</v>
      </c>
      <c r="C31">
        <v>0.193</v>
      </c>
      <c r="D31">
        <v>0.10019500000000001</v>
      </c>
      <c r="G31" s="3">
        <f t="shared" si="2"/>
        <v>0.50150000000000006</v>
      </c>
      <c r="H31" s="4">
        <f t="shared" si="0"/>
        <v>-19.007000000000005</v>
      </c>
      <c r="I31" s="4">
        <f t="shared" si="1"/>
        <v>0.193</v>
      </c>
    </row>
    <row r="32" spans="1:9">
      <c r="A32">
        <v>5.2560000000000002</v>
      </c>
      <c r="B32">
        <v>26.335999999999999</v>
      </c>
      <c r="C32">
        <v>0.191</v>
      </c>
      <c r="D32">
        <v>0.1002</v>
      </c>
      <c r="G32" s="3">
        <f t="shared" si="2"/>
        <v>0.5</v>
      </c>
      <c r="H32" s="4">
        <f t="shared" si="0"/>
        <v>-18.504000000000005</v>
      </c>
      <c r="I32" s="4">
        <f t="shared" si="1"/>
        <v>0.191</v>
      </c>
    </row>
    <row r="33" spans="1:9">
      <c r="A33">
        <v>5.2560000000000002</v>
      </c>
      <c r="B33">
        <v>26.832999999999998</v>
      </c>
      <c r="C33">
        <v>0.23799999999999999</v>
      </c>
      <c r="D33">
        <v>0.100214</v>
      </c>
      <c r="G33" s="3">
        <f t="shared" si="2"/>
        <v>0.4975000000000005</v>
      </c>
      <c r="H33" s="4">
        <f t="shared" si="0"/>
        <v>-18.007000000000005</v>
      </c>
      <c r="I33" s="4">
        <f t="shared" si="1"/>
        <v>0.23799999999999999</v>
      </c>
    </row>
    <row r="34" spans="1:9">
      <c r="A34">
        <v>5.2560000000000002</v>
      </c>
      <c r="B34">
        <v>27.331</v>
      </c>
      <c r="C34">
        <v>0.25600000000000001</v>
      </c>
      <c r="D34">
        <v>0.10019599999999999</v>
      </c>
      <c r="G34" s="3">
        <f t="shared" si="2"/>
        <v>0.50050000000000061</v>
      </c>
      <c r="H34" s="4">
        <f t="shared" si="0"/>
        <v>-17.509000000000004</v>
      </c>
      <c r="I34" s="4">
        <f t="shared" si="1"/>
        <v>0.25600000000000001</v>
      </c>
    </row>
    <row r="35" spans="1:9">
      <c r="A35">
        <v>5.2560000000000002</v>
      </c>
      <c r="B35">
        <v>27.834</v>
      </c>
      <c r="C35">
        <v>0.30499999999999999</v>
      </c>
      <c r="D35">
        <v>0.100214</v>
      </c>
      <c r="G35" s="3">
        <f t="shared" si="2"/>
        <v>0.50050000000000061</v>
      </c>
      <c r="H35" s="4">
        <f t="shared" si="0"/>
        <v>-17.006000000000004</v>
      </c>
      <c r="I35" s="4">
        <f t="shared" si="1"/>
        <v>0.30499999999999999</v>
      </c>
    </row>
    <row r="36" spans="1:9">
      <c r="A36">
        <v>5.2560000000000002</v>
      </c>
      <c r="B36">
        <v>28.332000000000001</v>
      </c>
      <c r="C36">
        <v>0.38400000000000001</v>
      </c>
      <c r="D36">
        <v>0.10020800000000001</v>
      </c>
      <c r="G36" s="3">
        <f t="shared" si="2"/>
        <v>0.50050000000000061</v>
      </c>
      <c r="H36" s="4">
        <f t="shared" si="0"/>
        <v>-16.508000000000003</v>
      </c>
      <c r="I36" s="4">
        <f t="shared" si="1"/>
        <v>0.38400000000000001</v>
      </c>
    </row>
    <row r="37" spans="1:9">
      <c r="A37">
        <v>5.2560000000000002</v>
      </c>
      <c r="B37">
        <v>28.835000000000001</v>
      </c>
      <c r="C37">
        <v>0.45300000000000001</v>
      </c>
      <c r="D37">
        <v>0.10019400000000001</v>
      </c>
      <c r="G37" s="3">
        <f t="shared" si="2"/>
        <v>0.50049999999999883</v>
      </c>
      <c r="H37" s="4">
        <f t="shared" si="0"/>
        <v>-16.005000000000003</v>
      </c>
      <c r="I37" s="4">
        <f t="shared" si="1"/>
        <v>0.45300000000000001</v>
      </c>
    </row>
    <row r="38" spans="1:9">
      <c r="A38">
        <v>5.2560000000000002</v>
      </c>
      <c r="B38">
        <v>29.332999999999998</v>
      </c>
      <c r="C38">
        <v>0.52400000000000002</v>
      </c>
      <c r="D38">
        <v>0.100206</v>
      </c>
      <c r="G38" s="3">
        <f t="shared" si="2"/>
        <v>0.49699999999999989</v>
      </c>
      <c r="H38" s="4">
        <f t="shared" si="0"/>
        <v>-15.507000000000005</v>
      </c>
      <c r="I38" s="4">
        <f t="shared" si="1"/>
        <v>0.52400000000000002</v>
      </c>
    </row>
    <row r="39" spans="1:9">
      <c r="A39">
        <v>5.2560000000000002</v>
      </c>
      <c r="B39">
        <v>29.829000000000001</v>
      </c>
      <c r="C39">
        <v>0.61099999999999999</v>
      </c>
      <c r="D39">
        <v>0.10019400000000001</v>
      </c>
      <c r="G39" s="3">
        <f t="shared" si="2"/>
        <v>0.49950000000000117</v>
      </c>
      <c r="H39" s="4">
        <f t="shared" si="0"/>
        <v>-15.011000000000003</v>
      </c>
      <c r="I39" s="4">
        <f t="shared" si="1"/>
        <v>0.61099999999999999</v>
      </c>
    </row>
    <row r="40" spans="1:9">
      <c r="A40">
        <v>5.2560000000000002</v>
      </c>
      <c r="B40">
        <v>30.332000000000001</v>
      </c>
      <c r="C40">
        <v>0.73499999999999999</v>
      </c>
      <c r="D40">
        <v>0.100206</v>
      </c>
      <c r="G40" s="3">
        <f t="shared" si="2"/>
        <v>0.5024999999999995</v>
      </c>
      <c r="H40" s="4">
        <f t="shared" si="0"/>
        <v>-14.508000000000003</v>
      </c>
      <c r="I40" s="4">
        <f t="shared" si="1"/>
        <v>0.73499999999999999</v>
      </c>
    </row>
    <row r="41" spans="1:9">
      <c r="A41">
        <v>5.2560000000000002</v>
      </c>
      <c r="B41">
        <v>30.834</v>
      </c>
      <c r="C41">
        <v>0.85799999999999998</v>
      </c>
      <c r="D41">
        <v>0.100204</v>
      </c>
      <c r="G41" s="3">
        <f t="shared" si="2"/>
        <v>0.49949999999999939</v>
      </c>
      <c r="H41" s="4">
        <f t="shared" si="0"/>
        <v>-14.006000000000004</v>
      </c>
      <c r="I41" s="4">
        <f t="shared" si="1"/>
        <v>0.85799999999999998</v>
      </c>
    </row>
    <row r="42" spans="1:9">
      <c r="A42">
        <v>5.2560000000000002</v>
      </c>
      <c r="B42">
        <v>31.331</v>
      </c>
      <c r="C42">
        <v>1.04</v>
      </c>
      <c r="D42">
        <v>0.100204</v>
      </c>
      <c r="G42" s="3">
        <f t="shared" si="2"/>
        <v>0.49949999999999939</v>
      </c>
      <c r="H42" s="4">
        <f t="shared" si="0"/>
        <v>-13.509000000000004</v>
      </c>
      <c r="I42" s="4">
        <f t="shared" si="1"/>
        <v>1.04</v>
      </c>
    </row>
    <row r="43" spans="1:9">
      <c r="A43">
        <v>5.2560000000000002</v>
      </c>
      <c r="B43">
        <v>31.832999999999998</v>
      </c>
      <c r="C43">
        <v>1.2589999999999999</v>
      </c>
      <c r="D43">
        <v>0.10019400000000001</v>
      </c>
      <c r="G43" s="3">
        <f t="shared" si="2"/>
        <v>0.49900000000000055</v>
      </c>
      <c r="H43" s="4">
        <f t="shared" si="0"/>
        <v>-13.007000000000005</v>
      </c>
      <c r="I43" s="4">
        <f t="shared" si="1"/>
        <v>1.2589999999999999</v>
      </c>
    </row>
    <row r="44" spans="1:9">
      <c r="A44">
        <v>5.2560000000000002</v>
      </c>
      <c r="B44">
        <v>32.329000000000001</v>
      </c>
      <c r="C44">
        <v>1.5529999999999999</v>
      </c>
      <c r="D44">
        <v>0.100198</v>
      </c>
      <c r="G44" s="3">
        <f t="shared" si="2"/>
        <v>0.49950000000000117</v>
      </c>
      <c r="H44" s="4">
        <f t="shared" si="0"/>
        <v>-12.511000000000003</v>
      </c>
      <c r="I44" s="4">
        <f t="shared" si="1"/>
        <v>1.5529999999999999</v>
      </c>
    </row>
    <row r="45" spans="1:9">
      <c r="A45">
        <v>5.2560000000000002</v>
      </c>
      <c r="B45">
        <v>32.832000000000001</v>
      </c>
      <c r="C45">
        <v>1.9</v>
      </c>
      <c r="D45">
        <v>0.100203</v>
      </c>
      <c r="G45" s="3">
        <f t="shared" si="2"/>
        <v>0.50199999999999889</v>
      </c>
      <c r="H45" s="4">
        <f t="shared" si="0"/>
        <v>-12.008000000000003</v>
      </c>
      <c r="I45" s="4">
        <f t="shared" si="1"/>
        <v>1.9</v>
      </c>
    </row>
    <row r="46" spans="1:9">
      <c r="A46">
        <v>5.2560000000000002</v>
      </c>
      <c r="B46">
        <v>33.332999999999998</v>
      </c>
      <c r="C46">
        <v>2.355</v>
      </c>
      <c r="D46">
        <v>0.1002</v>
      </c>
      <c r="G46" s="3">
        <f t="shared" si="2"/>
        <v>0.49950000000000117</v>
      </c>
      <c r="H46" s="4">
        <f t="shared" si="0"/>
        <v>-11.507000000000005</v>
      </c>
      <c r="I46" s="4">
        <f t="shared" si="1"/>
        <v>2.355</v>
      </c>
    </row>
    <row r="47" spans="1:9">
      <c r="A47">
        <v>5.2560000000000002</v>
      </c>
      <c r="B47">
        <v>33.831000000000003</v>
      </c>
      <c r="C47">
        <v>2.9689999999999999</v>
      </c>
      <c r="D47">
        <v>0.100214</v>
      </c>
      <c r="G47" s="3">
        <f t="shared" si="2"/>
        <v>0.5</v>
      </c>
      <c r="H47" s="4">
        <f t="shared" si="0"/>
        <v>-11.009</v>
      </c>
      <c r="I47" s="4">
        <f t="shared" si="1"/>
        <v>2.9689999999999999</v>
      </c>
    </row>
    <row r="48" spans="1:9">
      <c r="A48">
        <v>5.2560000000000002</v>
      </c>
      <c r="B48">
        <v>34.332999999999998</v>
      </c>
      <c r="C48">
        <v>3.718</v>
      </c>
      <c r="D48">
        <v>0.10018299999999999</v>
      </c>
      <c r="G48" s="3">
        <f t="shared" si="2"/>
        <v>0.49949999999999761</v>
      </c>
      <c r="H48" s="4">
        <f t="shared" si="0"/>
        <v>-10.507000000000005</v>
      </c>
      <c r="I48" s="4">
        <f t="shared" si="1"/>
        <v>3.718</v>
      </c>
    </row>
    <row r="49" spans="1:9">
      <c r="A49">
        <v>5.2560000000000002</v>
      </c>
      <c r="B49">
        <v>34.83</v>
      </c>
      <c r="C49">
        <v>5.2249999999999996</v>
      </c>
      <c r="D49">
        <v>0.100204</v>
      </c>
      <c r="G49" s="3">
        <f t="shared" si="2"/>
        <v>0.3490000000000002</v>
      </c>
      <c r="H49" s="4">
        <f t="shared" si="0"/>
        <v>-10.010000000000005</v>
      </c>
      <c r="I49" s="4">
        <f t="shared" si="1"/>
        <v>5.2249999999999996</v>
      </c>
    </row>
    <row r="50" spans="1:9">
      <c r="A50">
        <v>5.2560000000000002</v>
      </c>
      <c r="B50">
        <v>35.030999999999999</v>
      </c>
      <c r="C50">
        <v>5.6319999999999997</v>
      </c>
      <c r="D50">
        <v>0.10019599999999999</v>
      </c>
      <c r="G50" s="3">
        <f t="shared" si="2"/>
        <v>0.20050000000000168</v>
      </c>
      <c r="H50" s="4">
        <f t="shared" si="0"/>
        <v>-9.8090000000000046</v>
      </c>
      <c r="I50" s="4">
        <f t="shared" si="1"/>
        <v>5.6319999999999997</v>
      </c>
    </row>
    <row r="51" spans="1:9">
      <c r="A51">
        <v>5.2560000000000002</v>
      </c>
      <c r="B51">
        <v>35.231000000000002</v>
      </c>
      <c r="C51">
        <v>6.2770000000000001</v>
      </c>
      <c r="D51">
        <v>0.10020800000000001</v>
      </c>
      <c r="G51" s="3">
        <f t="shared" si="2"/>
        <v>0.19950000000000045</v>
      </c>
      <c r="H51" s="4">
        <f t="shared" si="0"/>
        <v>-9.6090000000000018</v>
      </c>
      <c r="I51" s="4">
        <f t="shared" si="1"/>
        <v>6.2770000000000001</v>
      </c>
    </row>
    <row r="52" spans="1:9">
      <c r="A52">
        <v>5.2560000000000002</v>
      </c>
      <c r="B52">
        <v>35.43</v>
      </c>
      <c r="C52">
        <v>6.8490000000000002</v>
      </c>
      <c r="D52">
        <v>0.100207</v>
      </c>
      <c r="G52" s="3">
        <f t="shared" si="2"/>
        <v>0.19999999999999929</v>
      </c>
      <c r="H52" s="4">
        <f t="shared" si="0"/>
        <v>-9.4100000000000037</v>
      </c>
      <c r="I52" s="4">
        <f t="shared" si="1"/>
        <v>6.8490000000000002</v>
      </c>
    </row>
    <row r="53" spans="1:9">
      <c r="A53">
        <v>5.2560000000000002</v>
      </c>
      <c r="B53">
        <v>35.631</v>
      </c>
      <c r="C53">
        <v>8.1890000000000001</v>
      </c>
      <c r="D53">
        <v>0.100205</v>
      </c>
      <c r="G53" s="3">
        <f t="shared" si="2"/>
        <v>0.20200000000000173</v>
      </c>
      <c r="H53" s="4">
        <f t="shared" si="0"/>
        <v>-9.2090000000000032</v>
      </c>
      <c r="I53" s="4">
        <f t="shared" si="1"/>
        <v>8.1890000000000001</v>
      </c>
    </row>
    <row r="54" spans="1:9">
      <c r="A54">
        <v>5.2560000000000002</v>
      </c>
      <c r="B54">
        <v>35.834000000000003</v>
      </c>
      <c r="C54">
        <v>8.7579999999999991</v>
      </c>
      <c r="D54">
        <v>0.10018000000000001</v>
      </c>
      <c r="G54" s="3">
        <f t="shared" si="2"/>
        <v>0.20149999999999935</v>
      </c>
      <c r="H54" s="4">
        <f t="shared" si="0"/>
        <v>-9.0060000000000002</v>
      </c>
      <c r="I54" s="4">
        <f t="shared" si="1"/>
        <v>8.7579999999999991</v>
      </c>
    </row>
    <row r="55" spans="1:9">
      <c r="A55">
        <v>5.2560000000000002</v>
      </c>
      <c r="B55">
        <v>36.033999999999999</v>
      </c>
      <c r="C55">
        <v>10.105</v>
      </c>
      <c r="D55">
        <v>0.100206</v>
      </c>
      <c r="G55" s="3">
        <f t="shared" si="2"/>
        <v>0.19849999999999923</v>
      </c>
      <c r="H55" s="4">
        <f t="shared" si="0"/>
        <v>-8.8060000000000045</v>
      </c>
      <c r="I55" s="4">
        <f t="shared" si="1"/>
        <v>10.105</v>
      </c>
    </row>
    <row r="56" spans="1:9">
      <c r="A56">
        <v>5.2560000000000002</v>
      </c>
      <c r="B56">
        <v>36.231000000000002</v>
      </c>
      <c r="C56">
        <v>11.291</v>
      </c>
      <c r="D56">
        <v>0.1002</v>
      </c>
      <c r="G56" s="3">
        <f t="shared" si="2"/>
        <v>0.19900000000000162</v>
      </c>
      <c r="H56" s="4">
        <f t="shared" si="0"/>
        <v>-8.6090000000000018</v>
      </c>
      <c r="I56" s="4">
        <f t="shared" si="1"/>
        <v>11.291</v>
      </c>
    </row>
    <row r="57" spans="1:9">
      <c r="A57">
        <v>5.2560000000000002</v>
      </c>
      <c r="B57">
        <v>36.432000000000002</v>
      </c>
      <c r="C57">
        <v>12.561999999999999</v>
      </c>
      <c r="D57">
        <v>0.1002</v>
      </c>
      <c r="G57" s="3">
        <f t="shared" si="2"/>
        <v>0.20149999999999935</v>
      </c>
      <c r="H57" s="4">
        <f t="shared" si="0"/>
        <v>-8.4080000000000013</v>
      </c>
      <c r="I57" s="4">
        <f t="shared" si="1"/>
        <v>12.561999999999999</v>
      </c>
    </row>
    <row r="58" spans="1:9">
      <c r="A58">
        <v>5.2560000000000002</v>
      </c>
      <c r="B58">
        <v>36.634</v>
      </c>
      <c r="C58">
        <v>13.959</v>
      </c>
      <c r="D58">
        <v>0.100193</v>
      </c>
      <c r="G58" s="3">
        <f t="shared" si="2"/>
        <v>0.20049999999999812</v>
      </c>
      <c r="H58" s="4">
        <f t="shared" si="0"/>
        <v>-8.2060000000000031</v>
      </c>
      <c r="I58" s="4">
        <f t="shared" si="1"/>
        <v>13.959</v>
      </c>
    </row>
    <row r="59" spans="1:9">
      <c r="A59">
        <v>5.2560000000000002</v>
      </c>
      <c r="B59">
        <v>36.832999999999998</v>
      </c>
      <c r="C59">
        <v>15.558999999999999</v>
      </c>
      <c r="D59">
        <v>0.100207</v>
      </c>
      <c r="G59" s="3">
        <f t="shared" si="2"/>
        <v>0.1980000000000004</v>
      </c>
      <c r="H59" s="4">
        <f t="shared" si="0"/>
        <v>-8.007000000000005</v>
      </c>
      <c r="I59" s="4">
        <f t="shared" si="1"/>
        <v>15.558999999999999</v>
      </c>
    </row>
    <row r="60" spans="1:9">
      <c r="A60">
        <v>5.2560000000000002</v>
      </c>
      <c r="B60">
        <v>37.03</v>
      </c>
      <c r="C60">
        <v>17.183</v>
      </c>
      <c r="D60">
        <v>0.10020900000000001</v>
      </c>
      <c r="G60" s="3">
        <f t="shared" si="2"/>
        <v>0.19849999999999923</v>
      </c>
      <c r="H60" s="4">
        <f t="shared" si="0"/>
        <v>-7.8100000000000023</v>
      </c>
      <c r="I60" s="4">
        <f t="shared" si="1"/>
        <v>17.183</v>
      </c>
    </row>
    <row r="61" spans="1:9">
      <c r="A61">
        <v>5.2560000000000002</v>
      </c>
      <c r="B61">
        <v>37.229999999999997</v>
      </c>
      <c r="C61">
        <v>19.609000000000002</v>
      </c>
      <c r="D61">
        <v>0.100205</v>
      </c>
      <c r="G61" s="3">
        <f t="shared" si="2"/>
        <v>0.20049999999999812</v>
      </c>
      <c r="H61" s="4">
        <f t="shared" si="0"/>
        <v>-7.6100000000000065</v>
      </c>
      <c r="I61" s="4">
        <f t="shared" si="1"/>
        <v>19.609000000000002</v>
      </c>
    </row>
    <row r="62" spans="1:9">
      <c r="A62">
        <v>5.2560000000000002</v>
      </c>
      <c r="B62">
        <v>37.430999999999997</v>
      </c>
      <c r="C62">
        <v>21.521000000000001</v>
      </c>
      <c r="D62">
        <v>0.100203</v>
      </c>
      <c r="G62" s="3">
        <f t="shared" si="2"/>
        <v>0.20000000000000284</v>
      </c>
      <c r="H62" s="4">
        <f t="shared" si="0"/>
        <v>-7.409000000000006</v>
      </c>
      <c r="I62" s="4">
        <f t="shared" si="1"/>
        <v>21.521000000000001</v>
      </c>
    </row>
    <row r="63" spans="1:9">
      <c r="A63">
        <v>5.2560000000000002</v>
      </c>
      <c r="B63">
        <v>37.630000000000003</v>
      </c>
      <c r="C63">
        <v>24.12</v>
      </c>
      <c r="D63">
        <v>0.100205</v>
      </c>
      <c r="G63" s="3">
        <f t="shared" si="2"/>
        <v>0.19850000000000279</v>
      </c>
      <c r="H63" s="4">
        <f t="shared" si="0"/>
        <v>-7.2100000000000009</v>
      </c>
      <c r="I63" s="4">
        <f t="shared" si="1"/>
        <v>24.12</v>
      </c>
    </row>
    <row r="64" spans="1:9">
      <c r="A64">
        <v>5.2560000000000002</v>
      </c>
      <c r="B64">
        <v>37.828000000000003</v>
      </c>
      <c r="C64">
        <v>27.196999999999999</v>
      </c>
      <c r="D64">
        <v>0.100192</v>
      </c>
      <c r="G64" s="3">
        <f t="shared" si="2"/>
        <v>0.19999999999999929</v>
      </c>
      <c r="H64" s="4">
        <f t="shared" si="0"/>
        <v>-7.0120000000000005</v>
      </c>
      <c r="I64" s="4">
        <f t="shared" si="1"/>
        <v>27.196999999999999</v>
      </c>
    </row>
    <row r="65" spans="1:9">
      <c r="A65">
        <v>5.2560000000000002</v>
      </c>
      <c r="B65">
        <v>38.03</v>
      </c>
      <c r="C65">
        <v>30.218</v>
      </c>
      <c r="D65">
        <v>0.100201</v>
      </c>
      <c r="G65" s="3">
        <f t="shared" si="2"/>
        <v>0.20199999999999818</v>
      </c>
      <c r="H65" s="4">
        <f t="shared" si="0"/>
        <v>-6.8100000000000023</v>
      </c>
      <c r="I65" s="4">
        <f t="shared" si="1"/>
        <v>30.218</v>
      </c>
    </row>
    <row r="66" spans="1:9">
      <c r="A66">
        <v>5.2560000000000002</v>
      </c>
      <c r="B66">
        <v>38.231999999999999</v>
      </c>
      <c r="C66">
        <v>33.33</v>
      </c>
      <c r="D66">
        <v>0.100206</v>
      </c>
      <c r="G66" s="3">
        <f t="shared" si="2"/>
        <v>0.20149999999999935</v>
      </c>
      <c r="H66" s="4">
        <f t="shared" si="0"/>
        <v>-6.6080000000000041</v>
      </c>
      <c r="I66" s="4">
        <f t="shared" si="1"/>
        <v>33.33</v>
      </c>
    </row>
    <row r="67" spans="1:9">
      <c r="A67">
        <v>5.2560000000000002</v>
      </c>
      <c r="B67">
        <v>38.433</v>
      </c>
      <c r="C67">
        <v>37.44</v>
      </c>
      <c r="D67">
        <v>0.100201</v>
      </c>
      <c r="G67" s="3">
        <f t="shared" si="2"/>
        <v>0.19950000000000045</v>
      </c>
      <c r="H67" s="4">
        <f t="shared" si="0"/>
        <v>-6.4070000000000036</v>
      </c>
      <c r="I67" s="4">
        <f t="shared" si="1"/>
        <v>37.44</v>
      </c>
    </row>
    <row r="68" spans="1:9">
      <c r="A68">
        <v>5.2560000000000002</v>
      </c>
      <c r="B68">
        <v>38.631</v>
      </c>
      <c r="C68">
        <v>41.414999999999999</v>
      </c>
      <c r="D68">
        <v>0.100217</v>
      </c>
      <c r="G68" s="3">
        <f t="shared" si="2"/>
        <v>0.19950000000000045</v>
      </c>
      <c r="H68" s="4">
        <f t="shared" si="0"/>
        <v>-6.2090000000000032</v>
      </c>
      <c r="I68" s="4">
        <f t="shared" si="1"/>
        <v>41.414999999999999</v>
      </c>
    </row>
    <row r="69" spans="1:9">
      <c r="A69">
        <v>5.2560000000000002</v>
      </c>
      <c r="B69">
        <v>38.832000000000001</v>
      </c>
      <c r="C69">
        <v>45.622</v>
      </c>
      <c r="D69">
        <v>0.10022300000000001</v>
      </c>
      <c r="G69" s="3">
        <f t="shared" si="2"/>
        <v>0.20100000000000051</v>
      </c>
      <c r="H69" s="4">
        <f t="shared" si="0"/>
        <v>-6.0080000000000027</v>
      </c>
      <c r="I69" s="4">
        <f t="shared" si="1"/>
        <v>45.622</v>
      </c>
    </row>
    <row r="70" spans="1:9">
      <c r="A70">
        <v>5.2560000000000002</v>
      </c>
      <c r="B70">
        <v>39.033000000000001</v>
      </c>
      <c r="C70">
        <v>50.290999999999997</v>
      </c>
      <c r="D70">
        <v>0.1002</v>
      </c>
      <c r="G70" s="3">
        <f t="shared" si="2"/>
        <v>0.19999999999999929</v>
      </c>
      <c r="H70" s="4">
        <f t="shared" si="0"/>
        <v>-5.8070000000000022</v>
      </c>
      <c r="I70" s="4">
        <f t="shared" si="1"/>
        <v>50.290999999999997</v>
      </c>
    </row>
    <row r="71" spans="1:9">
      <c r="A71">
        <v>5.2560000000000002</v>
      </c>
      <c r="B71">
        <v>39.231999999999999</v>
      </c>
      <c r="C71">
        <v>54.957000000000001</v>
      </c>
      <c r="D71">
        <v>0.10020999999999999</v>
      </c>
      <c r="G71" s="3">
        <f t="shared" si="2"/>
        <v>0.1980000000000004</v>
      </c>
      <c r="H71" s="4">
        <f t="shared" si="0"/>
        <v>-5.6080000000000041</v>
      </c>
      <c r="I71" s="4">
        <f t="shared" si="1"/>
        <v>54.957000000000001</v>
      </c>
    </row>
    <row r="72" spans="1:9">
      <c r="A72">
        <v>5.2560000000000002</v>
      </c>
      <c r="B72">
        <v>39.429000000000002</v>
      </c>
      <c r="C72">
        <v>59.249000000000002</v>
      </c>
      <c r="D72">
        <v>0.100215</v>
      </c>
      <c r="G72" s="3">
        <f t="shared" si="2"/>
        <v>0.19849999999999923</v>
      </c>
      <c r="H72" s="4">
        <f t="shared" si="0"/>
        <v>-5.4110000000000014</v>
      </c>
      <c r="I72" s="4">
        <f t="shared" si="1"/>
        <v>59.249000000000002</v>
      </c>
    </row>
    <row r="73" spans="1:9">
      <c r="A73">
        <v>5.2560000000000002</v>
      </c>
      <c r="B73">
        <v>39.628999999999998</v>
      </c>
      <c r="C73">
        <v>64.546999999999997</v>
      </c>
      <c r="D73">
        <v>0.100199</v>
      </c>
      <c r="G73" s="3">
        <f t="shared" si="2"/>
        <v>0.20049999999999812</v>
      </c>
      <c r="H73" s="4">
        <f t="shared" si="0"/>
        <v>-5.2110000000000056</v>
      </c>
      <c r="I73" s="4">
        <f t="shared" si="1"/>
        <v>64.546999999999997</v>
      </c>
    </row>
    <row r="74" spans="1:9">
      <c r="A74">
        <v>5.2560000000000002</v>
      </c>
      <c r="B74">
        <v>39.83</v>
      </c>
      <c r="C74">
        <v>69.120999999999995</v>
      </c>
      <c r="D74">
        <v>0.10020800000000001</v>
      </c>
      <c r="G74" s="3">
        <f t="shared" si="2"/>
        <v>0.20000000000000284</v>
      </c>
      <c r="H74" s="4">
        <f t="shared" si="0"/>
        <v>-5.0100000000000051</v>
      </c>
      <c r="I74" s="4">
        <f t="shared" si="1"/>
        <v>69.120999999999995</v>
      </c>
    </row>
    <row r="75" spans="1:9">
      <c r="A75">
        <v>5.2560000000000002</v>
      </c>
      <c r="B75">
        <v>40.029000000000003</v>
      </c>
      <c r="C75">
        <v>74.492000000000004</v>
      </c>
      <c r="D75">
        <v>0.100212</v>
      </c>
      <c r="G75" s="3">
        <f t="shared" si="2"/>
        <v>0.19849999999999923</v>
      </c>
      <c r="H75" s="4">
        <f t="shared" si="0"/>
        <v>-4.8109999999999999</v>
      </c>
      <c r="I75" s="4">
        <f t="shared" si="1"/>
        <v>74.492000000000004</v>
      </c>
    </row>
    <row r="76" spans="1:9">
      <c r="A76">
        <v>5.2560000000000002</v>
      </c>
      <c r="B76">
        <v>40.226999999999997</v>
      </c>
      <c r="C76">
        <v>79.037000000000006</v>
      </c>
      <c r="D76">
        <v>0.10020800000000001</v>
      </c>
      <c r="G76" s="3">
        <f t="shared" si="2"/>
        <v>0.19999999999999929</v>
      </c>
      <c r="H76" s="4">
        <f t="shared" si="0"/>
        <v>-4.6130000000000067</v>
      </c>
      <c r="I76" s="4">
        <f t="shared" si="1"/>
        <v>79.037000000000006</v>
      </c>
    </row>
    <row r="77" spans="1:9">
      <c r="A77">
        <v>5.2560000000000002</v>
      </c>
      <c r="B77">
        <v>40.429000000000002</v>
      </c>
      <c r="C77">
        <v>84.197000000000003</v>
      </c>
      <c r="D77">
        <v>0.100212</v>
      </c>
      <c r="G77" s="3">
        <f t="shared" si="2"/>
        <v>0.20250000000000057</v>
      </c>
      <c r="H77" s="4">
        <f t="shared" si="0"/>
        <v>-4.4110000000000014</v>
      </c>
      <c r="I77" s="4">
        <f t="shared" si="1"/>
        <v>84.197000000000003</v>
      </c>
    </row>
    <row r="78" spans="1:9">
      <c r="A78">
        <v>5.2560000000000002</v>
      </c>
      <c r="B78">
        <v>40.631999999999998</v>
      </c>
      <c r="C78">
        <v>88.688000000000002</v>
      </c>
      <c r="D78">
        <v>0.100188</v>
      </c>
      <c r="G78" s="3">
        <f t="shared" si="2"/>
        <v>0.20199999999999818</v>
      </c>
      <c r="H78" s="4">
        <f t="shared" si="0"/>
        <v>-4.2080000000000055</v>
      </c>
      <c r="I78" s="4">
        <f t="shared" si="1"/>
        <v>88.688000000000002</v>
      </c>
    </row>
    <row r="79" spans="1:9">
      <c r="A79">
        <v>5.2560000000000002</v>
      </c>
      <c r="B79">
        <v>40.832999999999998</v>
      </c>
      <c r="C79">
        <v>93.05</v>
      </c>
      <c r="D79">
        <v>0.10022200000000001</v>
      </c>
      <c r="G79" s="3">
        <f t="shared" si="2"/>
        <v>0.19950000000000045</v>
      </c>
      <c r="H79" s="4">
        <f t="shared" si="0"/>
        <v>-4.007000000000005</v>
      </c>
      <c r="I79" s="4">
        <f t="shared" si="1"/>
        <v>93.05</v>
      </c>
    </row>
    <row r="80" spans="1:9">
      <c r="A80">
        <v>5.2560000000000002</v>
      </c>
      <c r="B80">
        <v>41.030999999999999</v>
      </c>
      <c r="C80">
        <v>96.99</v>
      </c>
      <c r="D80">
        <v>0.100205</v>
      </c>
      <c r="G80" s="3">
        <f t="shared" si="2"/>
        <v>0.19950000000000045</v>
      </c>
      <c r="H80" s="4">
        <f t="shared" si="0"/>
        <v>-3.8090000000000046</v>
      </c>
      <c r="I80" s="4">
        <f t="shared" si="1"/>
        <v>96.99</v>
      </c>
    </row>
    <row r="81" spans="1:9">
      <c r="A81">
        <v>5.2560000000000002</v>
      </c>
      <c r="B81">
        <v>41.231999999999999</v>
      </c>
      <c r="C81">
        <v>100.625</v>
      </c>
      <c r="D81">
        <v>0.100205</v>
      </c>
      <c r="G81" s="3">
        <f t="shared" si="2"/>
        <v>0.20100000000000051</v>
      </c>
      <c r="H81" s="4">
        <f t="shared" si="0"/>
        <v>-3.6080000000000041</v>
      </c>
      <c r="I81" s="4">
        <f t="shared" si="1"/>
        <v>100.625</v>
      </c>
    </row>
    <row r="82" spans="1:9">
      <c r="A82">
        <v>5.2560000000000002</v>
      </c>
      <c r="B82">
        <v>41.433</v>
      </c>
      <c r="C82">
        <v>103.70099999999999</v>
      </c>
      <c r="D82">
        <v>0.100202</v>
      </c>
      <c r="G82" s="3">
        <f t="shared" si="2"/>
        <v>0.20050000000000168</v>
      </c>
      <c r="H82" s="4">
        <f t="shared" si="0"/>
        <v>-3.4070000000000036</v>
      </c>
      <c r="I82" s="4">
        <f t="shared" si="1"/>
        <v>103.70099999999999</v>
      </c>
    </row>
    <row r="83" spans="1:9">
      <c r="A83">
        <v>5.2560000000000002</v>
      </c>
      <c r="B83">
        <v>41.633000000000003</v>
      </c>
      <c r="C83">
        <v>106.84099999999999</v>
      </c>
      <c r="D83">
        <v>0.10023</v>
      </c>
      <c r="G83" s="3">
        <f t="shared" si="2"/>
        <v>0.19849999999999923</v>
      </c>
      <c r="H83" s="4">
        <f t="shared" si="0"/>
        <v>-3.2070000000000007</v>
      </c>
      <c r="I83" s="4">
        <f t="shared" si="1"/>
        <v>106.84099999999999</v>
      </c>
    </row>
    <row r="84" spans="1:9">
      <c r="A84">
        <v>5.2560000000000002</v>
      </c>
      <c r="B84">
        <v>41.83</v>
      </c>
      <c r="C84">
        <v>109.53400000000001</v>
      </c>
      <c r="D84">
        <v>0.10018100000000001</v>
      </c>
      <c r="G84" s="3">
        <f t="shared" si="2"/>
        <v>0.19849999999999923</v>
      </c>
      <c r="H84" s="4">
        <f t="shared" ref="H84:H147" si="3">B84-$I$1</f>
        <v>-3.0100000000000051</v>
      </c>
      <c r="I84" s="4">
        <f t="shared" ref="I84:I147" si="4">C84</f>
        <v>109.53400000000001</v>
      </c>
    </row>
    <row r="85" spans="1:9">
      <c r="A85">
        <v>5.2560000000000002</v>
      </c>
      <c r="B85">
        <v>42.03</v>
      </c>
      <c r="C85">
        <v>112.18</v>
      </c>
      <c r="D85">
        <v>0.100215</v>
      </c>
      <c r="G85" s="3">
        <f t="shared" ref="G85:G148" si="5">(H86-H84)/2</f>
        <v>0.20050000000000168</v>
      </c>
      <c r="H85" s="4">
        <f t="shared" si="3"/>
        <v>-2.8100000000000023</v>
      </c>
      <c r="I85" s="4">
        <f t="shared" si="4"/>
        <v>112.18</v>
      </c>
    </row>
    <row r="86" spans="1:9">
      <c r="A86">
        <v>5.2560000000000002</v>
      </c>
      <c r="B86">
        <v>42.231000000000002</v>
      </c>
      <c r="C86">
        <v>113.95699999999999</v>
      </c>
      <c r="D86">
        <v>0.100204</v>
      </c>
      <c r="G86" s="3">
        <f t="shared" si="5"/>
        <v>0.19999999999999929</v>
      </c>
      <c r="H86" s="4">
        <f t="shared" si="3"/>
        <v>-2.6090000000000018</v>
      </c>
      <c r="I86" s="4">
        <f t="shared" si="4"/>
        <v>113.95699999999999</v>
      </c>
    </row>
    <row r="87" spans="1:9">
      <c r="A87">
        <v>5.2560000000000002</v>
      </c>
      <c r="B87">
        <v>42.43</v>
      </c>
      <c r="C87">
        <v>115.59699999999999</v>
      </c>
      <c r="D87">
        <v>0.100221</v>
      </c>
      <c r="G87" s="3">
        <f t="shared" si="5"/>
        <v>0.19849999999999923</v>
      </c>
      <c r="H87" s="4">
        <f t="shared" si="3"/>
        <v>-2.4100000000000037</v>
      </c>
      <c r="I87" s="4">
        <f t="shared" si="4"/>
        <v>115.59699999999999</v>
      </c>
    </row>
    <row r="88" spans="1:9">
      <c r="A88">
        <v>5.2560000000000002</v>
      </c>
      <c r="B88">
        <v>42.628</v>
      </c>
      <c r="C88">
        <v>117.248</v>
      </c>
      <c r="D88">
        <v>0.10021099999999999</v>
      </c>
      <c r="G88" s="3">
        <f t="shared" si="5"/>
        <v>0.19999999999999929</v>
      </c>
      <c r="H88" s="4">
        <f t="shared" si="3"/>
        <v>-2.2120000000000033</v>
      </c>
      <c r="I88" s="4">
        <f t="shared" si="4"/>
        <v>117.248</v>
      </c>
    </row>
    <row r="89" spans="1:9">
      <c r="A89">
        <v>5.2560000000000002</v>
      </c>
      <c r="B89">
        <v>42.83</v>
      </c>
      <c r="C89">
        <v>118.65600000000001</v>
      </c>
      <c r="D89">
        <v>0.10019599999999999</v>
      </c>
      <c r="G89" s="3">
        <f t="shared" si="5"/>
        <v>0.20199999999999818</v>
      </c>
      <c r="H89" s="4">
        <f t="shared" si="3"/>
        <v>-2.0100000000000051</v>
      </c>
      <c r="I89" s="4">
        <f t="shared" si="4"/>
        <v>118.65600000000001</v>
      </c>
    </row>
    <row r="90" spans="1:9">
      <c r="A90">
        <v>5.2560000000000002</v>
      </c>
      <c r="B90">
        <v>43.031999999999996</v>
      </c>
      <c r="C90">
        <v>119.253</v>
      </c>
      <c r="D90">
        <v>0.100217</v>
      </c>
      <c r="G90" s="3">
        <f t="shared" si="5"/>
        <v>0.20149999999999935</v>
      </c>
      <c r="H90" s="4">
        <f t="shared" si="3"/>
        <v>-1.8080000000000069</v>
      </c>
      <c r="I90" s="4">
        <f t="shared" si="4"/>
        <v>119.253</v>
      </c>
    </row>
    <row r="91" spans="1:9">
      <c r="A91">
        <v>5.2560000000000002</v>
      </c>
      <c r="B91">
        <v>43.232999999999997</v>
      </c>
      <c r="C91">
        <v>120.071</v>
      </c>
      <c r="D91">
        <v>0.100213</v>
      </c>
      <c r="G91" s="3">
        <f t="shared" si="5"/>
        <v>0.19950000000000045</v>
      </c>
      <c r="H91" s="4">
        <f t="shared" si="3"/>
        <v>-1.6070000000000064</v>
      </c>
      <c r="I91" s="4">
        <f t="shared" si="4"/>
        <v>120.071</v>
      </c>
    </row>
    <row r="92" spans="1:9">
      <c r="A92">
        <v>5.2560000000000002</v>
      </c>
      <c r="B92">
        <v>43.430999999999997</v>
      </c>
      <c r="C92">
        <v>120.63800000000001</v>
      </c>
      <c r="D92">
        <v>0.100201</v>
      </c>
      <c r="G92" s="3">
        <f t="shared" si="5"/>
        <v>0.19950000000000045</v>
      </c>
      <c r="H92" s="4">
        <f t="shared" si="3"/>
        <v>-1.409000000000006</v>
      </c>
      <c r="I92" s="4">
        <f t="shared" si="4"/>
        <v>120.63800000000001</v>
      </c>
    </row>
    <row r="93" spans="1:9">
      <c r="A93">
        <v>5.2560000000000002</v>
      </c>
      <c r="B93">
        <v>43.631999999999998</v>
      </c>
      <c r="C93">
        <v>121.187</v>
      </c>
      <c r="D93">
        <v>0.100205</v>
      </c>
      <c r="G93" s="3">
        <f t="shared" si="5"/>
        <v>0.2015000000000029</v>
      </c>
      <c r="H93" s="4">
        <f t="shared" si="3"/>
        <v>-1.2080000000000055</v>
      </c>
      <c r="I93" s="4">
        <f t="shared" si="4"/>
        <v>121.187</v>
      </c>
    </row>
    <row r="94" spans="1:9">
      <c r="A94">
        <v>5.2560000000000002</v>
      </c>
      <c r="B94">
        <v>43.834000000000003</v>
      </c>
      <c r="C94">
        <v>121.51300000000001</v>
      </c>
      <c r="D94">
        <v>0.100214</v>
      </c>
      <c r="G94" s="3">
        <f t="shared" si="5"/>
        <v>0.20100000000000051</v>
      </c>
      <c r="H94" s="4">
        <f t="shared" si="3"/>
        <v>-1.0060000000000002</v>
      </c>
      <c r="I94" s="4">
        <f t="shared" si="4"/>
        <v>121.51300000000001</v>
      </c>
    </row>
    <row r="95" spans="1:9">
      <c r="A95">
        <v>5.2560000000000002</v>
      </c>
      <c r="B95">
        <v>44.033999999999999</v>
      </c>
      <c r="C95">
        <v>121.76600000000001</v>
      </c>
      <c r="D95">
        <v>0.100212</v>
      </c>
      <c r="G95" s="3">
        <f t="shared" si="5"/>
        <v>0.19849999999999923</v>
      </c>
      <c r="H95" s="4">
        <f t="shared" si="3"/>
        <v>-0.80600000000000449</v>
      </c>
      <c r="I95" s="4">
        <f t="shared" si="4"/>
        <v>121.76600000000001</v>
      </c>
    </row>
    <row r="96" spans="1:9">
      <c r="A96">
        <v>5.2560000000000002</v>
      </c>
      <c r="B96">
        <v>44.231000000000002</v>
      </c>
      <c r="C96">
        <v>121.95399999999999</v>
      </c>
      <c r="D96">
        <v>0.10021099999999999</v>
      </c>
      <c r="G96" s="3">
        <f t="shared" si="5"/>
        <v>0.19849999999999923</v>
      </c>
      <c r="H96" s="4">
        <f t="shared" si="3"/>
        <v>-0.60900000000000176</v>
      </c>
      <c r="I96" s="4">
        <f t="shared" si="4"/>
        <v>121.95399999999999</v>
      </c>
    </row>
    <row r="97" spans="1:9">
      <c r="A97">
        <v>5.2560000000000002</v>
      </c>
      <c r="B97">
        <v>44.430999999999997</v>
      </c>
      <c r="C97">
        <v>122.027</v>
      </c>
      <c r="D97">
        <v>0.100218</v>
      </c>
      <c r="G97" s="3">
        <f t="shared" si="5"/>
        <v>0.20049999999999812</v>
      </c>
      <c r="H97" s="4">
        <f t="shared" si="3"/>
        <v>-0.40900000000000603</v>
      </c>
      <c r="I97" s="4">
        <f t="shared" si="4"/>
        <v>122.027</v>
      </c>
    </row>
    <row r="98" spans="1:9">
      <c r="A98">
        <v>5.2560000000000002</v>
      </c>
      <c r="B98">
        <v>44.631999999999998</v>
      </c>
      <c r="C98">
        <v>122.05500000000001</v>
      </c>
      <c r="D98">
        <v>0.100198</v>
      </c>
      <c r="G98" s="3">
        <f t="shared" si="5"/>
        <v>0.20000000000000284</v>
      </c>
      <c r="H98" s="4">
        <f t="shared" si="3"/>
        <v>-0.20800000000000551</v>
      </c>
      <c r="I98" s="4">
        <f t="shared" si="4"/>
        <v>122.05500000000001</v>
      </c>
    </row>
    <row r="99" spans="1:9">
      <c r="A99">
        <v>5.2560000000000002</v>
      </c>
      <c r="B99">
        <v>44.831000000000003</v>
      </c>
      <c r="C99">
        <v>122.04900000000001</v>
      </c>
      <c r="D99">
        <v>0.100218</v>
      </c>
      <c r="G99" s="3">
        <f t="shared" si="5"/>
        <v>0.1980000000000004</v>
      </c>
      <c r="H99" s="4">
        <f t="shared" si="3"/>
        <v>-9.0000000000003411E-3</v>
      </c>
      <c r="I99" s="4">
        <f t="shared" si="4"/>
        <v>122.04900000000001</v>
      </c>
    </row>
    <row r="100" spans="1:9">
      <c r="A100">
        <v>5.2560000000000002</v>
      </c>
      <c r="B100">
        <v>45.027999999999999</v>
      </c>
      <c r="C100">
        <v>121.994</v>
      </c>
      <c r="D100">
        <v>0.100212</v>
      </c>
      <c r="G100" s="3">
        <f t="shared" si="5"/>
        <v>0.1994999999999969</v>
      </c>
      <c r="H100" s="4">
        <f t="shared" si="3"/>
        <v>0.18799999999999528</v>
      </c>
      <c r="I100" s="4">
        <f t="shared" si="4"/>
        <v>121.994</v>
      </c>
    </row>
    <row r="101" spans="1:9">
      <c r="A101">
        <v>5.2560000000000002</v>
      </c>
      <c r="B101">
        <v>45.23</v>
      </c>
      <c r="C101">
        <v>121.926</v>
      </c>
      <c r="D101">
        <v>0.100199</v>
      </c>
      <c r="G101" s="3">
        <f t="shared" si="5"/>
        <v>0.20200000000000173</v>
      </c>
      <c r="H101" s="4">
        <f t="shared" si="3"/>
        <v>0.38999999999999346</v>
      </c>
      <c r="I101" s="4">
        <f t="shared" si="4"/>
        <v>121.926</v>
      </c>
    </row>
    <row r="102" spans="1:9">
      <c r="A102">
        <v>5.2560000000000002</v>
      </c>
      <c r="B102">
        <v>45.432000000000002</v>
      </c>
      <c r="C102">
        <v>121.82899999999999</v>
      </c>
      <c r="D102">
        <v>0.100219</v>
      </c>
      <c r="G102" s="3">
        <f t="shared" si="5"/>
        <v>0.20100000000000051</v>
      </c>
      <c r="H102" s="4">
        <f t="shared" si="3"/>
        <v>0.59199999999999875</v>
      </c>
      <c r="I102" s="4">
        <f t="shared" si="4"/>
        <v>121.82899999999999</v>
      </c>
    </row>
    <row r="103" spans="1:9">
      <c r="A103">
        <v>5.2560000000000002</v>
      </c>
      <c r="B103">
        <v>45.631999999999998</v>
      </c>
      <c r="C103">
        <v>121.675</v>
      </c>
      <c r="D103">
        <v>0.100219</v>
      </c>
      <c r="G103" s="3">
        <f t="shared" si="5"/>
        <v>0.19950000000000045</v>
      </c>
      <c r="H103" s="4">
        <f t="shared" si="3"/>
        <v>0.79199999999999449</v>
      </c>
      <c r="I103" s="4">
        <f t="shared" si="4"/>
        <v>121.675</v>
      </c>
    </row>
    <row r="104" spans="1:9">
      <c r="A104">
        <v>5.2560000000000002</v>
      </c>
      <c r="B104">
        <v>45.831000000000003</v>
      </c>
      <c r="C104">
        <v>121.45399999999999</v>
      </c>
      <c r="D104">
        <v>0.100202</v>
      </c>
      <c r="G104" s="3">
        <f t="shared" si="5"/>
        <v>0.19999999999999929</v>
      </c>
      <c r="H104" s="4">
        <f t="shared" si="3"/>
        <v>0.99099999999999966</v>
      </c>
      <c r="I104" s="4">
        <f t="shared" si="4"/>
        <v>121.45399999999999</v>
      </c>
    </row>
    <row r="105" spans="1:9">
      <c r="A105">
        <v>5.2560000000000002</v>
      </c>
      <c r="B105">
        <v>46.031999999999996</v>
      </c>
      <c r="C105">
        <v>121.193</v>
      </c>
      <c r="D105">
        <v>0.100198</v>
      </c>
      <c r="G105" s="3">
        <f t="shared" si="5"/>
        <v>0.20149999999999935</v>
      </c>
      <c r="H105" s="4">
        <f t="shared" si="3"/>
        <v>1.1919999999999931</v>
      </c>
      <c r="I105" s="4">
        <f t="shared" si="4"/>
        <v>121.193</v>
      </c>
    </row>
    <row r="106" spans="1:9">
      <c r="A106">
        <v>5.2560000000000002</v>
      </c>
      <c r="B106">
        <v>46.234000000000002</v>
      </c>
      <c r="C106">
        <v>120.764</v>
      </c>
      <c r="D106">
        <v>0.10019599999999999</v>
      </c>
      <c r="G106" s="3">
        <f t="shared" si="5"/>
        <v>0.20100000000000051</v>
      </c>
      <c r="H106" s="4">
        <f t="shared" si="3"/>
        <v>1.3939999999999984</v>
      </c>
      <c r="I106" s="4">
        <f t="shared" si="4"/>
        <v>120.764</v>
      </c>
    </row>
    <row r="107" spans="1:9">
      <c r="A107">
        <v>5.2560000000000002</v>
      </c>
      <c r="B107">
        <v>46.433999999999997</v>
      </c>
      <c r="C107">
        <v>120.322</v>
      </c>
      <c r="D107">
        <v>0.10020999999999999</v>
      </c>
      <c r="G107" s="3">
        <f t="shared" si="5"/>
        <v>0.19849999999999923</v>
      </c>
      <c r="H107" s="4">
        <f t="shared" si="3"/>
        <v>1.5939999999999941</v>
      </c>
      <c r="I107" s="4">
        <f t="shared" si="4"/>
        <v>120.322</v>
      </c>
    </row>
    <row r="108" spans="1:9">
      <c r="A108">
        <v>5.2560000000000002</v>
      </c>
      <c r="B108">
        <v>46.631</v>
      </c>
      <c r="C108">
        <v>119.687</v>
      </c>
      <c r="D108">
        <v>0.100228</v>
      </c>
      <c r="G108" s="3">
        <f t="shared" si="5"/>
        <v>0.19850000000000279</v>
      </c>
      <c r="H108" s="4">
        <f t="shared" si="3"/>
        <v>1.7909999999999968</v>
      </c>
      <c r="I108" s="4">
        <f t="shared" si="4"/>
        <v>119.687</v>
      </c>
    </row>
    <row r="109" spans="1:9">
      <c r="A109">
        <v>5.2560000000000002</v>
      </c>
      <c r="B109">
        <v>46.831000000000003</v>
      </c>
      <c r="C109">
        <v>118.313</v>
      </c>
      <c r="D109">
        <v>0.10019400000000001</v>
      </c>
      <c r="G109" s="3">
        <f t="shared" si="5"/>
        <v>0.20049999999999812</v>
      </c>
      <c r="H109" s="4">
        <f t="shared" si="3"/>
        <v>1.9909999999999997</v>
      </c>
      <c r="I109" s="4">
        <f t="shared" si="4"/>
        <v>118.313</v>
      </c>
    </row>
    <row r="110" spans="1:9">
      <c r="A110">
        <v>5.2560000000000002</v>
      </c>
      <c r="B110">
        <v>47.031999999999996</v>
      </c>
      <c r="C110">
        <v>117.04900000000001</v>
      </c>
      <c r="D110">
        <v>0.100219</v>
      </c>
      <c r="G110" s="3">
        <f t="shared" si="5"/>
        <v>0.19999999999999929</v>
      </c>
      <c r="H110" s="4">
        <f t="shared" si="3"/>
        <v>2.1919999999999931</v>
      </c>
      <c r="I110" s="4">
        <f t="shared" si="4"/>
        <v>117.04900000000001</v>
      </c>
    </row>
    <row r="111" spans="1:9">
      <c r="A111">
        <v>5.2560000000000002</v>
      </c>
      <c r="B111">
        <v>47.231000000000002</v>
      </c>
      <c r="C111">
        <v>115.649</v>
      </c>
      <c r="D111">
        <v>0.10020999999999999</v>
      </c>
      <c r="G111" s="3">
        <f t="shared" si="5"/>
        <v>0.1980000000000004</v>
      </c>
      <c r="H111" s="4">
        <f t="shared" si="3"/>
        <v>2.3909999999999982</v>
      </c>
      <c r="I111" s="4">
        <f t="shared" si="4"/>
        <v>115.649</v>
      </c>
    </row>
    <row r="112" spans="1:9">
      <c r="A112">
        <v>5.2560000000000002</v>
      </c>
      <c r="B112">
        <v>47.427999999999997</v>
      </c>
      <c r="C112">
        <v>114.154</v>
      </c>
      <c r="D112">
        <v>0.100216</v>
      </c>
      <c r="G112" s="3">
        <f t="shared" si="5"/>
        <v>0.19899999999999807</v>
      </c>
      <c r="H112" s="4">
        <f t="shared" si="3"/>
        <v>2.5879999999999939</v>
      </c>
      <c r="I112" s="4">
        <f t="shared" si="4"/>
        <v>114.154</v>
      </c>
    </row>
    <row r="113" spans="1:9">
      <c r="A113">
        <v>5.2560000000000002</v>
      </c>
      <c r="B113">
        <v>47.628999999999998</v>
      </c>
      <c r="C113">
        <v>111.776</v>
      </c>
      <c r="D113">
        <v>0.100203</v>
      </c>
      <c r="G113" s="3">
        <f t="shared" si="5"/>
        <v>0.2015000000000029</v>
      </c>
      <c r="H113" s="4">
        <f t="shared" si="3"/>
        <v>2.7889999999999944</v>
      </c>
      <c r="I113" s="4">
        <f t="shared" si="4"/>
        <v>111.776</v>
      </c>
    </row>
    <row r="114" spans="1:9">
      <c r="A114">
        <v>5.2560000000000002</v>
      </c>
      <c r="B114">
        <v>47.831000000000003</v>
      </c>
      <c r="C114">
        <v>109.84699999999999</v>
      </c>
      <c r="D114">
        <v>0.100214</v>
      </c>
      <c r="G114" s="3">
        <f t="shared" si="5"/>
        <v>0.20200000000000173</v>
      </c>
      <c r="H114" s="4">
        <f t="shared" si="3"/>
        <v>2.9909999999999997</v>
      </c>
      <c r="I114" s="4">
        <f t="shared" si="4"/>
        <v>109.84699999999999</v>
      </c>
    </row>
    <row r="115" spans="1:9">
      <c r="A115">
        <v>5.2560000000000002</v>
      </c>
      <c r="B115">
        <v>48.033000000000001</v>
      </c>
      <c r="C115">
        <v>107.059</v>
      </c>
      <c r="D115">
        <v>0.100198</v>
      </c>
      <c r="G115" s="3">
        <f t="shared" si="5"/>
        <v>0.1994999999999969</v>
      </c>
      <c r="H115" s="4">
        <f t="shared" si="3"/>
        <v>3.1929999999999978</v>
      </c>
      <c r="I115" s="4">
        <f t="shared" si="4"/>
        <v>107.059</v>
      </c>
    </row>
    <row r="116" spans="1:9">
      <c r="A116">
        <v>5.2560000000000002</v>
      </c>
      <c r="B116">
        <v>48.23</v>
      </c>
      <c r="C116">
        <v>104.113</v>
      </c>
      <c r="D116">
        <v>0.100214</v>
      </c>
      <c r="G116" s="3">
        <f t="shared" si="5"/>
        <v>0.19950000000000045</v>
      </c>
      <c r="H116" s="4">
        <f t="shared" si="3"/>
        <v>3.3899999999999935</v>
      </c>
      <c r="I116" s="4">
        <f t="shared" si="4"/>
        <v>104.113</v>
      </c>
    </row>
    <row r="117" spans="1:9">
      <c r="A117">
        <v>5.2560000000000002</v>
      </c>
      <c r="B117">
        <v>48.432000000000002</v>
      </c>
      <c r="C117">
        <v>100.825</v>
      </c>
      <c r="D117">
        <v>0.100188</v>
      </c>
      <c r="G117" s="3">
        <f t="shared" si="5"/>
        <v>0.20200000000000173</v>
      </c>
      <c r="H117" s="4">
        <f t="shared" si="3"/>
        <v>3.5919999999999987</v>
      </c>
      <c r="I117" s="4">
        <f t="shared" si="4"/>
        <v>100.825</v>
      </c>
    </row>
    <row r="118" spans="1:9">
      <c r="A118">
        <v>5.2560000000000002</v>
      </c>
      <c r="B118">
        <v>48.634</v>
      </c>
      <c r="C118">
        <v>96.778000000000006</v>
      </c>
      <c r="D118">
        <v>0.100188</v>
      </c>
      <c r="G118" s="3">
        <f t="shared" si="5"/>
        <v>0.20100000000000051</v>
      </c>
      <c r="H118" s="4">
        <f t="shared" si="3"/>
        <v>3.7939999999999969</v>
      </c>
      <c r="I118" s="4">
        <f t="shared" si="4"/>
        <v>96.778000000000006</v>
      </c>
    </row>
    <row r="119" spans="1:9">
      <c r="A119">
        <v>5.2560000000000002</v>
      </c>
      <c r="B119">
        <v>48.834000000000003</v>
      </c>
      <c r="C119">
        <v>92.715999999999994</v>
      </c>
      <c r="D119">
        <v>0.100213</v>
      </c>
      <c r="G119" s="3">
        <f t="shared" si="5"/>
        <v>0.19849999999999923</v>
      </c>
      <c r="H119" s="4">
        <f t="shared" si="3"/>
        <v>3.9939999999999998</v>
      </c>
      <c r="I119" s="4">
        <f t="shared" si="4"/>
        <v>92.715999999999994</v>
      </c>
    </row>
    <row r="120" spans="1:9">
      <c r="A120">
        <v>5.2560000000000002</v>
      </c>
      <c r="B120">
        <v>49.030999999999999</v>
      </c>
      <c r="C120">
        <v>88.570999999999998</v>
      </c>
      <c r="D120">
        <v>0.100206</v>
      </c>
      <c r="G120" s="3">
        <f t="shared" si="5"/>
        <v>0.19899999999999807</v>
      </c>
      <c r="H120" s="4">
        <f t="shared" si="3"/>
        <v>4.1909999999999954</v>
      </c>
      <c r="I120" s="4">
        <f t="shared" si="4"/>
        <v>88.570999999999998</v>
      </c>
    </row>
    <row r="121" spans="1:9">
      <c r="A121">
        <v>5.2560000000000002</v>
      </c>
      <c r="B121">
        <v>49.231999999999999</v>
      </c>
      <c r="C121">
        <v>84.22</v>
      </c>
      <c r="D121">
        <v>0.10022300000000001</v>
      </c>
      <c r="G121" s="3">
        <f t="shared" si="5"/>
        <v>0.20100000000000051</v>
      </c>
      <c r="H121" s="4">
        <f t="shared" si="3"/>
        <v>4.3919999999999959</v>
      </c>
      <c r="I121" s="4">
        <f t="shared" si="4"/>
        <v>84.22</v>
      </c>
    </row>
    <row r="122" spans="1:9">
      <c r="A122">
        <v>5.2560000000000002</v>
      </c>
      <c r="B122">
        <v>49.433</v>
      </c>
      <c r="C122">
        <v>79.320999999999998</v>
      </c>
      <c r="D122">
        <v>0.10022200000000001</v>
      </c>
      <c r="G122" s="3">
        <f t="shared" si="5"/>
        <v>0.20050000000000168</v>
      </c>
      <c r="H122" s="4">
        <f t="shared" si="3"/>
        <v>4.5929999999999964</v>
      </c>
      <c r="I122" s="4">
        <f t="shared" si="4"/>
        <v>79.320999999999998</v>
      </c>
    </row>
    <row r="123" spans="1:9">
      <c r="A123">
        <v>5.2560000000000002</v>
      </c>
      <c r="B123">
        <v>49.633000000000003</v>
      </c>
      <c r="C123">
        <v>74.965999999999994</v>
      </c>
      <c r="D123">
        <v>0.100192</v>
      </c>
      <c r="G123" s="3">
        <f t="shared" si="5"/>
        <v>0.1980000000000004</v>
      </c>
      <c r="H123" s="4">
        <f t="shared" si="3"/>
        <v>4.7929999999999993</v>
      </c>
      <c r="I123" s="4">
        <f t="shared" si="4"/>
        <v>74.965999999999994</v>
      </c>
    </row>
    <row r="124" spans="1:9">
      <c r="A124">
        <v>5.2560000000000002</v>
      </c>
      <c r="B124">
        <v>49.829000000000001</v>
      </c>
      <c r="C124">
        <v>70.094999999999999</v>
      </c>
      <c r="D124">
        <v>0.100201</v>
      </c>
      <c r="G124" s="3">
        <f t="shared" si="5"/>
        <v>0.19849999999999923</v>
      </c>
      <c r="H124" s="4">
        <f t="shared" si="3"/>
        <v>4.9889999999999972</v>
      </c>
      <c r="I124" s="4">
        <f t="shared" si="4"/>
        <v>70.094999999999999</v>
      </c>
    </row>
    <row r="125" spans="1:9">
      <c r="A125">
        <v>5.2560000000000002</v>
      </c>
      <c r="B125">
        <v>50.03</v>
      </c>
      <c r="C125">
        <v>64.733000000000004</v>
      </c>
      <c r="D125">
        <v>0.100213</v>
      </c>
      <c r="G125" s="3">
        <f t="shared" si="5"/>
        <v>0.20149999999999935</v>
      </c>
      <c r="H125" s="4">
        <f t="shared" si="3"/>
        <v>5.1899999999999977</v>
      </c>
      <c r="I125" s="4">
        <f t="shared" si="4"/>
        <v>64.733000000000004</v>
      </c>
    </row>
    <row r="126" spans="1:9">
      <c r="A126">
        <v>5.2560000000000002</v>
      </c>
      <c r="B126">
        <v>50.231999999999999</v>
      </c>
      <c r="C126">
        <v>59.817999999999998</v>
      </c>
      <c r="D126">
        <v>0.100204</v>
      </c>
      <c r="G126" s="3">
        <f t="shared" si="5"/>
        <v>0.20100000000000051</v>
      </c>
      <c r="H126" s="4">
        <f t="shared" si="3"/>
        <v>5.3919999999999959</v>
      </c>
      <c r="I126" s="4">
        <f t="shared" si="4"/>
        <v>59.817999999999998</v>
      </c>
    </row>
    <row r="127" spans="1:9">
      <c r="A127">
        <v>5.2560000000000002</v>
      </c>
      <c r="B127">
        <v>50.432000000000002</v>
      </c>
      <c r="C127">
        <v>55.34</v>
      </c>
      <c r="D127">
        <v>0.100192</v>
      </c>
      <c r="G127" s="3">
        <f t="shared" si="5"/>
        <v>0.19900000000000162</v>
      </c>
      <c r="H127" s="4">
        <f t="shared" si="3"/>
        <v>5.5919999999999987</v>
      </c>
      <c r="I127" s="4">
        <f t="shared" si="4"/>
        <v>55.34</v>
      </c>
    </row>
    <row r="128" spans="1:9">
      <c r="A128">
        <v>5.2560000000000002</v>
      </c>
      <c r="B128">
        <v>50.63</v>
      </c>
      <c r="C128">
        <v>50.343000000000004</v>
      </c>
      <c r="D128">
        <v>0.10019699999999999</v>
      </c>
      <c r="G128" s="3">
        <f t="shared" si="5"/>
        <v>0.19950000000000045</v>
      </c>
      <c r="H128" s="4">
        <f t="shared" si="3"/>
        <v>5.7899999999999991</v>
      </c>
      <c r="I128" s="4">
        <f t="shared" si="4"/>
        <v>50.343000000000004</v>
      </c>
    </row>
    <row r="129" spans="1:9">
      <c r="A129">
        <v>5.2560000000000002</v>
      </c>
      <c r="B129">
        <v>50.831000000000003</v>
      </c>
      <c r="C129">
        <v>46.173000000000002</v>
      </c>
      <c r="D129">
        <v>0.100204</v>
      </c>
      <c r="G129" s="3">
        <f t="shared" si="5"/>
        <v>0.20149999999999935</v>
      </c>
      <c r="H129" s="4">
        <f t="shared" si="3"/>
        <v>5.9909999999999997</v>
      </c>
      <c r="I129" s="4">
        <f t="shared" si="4"/>
        <v>46.173000000000002</v>
      </c>
    </row>
    <row r="130" spans="1:9">
      <c r="A130">
        <v>5.2560000000000002</v>
      </c>
      <c r="B130">
        <v>51.033000000000001</v>
      </c>
      <c r="C130">
        <v>42.02</v>
      </c>
      <c r="D130">
        <v>0.100201</v>
      </c>
      <c r="G130" s="3">
        <f t="shared" si="5"/>
        <v>0.20149999999999935</v>
      </c>
      <c r="H130" s="4">
        <f t="shared" si="3"/>
        <v>6.1929999999999978</v>
      </c>
      <c r="I130" s="4">
        <f t="shared" si="4"/>
        <v>42.02</v>
      </c>
    </row>
    <row r="131" spans="1:9">
      <c r="A131">
        <v>5.2560000000000002</v>
      </c>
      <c r="B131">
        <v>51.234000000000002</v>
      </c>
      <c r="C131">
        <v>37.838999999999999</v>
      </c>
      <c r="D131">
        <v>0.10019</v>
      </c>
      <c r="G131" s="3">
        <f t="shared" si="5"/>
        <v>0.19950000000000045</v>
      </c>
      <c r="H131" s="4">
        <f t="shared" si="3"/>
        <v>6.3939999999999984</v>
      </c>
      <c r="I131" s="4">
        <f t="shared" si="4"/>
        <v>37.838999999999999</v>
      </c>
    </row>
    <row r="132" spans="1:9">
      <c r="A132">
        <v>5.2560000000000002</v>
      </c>
      <c r="B132">
        <v>51.432000000000002</v>
      </c>
      <c r="C132">
        <v>34.573</v>
      </c>
      <c r="D132">
        <v>0.100193</v>
      </c>
      <c r="G132" s="3">
        <f t="shared" si="5"/>
        <v>0.19899999999999807</v>
      </c>
      <c r="H132" s="4">
        <f t="shared" si="3"/>
        <v>6.5919999999999987</v>
      </c>
      <c r="I132" s="4">
        <f t="shared" si="4"/>
        <v>34.573</v>
      </c>
    </row>
    <row r="133" spans="1:9">
      <c r="A133">
        <v>5.2560000000000002</v>
      </c>
      <c r="B133">
        <v>51.631999999999998</v>
      </c>
      <c r="C133">
        <v>30.605</v>
      </c>
      <c r="D133">
        <v>0.100212</v>
      </c>
      <c r="G133" s="3">
        <f t="shared" si="5"/>
        <v>0.20100000000000051</v>
      </c>
      <c r="H133" s="4">
        <f t="shared" si="3"/>
        <v>6.7919999999999945</v>
      </c>
      <c r="I133" s="4">
        <f t="shared" si="4"/>
        <v>30.605</v>
      </c>
    </row>
    <row r="134" spans="1:9">
      <c r="A134">
        <v>5.2560000000000002</v>
      </c>
      <c r="B134">
        <v>51.834000000000003</v>
      </c>
      <c r="C134">
        <v>27.748999999999999</v>
      </c>
      <c r="D134">
        <v>0.10023</v>
      </c>
      <c r="G134" s="3">
        <f t="shared" si="5"/>
        <v>0.20100000000000051</v>
      </c>
      <c r="H134" s="4">
        <f t="shared" si="3"/>
        <v>6.9939999999999998</v>
      </c>
      <c r="I134" s="4">
        <f t="shared" si="4"/>
        <v>27.748999999999999</v>
      </c>
    </row>
    <row r="135" spans="1:9">
      <c r="A135">
        <v>5.2560000000000002</v>
      </c>
      <c r="B135">
        <v>52.033999999999999</v>
      </c>
      <c r="C135">
        <v>25.024999999999999</v>
      </c>
      <c r="D135">
        <v>0.100212</v>
      </c>
      <c r="G135" s="3">
        <f t="shared" si="5"/>
        <v>0.19799999999999685</v>
      </c>
      <c r="H135" s="4">
        <f t="shared" si="3"/>
        <v>7.1939999999999955</v>
      </c>
      <c r="I135" s="4">
        <f t="shared" si="4"/>
        <v>25.024999999999999</v>
      </c>
    </row>
    <row r="136" spans="1:9">
      <c r="A136">
        <v>5.2560000000000002</v>
      </c>
      <c r="B136">
        <v>52.23</v>
      </c>
      <c r="C136">
        <v>22.338999999999999</v>
      </c>
      <c r="D136">
        <v>0.100204</v>
      </c>
      <c r="G136" s="3">
        <f t="shared" si="5"/>
        <v>0.1980000000000004</v>
      </c>
      <c r="H136" s="4">
        <f t="shared" si="3"/>
        <v>7.3899999999999935</v>
      </c>
      <c r="I136" s="4">
        <f t="shared" si="4"/>
        <v>22.338999999999999</v>
      </c>
    </row>
    <row r="137" spans="1:9">
      <c r="A137">
        <v>5.2560000000000002</v>
      </c>
      <c r="B137">
        <v>52.43</v>
      </c>
      <c r="C137">
        <v>20.344999999999999</v>
      </c>
      <c r="D137">
        <v>0.10021099999999999</v>
      </c>
      <c r="G137" s="3">
        <f t="shared" si="5"/>
        <v>0.20050000000000168</v>
      </c>
      <c r="H137" s="4">
        <f t="shared" si="3"/>
        <v>7.5899999999999963</v>
      </c>
      <c r="I137" s="4">
        <f t="shared" si="4"/>
        <v>20.344999999999999</v>
      </c>
    </row>
    <row r="138" spans="1:9">
      <c r="A138">
        <v>5.2560000000000002</v>
      </c>
      <c r="B138">
        <v>52.631</v>
      </c>
      <c r="C138">
        <v>17.779</v>
      </c>
      <c r="D138">
        <v>0.100219</v>
      </c>
      <c r="G138" s="3">
        <f t="shared" si="5"/>
        <v>0.20100000000000051</v>
      </c>
      <c r="H138" s="4">
        <f t="shared" si="3"/>
        <v>7.7909999999999968</v>
      </c>
      <c r="I138" s="4">
        <f t="shared" si="4"/>
        <v>17.779</v>
      </c>
    </row>
    <row r="139" spans="1:9">
      <c r="A139">
        <v>5.2560000000000002</v>
      </c>
      <c r="B139">
        <v>52.832000000000001</v>
      </c>
      <c r="C139">
        <v>16.28</v>
      </c>
      <c r="D139">
        <v>0.100204</v>
      </c>
      <c r="G139" s="3">
        <f t="shared" si="5"/>
        <v>0.19900000000000162</v>
      </c>
      <c r="H139" s="4">
        <f t="shared" si="3"/>
        <v>7.9919999999999973</v>
      </c>
      <c r="I139" s="4">
        <f t="shared" si="4"/>
        <v>16.28</v>
      </c>
    </row>
    <row r="140" spans="1:9">
      <c r="A140">
        <v>5.2560000000000002</v>
      </c>
      <c r="B140">
        <v>53.029000000000003</v>
      </c>
      <c r="C140">
        <v>14.661</v>
      </c>
      <c r="D140">
        <v>0.100199</v>
      </c>
      <c r="G140" s="3">
        <f t="shared" si="5"/>
        <v>0.19950000000000045</v>
      </c>
      <c r="H140" s="4">
        <f t="shared" si="3"/>
        <v>8.1890000000000001</v>
      </c>
      <c r="I140" s="4">
        <f t="shared" si="4"/>
        <v>14.661</v>
      </c>
    </row>
    <row r="141" spans="1:9">
      <c r="A141">
        <v>5.2560000000000002</v>
      </c>
      <c r="B141">
        <v>53.231000000000002</v>
      </c>
      <c r="C141">
        <v>13.093</v>
      </c>
      <c r="D141">
        <v>0.100214</v>
      </c>
      <c r="G141" s="3">
        <f t="shared" si="5"/>
        <v>0.20199999999999818</v>
      </c>
      <c r="H141" s="4">
        <f t="shared" si="3"/>
        <v>8.3909999999999982</v>
      </c>
      <c r="I141" s="4">
        <f t="shared" si="4"/>
        <v>13.093</v>
      </c>
    </row>
    <row r="142" spans="1:9">
      <c r="A142">
        <v>5.2560000000000002</v>
      </c>
      <c r="B142">
        <v>53.433</v>
      </c>
      <c r="C142">
        <v>11.613</v>
      </c>
      <c r="D142">
        <v>0.10019599999999999</v>
      </c>
      <c r="G142" s="3">
        <f t="shared" si="5"/>
        <v>0.20149999999999935</v>
      </c>
      <c r="H142" s="4">
        <f t="shared" si="3"/>
        <v>8.5929999999999964</v>
      </c>
      <c r="I142" s="4">
        <f t="shared" si="4"/>
        <v>11.613</v>
      </c>
    </row>
    <row r="143" spans="1:9">
      <c r="A143">
        <v>5.2560000000000002</v>
      </c>
      <c r="B143">
        <v>53.634</v>
      </c>
      <c r="C143">
        <v>10.289</v>
      </c>
      <c r="D143">
        <v>0.100176</v>
      </c>
      <c r="G143" s="3">
        <f t="shared" si="5"/>
        <v>0.19950000000000045</v>
      </c>
      <c r="H143" s="4">
        <f t="shared" si="3"/>
        <v>8.7939999999999969</v>
      </c>
      <c r="I143" s="4">
        <f t="shared" si="4"/>
        <v>10.289</v>
      </c>
    </row>
    <row r="144" spans="1:9">
      <c r="A144">
        <v>5.2560000000000002</v>
      </c>
      <c r="B144">
        <v>53.832000000000001</v>
      </c>
      <c r="C144">
        <v>9.7029999999999994</v>
      </c>
      <c r="D144">
        <v>0.10020800000000001</v>
      </c>
      <c r="G144" s="3">
        <f t="shared" si="5"/>
        <v>0.19899999999999807</v>
      </c>
      <c r="H144" s="4">
        <f t="shared" si="3"/>
        <v>8.9919999999999973</v>
      </c>
      <c r="I144" s="4">
        <f t="shared" si="4"/>
        <v>9.7029999999999994</v>
      </c>
    </row>
    <row r="145" spans="1:9">
      <c r="A145">
        <v>5.2560000000000002</v>
      </c>
      <c r="B145">
        <v>54.031999999999996</v>
      </c>
      <c r="C145">
        <v>8.3699999999999992</v>
      </c>
      <c r="D145">
        <v>0.100184</v>
      </c>
      <c r="G145" s="3">
        <f t="shared" si="5"/>
        <v>0.20100000000000051</v>
      </c>
      <c r="H145" s="4">
        <f t="shared" si="3"/>
        <v>9.1919999999999931</v>
      </c>
      <c r="I145" s="4">
        <f t="shared" si="4"/>
        <v>8.3699999999999992</v>
      </c>
    </row>
    <row r="146" spans="1:9">
      <c r="A146">
        <v>5.2560000000000002</v>
      </c>
      <c r="B146">
        <v>54.234000000000002</v>
      </c>
      <c r="C146">
        <v>7.8949999999999996</v>
      </c>
      <c r="D146">
        <v>0.100206</v>
      </c>
      <c r="G146" s="3">
        <f t="shared" si="5"/>
        <v>0.20100000000000051</v>
      </c>
      <c r="H146" s="4">
        <f t="shared" si="3"/>
        <v>9.3939999999999984</v>
      </c>
      <c r="I146" s="4">
        <f t="shared" si="4"/>
        <v>7.8949999999999996</v>
      </c>
    </row>
    <row r="147" spans="1:9">
      <c r="A147">
        <v>5.2560000000000002</v>
      </c>
      <c r="B147">
        <v>54.433999999999997</v>
      </c>
      <c r="C147">
        <v>7.26</v>
      </c>
      <c r="D147">
        <v>0.10019</v>
      </c>
      <c r="G147" s="3">
        <f t="shared" si="5"/>
        <v>0.19849999999999923</v>
      </c>
      <c r="H147" s="4">
        <f t="shared" si="3"/>
        <v>9.5939999999999941</v>
      </c>
      <c r="I147" s="4">
        <f t="shared" si="4"/>
        <v>7.26</v>
      </c>
    </row>
    <row r="148" spans="1:9">
      <c r="A148">
        <v>5.2560000000000002</v>
      </c>
      <c r="B148">
        <v>54.631</v>
      </c>
      <c r="C148">
        <v>6.6319999999999997</v>
      </c>
      <c r="D148">
        <v>0.100191</v>
      </c>
      <c r="G148" s="3">
        <f t="shared" si="5"/>
        <v>0.19850000000000279</v>
      </c>
      <c r="H148" s="4">
        <f t="shared" ref="H148:H179" si="6">B148-$I$1</f>
        <v>9.7909999999999968</v>
      </c>
      <c r="I148" s="4">
        <f t="shared" ref="I148:I179" si="7">C148</f>
        <v>6.6319999999999997</v>
      </c>
    </row>
    <row r="149" spans="1:9">
      <c r="A149">
        <v>5.2560000000000002</v>
      </c>
      <c r="B149">
        <v>54.831000000000003</v>
      </c>
      <c r="C149">
        <v>6.02</v>
      </c>
      <c r="D149">
        <v>0.100213</v>
      </c>
      <c r="G149" s="3">
        <f t="shared" ref="G149:G178" si="8">(H150-H148)/2</f>
        <v>0.35050000000000026</v>
      </c>
      <c r="H149" s="4">
        <f t="shared" si="6"/>
        <v>9.9909999999999997</v>
      </c>
      <c r="I149" s="4">
        <f t="shared" si="7"/>
        <v>6.02</v>
      </c>
    </row>
    <row r="150" spans="1:9">
      <c r="A150">
        <v>5.2560000000000002</v>
      </c>
      <c r="B150">
        <v>55.332000000000001</v>
      </c>
      <c r="C150">
        <v>4.524</v>
      </c>
      <c r="D150">
        <v>0.10022300000000001</v>
      </c>
      <c r="G150" s="3">
        <f t="shared" si="8"/>
        <v>0.50099999999999767</v>
      </c>
      <c r="H150" s="4">
        <f t="shared" si="6"/>
        <v>10.491999999999997</v>
      </c>
      <c r="I150" s="4">
        <f t="shared" si="7"/>
        <v>4.524</v>
      </c>
    </row>
    <row r="151" spans="1:9">
      <c r="A151">
        <v>5.2560000000000002</v>
      </c>
      <c r="B151">
        <v>55.832999999999998</v>
      </c>
      <c r="C151">
        <v>3.8740000000000001</v>
      </c>
      <c r="D151">
        <v>0.10019</v>
      </c>
      <c r="G151" s="3">
        <f t="shared" si="8"/>
        <v>0.5</v>
      </c>
      <c r="H151" s="4">
        <f t="shared" si="6"/>
        <v>10.992999999999995</v>
      </c>
      <c r="I151" s="4">
        <f t="shared" si="7"/>
        <v>3.8740000000000001</v>
      </c>
    </row>
    <row r="152" spans="1:9">
      <c r="A152">
        <v>5.2560000000000002</v>
      </c>
      <c r="B152">
        <v>56.332000000000001</v>
      </c>
      <c r="C152">
        <v>3.2120000000000002</v>
      </c>
      <c r="D152">
        <v>0.100212</v>
      </c>
      <c r="G152" s="3">
        <f t="shared" si="8"/>
        <v>0.50100000000000122</v>
      </c>
      <c r="H152" s="4">
        <f t="shared" si="6"/>
        <v>11.491999999999997</v>
      </c>
      <c r="I152" s="4">
        <f t="shared" si="7"/>
        <v>3.2120000000000002</v>
      </c>
    </row>
    <row r="153" spans="1:9">
      <c r="A153">
        <v>5.2560000000000002</v>
      </c>
      <c r="B153">
        <v>56.835000000000001</v>
      </c>
      <c r="C153">
        <v>2.5950000000000002</v>
      </c>
      <c r="D153">
        <v>0.10019</v>
      </c>
      <c r="G153" s="3">
        <f t="shared" si="8"/>
        <v>0.5</v>
      </c>
      <c r="H153" s="4">
        <f t="shared" si="6"/>
        <v>11.994999999999997</v>
      </c>
      <c r="I153" s="4">
        <f t="shared" si="7"/>
        <v>2.5950000000000002</v>
      </c>
    </row>
    <row r="154" spans="1:9">
      <c r="A154">
        <v>5.2560000000000002</v>
      </c>
      <c r="B154">
        <v>57.332000000000001</v>
      </c>
      <c r="C154">
        <v>2.15</v>
      </c>
      <c r="D154">
        <v>0.1002</v>
      </c>
      <c r="G154" s="3">
        <f t="shared" si="8"/>
        <v>0.49749999999999872</v>
      </c>
      <c r="H154" s="4">
        <f t="shared" si="6"/>
        <v>12.491999999999997</v>
      </c>
      <c r="I154" s="4">
        <f t="shared" si="7"/>
        <v>2.15</v>
      </c>
    </row>
    <row r="155" spans="1:9">
      <c r="A155">
        <v>5.2560000000000002</v>
      </c>
      <c r="B155">
        <v>57.83</v>
      </c>
      <c r="C155">
        <v>1.7689999999999999</v>
      </c>
      <c r="D155">
        <v>0.100199</v>
      </c>
      <c r="G155" s="3">
        <f t="shared" si="8"/>
        <v>0.50100000000000122</v>
      </c>
      <c r="H155" s="4">
        <f t="shared" si="6"/>
        <v>12.989999999999995</v>
      </c>
      <c r="I155" s="4">
        <f t="shared" si="7"/>
        <v>1.7689999999999999</v>
      </c>
    </row>
    <row r="156" spans="1:9">
      <c r="A156">
        <v>5.2560000000000002</v>
      </c>
      <c r="B156">
        <v>58.334000000000003</v>
      </c>
      <c r="C156">
        <v>1.46</v>
      </c>
      <c r="D156">
        <v>0.100226</v>
      </c>
      <c r="G156" s="3">
        <f t="shared" si="8"/>
        <v>0.50100000000000122</v>
      </c>
      <c r="H156" s="4">
        <f t="shared" si="6"/>
        <v>13.494</v>
      </c>
      <c r="I156" s="4">
        <f t="shared" si="7"/>
        <v>1.46</v>
      </c>
    </row>
    <row r="157" spans="1:9">
      <c r="A157">
        <v>5.2560000000000002</v>
      </c>
      <c r="B157">
        <v>58.832000000000001</v>
      </c>
      <c r="C157">
        <v>1.2210000000000001</v>
      </c>
      <c r="D157">
        <v>0.100205</v>
      </c>
      <c r="G157" s="3">
        <f t="shared" si="8"/>
        <v>0.5</v>
      </c>
      <c r="H157" s="4">
        <f t="shared" si="6"/>
        <v>13.991999999999997</v>
      </c>
      <c r="I157" s="4">
        <f t="shared" si="7"/>
        <v>1.2210000000000001</v>
      </c>
    </row>
    <row r="158" spans="1:9">
      <c r="A158">
        <v>5.2560000000000002</v>
      </c>
      <c r="B158">
        <v>59.334000000000003</v>
      </c>
      <c r="C158">
        <v>1.0580000000000001</v>
      </c>
      <c r="D158">
        <v>0.1002</v>
      </c>
      <c r="G158" s="3">
        <f t="shared" si="8"/>
        <v>0.50049999999999883</v>
      </c>
      <c r="H158" s="4">
        <f t="shared" si="6"/>
        <v>14.494</v>
      </c>
      <c r="I158" s="4">
        <f t="shared" si="7"/>
        <v>1.0580000000000001</v>
      </c>
    </row>
    <row r="159" spans="1:9">
      <c r="A159">
        <v>5.2560000000000002</v>
      </c>
      <c r="B159">
        <v>59.832999999999998</v>
      </c>
      <c r="C159">
        <v>0.90300000000000002</v>
      </c>
      <c r="D159">
        <v>0.100193</v>
      </c>
      <c r="G159" s="3">
        <f t="shared" si="8"/>
        <v>0.49799999999999756</v>
      </c>
      <c r="H159" s="4">
        <f t="shared" si="6"/>
        <v>14.992999999999995</v>
      </c>
      <c r="I159" s="4">
        <f t="shared" si="7"/>
        <v>0.90300000000000002</v>
      </c>
    </row>
    <row r="160" spans="1:9">
      <c r="A160">
        <v>5.2560000000000002</v>
      </c>
      <c r="B160">
        <v>60.33</v>
      </c>
      <c r="C160">
        <v>0.80200000000000005</v>
      </c>
      <c r="D160">
        <v>0.100218</v>
      </c>
      <c r="G160" s="3">
        <f t="shared" si="8"/>
        <v>0.50050000000000239</v>
      </c>
      <c r="H160" s="4">
        <f t="shared" si="6"/>
        <v>15.489999999999995</v>
      </c>
      <c r="I160" s="4">
        <f t="shared" si="7"/>
        <v>0.80200000000000005</v>
      </c>
    </row>
    <row r="161" spans="1:9">
      <c r="A161">
        <v>5.2560000000000002</v>
      </c>
      <c r="B161">
        <v>60.834000000000003</v>
      </c>
      <c r="C161">
        <v>0.71499999999999997</v>
      </c>
      <c r="D161">
        <v>0.1002</v>
      </c>
      <c r="G161" s="3">
        <f t="shared" si="8"/>
        <v>0.50150000000000006</v>
      </c>
      <c r="H161" s="4">
        <f t="shared" si="6"/>
        <v>15.994</v>
      </c>
      <c r="I161" s="4">
        <f t="shared" si="7"/>
        <v>0.71499999999999997</v>
      </c>
    </row>
    <row r="162" spans="1:9">
      <c r="A162">
        <v>5.2560000000000002</v>
      </c>
      <c r="B162">
        <v>61.332999999999998</v>
      </c>
      <c r="C162">
        <v>0.63300000000000001</v>
      </c>
      <c r="D162">
        <v>0.10019500000000001</v>
      </c>
      <c r="G162" s="3">
        <f t="shared" si="8"/>
        <v>0.49899999999999878</v>
      </c>
      <c r="H162" s="4">
        <f t="shared" si="6"/>
        <v>16.492999999999995</v>
      </c>
      <c r="I162" s="4">
        <f t="shared" si="7"/>
        <v>0.63300000000000001</v>
      </c>
    </row>
    <row r="163" spans="1:9">
      <c r="A163">
        <v>5.2560000000000002</v>
      </c>
      <c r="B163">
        <v>61.832000000000001</v>
      </c>
      <c r="C163">
        <v>0.57099999999999995</v>
      </c>
      <c r="D163">
        <v>0.100205</v>
      </c>
      <c r="G163" s="3">
        <f t="shared" si="8"/>
        <v>0.50050000000000239</v>
      </c>
      <c r="H163" s="4">
        <f t="shared" si="6"/>
        <v>16.991999999999997</v>
      </c>
      <c r="I163" s="4">
        <f t="shared" si="7"/>
        <v>0.57099999999999995</v>
      </c>
    </row>
    <row r="164" spans="1:9">
      <c r="A164">
        <v>5.2560000000000002</v>
      </c>
      <c r="B164">
        <v>62.334000000000003</v>
      </c>
      <c r="C164">
        <v>0.505</v>
      </c>
      <c r="D164">
        <v>0.100203</v>
      </c>
      <c r="G164" s="3">
        <f t="shared" si="8"/>
        <v>0.49899999999999878</v>
      </c>
      <c r="H164" s="4">
        <f t="shared" si="6"/>
        <v>17.494</v>
      </c>
      <c r="I164" s="4">
        <f t="shared" si="7"/>
        <v>0.505</v>
      </c>
    </row>
    <row r="165" spans="1:9">
      <c r="A165">
        <v>5.2560000000000002</v>
      </c>
      <c r="B165">
        <v>62.83</v>
      </c>
      <c r="C165">
        <v>0.47399999999999998</v>
      </c>
      <c r="D165">
        <v>0.10019500000000001</v>
      </c>
      <c r="G165" s="3">
        <f t="shared" si="8"/>
        <v>0.49899999999999878</v>
      </c>
      <c r="H165" s="4">
        <f t="shared" si="6"/>
        <v>17.989999999999995</v>
      </c>
      <c r="I165" s="4">
        <f t="shared" si="7"/>
        <v>0.47399999999999998</v>
      </c>
    </row>
    <row r="166" spans="1:9">
      <c r="A166">
        <v>5.2560000000000002</v>
      </c>
      <c r="B166">
        <v>63.332000000000001</v>
      </c>
      <c r="C166">
        <v>0.438</v>
      </c>
      <c r="D166">
        <v>0.10022300000000001</v>
      </c>
      <c r="G166" s="3">
        <f t="shared" si="8"/>
        <v>0.50100000000000122</v>
      </c>
      <c r="H166" s="4">
        <f t="shared" si="6"/>
        <v>18.491999999999997</v>
      </c>
      <c r="I166" s="4">
        <f t="shared" si="7"/>
        <v>0.438</v>
      </c>
    </row>
    <row r="167" spans="1:9">
      <c r="A167">
        <v>5.2560000000000002</v>
      </c>
      <c r="B167">
        <v>63.832000000000001</v>
      </c>
      <c r="C167">
        <v>0.41299999999999998</v>
      </c>
      <c r="D167">
        <v>0.100206</v>
      </c>
      <c r="G167" s="3">
        <f t="shared" si="8"/>
        <v>0.49950000000000117</v>
      </c>
      <c r="H167" s="4">
        <f t="shared" si="6"/>
        <v>18.991999999999997</v>
      </c>
      <c r="I167" s="4">
        <f t="shared" si="7"/>
        <v>0.41299999999999998</v>
      </c>
    </row>
    <row r="168" spans="1:9">
      <c r="A168">
        <v>5.2560000000000002</v>
      </c>
      <c r="B168">
        <v>64.331000000000003</v>
      </c>
      <c r="C168">
        <v>0.39200000000000002</v>
      </c>
      <c r="D168">
        <v>0.100201</v>
      </c>
      <c r="G168" s="3">
        <f t="shared" si="8"/>
        <v>0.50049999999999883</v>
      </c>
      <c r="H168" s="4">
        <f t="shared" si="6"/>
        <v>19.491</v>
      </c>
      <c r="I168" s="4">
        <f t="shared" si="7"/>
        <v>0.39200000000000002</v>
      </c>
    </row>
    <row r="169" spans="1:9">
      <c r="A169">
        <v>5.2560000000000002</v>
      </c>
      <c r="B169">
        <v>64.832999999999998</v>
      </c>
      <c r="C169">
        <v>0.39200000000000002</v>
      </c>
      <c r="D169">
        <v>0.100206</v>
      </c>
      <c r="G169" s="3">
        <f t="shared" si="8"/>
        <v>0.5</v>
      </c>
      <c r="H169" s="4">
        <f t="shared" si="6"/>
        <v>19.992999999999995</v>
      </c>
      <c r="I169" s="4">
        <f t="shared" si="7"/>
        <v>0.39200000000000002</v>
      </c>
    </row>
    <row r="170" spans="1:9">
      <c r="A170">
        <v>5.2560000000000002</v>
      </c>
      <c r="B170">
        <v>65.331000000000003</v>
      </c>
      <c r="C170">
        <v>0.36</v>
      </c>
      <c r="D170">
        <v>0.100186</v>
      </c>
      <c r="G170" s="3">
        <f t="shared" si="8"/>
        <v>0.49849999999999994</v>
      </c>
      <c r="H170" s="4">
        <f t="shared" si="6"/>
        <v>20.491</v>
      </c>
      <c r="I170" s="4">
        <f t="shared" si="7"/>
        <v>0.36</v>
      </c>
    </row>
    <row r="171" spans="1:9">
      <c r="A171">
        <v>5.2560000000000002</v>
      </c>
      <c r="B171">
        <v>65.83</v>
      </c>
      <c r="C171">
        <v>0.33800000000000002</v>
      </c>
      <c r="D171">
        <v>0.100215</v>
      </c>
      <c r="G171" s="3">
        <f t="shared" si="8"/>
        <v>0.50099999999999767</v>
      </c>
      <c r="H171" s="4">
        <f t="shared" si="6"/>
        <v>20.989999999999995</v>
      </c>
      <c r="I171" s="4">
        <f t="shared" si="7"/>
        <v>0.33800000000000002</v>
      </c>
    </row>
    <row r="172" spans="1:9">
      <c r="A172">
        <v>5.2560000000000002</v>
      </c>
      <c r="B172">
        <v>66.332999999999998</v>
      </c>
      <c r="C172">
        <v>0.33200000000000002</v>
      </c>
      <c r="D172">
        <v>0.100227</v>
      </c>
      <c r="G172" s="3">
        <f t="shared" si="8"/>
        <v>0.50050000000000239</v>
      </c>
      <c r="H172" s="4">
        <f t="shared" si="6"/>
        <v>21.492999999999995</v>
      </c>
      <c r="I172" s="4">
        <f t="shared" si="7"/>
        <v>0.33200000000000002</v>
      </c>
    </row>
    <row r="173" spans="1:9">
      <c r="A173">
        <v>5.2560000000000002</v>
      </c>
      <c r="B173">
        <v>66.831000000000003</v>
      </c>
      <c r="C173">
        <v>0.316</v>
      </c>
      <c r="D173">
        <v>0.10020800000000001</v>
      </c>
      <c r="G173" s="3">
        <f t="shared" si="8"/>
        <v>0.50050000000000239</v>
      </c>
      <c r="H173" s="4">
        <f t="shared" si="6"/>
        <v>21.991</v>
      </c>
      <c r="I173" s="4">
        <f t="shared" si="7"/>
        <v>0.316</v>
      </c>
    </row>
    <row r="174" spans="1:9">
      <c r="A174">
        <v>5.2560000000000002</v>
      </c>
      <c r="B174">
        <v>67.334000000000003</v>
      </c>
      <c r="C174">
        <v>0.30199999999999999</v>
      </c>
      <c r="D174">
        <v>0.10021099999999999</v>
      </c>
      <c r="G174" s="3">
        <f t="shared" si="8"/>
        <v>0.50049999999999528</v>
      </c>
      <c r="H174" s="4">
        <f t="shared" si="6"/>
        <v>22.494</v>
      </c>
      <c r="I174" s="4">
        <f t="shared" si="7"/>
        <v>0.30199999999999999</v>
      </c>
    </row>
    <row r="175" spans="1:9">
      <c r="A175">
        <v>5.2560000000000002</v>
      </c>
      <c r="B175">
        <v>67.831999999999994</v>
      </c>
      <c r="C175">
        <v>0.30299999999999999</v>
      </c>
      <c r="D175">
        <v>0.100201</v>
      </c>
      <c r="G175" s="3">
        <f t="shared" si="8"/>
        <v>0.49799999999999756</v>
      </c>
      <c r="H175" s="4">
        <f t="shared" si="6"/>
        <v>22.99199999999999</v>
      </c>
      <c r="I175" s="4">
        <f t="shared" si="7"/>
        <v>0.30299999999999999</v>
      </c>
    </row>
    <row r="176" spans="1:9">
      <c r="A176">
        <v>5.2560000000000002</v>
      </c>
      <c r="B176">
        <v>68.33</v>
      </c>
      <c r="C176">
        <v>0.315</v>
      </c>
      <c r="D176">
        <v>0.100193</v>
      </c>
      <c r="G176" s="3">
        <f t="shared" si="8"/>
        <v>0.50100000000000477</v>
      </c>
      <c r="H176" s="4">
        <f t="shared" si="6"/>
        <v>23.489999999999995</v>
      </c>
      <c r="I176" s="4">
        <f t="shared" si="7"/>
        <v>0.315</v>
      </c>
    </row>
    <row r="177" spans="1:9">
      <c r="A177">
        <v>5.2560000000000002</v>
      </c>
      <c r="B177">
        <v>68.834000000000003</v>
      </c>
      <c r="C177">
        <v>0.32</v>
      </c>
      <c r="D177">
        <v>0.100189</v>
      </c>
      <c r="G177" s="3">
        <f t="shared" si="8"/>
        <v>0.50099999999999767</v>
      </c>
      <c r="H177" s="4">
        <f t="shared" si="6"/>
        <v>23.994</v>
      </c>
      <c r="I177" s="4">
        <f t="shared" si="7"/>
        <v>0.32</v>
      </c>
    </row>
    <row r="178" spans="1:9">
      <c r="A178">
        <v>5.2560000000000002</v>
      </c>
      <c r="B178">
        <v>69.331999999999994</v>
      </c>
      <c r="C178">
        <v>0.32</v>
      </c>
      <c r="D178">
        <v>0.100204</v>
      </c>
      <c r="G178" s="3">
        <f t="shared" si="8"/>
        <v>0.49899999999999523</v>
      </c>
      <c r="H178" s="4">
        <f t="shared" si="6"/>
        <v>24.49199999999999</v>
      </c>
      <c r="I178" s="4">
        <f t="shared" si="7"/>
        <v>0.32</v>
      </c>
    </row>
    <row r="179" spans="1:9">
      <c r="A179">
        <v>5.2560000000000002</v>
      </c>
      <c r="B179">
        <v>69.831999999999994</v>
      </c>
      <c r="C179">
        <v>0.28299999999999997</v>
      </c>
      <c r="D179">
        <v>0.100188</v>
      </c>
      <c r="G179" s="3">
        <f>(H179-H178)/2</f>
        <v>0.25</v>
      </c>
      <c r="H179" s="4">
        <f t="shared" si="6"/>
        <v>24.99199999999999</v>
      </c>
      <c r="I179" s="4">
        <f t="shared" si="7"/>
        <v>0.28299999999999997</v>
      </c>
    </row>
    <row r="180" spans="1:9">
      <c r="G180" s="3">
        <f>SUM(G19:G179)</f>
        <v>49.997999999999998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</vt:lpstr>
      <vt:lpstr>CW Run3A (Null &lt;------&gt;)</vt:lpstr>
      <vt:lpstr>CW-Background</vt:lpstr>
      <vt:lpstr>CW-Background (Degauss)</vt:lpstr>
      <vt:lpstr>SW Run 4A</vt:lpstr>
      <vt:lpstr>SW Run 3A</vt:lpstr>
      <vt:lpstr>SW Run 2.8A</vt:lpstr>
      <vt:lpstr>SW Run 2A</vt:lpstr>
      <vt:lpstr>SW Run 1A</vt:lpstr>
      <vt:lpstr>SW Run 0A</vt:lpstr>
      <vt:lpstr>SW Run -1A</vt:lpstr>
      <vt:lpstr>SW Run -2A</vt:lpstr>
      <vt:lpstr>SW Run -2.8A</vt:lpstr>
      <vt:lpstr>SW Run -3A</vt:lpstr>
      <vt:lpstr>SW Run -4A</vt:lpstr>
      <vt:lpstr>SW-Background</vt:lpstr>
      <vt:lpstr>SW-Background (Degauss)</vt:lpstr>
      <vt:lpstr>B v I</vt:lpstr>
      <vt:lpstr>B v I (Null .2A inc)</vt:lpstr>
      <vt:lpstr>B v I (SW .2A inc)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MaGTest</dc:creator>
  <cp:lastModifiedBy>Joseph Meyers</cp:lastModifiedBy>
  <dcterms:created xsi:type="dcterms:W3CDTF">2020-07-22T14:02:13Z</dcterms:created>
  <dcterms:modified xsi:type="dcterms:W3CDTF">2021-11-04T18:17:42Z</dcterms:modified>
</cp:coreProperties>
</file>