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24" yWindow="84" windowWidth="34296" windowHeight="13176" tabRatio="775" firstSheet="1" activeTab="1"/>
  </bookViews>
  <sheets>
    <sheet name="VALVES" sheetId="2" r:id="rId1"/>
    <sheet name="ION PUMPS" sheetId="1" r:id="rId2"/>
    <sheet name="DIFF PUMPS" sheetId="3" r:id="rId3"/>
    <sheet name="DIPOLES" sheetId="4" r:id="rId4"/>
    <sheet name="SOLENOIDS" sheetId="5" r:id="rId5"/>
    <sheet name="QUADS" sheetId="13" r:id="rId6"/>
    <sheet name="CORRECTORS" sheetId="7" r:id="rId7"/>
    <sheet name="RASTER COILS" sheetId="15" r:id="rId8"/>
    <sheet name="VIEWER" sheetId="8" r:id="rId9"/>
    <sheet name="HARP" sheetId="11" r:id="rId10"/>
    <sheet name="BPM" sheetId="9" r:id="rId11"/>
    <sheet name="APERTURE-CUP-DUMP" sheetId="10" r:id="rId12"/>
    <sheet name="BCM-BROCK" sheetId="14" r:id="rId13"/>
    <sheet name="WARM RF" sheetId="12" r:id="rId14"/>
    <sheet name="COLD RF" sheetId="16" r:id="rId1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1" l="1"/>
  <c r="P23" i="1"/>
  <c r="P22" i="1"/>
  <c r="D19" i="10" l="1"/>
  <c r="D18" i="10"/>
  <c r="D17" i="10"/>
  <c r="D16" i="10"/>
  <c r="D15" i="10"/>
  <c r="D14" i="10"/>
  <c r="D7" i="3"/>
  <c r="D6" i="3"/>
  <c r="D11" i="4"/>
  <c r="D10" i="4"/>
  <c r="D9" i="4"/>
  <c r="D13" i="5"/>
  <c r="D12" i="5"/>
  <c r="D11" i="5"/>
  <c r="D10" i="5"/>
  <c r="D19" i="13"/>
  <c r="D18" i="13"/>
  <c r="D17" i="13"/>
  <c r="D23" i="9"/>
  <c r="D22" i="9"/>
  <c r="D5" i="16"/>
  <c r="D8" i="12"/>
  <c r="D7" i="12"/>
  <c r="D7" i="14"/>
  <c r="D6" i="14"/>
  <c r="D22" i="8"/>
  <c r="D23" i="8"/>
  <c r="D6" i="15"/>
  <c r="D7" i="11"/>
  <c r="G34" i="1"/>
  <c r="G35" i="1"/>
  <c r="G36" i="1"/>
  <c r="D20" i="2"/>
  <c r="D19" i="2"/>
  <c r="D21" i="2"/>
  <c r="M14" i="13"/>
  <c r="M13" i="13"/>
  <c r="M12" i="13"/>
  <c r="M11" i="13"/>
  <c r="M10" i="13"/>
  <c r="M9" i="13"/>
  <c r="M8" i="13"/>
  <c r="M7" i="13"/>
  <c r="M6" i="13"/>
  <c r="M5" i="13"/>
  <c r="M4" i="13"/>
  <c r="M3" i="13"/>
  <c r="M2" i="13"/>
  <c r="M7" i="5"/>
  <c r="M6" i="5"/>
  <c r="M5" i="5"/>
  <c r="M4" i="5"/>
  <c r="M3" i="5"/>
  <c r="M2" i="5"/>
  <c r="M2" i="4"/>
  <c r="M3" i="4"/>
</calcChain>
</file>

<file path=xl/sharedStrings.xml><?xml version="1.0" encoding="utf-8"?>
<sst xmlns="http://schemas.openxmlformats.org/spreadsheetml/2006/main" count="1865" uniqueCount="514">
  <si>
    <t>VIP1K01</t>
  </si>
  <si>
    <t>NAME</t>
  </si>
  <si>
    <t>DESCRIPTION</t>
  </si>
  <si>
    <t>VIP2K01</t>
  </si>
  <si>
    <t>VIP2K02</t>
  </si>
  <si>
    <t>WIEN UPSTREAM</t>
  </si>
  <si>
    <t>GUN</t>
  </si>
  <si>
    <t>VIP2K03</t>
  </si>
  <si>
    <t>WIEN DOWNSTREAM</t>
  </si>
  <si>
    <t>VIP2K03A</t>
  </si>
  <si>
    <t>FARADAY CUP</t>
  </si>
  <si>
    <t>VIP3K02</t>
  </si>
  <si>
    <t>CHOPPING CHAMBER</t>
  </si>
  <si>
    <t>VIP4K01</t>
  </si>
  <si>
    <t>VIP4K01A</t>
  </si>
  <si>
    <t>VIP4K03</t>
  </si>
  <si>
    <t>DIFFERENTIAL PUMP</t>
  </si>
  <si>
    <t>Y-CHAMBER NEG</t>
  </si>
  <si>
    <t>VIP4K03A</t>
  </si>
  <si>
    <t>VBV2K01</t>
  </si>
  <si>
    <t>VBV3K01</t>
  </si>
  <si>
    <t>WIEN-CHOPPER</t>
  </si>
  <si>
    <t>GUN-WIEN</t>
  </si>
  <si>
    <t>MANUAL</t>
  </si>
  <si>
    <t>VBV4K01</t>
  </si>
  <si>
    <t>CHOPPER-BUNCHER</t>
  </si>
  <si>
    <t>VBVDK01</t>
  </si>
  <si>
    <t>KEV DUMP</t>
  </si>
  <si>
    <t>VDP4K03</t>
  </si>
  <si>
    <t>VIPDK01</t>
  </si>
  <si>
    <t>MDS2K01</t>
  </si>
  <si>
    <t>15 DEG BEND</t>
  </si>
  <si>
    <t>MDI4K02</t>
  </si>
  <si>
    <t>MWF2K03</t>
  </si>
  <si>
    <t>WIEN MAGNET</t>
  </si>
  <si>
    <t>LCW</t>
  </si>
  <si>
    <t>PS</t>
  </si>
  <si>
    <t>MFH1K01</t>
  </si>
  <si>
    <t>NO</t>
  </si>
  <si>
    <t>MFB2K02</t>
  </si>
  <si>
    <t>MFA3K01</t>
  </si>
  <si>
    <t>MFD3K02</t>
  </si>
  <si>
    <t>MFA3K03</t>
  </si>
  <si>
    <t>YES</t>
  </si>
  <si>
    <t>MQU2K02</t>
  </si>
  <si>
    <t>MQU2K03</t>
  </si>
  <si>
    <t>UPSTREAM WIEN</t>
  </si>
  <si>
    <t>DOWNSTREAM WIEN</t>
  </si>
  <si>
    <t>STATUS</t>
  </si>
  <si>
    <t>MBH1K01H</t>
  </si>
  <si>
    <t>MBH1K01V</t>
  </si>
  <si>
    <t>TO MFH</t>
  </si>
  <si>
    <t>TO MDS</t>
  </si>
  <si>
    <t>MBH1K02V</t>
  </si>
  <si>
    <t>MBH1K02H</t>
  </si>
  <si>
    <t>MBH2K01H</t>
  </si>
  <si>
    <t>MBH2K01V</t>
  </si>
  <si>
    <t>MBH2K02H</t>
  </si>
  <si>
    <t>TO WIEN EXIT</t>
  </si>
  <si>
    <t>MBH2K02V</t>
  </si>
  <si>
    <t>TO WIEN ENTRANCE</t>
  </si>
  <si>
    <t>MBH3K01H</t>
  </si>
  <si>
    <t>MBH3K01V</t>
  </si>
  <si>
    <t>TO MFD</t>
  </si>
  <si>
    <t>TO CHOPPER 1 MFA</t>
  </si>
  <si>
    <t>MBH2K03H</t>
  </si>
  <si>
    <t>MBH2K03V</t>
  </si>
  <si>
    <t>MBH3K02H</t>
  </si>
  <si>
    <t>TO CHOPPER 2 MFA</t>
  </si>
  <si>
    <t>MBH3K02V</t>
  </si>
  <si>
    <t>MBH4K01H</t>
  </si>
  <si>
    <t>MBH4K01V</t>
  </si>
  <si>
    <t>TO QCM "A3" / BUNCHER</t>
  </si>
  <si>
    <t>THROUGH KEV DUMP DIPOLE</t>
  </si>
  <si>
    <t>MBH4K02H</t>
  </si>
  <si>
    <t>MBH4K02V</t>
  </si>
  <si>
    <t>MBH4K03H</t>
  </si>
  <si>
    <t>TO MFA / DP CAN / QCM "A4"</t>
  </si>
  <si>
    <t>TO QCM</t>
  </si>
  <si>
    <t>MBH4K03V</t>
  </si>
  <si>
    <t>MBHDK01H</t>
  </si>
  <si>
    <t>TO KEV DUMP</t>
  </si>
  <si>
    <t>MBHDK01V</t>
  </si>
  <si>
    <t>"A3" LIKE APERTURE</t>
  </si>
  <si>
    <t>"A4" LIKE APERTURE</t>
  </si>
  <si>
    <t>MBH4K01AH</t>
  </si>
  <si>
    <t>MBH4K01AV</t>
  </si>
  <si>
    <t>ITV2K01</t>
  </si>
  <si>
    <t>BEFORE 15 DEG BEND</t>
  </si>
  <si>
    <t>ITV2K01A</t>
  </si>
  <si>
    <t>AFTER 15 DEG BEND</t>
  </si>
  <si>
    <t>ITV2K02</t>
  </si>
  <si>
    <t>ITV2K03</t>
  </si>
  <si>
    <t>ITV3K02</t>
  </si>
  <si>
    <t>CHOPPING VIEWER</t>
  </si>
  <si>
    <t>ITV4K01</t>
  </si>
  <si>
    <t>BEFORE BUNCHER</t>
  </si>
  <si>
    <t>ITV4K02</t>
  </si>
  <si>
    <t>BEFORE DP CAN</t>
  </si>
  <si>
    <t>ITV4K03</t>
  </si>
  <si>
    <t>BEFORE CRYOUNIT</t>
  </si>
  <si>
    <t>ITVDK01</t>
  </si>
  <si>
    <t>KEV DUMP LINE</t>
  </si>
  <si>
    <t>IPM2K01</t>
  </si>
  <si>
    <t>BEFORE WIEN</t>
  </si>
  <si>
    <t>IPM2K03</t>
  </si>
  <si>
    <t>AFTER WIEN</t>
  </si>
  <si>
    <t>IPM4K01</t>
  </si>
  <si>
    <t>BEFORE FARADAY CUP</t>
  </si>
  <si>
    <t>IPM4K03</t>
  </si>
  <si>
    <t>AFTER DP CAN</t>
  </si>
  <si>
    <t>IFY2K03</t>
  </si>
  <si>
    <t>CHOPPING SLIT</t>
  </si>
  <si>
    <t>CHOPPING MASTER</t>
  </si>
  <si>
    <t>IFY4K01</t>
  </si>
  <si>
    <t>ISL4K01</t>
  </si>
  <si>
    <t>A3 LIKE APERTURE</t>
  </si>
  <si>
    <t>ISL4K03</t>
  </si>
  <si>
    <t>A4 LIKE APERTURE</t>
  </si>
  <si>
    <t>IDLDK01</t>
  </si>
  <si>
    <t>ICB4K03</t>
  </si>
  <si>
    <t>IHADK01</t>
  </si>
  <si>
    <t>KEV DUMP LINE HARP</t>
  </si>
  <si>
    <t>RIH3K01</t>
  </si>
  <si>
    <t>1497 MHZ CHOPPER CAVITY #1</t>
  </si>
  <si>
    <t>RIH3K03</t>
  </si>
  <si>
    <t>1497 MHZ CHOPPER CAVITY #2</t>
  </si>
  <si>
    <t>RIB4K01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</si>
  <si>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</si>
  <si>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</si>
  <si>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</si>
  <si>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</si>
  <si>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</si>
  <si>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</si>
  <si>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</si>
  <si>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</si>
  <si>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</si>
  <si>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</si>
  <si>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</si>
  <si>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</si>
  <si>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</si>
  <si>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</si>
  <si>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</si>
  <si>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</si>
  <si>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</si>
  <si>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</si>
  <si>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</si>
  <si>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</si>
  <si>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</si>
  <si>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</si>
  <si>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</si>
  <si>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CONTROLS NEEDED</t>
  </si>
  <si>
    <t>CONTROLS STATUS</t>
  </si>
  <si>
    <t>NONE</t>
  </si>
  <si>
    <t>COMPLETE</t>
  </si>
  <si>
    <t>PS STATUS</t>
  </si>
  <si>
    <t>NEED</t>
  </si>
  <si>
    <t>PART</t>
  </si>
  <si>
    <t>REMOTE IN/OUT</t>
  </si>
  <si>
    <t>REMOTE LINEAR</t>
  </si>
  <si>
    <t>BEND TO KEV DUMP</t>
  </si>
  <si>
    <t>AMMETER NEEDED</t>
  </si>
  <si>
    <t>AMMETER STATUS</t>
  </si>
  <si>
    <t>CONROLS NEEDED</t>
  </si>
  <si>
    <t>LLRF CONTROLS</t>
  </si>
  <si>
    <t>LLRF CONTROLS STATUS</t>
  </si>
  <si>
    <t>GAMMA 45 L/S</t>
  </si>
  <si>
    <t>GAMMA 25 L/S</t>
  </si>
  <si>
    <t>HAVE</t>
  </si>
  <si>
    <t>TESTED, IN SHOP</t>
  </si>
  <si>
    <t>TYPE</t>
  </si>
  <si>
    <t>1/26 - TL-1227</t>
  </si>
  <si>
    <t>1/26 - CAVE 2</t>
  </si>
  <si>
    <t>1/27 - LOCATE (GTS?)</t>
  </si>
  <si>
    <t>STANDARD ASSBLY</t>
  </si>
  <si>
    <t>LONG ASSBLY</t>
  </si>
  <si>
    <t>FCUP BY BUNCHER</t>
  </si>
  <si>
    <t>FCUP BY WIEN</t>
  </si>
  <si>
    <t>TP HAS FOR TESTING</t>
  </si>
  <si>
    <t>1/28 - MMF DETERMINE MAX I</t>
  </si>
  <si>
    <t>HMAX</t>
  </si>
  <si>
    <t>TBD</t>
  </si>
  <si>
    <t>1/28 - AT MMF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</si>
  <si>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</si>
  <si>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</si>
  <si>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</si>
  <si>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</si>
  <si>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</si>
  <si>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</si>
  <si>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</si>
  <si>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</si>
  <si>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</si>
  <si>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</si>
  <si>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</si>
  <si>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</si>
  <si>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20 A</t>
  </si>
  <si>
    <t>FABRICATE</t>
  </si>
  <si>
    <t>UHV 2 CHAN</t>
  </si>
  <si>
    <t>UHV SOFTWARE</t>
  </si>
  <si>
    <t>DWG# ?</t>
  </si>
  <si>
    <t>FAB</t>
  </si>
  <si>
    <t>RECEIVER + SOFTWARE</t>
  </si>
  <si>
    <t>STANDARD HARP</t>
  </si>
  <si>
    <t>MOTION STATUS</t>
  </si>
  <si>
    <t>MOTION CONTROL</t>
  </si>
  <si>
    <t>5A W/O LCW OR 8AM W/ LCW</t>
  </si>
  <si>
    <t>REGION</t>
  </si>
  <si>
    <t>keV</t>
  </si>
  <si>
    <t>MeV</t>
  </si>
  <si>
    <t>VBV1M01</t>
  </si>
  <si>
    <t>Before QCM</t>
  </si>
  <si>
    <t>VBV2M01</t>
  </si>
  <si>
    <t>After QCM</t>
  </si>
  <si>
    <t>VBV3M01</t>
  </si>
  <si>
    <t>Before chicane/dump</t>
  </si>
  <si>
    <t>After chicane/dump</t>
  </si>
  <si>
    <t>VBV4M01</t>
  </si>
  <si>
    <t>VBV5M01</t>
  </si>
  <si>
    <t>Before IBC</t>
  </si>
  <si>
    <t>VIP2M01</t>
  </si>
  <si>
    <t>Viewer cross</t>
  </si>
  <si>
    <t>VIP2M01B</t>
  </si>
  <si>
    <t>DP can</t>
  </si>
  <si>
    <t>VIP2M01A</t>
  </si>
  <si>
    <t>VIP2M01C</t>
  </si>
  <si>
    <t>VDP2M01</t>
  </si>
  <si>
    <t>DP CAN TRIPLET</t>
  </si>
  <si>
    <t>DP CAN SINGLET</t>
  </si>
  <si>
    <t>VIP2M03</t>
  </si>
  <si>
    <t>VIP2M05</t>
  </si>
  <si>
    <t>Viewer/Harp cross</t>
  </si>
  <si>
    <t>VIP3M04</t>
  </si>
  <si>
    <t>VIP4M03</t>
  </si>
  <si>
    <t>VIP4M05</t>
  </si>
  <si>
    <t>VIP4M05A</t>
  </si>
  <si>
    <t>VIP4M05B</t>
  </si>
  <si>
    <t>Faraday cup cross</t>
  </si>
  <si>
    <t>VIPDM01</t>
  </si>
  <si>
    <t>MeV dump viewer</t>
  </si>
  <si>
    <t>VIP5M01</t>
  </si>
  <si>
    <t>Chicane dipole</t>
  </si>
  <si>
    <t>MQJ2M01</t>
  </si>
  <si>
    <t>MQJ2M02</t>
  </si>
  <si>
    <t>MQJ2M03</t>
  </si>
  <si>
    <t>MQJ2M04</t>
  </si>
  <si>
    <t>MQD3M01</t>
  </si>
  <si>
    <t>MQJ3M02</t>
  </si>
  <si>
    <t>MQD3M03</t>
  </si>
  <si>
    <t>QJ</t>
  </si>
  <si>
    <t>QD</t>
  </si>
  <si>
    <t>MQJ4M01</t>
  </si>
  <si>
    <t>MQJ4M02</t>
  </si>
  <si>
    <t>MQJ4M03</t>
  </si>
  <si>
    <t>MQJ4M04</t>
  </si>
  <si>
    <t>MeV matching</t>
  </si>
  <si>
    <t>Chicane</t>
  </si>
  <si>
    <t>IBC matching</t>
  </si>
  <si>
    <t>MBH2M01H</t>
  </si>
  <si>
    <t>MBH2M01V</t>
  </si>
  <si>
    <t>MBH2M02H</t>
  </si>
  <si>
    <t>MBH2M02V</t>
  </si>
  <si>
    <t>MBH2M03H</t>
  </si>
  <si>
    <t>MBH2M03V</t>
  </si>
  <si>
    <t>MBH2M04H</t>
  </si>
  <si>
    <t>MBH2M04V</t>
  </si>
  <si>
    <t>MBH2M05H</t>
  </si>
  <si>
    <t>MBH2M05V</t>
  </si>
  <si>
    <t>MBH3M02H</t>
  </si>
  <si>
    <t>MBH3M02V</t>
  </si>
  <si>
    <t>MBH3M03H</t>
  </si>
  <si>
    <t>MBH3M03V</t>
  </si>
  <si>
    <t>QCM matching</t>
  </si>
  <si>
    <t>MBH3M04H</t>
  </si>
  <si>
    <t>MBH3M04V</t>
  </si>
  <si>
    <t>MBH4M02H</t>
  </si>
  <si>
    <t>MBH4M02V</t>
  </si>
  <si>
    <t>MBH4M03H</t>
  </si>
  <si>
    <t>MBH4M03V</t>
  </si>
  <si>
    <t>MBH4M04H</t>
  </si>
  <si>
    <t>MBH4M04V</t>
  </si>
  <si>
    <t>MBH4M05H</t>
  </si>
  <si>
    <t>MBH4M05V</t>
  </si>
  <si>
    <t>MBH4M05AH</t>
  </si>
  <si>
    <t>MBH4M05AV</t>
  </si>
  <si>
    <t>IBC targeting</t>
  </si>
  <si>
    <t>From Jlab CED</t>
  </si>
  <si>
    <t>ITV2M01</t>
  </si>
  <si>
    <t>ITV2M03</t>
  </si>
  <si>
    <t>MID QCM MATCH</t>
  </si>
  <si>
    <t>ITV2M05</t>
  </si>
  <si>
    <t>ITV3M04</t>
  </si>
  <si>
    <t>MID-CHICANE</t>
  </si>
  <si>
    <t>ITV4M03</t>
  </si>
  <si>
    <t>ITV4M05</t>
  </si>
  <si>
    <t>AFTER IBC MATCH</t>
  </si>
  <si>
    <t>ITV4M05A</t>
  </si>
  <si>
    <t>ITV5M01</t>
  </si>
  <si>
    <t>AFTER IBC @ DUMP</t>
  </si>
  <si>
    <t>JUST BEFORE IBC</t>
  </si>
  <si>
    <t>MID IBC MATCH</t>
  </si>
  <si>
    <t>JUST AFTER QCM</t>
  </si>
  <si>
    <t>BEFORE CHICANE</t>
  </si>
  <si>
    <t>ITVDM01</t>
  </si>
  <si>
    <t>MEV DUMP</t>
  </si>
  <si>
    <t>IPM2M01</t>
  </si>
  <si>
    <t>IPM2M02</t>
  </si>
  <si>
    <t>IPM2M03</t>
  </si>
  <si>
    <t>IPM2M04</t>
  </si>
  <si>
    <t>IPM3M01</t>
  </si>
  <si>
    <t>IPM3M02</t>
  </si>
  <si>
    <t>IPM3M03</t>
  </si>
  <si>
    <t>IPM4M01</t>
  </si>
  <si>
    <t>IPM4M02</t>
  </si>
  <si>
    <t>IPM4M03</t>
  </si>
  <si>
    <t>IPM4M04</t>
  </si>
  <si>
    <t>IPM4M05</t>
  </si>
  <si>
    <t>IPM4M05A</t>
  </si>
  <si>
    <t>IBC TARGET</t>
  </si>
  <si>
    <t>IFY4M05</t>
  </si>
  <si>
    <t>FCUP BEFORE IBC</t>
  </si>
  <si>
    <t>IDL5M01</t>
  </si>
  <si>
    <t>DUMP AFTER IBC</t>
  </si>
  <si>
    <t>IDLDM01</t>
  </si>
  <si>
    <t>MEV DUMP LINE</t>
  </si>
  <si>
    <t>IBC4M05</t>
  </si>
  <si>
    <t>BCM BEFORE IBC</t>
  </si>
  <si>
    <t>IHA2M05</t>
  </si>
  <si>
    <t>QCM MATCHING HARP</t>
  </si>
  <si>
    <t>IHA4M05</t>
  </si>
  <si>
    <t>IBC MATCHING HAPR</t>
  </si>
  <si>
    <t>KeV</t>
  </si>
  <si>
    <t>CCA1M01</t>
  </si>
  <si>
    <t>NEW QCM : 2-CELL/7-CELL</t>
  </si>
  <si>
    <t>MHF4M05H</t>
  </si>
  <si>
    <t>RASTER COIL - HORIZONTAL</t>
  </si>
  <si>
    <t>MHB4M05V</t>
  </si>
  <si>
    <t>RASTER COIL - VERTICAL</t>
  </si>
  <si>
    <t>MFA4K03</t>
  </si>
  <si>
    <t>IPM4K02</t>
  </si>
  <si>
    <t>ISL3K02</t>
  </si>
  <si>
    <t>IMS3K02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</si>
  <si>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</si>
  <si>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</si>
  <si>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</si>
  <si>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</si>
  <si>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</si>
  <si>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</si>
  <si>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</si>
  <si>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</si>
  <si>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</si>
  <si>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</si>
  <si>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YAO CAVITY</t>
  </si>
  <si>
    <t>Comments</t>
  </si>
  <si>
    <t>Before DP</t>
  </si>
  <si>
    <t>After DP</t>
  </si>
  <si>
    <t>pneumatic 2.75 - metal</t>
  </si>
  <si>
    <t>pneumatic 2.75" - metal</t>
  </si>
  <si>
    <t>pneumatic 2.75"- metal</t>
  </si>
  <si>
    <t>manual 2.75" - metal</t>
  </si>
  <si>
    <t>pneumatic 4.5" - metal</t>
  </si>
  <si>
    <t>Dump line</t>
  </si>
  <si>
    <t>pneumatic 2.75"  metal</t>
  </si>
  <si>
    <t>Screen</t>
  </si>
  <si>
    <t>old, likely need refurb</t>
  </si>
  <si>
    <t>PE</t>
  </si>
  <si>
    <t>brown</t>
  </si>
  <si>
    <t>old</t>
  </si>
  <si>
    <t>mezzanine</t>
  </si>
  <si>
    <t>none</t>
  </si>
  <si>
    <t>cave beamline</t>
  </si>
  <si>
    <t>silver</t>
  </si>
  <si>
    <t>old/refurb</t>
  </si>
  <si>
    <t>shop</t>
  </si>
  <si>
    <t>a0035</t>
  </si>
  <si>
    <t>a1924</t>
  </si>
  <si>
    <t>10 kV SHV</t>
  </si>
  <si>
    <t>black</t>
  </si>
  <si>
    <t xml:space="preserve">brown </t>
  </si>
  <si>
    <t>beamline</t>
  </si>
  <si>
    <t>laser</t>
  </si>
  <si>
    <t>cave floor</t>
  </si>
  <si>
    <t>A1926</t>
  </si>
  <si>
    <t>A4629</t>
  </si>
  <si>
    <t>has jim soft iron box</t>
  </si>
  <si>
    <t>1137 tree</t>
  </si>
  <si>
    <t>n/a</t>
  </si>
  <si>
    <t>rewelded neck</t>
  </si>
  <si>
    <t>(2 have 4.625)</t>
  </si>
  <si>
    <t>40 L/s</t>
  </si>
  <si>
    <t>a5027</t>
  </si>
  <si>
    <t>(1 has 4.625)</t>
  </si>
  <si>
    <t>20 L/s</t>
  </si>
  <si>
    <t>safeconn</t>
  </si>
  <si>
    <t>11 L/s</t>
  </si>
  <si>
    <t>1137 floor</t>
  </si>
  <si>
    <t>new</t>
  </si>
  <si>
    <t xml:space="preserve">SUMS: </t>
  </si>
  <si>
    <t>a7347</t>
  </si>
  <si>
    <t>HV conn</t>
  </si>
  <si>
    <t>port 2</t>
  </si>
  <si>
    <t>port1</t>
  </si>
  <si>
    <t>color</t>
  </si>
  <si>
    <t>age</t>
  </si>
  <si>
    <t>size</t>
  </si>
  <si>
    <t>location</t>
  </si>
  <si>
    <t>serial number</t>
  </si>
  <si>
    <t>UITF # (postit note)</t>
  </si>
  <si>
    <t>Type</t>
  </si>
  <si>
    <t>Flange</t>
  </si>
  <si>
    <t>EEL-117</t>
  </si>
  <si>
    <t>2.75"</t>
  </si>
  <si>
    <t>Chromox</t>
  </si>
  <si>
    <t>Cave #2</t>
  </si>
  <si>
    <t>TL-1227</t>
  </si>
  <si>
    <t>No screen</t>
  </si>
  <si>
    <t>3.375"</t>
  </si>
  <si>
    <t>Location</t>
  </si>
  <si>
    <t>FEL style</t>
  </si>
  <si>
    <t>FEL long (chopper)</t>
  </si>
  <si>
    <t>CEBAF style</t>
  </si>
  <si>
    <t>Standard 3-wire harp</t>
  </si>
  <si>
    <t>REQUIRE</t>
  </si>
  <si>
    <t>Marcy ordered</t>
  </si>
  <si>
    <t>Rectangular</t>
  </si>
  <si>
    <t>Round</t>
  </si>
  <si>
    <t>On-hand</t>
  </si>
  <si>
    <t>12 GeV coil?</t>
  </si>
  <si>
    <t>Need ceramic</t>
  </si>
  <si>
    <t>Dipole raster coil</t>
  </si>
  <si>
    <t>Standard viewer</t>
  </si>
  <si>
    <t>Standard Viewer</t>
  </si>
  <si>
    <t>BCM</t>
  </si>
  <si>
    <t>???</t>
  </si>
  <si>
    <t>YAO or Brock</t>
  </si>
  <si>
    <t>Viewer/Dump cross</t>
  </si>
  <si>
    <t>WAVEGUIDE</t>
  </si>
  <si>
    <t>1497 MHz X/Y</t>
  </si>
  <si>
    <t>750 MHz Z</t>
  </si>
  <si>
    <t>UITF</t>
  </si>
  <si>
    <t>QCM</t>
  </si>
  <si>
    <t>Short BPM - DWG#</t>
  </si>
  <si>
    <t>Long BPM - DWG #</t>
  </si>
  <si>
    <t>MQU</t>
  </si>
  <si>
    <t>MQJ</t>
  </si>
  <si>
    <t>MQD</t>
  </si>
  <si>
    <t>UITF/ISB</t>
  </si>
  <si>
    <t>Onhand</t>
  </si>
  <si>
    <t>MMF FAB</t>
  </si>
  <si>
    <t>MFH</t>
  </si>
  <si>
    <t>MFB</t>
  </si>
  <si>
    <t>MFD</t>
  </si>
  <si>
    <t>MFA</t>
  </si>
  <si>
    <t>Shop fabricating 2</t>
  </si>
  <si>
    <t>MMF fabricating</t>
  </si>
  <si>
    <t>Does MMF have???</t>
  </si>
  <si>
    <t>Inventory</t>
  </si>
  <si>
    <t>UITF/Matt Office</t>
  </si>
  <si>
    <t>SRF Fabrication</t>
  </si>
  <si>
    <t>Design</t>
  </si>
  <si>
    <t>(1) UITF, others ???</t>
  </si>
  <si>
    <t>Option #1 : 12 GeV raster on 1.5" OD
Option #2 : 6 GeV raster on 1.0" OD
Need ceramic pipe</t>
  </si>
  <si>
    <t>MDS</t>
  </si>
  <si>
    <t>MWF</t>
  </si>
  <si>
    <t>Modify coils
Order new feedthroughs
Spec HVPS</t>
  </si>
  <si>
    <t>MDL</t>
  </si>
  <si>
    <t>Fabricate second dipole ???</t>
  </si>
  <si>
    <t>MDL3M01</t>
  </si>
  <si>
    <t>MDL3M04</t>
  </si>
  <si>
    <t>DL</t>
  </si>
  <si>
    <t>Done</t>
  </si>
  <si>
    <t>MMF Map</t>
  </si>
  <si>
    <t>MMF Map ??</t>
  </si>
  <si>
    <t>No</t>
  </si>
  <si>
    <t>Ordered</t>
  </si>
  <si>
    <t>UITF/EEL-117</t>
  </si>
  <si>
    <t>MDI</t>
  </si>
  <si>
    <t>MMF map</t>
  </si>
  <si>
    <t>Ready @ MMF</t>
  </si>
  <si>
    <t>Ready @ MMF/ISB</t>
  </si>
  <si>
    <t>Ready, On NEG, Phil coating</t>
  </si>
  <si>
    <t>Assembly</t>
  </si>
  <si>
    <t>Manual aperture</t>
  </si>
  <si>
    <t>Remote aperture</t>
  </si>
  <si>
    <t>Remote aperture (slit)</t>
  </si>
  <si>
    <t>Remote aperture (mask)</t>
  </si>
  <si>
    <t>Manual aperture (hole)</t>
  </si>
  <si>
    <t>Need bellows</t>
  </si>
  <si>
    <t>Fabricate</t>
  </si>
  <si>
    <t>Fabricate A3/A4 holes</t>
  </si>
  <si>
    <t>Fabricate Chopper Slit/Mask</t>
  </si>
  <si>
    <t>FCUP (2 kW)</t>
  </si>
  <si>
    <t>DUMP (2 kW)</t>
  </si>
  <si>
    <t>DUMP (2kW)</t>
  </si>
  <si>
    <t>FCUP (2kW)</t>
  </si>
  <si>
    <t>DUMP (100W)</t>
  </si>
  <si>
    <t>FCUP (100W)</t>
  </si>
  <si>
    <t>notes</t>
  </si>
  <si>
    <t>Buy</t>
  </si>
  <si>
    <t>under gun table</t>
  </si>
  <si>
    <t>new style used</t>
  </si>
  <si>
    <t>BUY</t>
  </si>
  <si>
    <t>LERF</t>
  </si>
  <si>
    <t>VIP0K01</t>
  </si>
  <si>
    <t>holding supply: bake, load, prep</t>
  </si>
  <si>
    <t>have</t>
  </si>
  <si>
    <t>in place</t>
  </si>
  <si>
    <t>gamma 45, 45, PE25</t>
  </si>
  <si>
    <t>VIP3K01</t>
  </si>
  <si>
    <t>behind RIH3K01</t>
  </si>
  <si>
    <t>before RIH3K02</t>
  </si>
  <si>
    <t>VIP3K02A</t>
  </si>
  <si>
    <t>need to refurb</t>
  </si>
  <si>
    <t>Need to add to plans</t>
  </si>
  <si>
    <t>PE 40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</si>
</sst>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name val="Calibri"/>
      <family val="2"/>
      <scheme val="minor"/>
    </font>
    <font>
      <sz val="18"/>
      <color rgb="FF0061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/>
    <xf numFmtId="0" fontId="5" fillId="3" borderId="1" xfId="86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2" borderId="1" xfId="85" applyFont="1" applyBorder="1" applyAlignment="1">
      <alignment horizontal="left"/>
    </xf>
    <xf numFmtId="0" fontId="8" fillId="3" borderId="1" xfId="86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3" borderId="0" xfId="86"/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2" borderId="7" xfId="85" applyFont="1" applyBorder="1" applyAlignment="1">
      <alignment horizontal="left"/>
    </xf>
    <xf numFmtId="0" fontId="12" fillId="2" borderId="1" xfId="85" applyFont="1" applyBorder="1" applyAlignment="1">
      <alignment horizontal="left"/>
    </xf>
    <xf numFmtId="0" fontId="13" fillId="3" borderId="1" xfId="86" applyFont="1" applyBorder="1" applyAlignment="1">
      <alignment horizontal="left"/>
    </xf>
    <xf numFmtId="0" fontId="13" fillId="3" borderId="8" xfId="86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2" borderId="9" xfId="85" applyFont="1" applyBorder="1" applyAlignment="1">
      <alignment horizontal="left"/>
    </xf>
    <xf numFmtId="0" fontId="12" fillId="2" borderId="10" xfId="85" applyFont="1" applyBorder="1" applyAlignment="1">
      <alignment horizontal="left"/>
    </xf>
    <xf numFmtId="0" fontId="13" fillId="3" borderId="10" xfId="86" applyFont="1" applyBorder="1" applyAlignment="1">
      <alignment horizontal="left"/>
    </xf>
    <xf numFmtId="0" fontId="12" fillId="2" borderId="11" xfId="85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/>
    <xf numFmtId="0" fontId="10" fillId="4" borderId="1" xfId="0" applyFont="1" applyFill="1" applyBorder="1" applyAlignment="1">
      <alignment horizontal="center"/>
    </xf>
    <xf numFmtId="0" fontId="10" fillId="0" borderId="0" xfId="0" applyFont="1" applyAlignment="1"/>
    <xf numFmtId="0" fontId="14" fillId="4" borderId="1" xfId="86" applyFont="1" applyFill="1" applyBorder="1" applyAlignment="1">
      <alignment horizontal="center"/>
    </xf>
    <xf numFmtId="0" fontId="14" fillId="4" borderId="1" xfId="85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1" xfId="85" applyFont="1" applyBorder="1"/>
    <xf numFmtId="0" fontId="12" fillId="2" borderId="1" xfId="85" applyFont="1" applyBorder="1" applyAlignment="1">
      <alignment horizontal="center"/>
    </xf>
    <xf numFmtId="0" fontId="13" fillId="3" borderId="1" xfId="86" applyFont="1" applyBorder="1"/>
    <xf numFmtId="0" fontId="13" fillId="3" borderId="1" xfId="86" applyFont="1" applyBorder="1" applyAlignment="1">
      <alignment horizontal="center"/>
    </xf>
    <xf numFmtId="164" fontId="12" fillId="2" borderId="1" xfId="85" applyNumberFormat="1" applyFont="1" applyBorder="1"/>
    <xf numFmtId="164" fontId="11" fillId="0" borderId="0" xfId="0" applyNumberFormat="1" applyFont="1"/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0" fontId="12" fillId="2" borderId="10" xfId="85" applyFont="1" applyBorder="1"/>
    <xf numFmtId="0" fontId="13" fillId="3" borderId="11" xfId="86" applyFont="1" applyBorder="1"/>
    <xf numFmtId="2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2" borderId="7" xfId="85" applyNumberFormat="1" applyFont="1" applyBorder="1"/>
    <xf numFmtId="0" fontId="13" fillId="3" borderId="8" xfId="86" applyFont="1" applyBorder="1"/>
    <xf numFmtId="2" fontId="11" fillId="0" borderId="0" xfId="0" applyNumberFormat="1" applyFont="1"/>
    <xf numFmtId="16" fontId="13" fillId="3" borderId="1" xfId="86" applyNumberFormat="1" applyFont="1" applyBorder="1"/>
    <xf numFmtId="2" fontId="12" fillId="2" borderId="1" xfId="85" applyNumberFormat="1" applyFont="1" applyBorder="1"/>
    <xf numFmtId="2" fontId="13" fillId="3" borderId="1" xfId="86" applyNumberFormat="1" applyFont="1" applyBorder="1"/>
    <xf numFmtId="2" fontId="12" fillId="2" borderId="9" xfId="85" applyNumberFormat="1" applyFont="1" applyBorder="1"/>
    <xf numFmtId="2" fontId="12" fillId="2" borderId="10" xfId="85" applyNumberFormat="1" applyFont="1" applyBorder="1"/>
    <xf numFmtId="2" fontId="13" fillId="3" borderId="10" xfId="86" applyNumberFormat="1" applyFont="1" applyBorder="1"/>
    <xf numFmtId="2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2" fontId="12" fillId="2" borderId="1" xfId="85" applyNumberFormat="1" applyFont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2" fontId="10" fillId="4" borderId="1" xfId="0" applyNumberFormat="1" applyFont="1" applyFill="1" applyBorder="1" applyAlignment="1">
      <alignment horizontal="center"/>
    </xf>
    <xf numFmtId="0" fontId="12" fillId="2" borderId="2" xfId="85" applyFont="1" applyBorder="1" applyAlignment="1">
      <alignment horizontal="left"/>
    </xf>
    <xf numFmtId="0" fontId="13" fillId="3" borderId="2" xfId="86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" fontId="11" fillId="4" borderId="1" xfId="0" applyNumberFormat="1" applyFont="1" applyFill="1" applyBorder="1" applyAlignment="1">
      <alignment horizontal="left"/>
    </xf>
    <xf numFmtId="164" fontId="11" fillId="0" borderId="0" xfId="0" applyNumberFormat="1" applyFont="1" applyAlignment="1">
      <alignment horizontal="left"/>
    </xf>
    <xf numFmtId="0" fontId="10" fillId="4" borderId="1" xfId="0" applyFont="1" applyFill="1" applyBorder="1" applyAlignment="1"/>
    <xf numFmtId="0" fontId="12" fillId="2" borderId="1" xfId="85" applyFont="1" applyBorder="1" applyAlignment="1"/>
    <xf numFmtId="0" fontId="13" fillId="3" borderId="1" xfId="86" applyFont="1" applyBorder="1" applyAlignment="1"/>
    <xf numFmtId="0" fontId="10" fillId="0" borderId="1" xfId="0" applyFont="1" applyBorder="1" applyAlignment="1"/>
    <xf numFmtId="0" fontId="10" fillId="0" borderId="3" xfId="0" applyFont="1" applyBorder="1" applyAlignment="1"/>
    <xf numFmtId="0" fontId="12" fillId="2" borderId="3" xfId="85" applyFont="1" applyBorder="1" applyAlignment="1"/>
    <xf numFmtId="165" fontId="12" fillId="2" borderId="1" xfId="85" applyNumberFormat="1" applyFont="1" applyBorder="1" applyAlignment="1"/>
    <xf numFmtId="165" fontId="13" fillId="3" borderId="1" xfId="86" applyNumberFormat="1" applyFont="1" applyBorder="1" applyAlignment="1"/>
    <xf numFmtId="0" fontId="10" fillId="4" borderId="1" xfId="0" applyFont="1" applyFill="1" applyBorder="1"/>
    <xf numFmtId="2" fontId="10" fillId="4" borderId="1" xfId="0" applyNumberFormat="1" applyFont="1" applyFill="1" applyBorder="1"/>
    <xf numFmtId="2" fontId="10" fillId="0" borderId="0" xfId="0" applyNumberFormat="1" applyFont="1"/>
    <xf numFmtId="49" fontId="10" fillId="0" borderId="1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vertical="top"/>
    </xf>
    <xf numFmtId="49" fontId="12" fillId="2" borderId="1" xfId="85" applyNumberFormat="1" applyFont="1" applyBorder="1" applyAlignment="1">
      <alignment horizontal="left" vertical="top"/>
    </xf>
    <xf numFmtId="49" fontId="13" fillId="3" borderId="1" xfId="86" applyNumberFormat="1" applyFont="1" applyBorder="1" applyAlignment="1">
      <alignment horizontal="left" vertical="top"/>
    </xf>
    <xf numFmtId="49" fontId="12" fillId="2" borderId="1" xfId="85" applyNumberFormat="1" applyFont="1" applyBorder="1" applyAlignment="1">
      <alignment vertical="top"/>
    </xf>
    <xf numFmtId="49" fontId="13" fillId="3" borderId="1" xfId="86" applyNumberFormat="1" applyFont="1" applyBorder="1" applyAlignment="1">
      <alignment vertical="top"/>
    </xf>
    <xf numFmtId="49" fontId="10" fillId="4" borderId="1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1" fillId="4" borderId="1" xfId="0" applyNumberFormat="1" applyFont="1" applyFill="1" applyBorder="1" applyAlignment="1">
      <alignment vertical="top"/>
    </xf>
    <xf numFmtId="49" fontId="11" fillId="4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2" fillId="2" borderId="1" xfId="85" applyFont="1" applyBorder="1" applyAlignment="1">
      <alignment horizontal="left" vertical="top"/>
    </xf>
    <xf numFmtId="0" fontId="13" fillId="3" borderId="1" xfId="86" applyFont="1" applyBorder="1" applyAlignment="1">
      <alignment horizontal="left" vertical="top"/>
    </xf>
    <xf numFmtId="0" fontId="13" fillId="3" borderId="3" xfId="86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8" fontId="12" fillId="2" borderId="1" xfId="85" applyNumberFormat="1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left" vertical="top"/>
    </xf>
    <xf numFmtId="0" fontId="16" fillId="4" borderId="1" xfId="0" applyFont="1" applyFill="1" applyBorder="1"/>
    <xf numFmtId="0" fontId="16" fillId="4" borderId="1" xfId="0" applyFont="1" applyFill="1" applyBorder="1" applyAlignment="1"/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/>
    </xf>
    <xf numFmtId="0" fontId="17" fillId="4" borderId="1" xfId="0" applyFont="1" applyFill="1" applyBorder="1"/>
    <xf numFmtId="0" fontId="17" fillId="4" borderId="1" xfId="0" applyFont="1" applyFill="1" applyBorder="1" applyAlignment="1">
      <alignment vertical="top"/>
    </xf>
    <xf numFmtId="0" fontId="17" fillId="4" borderId="1" xfId="0" applyFont="1" applyFill="1" applyBorder="1" applyAlignment="1"/>
    <xf numFmtId="0" fontId="16" fillId="4" borderId="1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3" borderId="1" xfId="86" applyFont="1" applyBorder="1" applyAlignment="1">
      <alignment horizontal="left" vertical="top" wrapText="1"/>
    </xf>
    <xf numFmtId="0" fontId="16" fillId="3" borderId="1" xfId="86" applyFont="1" applyBorder="1" applyAlignment="1">
      <alignment horizontal="left"/>
    </xf>
    <xf numFmtId="2" fontId="16" fillId="3" borderId="1" xfId="86" applyNumberFormat="1" applyFont="1" applyBorder="1"/>
    <xf numFmtId="49" fontId="16" fillId="0" borderId="0" xfId="0" applyNumberFormat="1" applyFont="1" applyAlignment="1">
      <alignment vertical="top"/>
    </xf>
    <xf numFmtId="0" fontId="16" fillId="3" borderId="1" xfId="86" applyFont="1" applyBorder="1" applyAlignment="1"/>
    <xf numFmtId="0" fontId="16" fillId="3" borderId="1" xfId="86" applyFont="1" applyBorder="1"/>
    <xf numFmtId="0" fontId="16" fillId="0" borderId="0" xfId="0" applyFont="1" applyFill="1" applyBorder="1" applyAlignment="1">
      <alignment horizontal="left" vertical="top"/>
    </xf>
    <xf numFmtId="2" fontId="16" fillId="4" borderId="1" xfId="0" applyNumberFormat="1" applyFont="1" applyFill="1" applyBorder="1"/>
    <xf numFmtId="49" fontId="16" fillId="4" borderId="1" xfId="0" applyNumberFormat="1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left"/>
    </xf>
    <xf numFmtId="0" fontId="13" fillId="3" borderId="1" xfId="86" applyFont="1" applyBorder="1" applyAlignment="1">
      <alignment horizontal="left" vertical="top" wrapText="1"/>
    </xf>
    <xf numFmtId="2" fontId="12" fillId="2" borderId="1" xfId="85" applyNumberFormat="1" applyFont="1" applyBorder="1" applyAlignment="1">
      <alignment horizontal="left" vertical="top"/>
    </xf>
    <xf numFmtId="2" fontId="13" fillId="3" borderId="1" xfId="86" applyNumberFormat="1" applyFont="1" applyBorder="1" applyAlignment="1">
      <alignment horizontal="left" vertical="top"/>
    </xf>
    <xf numFmtId="2" fontId="16" fillId="4" borderId="1" xfId="0" applyNumberFormat="1" applyFont="1" applyFill="1" applyBorder="1" applyAlignment="1">
      <alignment horizontal="left"/>
    </xf>
    <xf numFmtId="0" fontId="15" fillId="2" borderId="1" xfId="85" applyFont="1" applyBorder="1" applyAlignment="1">
      <alignment horizontal="left" vertical="top"/>
    </xf>
    <xf numFmtId="2" fontId="15" fillId="2" borderId="1" xfId="85" applyNumberFormat="1" applyFont="1" applyBorder="1" applyAlignment="1">
      <alignment horizontal="left" vertical="top"/>
    </xf>
    <xf numFmtId="2" fontId="17" fillId="4" borderId="1" xfId="0" applyNumberFormat="1" applyFont="1" applyFill="1" applyBorder="1" applyAlignment="1">
      <alignment horizontal="left"/>
    </xf>
    <xf numFmtId="0" fontId="12" fillId="0" borderId="1" xfId="85" applyFont="1" applyFill="1" applyBorder="1" applyAlignment="1">
      <alignment horizontal="left"/>
    </xf>
    <xf numFmtId="0" fontId="13" fillId="0" borderId="1" xfId="86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5" borderId="1" xfId="0" applyFont="1" applyFill="1" applyBorder="1" applyAlignment="1">
      <alignment horizontal="left"/>
    </xf>
  </cellXfs>
  <cellStyles count="305">
    <cellStyle name="Bad" xfId="86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Good" xfId="8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"/>
  <sheetViews>
    <sheetView workbookViewId="0">
      <selection activeCell="C25" sqref="C25"/>
    </sheetView>
  </sheetViews>
  <sheetFormatPr defaultColWidth="22.69921875" defaultRowHeight="18" x14ac:dyDescent="0.35"/>
  <cols>
    <col min="1" max="1" width="23.296875" style="6" bestFit="1" customWidth="1"/>
    <col min="2" max="2" width="10.69921875" style="6" bestFit="1" customWidth="1"/>
    <col min="3" max="3" width="21.69921875" style="6" bestFit="1" customWidth="1"/>
    <col min="4" max="4" width="24" style="6" bestFit="1" customWidth="1"/>
    <col min="5" max="5" width="15" style="6" bestFit="1" customWidth="1"/>
    <col min="6" max="6" width="20" style="6" bestFit="1" customWidth="1"/>
    <col min="7" max="7" width="19.69921875" style="6" bestFit="1" customWidth="1"/>
    <col min="8" max="8" width="11.69921875" style="6" bestFit="1" customWidth="1"/>
    <col min="9" max="16384" width="22.69921875" style="6"/>
  </cols>
  <sheetData>
    <row r="1" spans="1:8" s="10" customFormat="1" x14ac:dyDescent="0.35">
      <c r="A1" s="2" t="s">
        <v>206</v>
      </c>
      <c r="B1" s="2" t="s">
        <v>1</v>
      </c>
      <c r="C1" s="2" t="s">
        <v>2</v>
      </c>
      <c r="D1" s="2" t="s">
        <v>157</v>
      </c>
      <c r="E1" s="2" t="s">
        <v>150</v>
      </c>
      <c r="F1" s="2" t="s">
        <v>151</v>
      </c>
      <c r="G1" s="2" t="s">
        <v>152</v>
      </c>
      <c r="H1" s="10" t="s">
        <v>352</v>
      </c>
    </row>
    <row r="2" spans="1:8" x14ac:dyDescent="0.35">
      <c r="A2" s="4" t="s">
        <v>207</v>
      </c>
      <c r="B2" s="4" t="s">
        <v>19</v>
      </c>
      <c r="C2" s="4" t="s">
        <v>22</v>
      </c>
      <c r="D2" s="4" t="s">
        <v>359</v>
      </c>
      <c r="E2" s="4" t="s">
        <v>171</v>
      </c>
      <c r="F2" s="1"/>
      <c r="G2" s="1"/>
    </row>
    <row r="3" spans="1:8" x14ac:dyDescent="0.35">
      <c r="A3" s="4" t="s">
        <v>207</v>
      </c>
      <c r="B3" s="4" t="s">
        <v>20</v>
      </c>
      <c r="C3" s="4" t="s">
        <v>21</v>
      </c>
      <c r="D3" s="4" t="s">
        <v>358</v>
      </c>
      <c r="E3" s="4" t="s">
        <v>172</v>
      </c>
      <c r="F3" s="1"/>
      <c r="G3" s="1"/>
    </row>
    <row r="4" spans="1:8" x14ac:dyDescent="0.35">
      <c r="A4" s="4" t="s">
        <v>207</v>
      </c>
      <c r="B4" s="4" t="s">
        <v>24</v>
      </c>
      <c r="C4" s="4" t="s">
        <v>25</v>
      </c>
      <c r="D4" s="4" t="s">
        <v>358</v>
      </c>
      <c r="E4" s="4" t="s">
        <v>172</v>
      </c>
      <c r="F4" s="1"/>
      <c r="G4" s="1"/>
    </row>
    <row r="5" spans="1:8" x14ac:dyDescent="0.35">
      <c r="A5" s="4" t="s">
        <v>207</v>
      </c>
      <c r="B5" s="4" t="s">
        <v>26</v>
      </c>
      <c r="C5" s="4" t="s">
        <v>27</v>
      </c>
      <c r="D5" s="4" t="s">
        <v>356</v>
      </c>
      <c r="E5" s="4" t="s">
        <v>171</v>
      </c>
      <c r="F5" s="1"/>
      <c r="G5" s="1"/>
    </row>
    <row r="6" spans="1:8" s="7" customFormat="1" ht="4.95" customHeight="1" x14ac:dyDescent="0.35">
      <c r="F6" s="14"/>
      <c r="G6" s="14"/>
    </row>
    <row r="7" spans="1:8" x14ac:dyDescent="0.35">
      <c r="A7" s="4" t="s">
        <v>208</v>
      </c>
      <c r="B7" s="4" t="s">
        <v>209</v>
      </c>
      <c r="C7" s="4" t="s">
        <v>210</v>
      </c>
      <c r="D7" s="4" t="s">
        <v>356</v>
      </c>
      <c r="E7" s="4" t="s">
        <v>171</v>
      </c>
      <c r="F7" s="1"/>
      <c r="G7" s="1"/>
    </row>
    <row r="8" spans="1:8" x14ac:dyDescent="0.35">
      <c r="A8" s="4" t="s">
        <v>208</v>
      </c>
      <c r="B8" s="4" t="s">
        <v>211</v>
      </c>
      <c r="C8" s="4" t="s">
        <v>212</v>
      </c>
      <c r="D8" s="5" t="s">
        <v>355</v>
      </c>
      <c r="E8" s="5"/>
      <c r="F8" s="1"/>
      <c r="G8" s="1"/>
    </row>
    <row r="9" spans="1:8" x14ac:dyDescent="0.35">
      <c r="A9" s="4" t="s">
        <v>208</v>
      </c>
      <c r="B9" s="4"/>
      <c r="C9" s="4" t="s">
        <v>353</v>
      </c>
      <c r="D9" s="5" t="s">
        <v>358</v>
      </c>
      <c r="E9" s="5"/>
      <c r="F9" s="1"/>
      <c r="G9" s="1"/>
    </row>
    <row r="10" spans="1:8" x14ac:dyDescent="0.35">
      <c r="A10" s="4" t="s">
        <v>208</v>
      </c>
      <c r="B10" s="4"/>
      <c r="C10" s="4" t="s">
        <v>354</v>
      </c>
      <c r="D10" s="5" t="s">
        <v>358</v>
      </c>
      <c r="E10" s="5"/>
      <c r="F10" s="1"/>
      <c r="G10" s="1"/>
    </row>
    <row r="11" spans="1:8" x14ac:dyDescent="0.35">
      <c r="A11" s="4" t="s">
        <v>208</v>
      </c>
      <c r="B11" s="4" t="s">
        <v>213</v>
      </c>
      <c r="C11" s="4" t="s">
        <v>214</v>
      </c>
      <c r="D11" s="5" t="s">
        <v>356</v>
      </c>
      <c r="E11" s="5"/>
      <c r="F11" s="1"/>
      <c r="G11" s="1"/>
    </row>
    <row r="12" spans="1:8" x14ac:dyDescent="0.35">
      <c r="A12" s="4" t="s">
        <v>208</v>
      </c>
      <c r="B12" s="4"/>
      <c r="C12" s="4" t="s">
        <v>360</v>
      </c>
      <c r="D12" s="5" t="s">
        <v>356</v>
      </c>
      <c r="E12" s="5"/>
      <c r="F12" s="1"/>
      <c r="G12" s="1"/>
    </row>
    <row r="13" spans="1:8" x14ac:dyDescent="0.35">
      <c r="A13" s="4" t="s">
        <v>208</v>
      </c>
      <c r="B13" s="4" t="s">
        <v>216</v>
      </c>
      <c r="C13" s="4" t="s">
        <v>215</v>
      </c>
      <c r="D13" s="5" t="s">
        <v>357</v>
      </c>
      <c r="E13" s="5"/>
      <c r="F13" s="1"/>
      <c r="G13" s="1"/>
    </row>
    <row r="14" spans="1:8" x14ac:dyDescent="0.35">
      <c r="A14" s="4" t="s">
        <v>208</v>
      </c>
      <c r="B14" s="4" t="s">
        <v>217</v>
      </c>
      <c r="C14" s="4" t="s">
        <v>218</v>
      </c>
      <c r="D14" s="5" t="s">
        <v>356</v>
      </c>
      <c r="E14" s="5"/>
      <c r="F14" s="1"/>
      <c r="G14" s="1"/>
    </row>
    <row r="15" spans="1:8" s="3" customFormat="1" x14ac:dyDescent="0.35">
      <c r="F15" s="10"/>
      <c r="G15" s="10"/>
    </row>
    <row r="16" spans="1:8" x14ac:dyDescent="0.35">
      <c r="F16" s="11"/>
      <c r="G16" s="11"/>
    </row>
    <row r="17" spans="1:7" x14ac:dyDescent="0.35">
      <c r="F17" s="11"/>
      <c r="G17" s="11"/>
    </row>
    <row r="18" spans="1:7" s="12" customFormat="1" x14ac:dyDescent="0.35">
      <c r="A18" s="9" t="s">
        <v>170</v>
      </c>
      <c r="B18" s="9" t="s">
        <v>421</v>
      </c>
      <c r="C18" s="9" t="s">
        <v>168</v>
      </c>
      <c r="D18" s="9" t="s">
        <v>156</v>
      </c>
    </row>
    <row r="19" spans="1:7" x14ac:dyDescent="0.35">
      <c r="A19" s="8" t="s">
        <v>359</v>
      </c>
      <c r="B19" s="13">
        <v>1</v>
      </c>
      <c r="C19" s="13">
        <v>1</v>
      </c>
      <c r="D19" s="13">
        <f t="shared" ref="D19:D20" si="0">B19-C19</f>
        <v>0</v>
      </c>
    </row>
    <row r="20" spans="1:7" x14ac:dyDescent="0.35">
      <c r="A20" s="8" t="s">
        <v>361</v>
      </c>
      <c r="B20" s="13">
        <v>7</v>
      </c>
      <c r="C20" s="13">
        <v>2</v>
      </c>
      <c r="D20" s="13">
        <f t="shared" si="0"/>
        <v>5</v>
      </c>
    </row>
    <row r="21" spans="1:7" x14ac:dyDescent="0.35">
      <c r="A21" s="8" t="s">
        <v>358</v>
      </c>
      <c r="B21" s="13">
        <v>4</v>
      </c>
      <c r="C21" s="13">
        <v>4</v>
      </c>
      <c r="D21" s="13">
        <f>B21-C21</f>
        <v>0</v>
      </c>
    </row>
    <row r="22" spans="1:7" x14ac:dyDescent="0.35">
      <c r="A22" s="7"/>
      <c r="B22" s="7"/>
      <c r="C22" s="7"/>
      <c r="D22" s="7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workbookViewId="0">
      <selection activeCell="H38" sqref="H38"/>
    </sheetView>
  </sheetViews>
  <sheetFormatPr defaultColWidth="29.296875" defaultRowHeight="21" x14ac:dyDescent="0.4"/>
  <cols>
    <col min="1" max="2" width="24.69921875" style="24" bestFit="1" customWidth="1"/>
    <col min="3" max="3" width="26.69921875" style="24" bestFit="1" customWidth="1"/>
    <col min="4" max="4" width="20.296875" style="24" bestFit="1" customWidth="1"/>
    <col min="5" max="5" width="27.796875" style="24" bestFit="1" customWidth="1"/>
    <col min="6" max="6" width="22" style="24" bestFit="1" customWidth="1"/>
    <col min="7" max="7" width="22.796875" style="24" bestFit="1" customWidth="1"/>
    <col min="8" max="16384" width="29.296875" style="24"/>
  </cols>
  <sheetData>
    <row r="1" spans="1:7" x14ac:dyDescent="0.4">
      <c r="A1" s="19" t="s">
        <v>206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 x14ac:dyDescent="0.4">
      <c r="A2" s="21" t="s">
        <v>207</v>
      </c>
      <c r="B2" s="21" t="s">
        <v>121</v>
      </c>
      <c r="C2" s="21" t="s">
        <v>122</v>
      </c>
      <c r="D2" s="21" t="s">
        <v>202</v>
      </c>
      <c r="E2" s="22"/>
      <c r="F2" s="21" t="s">
        <v>202</v>
      </c>
      <c r="G2" s="22"/>
    </row>
    <row r="3" spans="1:7" x14ac:dyDescent="0.4">
      <c r="A3" s="21" t="s">
        <v>208</v>
      </c>
      <c r="B3" s="21" t="s">
        <v>326</v>
      </c>
      <c r="C3" s="21" t="s">
        <v>327</v>
      </c>
      <c r="D3" s="21" t="s">
        <v>202</v>
      </c>
      <c r="E3" s="22"/>
      <c r="F3" s="21" t="s">
        <v>202</v>
      </c>
      <c r="G3" s="22"/>
    </row>
    <row r="4" spans="1:7" x14ac:dyDescent="0.4">
      <c r="A4" s="21" t="s">
        <v>208</v>
      </c>
      <c r="B4" s="21" t="s">
        <v>328</v>
      </c>
      <c r="C4" s="21" t="s">
        <v>329</v>
      </c>
      <c r="D4" s="21" t="s">
        <v>202</v>
      </c>
      <c r="E4" s="22"/>
      <c r="F4" s="21" t="s">
        <v>202</v>
      </c>
      <c r="G4" s="22"/>
    </row>
    <row r="6" spans="1:7" s="19" customFormat="1" x14ac:dyDescent="0.4">
      <c r="A6" s="78" t="s">
        <v>170</v>
      </c>
      <c r="B6" s="78" t="s">
        <v>421</v>
      </c>
      <c r="C6" s="78" t="s">
        <v>168</v>
      </c>
      <c r="D6" s="78" t="s">
        <v>156</v>
      </c>
      <c r="E6" s="78" t="s">
        <v>48</v>
      </c>
    </row>
    <row r="7" spans="1:7" x14ac:dyDescent="0.4">
      <c r="A7" s="74" t="s">
        <v>420</v>
      </c>
      <c r="B7" s="74">
        <v>3</v>
      </c>
      <c r="C7" s="74">
        <v>1</v>
      </c>
      <c r="D7" s="74">
        <f t="shared" ref="D7" si="0">B7-C7</f>
        <v>2</v>
      </c>
      <c r="E7" s="124" t="s">
        <v>459</v>
      </c>
    </row>
    <row r="9" spans="1:7" s="19" customFormat="1" x14ac:dyDescent="0.4"/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4"/>
  <sheetViews>
    <sheetView workbookViewId="0">
      <selection activeCell="F29" sqref="F29"/>
    </sheetView>
  </sheetViews>
  <sheetFormatPr defaultColWidth="14.19921875" defaultRowHeight="21" x14ac:dyDescent="0.4"/>
  <cols>
    <col min="1" max="2" width="24.69921875" style="24" bestFit="1" customWidth="1"/>
    <col min="3" max="3" width="26.19921875" style="24" bestFit="1" customWidth="1"/>
    <col min="4" max="4" width="11.5" style="24" bestFit="1" customWidth="1"/>
    <col min="5" max="5" width="16.69921875" style="24" bestFit="1" customWidth="1"/>
    <col min="6" max="6" width="26.796875" style="24" bestFit="1" customWidth="1"/>
    <col min="7" max="7" width="22.796875" style="24" bestFit="1" customWidth="1"/>
    <col min="8" max="8" width="14.19921875" style="24"/>
    <col min="9" max="9" width="17.69921875" style="24" bestFit="1" customWidth="1"/>
    <col min="10" max="16384" width="14.19921875" style="24"/>
  </cols>
  <sheetData>
    <row r="1" spans="1:7" s="19" customFormat="1" x14ac:dyDescent="0.4">
      <c r="A1" s="36" t="s">
        <v>206</v>
      </c>
      <c r="B1" s="36" t="s">
        <v>1</v>
      </c>
      <c r="C1" s="36" t="s">
        <v>2</v>
      </c>
      <c r="D1" s="36" t="s">
        <v>157</v>
      </c>
      <c r="E1" s="36" t="s">
        <v>150</v>
      </c>
      <c r="F1" s="36" t="s">
        <v>151</v>
      </c>
      <c r="G1" s="36" t="s">
        <v>152</v>
      </c>
    </row>
    <row r="2" spans="1:7" x14ac:dyDescent="0.4">
      <c r="A2" s="21" t="s">
        <v>207</v>
      </c>
      <c r="B2" s="21" t="s">
        <v>103</v>
      </c>
      <c r="C2" s="21" t="s">
        <v>104</v>
      </c>
      <c r="D2" s="22" t="s">
        <v>181</v>
      </c>
      <c r="E2" s="22" t="s">
        <v>200</v>
      </c>
      <c r="F2" s="22" t="s">
        <v>201</v>
      </c>
      <c r="G2" s="22" t="s">
        <v>181</v>
      </c>
    </row>
    <row r="3" spans="1:7" x14ac:dyDescent="0.4">
      <c r="A3" s="21" t="s">
        <v>207</v>
      </c>
      <c r="B3" s="21" t="s">
        <v>105</v>
      </c>
      <c r="C3" s="21" t="s">
        <v>106</v>
      </c>
      <c r="D3" s="22" t="s">
        <v>181</v>
      </c>
      <c r="E3" s="22" t="s">
        <v>200</v>
      </c>
      <c r="F3" s="22" t="s">
        <v>201</v>
      </c>
      <c r="G3" s="22" t="s">
        <v>181</v>
      </c>
    </row>
    <row r="4" spans="1:7" x14ac:dyDescent="0.4">
      <c r="A4" s="21" t="s">
        <v>207</v>
      </c>
      <c r="B4" s="21" t="s">
        <v>107</v>
      </c>
      <c r="C4" s="21" t="s">
        <v>108</v>
      </c>
      <c r="D4" s="22" t="s">
        <v>181</v>
      </c>
      <c r="E4" s="22" t="s">
        <v>200</v>
      </c>
      <c r="F4" s="22" t="s">
        <v>201</v>
      </c>
      <c r="G4" s="22" t="s">
        <v>181</v>
      </c>
    </row>
    <row r="5" spans="1:7" x14ac:dyDescent="0.4">
      <c r="A5" s="21" t="s">
        <v>207</v>
      </c>
      <c r="B5" s="21" t="s">
        <v>338</v>
      </c>
      <c r="C5" s="21" t="s">
        <v>98</v>
      </c>
      <c r="D5" s="22" t="s">
        <v>181</v>
      </c>
      <c r="E5" s="22" t="s">
        <v>200</v>
      </c>
      <c r="F5" s="22" t="s">
        <v>201</v>
      </c>
      <c r="G5" s="22" t="s">
        <v>181</v>
      </c>
    </row>
    <row r="6" spans="1:7" x14ac:dyDescent="0.4">
      <c r="A6" s="21" t="s">
        <v>207</v>
      </c>
      <c r="B6" s="21" t="s">
        <v>109</v>
      </c>
      <c r="C6" s="21" t="s">
        <v>110</v>
      </c>
      <c r="D6" s="22" t="s">
        <v>181</v>
      </c>
      <c r="E6" s="22" t="s">
        <v>200</v>
      </c>
      <c r="F6" s="22" t="s">
        <v>201</v>
      </c>
      <c r="G6" s="22" t="s">
        <v>181</v>
      </c>
    </row>
    <row r="7" spans="1:7" x14ac:dyDescent="0.4">
      <c r="A7" s="21" t="s">
        <v>208</v>
      </c>
      <c r="B7" s="73" t="s">
        <v>304</v>
      </c>
      <c r="C7" s="73" t="s">
        <v>271</v>
      </c>
      <c r="D7" s="22" t="s">
        <v>181</v>
      </c>
      <c r="E7" s="127" t="s">
        <v>200</v>
      </c>
      <c r="F7" s="22" t="s">
        <v>201</v>
      </c>
      <c r="G7" s="22" t="s">
        <v>181</v>
      </c>
    </row>
    <row r="8" spans="1:7" x14ac:dyDescent="0.4">
      <c r="A8" s="21" t="s">
        <v>208</v>
      </c>
      <c r="B8" s="73" t="s">
        <v>305</v>
      </c>
      <c r="C8" s="73" t="s">
        <v>271</v>
      </c>
      <c r="D8" s="22" t="s">
        <v>181</v>
      </c>
      <c r="E8" s="22" t="s">
        <v>200</v>
      </c>
      <c r="F8" s="22" t="s">
        <v>201</v>
      </c>
      <c r="G8" s="22" t="s">
        <v>181</v>
      </c>
    </row>
    <row r="9" spans="1:7" x14ac:dyDescent="0.4">
      <c r="A9" s="21" t="s">
        <v>208</v>
      </c>
      <c r="B9" s="73" t="s">
        <v>306</v>
      </c>
      <c r="C9" s="73" t="s">
        <v>271</v>
      </c>
      <c r="D9" s="22" t="s">
        <v>181</v>
      </c>
      <c r="E9" s="22" t="s">
        <v>200</v>
      </c>
      <c r="F9" s="22" t="s">
        <v>201</v>
      </c>
      <c r="G9" s="22" t="s">
        <v>181</v>
      </c>
    </row>
    <row r="10" spans="1:7" x14ac:dyDescent="0.4">
      <c r="A10" s="21" t="s">
        <v>208</v>
      </c>
      <c r="B10" s="73" t="s">
        <v>307</v>
      </c>
      <c r="C10" s="73" t="s">
        <v>271</v>
      </c>
      <c r="D10" s="22" t="s">
        <v>181</v>
      </c>
      <c r="E10" s="22" t="s">
        <v>200</v>
      </c>
      <c r="F10" s="22" t="s">
        <v>201</v>
      </c>
      <c r="G10" s="22" t="s">
        <v>181</v>
      </c>
    </row>
    <row r="11" spans="1:7" x14ac:dyDescent="0.4">
      <c r="A11" s="21" t="s">
        <v>208</v>
      </c>
      <c r="B11" s="73" t="s">
        <v>308</v>
      </c>
      <c r="C11" s="21" t="s">
        <v>255</v>
      </c>
      <c r="D11" s="22" t="s">
        <v>181</v>
      </c>
      <c r="E11" s="22" t="s">
        <v>200</v>
      </c>
      <c r="F11" s="22" t="s">
        <v>201</v>
      </c>
      <c r="G11" s="22" t="s">
        <v>181</v>
      </c>
    </row>
    <row r="12" spans="1:7" x14ac:dyDescent="0.4">
      <c r="A12" s="21" t="s">
        <v>208</v>
      </c>
      <c r="B12" s="73" t="s">
        <v>309</v>
      </c>
      <c r="C12" s="21" t="s">
        <v>255</v>
      </c>
      <c r="D12" s="22" t="s">
        <v>181</v>
      </c>
      <c r="E12" s="22" t="s">
        <v>200</v>
      </c>
      <c r="F12" s="22" t="s">
        <v>201</v>
      </c>
      <c r="G12" s="22" t="s">
        <v>181</v>
      </c>
    </row>
    <row r="13" spans="1:7" x14ac:dyDescent="0.4">
      <c r="A13" s="21" t="s">
        <v>208</v>
      </c>
      <c r="B13" s="73" t="s">
        <v>310</v>
      </c>
      <c r="C13" s="21" t="s">
        <v>255</v>
      </c>
      <c r="D13" s="22" t="s">
        <v>181</v>
      </c>
      <c r="E13" s="22" t="s">
        <v>200</v>
      </c>
      <c r="F13" s="22" t="s">
        <v>201</v>
      </c>
      <c r="G13" s="22" t="s">
        <v>181</v>
      </c>
    </row>
    <row r="14" spans="1:7" x14ac:dyDescent="0.4">
      <c r="A14" s="21" t="s">
        <v>208</v>
      </c>
      <c r="B14" s="73" t="s">
        <v>311</v>
      </c>
      <c r="C14" s="21" t="s">
        <v>256</v>
      </c>
      <c r="D14" s="22" t="s">
        <v>181</v>
      </c>
      <c r="E14" s="22" t="s">
        <v>200</v>
      </c>
      <c r="F14" s="22" t="s">
        <v>201</v>
      </c>
      <c r="G14" s="22" t="s">
        <v>181</v>
      </c>
    </row>
    <row r="15" spans="1:7" x14ac:dyDescent="0.4">
      <c r="A15" s="21" t="s">
        <v>208</v>
      </c>
      <c r="B15" s="73" t="s">
        <v>312</v>
      </c>
      <c r="C15" s="21" t="s">
        <v>256</v>
      </c>
      <c r="D15" s="22" t="s">
        <v>181</v>
      </c>
      <c r="E15" s="22" t="s">
        <v>200</v>
      </c>
      <c r="F15" s="22" t="s">
        <v>201</v>
      </c>
      <c r="G15" s="22" t="s">
        <v>181</v>
      </c>
    </row>
    <row r="16" spans="1:7" x14ac:dyDescent="0.4">
      <c r="A16" s="21" t="s">
        <v>208</v>
      </c>
      <c r="B16" s="73" t="s">
        <v>313</v>
      </c>
      <c r="C16" s="21" t="s">
        <v>256</v>
      </c>
      <c r="D16" s="22" t="s">
        <v>181</v>
      </c>
      <c r="E16" s="22" t="s">
        <v>200</v>
      </c>
      <c r="F16" s="22" t="s">
        <v>201</v>
      </c>
      <c r="G16" s="22" t="s">
        <v>181</v>
      </c>
    </row>
    <row r="17" spans="1:7" x14ac:dyDescent="0.4">
      <c r="A17" s="21" t="s">
        <v>208</v>
      </c>
      <c r="B17" s="73" t="s">
        <v>314</v>
      </c>
      <c r="C17" s="21" t="s">
        <v>256</v>
      </c>
      <c r="D17" s="22" t="s">
        <v>181</v>
      </c>
      <c r="E17" s="22" t="s">
        <v>200</v>
      </c>
      <c r="F17" s="22" t="s">
        <v>201</v>
      </c>
      <c r="G17" s="22" t="s">
        <v>181</v>
      </c>
    </row>
    <row r="18" spans="1:7" x14ac:dyDescent="0.4">
      <c r="A18" s="21" t="s">
        <v>208</v>
      </c>
      <c r="B18" s="73" t="s">
        <v>315</v>
      </c>
      <c r="C18" s="21" t="s">
        <v>317</v>
      </c>
      <c r="D18" s="22" t="s">
        <v>181</v>
      </c>
      <c r="E18" s="22" t="s">
        <v>200</v>
      </c>
      <c r="F18" s="22" t="s">
        <v>201</v>
      </c>
      <c r="G18" s="22" t="s">
        <v>181</v>
      </c>
    </row>
    <row r="19" spans="1:7" x14ac:dyDescent="0.4">
      <c r="A19" s="21" t="s">
        <v>208</v>
      </c>
      <c r="B19" s="73" t="s">
        <v>316</v>
      </c>
      <c r="C19" s="21" t="s">
        <v>317</v>
      </c>
      <c r="D19" s="22" t="s">
        <v>181</v>
      </c>
      <c r="E19" s="22" t="s">
        <v>200</v>
      </c>
      <c r="F19" s="22" t="s">
        <v>201</v>
      </c>
      <c r="G19" s="22" t="s">
        <v>181</v>
      </c>
    </row>
    <row r="21" spans="1:7" s="19" customFormat="1" x14ac:dyDescent="0.4">
      <c r="A21" s="78" t="s">
        <v>170</v>
      </c>
      <c r="B21" s="78" t="s">
        <v>421</v>
      </c>
      <c r="C21" s="78" t="s">
        <v>168</v>
      </c>
      <c r="D21" s="78" t="s">
        <v>156</v>
      </c>
      <c r="E21" s="78" t="s">
        <v>48</v>
      </c>
    </row>
    <row r="22" spans="1:7" x14ac:dyDescent="0.4">
      <c r="A22" s="74" t="s">
        <v>440</v>
      </c>
      <c r="B22" s="74">
        <v>1</v>
      </c>
      <c r="C22" s="74">
        <v>0</v>
      </c>
      <c r="D22" s="74">
        <f t="shared" ref="D22:D23" si="0">B22-C22</f>
        <v>1</v>
      </c>
      <c r="E22" s="124" t="s">
        <v>458</v>
      </c>
    </row>
    <row r="23" spans="1:7" x14ac:dyDescent="0.4">
      <c r="A23" s="74" t="s">
        <v>441</v>
      </c>
      <c r="B23" s="74">
        <v>18</v>
      </c>
      <c r="C23" s="74">
        <v>1</v>
      </c>
      <c r="D23" s="74">
        <f t="shared" si="0"/>
        <v>17</v>
      </c>
      <c r="E23" s="124" t="s">
        <v>458</v>
      </c>
    </row>
    <row r="24" spans="1:7" s="19" customFormat="1" x14ac:dyDescent="0.4">
      <c r="A24" s="24"/>
      <c r="B24" s="24"/>
      <c r="C24" s="24"/>
      <c r="D24" s="24"/>
      <c r="E24" s="24"/>
      <c r="F24" s="24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0"/>
  <sheetViews>
    <sheetView workbookViewId="0">
      <selection activeCell="G26" sqref="G26"/>
    </sheetView>
  </sheetViews>
  <sheetFormatPr defaultColWidth="23.296875" defaultRowHeight="21" x14ac:dyDescent="0.3"/>
  <cols>
    <col min="1" max="1" width="19.69921875" style="110" bestFit="1" customWidth="1"/>
    <col min="2" max="2" width="21.796875" style="110" bestFit="1" customWidth="1"/>
    <col min="3" max="3" width="23" style="110" bestFit="1" customWidth="1"/>
    <col min="4" max="4" width="37.5" style="110" bestFit="1" customWidth="1"/>
    <col min="5" max="5" width="33.296875" style="110" bestFit="1" customWidth="1"/>
    <col min="6" max="6" width="22.69921875" style="110" bestFit="1" customWidth="1"/>
    <col min="7" max="7" width="20.5" style="110" bestFit="1" customWidth="1"/>
    <col min="8" max="8" width="23" style="110" bestFit="1" customWidth="1"/>
    <col min="9" max="9" width="22.5" style="110" bestFit="1" customWidth="1"/>
    <col min="10" max="16384" width="23.296875" style="110"/>
  </cols>
  <sheetData>
    <row r="1" spans="1:9" s="105" customFormat="1" x14ac:dyDescent="0.3">
      <c r="A1" s="104" t="s">
        <v>206</v>
      </c>
      <c r="B1" s="104" t="s">
        <v>1</v>
      </c>
      <c r="C1" s="104" t="s">
        <v>2</v>
      </c>
      <c r="D1" s="104" t="s">
        <v>157</v>
      </c>
      <c r="E1" s="104" t="s">
        <v>150</v>
      </c>
      <c r="F1" s="104" t="s">
        <v>204</v>
      </c>
      <c r="G1" s="104" t="s">
        <v>203</v>
      </c>
      <c r="H1" s="104" t="s">
        <v>161</v>
      </c>
      <c r="I1" s="104" t="s">
        <v>162</v>
      </c>
    </row>
    <row r="2" spans="1:9" ht="23.4" x14ac:dyDescent="0.3">
      <c r="A2" s="107" t="s">
        <v>207</v>
      </c>
      <c r="B2" s="107" t="s">
        <v>111</v>
      </c>
      <c r="C2" s="107" t="s">
        <v>177</v>
      </c>
      <c r="D2" s="140" t="s">
        <v>495</v>
      </c>
      <c r="E2" s="136"/>
      <c r="F2" s="107" t="s">
        <v>158</v>
      </c>
      <c r="G2" s="108" t="s">
        <v>181</v>
      </c>
      <c r="H2" s="107" t="s">
        <v>43</v>
      </c>
      <c r="I2" s="108" t="s">
        <v>181</v>
      </c>
    </row>
    <row r="3" spans="1:9" ht="23.4" x14ac:dyDescent="0.3">
      <c r="A3" s="107" t="s">
        <v>207</v>
      </c>
      <c r="B3" s="107" t="s">
        <v>339</v>
      </c>
      <c r="C3" s="107" t="s">
        <v>112</v>
      </c>
      <c r="D3" s="140" t="s">
        <v>483</v>
      </c>
      <c r="E3" s="108"/>
      <c r="F3" s="107" t="s">
        <v>159</v>
      </c>
      <c r="G3" s="108" t="s">
        <v>181</v>
      </c>
      <c r="H3" s="107" t="s">
        <v>43</v>
      </c>
      <c r="I3" s="108" t="s">
        <v>181</v>
      </c>
    </row>
    <row r="4" spans="1:9" ht="23.4" x14ac:dyDescent="0.3">
      <c r="A4" s="107" t="s">
        <v>207</v>
      </c>
      <c r="B4" s="107" t="s">
        <v>340</v>
      </c>
      <c r="C4" s="107" t="s">
        <v>113</v>
      </c>
      <c r="D4" s="140" t="s">
        <v>484</v>
      </c>
      <c r="E4" s="108"/>
      <c r="F4" s="108" t="s">
        <v>158</v>
      </c>
      <c r="G4" s="108" t="s">
        <v>181</v>
      </c>
      <c r="H4" s="108" t="s">
        <v>43</v>
      </c>
      <c r="I4" s="108" t="s">
        <v>181</v>
      </c>
    </row>
    <row r="5" spans="1:9" ht="23.4" x14ac:dyDescent="0.3">
      <c r="A5" s="107" t="s">
        <v>207</v>
      </c>
      <c r="B5" s="107" t="s">
        <v>114</v>
      </c>
      <c r="C5" s="107" t="s">
        <v>176</v>
      </c>
      <c r="D5" s="140" t="s">
        <v>495</v>
      </c>
      <c r="E5" s="136"/>
      <c r="F5" s="107" t="s">
        <v>158</v>
      </c>
      <c r="G5" s="108" t="s">
        <v>181</v>
      </c>
      <c r="H5" s="107" t="s">
        <v>43</v>
      </c>
      <c r="I5" s="108" t="s">
        <v>181</v>
      </c>
    </row>
    <row r="6" spans="1:9" ht="23.4" x14ac:dyDescent="0.3">
      <c r="A6" s="107" t="s">
        <v>207</v>
      </c>
      <c r="B6" s="107" t="s">
        <v>115</v>
      </c>
      <c r="C6" s="107" t="s">
        <v>116</v>
      </c>
      <c r="D6" s="140" t="s">
        <v>485</v>
      </c>
      <c r="E6" s="136"/>
      <c r="F6" s="107" t="s">
        <v>23</v>
      </c>
      <c r="G6" s="107" t="s">
        <v>154</v>
      </c>
      <c r="H6" s="107" t="s">
        <v>43</v>
      </c>
      <c r="I6" s="108" t="s">
        <v>181</v>
      </c>
    </row>
    <row r="7" spans="1:9" ht="23.4" x14ac:dyDescent="0.3">
      <c r="A7" s="107" t="s">
        <v>207</v>
      </c>
      <c r="B7" s="137" t="s">
        <v>117</v>
      </c>
      <c r="C7" s="137" t="s">
        <v>118</v>
      </c>
      <c r="D7" s="141" t="s">
        <v>485</v>
      </c>
      <c r="E7" s="126"/>
      <c r="F7" s="137" t="s">
        <v>23</v>
      </c>
      <c r="G7" s="137" t="s">
        <v>154</v>
      </c>
      <c r="H7" s="137" t="s">
        <v>43</v>
      </c>
      <c r="I7" s="108" t="s">
        <v>181</v>
      </c>
    </row>
    <row r="8" spans="1:9" ht="23.4" x14ac:dyDescent="0.3">
      <c r="A8" s="107" t="s">
        <v>207</v>
      </c>
      <c r="B8" s="137" t="s">
        <v>119</v>
      </c>
      <c r="C8" s="137" t="s">
        <v>102</v>
      </c>
      <c r="D8" s="141" t="s">
        <v>494</v>
      </c>
      <c r="E8" s="138"/>
      <c r="F8" s="137" t="s">
        <v>153</v>
      </c>
      <c r="G8" s="137" t="s">
        <v>154</v>
      </c>
      <c r="H8" s="137" t="s">
        <v>43</v>
      </c>
      <c r="I8" s="108" t="s">
        <v>181</v>
      </c>
    </row>
    <row r="9" spans="1:9" ht="23.4" x14ac:dyDescent="0.3">
      <c r="A9" s="107" t="s">
        <v>208</v>
      </c>
      <c r="B9" s="137" t="s">
        <v>318</v>
      </c>
      <c r="C9" s="137" t="s">
        <v>319</v>
      </c>
      <c r="D9" s="141" t="s">
        <v>493</v>
      </c>
      <c r="E9" s="138"/>
      <c r="F9" s="138"/>
      <c r="G9" s="138"/>
      <c r="H9" s="138"/>
      <c r="I9" s="108"/>
    </row>
    <row r="10" spans="1:9" ht="23.4" x14ac:dyDescent="0.3">
      <c r="A10" s="107" t="s">
        <v>208</v>
      </c>
      <c r="B10" s="107" t="s">
        <v>320</v>
      </c>
      <c r="C10" s="107" t="s">
        <v>321</v>
      </c>
      <c r="D10" s="140" t="s">
        <v>492</v>
      </c>
      <c r="E10" s="108"/>
      <c r="F10" s="108"/>
      <c r="G10" s="108"/>
      <c r="H10" s="108"/>
      <c r="I10" s="108"/>
    </row>
    <row r="11" spans="1:9" ht="23.4" x14ac:dyDescent="0.3">
      <c r="A11" s="107" t="s">
        <v>208</v>
      </c>
      <c r="B11" s="107" t="s">
        <v>322</v>
      </c>
      <c r="C11" s="107" t="s">
        <v>323</v>
      </c>
      <c r="D11" s="140" t="s">
        <v>492</v>
      </c>
      <c r="E11" s="108"/>
      <c r="F11" s="108"/>
      <c r="G11" s="108"/>
      <c r="H11" s="108"/>
      <c r="I11" s="108"/>
    </row>
    <row r="13" spans="1:9" x14ac:dyDescent="0.4">
      <c r="A13" s="31" t="s">
        <v>170</v>
      </c>
      <c r="B13" s="31" t="s">
        <v>421</v>
      </c>
      <c r="C13" s="31" t="s">
        <v>168</v>
      </c>
      <c r="D13" s="31" t="s">
        <v>156</v>
      </c>
      <c r="E13" s="90" t="s">
        <v>48</v>
      </c>
    </row>
    <row r="14" spans="1:9" x14ac:dyDescent="0.4">
      <c r="A14" s="74" t="s">
        <v>495</v>
      </c>
      <c r="B14" s="74">
        <v>2</v>
      </c>
      <c r="C14" s="74">
        <v>0</v>
      </c>
      <c r="D14" s="74">
        <f t="shared" ref="D14:D19" si="0">B14-C14</f>
        <v>2</v>
      </c>
      <c r="E14" s="139" t="s">
        <v>487</v>
      </c>
    </row>
    <row r="15" spans="1:9" x14ac:dyDescent="0.4">
      <c r="A15" s="74" t="s">
        <v>490</v>
      </c>
      <c r="B15" s="74">
        <v>1</v>
      </c>
      <c r="C15" s="74">
        <v>1</v>
      </c>
      <c r="D15" s="74">
        <f t="shared" si="0"/>
        <v>0</v>
      </c>
      <c r="E15" s="139" t="s">
        <v>486</v>
      </c>
    </row>
    <row r="16" spans="1:9" x14ac:dyDescent="0.4">
      <c r="A16" s="74" t="s">
        <v>494</v>
      </c>
      <c r="B16" s="74">
        <v>1</v>
      </c>
      <c r="C16" s="74">
        <v>2</v>
      </c>
      <c r="D16" s="74">
        <f t="shared" si="0"/>
        <v>-1</v>
      </c>
      <c r="E16" s="142" t="s">
        <v>438</v>
      </c>
    </row>
    <row r="17" spans="1:5" x14ac:dyDescent="0.4">
      <c r="A17" s="74" t="s">
        <v>491</v>
      </c>
      <c r="B17" s="74">
        <v>2</v>
      </c>
      <c r="C17" s="74">
        <v>0</v>
      </c>
      <c r="D17" s="74">
        <f t="shared" si="0"/>
        <v>2</v>
      </c>
      <c r="E17" s="139" t="s">
        <v>487</v>
      </c>
    </row>
    <row r="18" spans="1:5" x14ac:dyDescent="0.4">
      <c r="A18" s="74" t="s">
        <v>481</v>
      </c>
      <c r="B18" s="74">
        <v>2</v>
      </c>
      <c r="C18" s="74">
        <v>0</v>
      </c>
      <c r="D18" s="74">
        <f t="shared" si="0"/>
        <v>2</v>
      </c>
      <c r="E18" s="139" t="s">
        <v>488</v>
      </c>
    </row>
    <row r="19" spans="1:5" x14ac:dyDescent="0.4">
      <c r="A19" s="74" t="s">
        <v>482</v>
      </c>
      <c r="B19" s="74">
        <v>2</v>
      </c>
      <c r="C19" s="74">
        <v>0</v>
      </c>
      <c r="D19" s="74">
        <f t="shared" si="0"/>
        <v>2</v>
      </c>
      <c r="E19" s="139" t="s">
        <v>489</v>
      </c>
    </row>
    <row r="20" spans="1:5" x14ac:dyDescent="0.4">
      <c r="A20" s="18"/>
      <c r="B20" s="18"/>
      <c r="C20" s="18"/>
      <c r="D20" s="18"/>
      <c r="E20" s="63"/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24" sqref="D24"/>
    </sheetView>
  </sheetViews>
  <sheetFormatPr defaultColWidth="24.69921875" defaultRowHeight="21" x14ac:dyDescent="0.4"/>
  <cols>
    <col min="1" max="16384" width="24.69921875" style="24"/>
  </cols>
  <sheetData>
    <row r="1" spans="1:7" x14ac:dyDescent="0.4">
      <c r="A1" s="36" t="s">
        <v>206</v>
      </c>
      <c r="B1" s="36" t="s">
        <v>1</v>
      </c>
      <c r="C1" s="36" t="s">
        <v>2</v>
      </c>
      <c r="D1" s="36" t="s">
        <v>157</v>
      </c>
      <c r="E1" s="36" t="s">
        <v>150</v>
      </c>
      <c r="F1" s="36" t="s">
        <v>151</v>
      </c>
      <c r="G1" s="36" t="s">
        <v>152</v>
      </c>
    </row>
    <row r="2" spans="1:7" x14ac:dyDescent="0.4">
      <c r="A2" s="21" t="s">
        <v>330</v>
      </c>
      <c r="B2" s="21" t="s">
        <v>120</v>
      </c>
      <c r="C2" s="21" t="s">
        <v>351</v>
      </c>
      <c r="D2" s="22"/>
      <c r="E2" s="22"/>
      <c r="F2" s="22"/>
      <c r="G2" s="22"/>
    </row>
    <row r="3" spans="1:7" x14ac:dyDescent="0.4">
      <c r="A3" s="21" t="s">
        <v>208</v>
      </c>
      <c r="B3" s="21" t="s">
        <v>324</v>
      </c>
      <c r="C3" s="21" t="s">
        <v>325</v>
      </c>
      <c r="D3" s="22"/>
      <c r="E3" s="22"/>
      <c r="F3" s="22"/>
      <c r="G3" s="22"/>
    </row>
    <row r="5" spans="1:7" x14ac:dyDescent="0.4">
      <c r="A5" s="78" t="s">
        <v>170</v>
      </c>
      <c r="B5" s="78" t="s">
        <v>421</v>
      </c>
      <c r="C5" s="78" t="s">
        <v>168</v>
      </c>
      <c r="D5" s="78" t="s">
        <v>156</v>
      </c>
      <c r="E5" s="78" t="s">
        <v>48</v>
      </c>
    </row>
    <row r="6" spans="1:7" x14ac:dyDescent="0.4">
      <c r="A6" s="74" t="s">
        <v>433</v>
      </c>
      <c r="B6" s="74">
        <v>1</v>
      </c>
      <c r="C6" s="74">
        <v>1</v>
      </c>
      <c r="D6" s="74">
        <f t="shared" ref="D6:D7" si="0">B6-C6</f>
        <v>0</v>
      </c>
      <c r="E6" s="135" t="s">
        <v>456</v>
      </c>
    </row>
    <row r="7" spans="1:7" x14ac:dyDescent="0.4">
      <c r="A7" s="74" t="s">
        <v>431</v>
      </c>
      <c r="B7" s="74">
        <v>1</v>
      </c>
      <c r="C7" s="74">
        <v>0</v>
      </c>
      <c r="D7" s="74">
        <f t="shared" si="0"/>
        <v>1</v>
      </c>
      <c r="E7" s="124" t="s">
        <v>432</v>
      </c>
    </row>
    <row r="9" spans="1:7" s="19" customFormat="1" x14ac:dyDescent="0.4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"/>
  <sheetViews>
    <sheetView workbookViewId="0">
      <selection activeCell="D24" sqref="D24"/>
    </sheetView>
  </sheetViews>
  <sheetFormatPr defaultColWidth="10.796875" defaultRowHeight="21" x14ac:dyDescent="0.4"/>
  <cols>
    <col min="1" max="2" width="18.796875" style="24" bestFit="1" customWidth="1"/>
    <col min="3" max="3" width="39.5" style="24" bestFit="1" customWidth="1"/>
    <col min="4" max="4" width="27" style="24" bestFit="1" customWidth="1"/>
    <col min="5" max="5" width="21.5" style="24" bestFit="1" customWidth="1"/>
    <col min="6" max="6" width="14.796875" style="24" bestFit="1" customWidth="1"/>
    <col min="7" max="7" width="17.296875" style="24" bestFit="1" customWidth="1"/>
    <col min="8" max="8" width="21.296875" style="24" bestFit="1" customWidth="1"/>
    <col min="9" max="9" width="31.5" style="24" bestFit="1" customWidth="1"/>
    <col min="10" max="10" width="10.796875" style="24"/>
    <col min="11" max="12" width="10.5" style="24" bestFit="1" customWidth="1"/>
    <col min="13" max="16384" width="10.796875" style="24"/>
  </cols>
  <sheetData>
    <row r="1" spans="1:11" s="19" customFormat="1" x14ac:dyDescent="0.4">
      <c r="A1" s="36" t="s">
        <v>206</v>
      </c>
      <c r="B1" s="36" t="s">
        <v>1</v>
      </c>
      <c r="C1" s="36" t="s">
        <v>2</v>
      </c>
      <c r="D1" s="36" t="s">
        <v>48</v>
      </c>
      <c r="E1" s="36" t="s">
        <v>36</v>
      </c>
      <c r="F1" s="36" t="s">
        <v>155</v>
      </c>
      <c r="G1" s="36" t="s">
        <v>435</v>
      </c>
      <c r="H1" s="36" t="s">
        <v>164</v>
      </c>
      <c r="I1" s="36" t="s">
        <v>165</v>
      </c>
    </row>
    <row r="2" spans="1:11" x14ac:dyDescent="0.4">
      <c r="A2" s="21" t="s">
        <v>207</v>
      </c>
      <c r="B2" s="21" t="s">
        <v>123</v>
      </c>
      <c r="C2" s="21" t="s">
        <v>124</v>
      </c>
      <c r="D2" s="21" t="s">
        <v>169</v>
      </c>
      <c r="E2" s="22" t="s">
        <v>181</v>
      </c>
      <c r="F2" s="22" t="s">
        <v>181</v>
      </c>
      <c r="G2" s="22" t="s">
        <v>181</v>
      </c>
      <c r="H2" s="22" t="s">
        <v>181</v>
      </c>
      <c r="I2" s="22" t="s">
        <v>181</v>
      </c>
      <c r="K2" s="80"/>
    </row>
    <row r="3" spans="1:11" x14ac:dyDescent="0.4">
      <c r="A3" s="21" t="s">
        <v>207</v>
      </c>
      <c r="B3" s="21" t="s">
        <v>125</v>
      </c>
      <c r="C3" s="21" t="s">
        <v>126</v>
      </c>
      <c r="D3" s="21" t="s">
        <v>169</v>
      </c>
      <c r="E3" s="22" t="s">
        <v>181</v>
      </c>
      <c r="F3" s="22" t="s">
        <v>181</v>
      </c>
      <c r="G3" s="22" t="s">
        <v>181</v>
      </c>
      <c r="H3" s="22" t="s">
        <v>181</v>
      </c>
      <c r="I3" s="22" t="s">
        <v>181</v>
      </c>
      <c r="K3" s="80"/>
    </row>
    <row r="4" spans="1:11" x14ac:dyDescent="0.4">
      <c r="A4" s="21" t="s">
        <v>207</v>
      </c>
      <c r="B4" s="21" t="s">
        <v>127</v>
      </c>
      <c r="C4" s="21" t="s">
        <v>128</v>
      </c>
      <c r="D4" s="21" t="s">
        <v>178</v>
      </c>
      <c r="E4" s="22" t="s">
        <v>181</v>
      </c>
      <c r="F4" s="22" t="s">
        <v>181</v>
      </c>
      <c r="G4" s="22" t="s">
        <v>181</v>
      </c>
      <c r="H4" s="22" t="s">
        <v>181</v>
      </c>
      <c r="I4" s="22" t="s">
        <v>181</v>
      </c>
      <c r="K4" s="80"/>
    </row>
    <row r="5" spans="1:11" x14ac:dyDescent="0.4">
      <c r="B5" s="39"/>
      <c r="C5" s="39"/>
      <c r="D5" s="39"/>
      <c r="E5" s="39"/>
      <c r="F5" s="39"/>
      <c r="G5" s="39"/>
      <c r="H5" s="39"/>
      <c r="I5" s="39"/>
    </row>
    <row r="6" spans="1:11" s="19" customFormat="1" x14ac:dyDescent="0.4">
      <c r="A6" s="78" t="s">
        <v>170</v>
      </c>
      <c r="B6" s="78" t="s">
        <v>421</v>
      </c>
      <c r="C6" s="78" t="s">
        <v>168</v>
      </c>
      <c r="D6" s="78" t="s">
        <v>156</v>
      </c>
      <c r="E6" s="78" t="s">
        <v>48</v>
      </c>
    </row>
    <row r="7" spans="1:11" x14ac:dyDescent="0.4">
      <c r="A7" s="74" t="s">
        <v>436</v>
      </c>
      <c r="B7" s="74">
        <v>2</v>
      </c>
      <c r="C7" s="74">
        <v>2</v>
      </c>
      <c r="D7" s="74">
        <f t="shared" ref="D7:D8" si="0">B7-C7</f>
        <v>0</v>
      </c>
      <c r="E7" s="135" t="s">
        <v>438</v>
      </c>
    </row>
    <row r="8" spans="1:11" x14ac:dyDescent="0.4">
      <c r="A8" s="74" t="s">
        <v>437</v>
      </c>
      <c r="B8" s="74">
        <v>1</v>
      </c>
      <c r="C8" s="74">
        <v>1</v>
      </c>
      <c r="D8" s="74">
        <f t="shared" si="0"/>
        <v>0</v>
      </c>
      <c r="E8" s="135" t="s">
        <v>438</v>
      </c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5" sqref="C15"/>
    </sheetView>
  </sheetViews>
  <sheetFormatPr defaultColWidth="17.69921875" defaultRowHeight="21" x14ac:dyDescent="0.4"/>
  <cols>
    <col min="1" max="1" width="10.296875" style="24" bestFit="1" customWidth="1"/>
    <col min="2" max="2" width="12.296875" style="24" bestFit="1" customWidth="1"/>
    <col min="3" max="3" width="30.5" style="24" bestFit="1" customWidth="1"/>
    <col min="4" max="4" width="18.19921875" style="24" bestFit="1" customWidth="1"/>
    <col min="5" max="5" width="19.296875" style="24" bestFit="1" customWidth="1"/>
    <col min="6" max="6" width="15.69921875" style="24" bestFit="1" customWidth="1"/>
    <col min="7" max="7" width="19.296875" style="24" bestFit="1" customWidth="1"/>
    <col min="8" max="8" width="28.5" style="24" bestFit="1" customWidth="1"/>
    <col min="9" max="9" width="19.296875" style="24" bestFit="1" customWidth="1"/>
    <col min="10" max="10" width="28.5" style="24" bestFit="1" customWidth="1"/>
    <col min="11" max="16384" width="17.69921875" style="24"/>
  </cols>
  <sheetData>
    <row r="1" spans="1:8" x14ac:dyDescent="0.4">
      <c r="A1" s="36" t="s">
        <v>206</v>
      </c>
      <c r="B1" s="36" t="s">
        <v>1</v>
      </c>
      <c r="C1" s="36" t="s">
        <v>2</v>
      </c>
      <c r="D1" s="36" t="s">
        <v>36</v>
      </c>
      <c r="E1" s="36" t="s">
        <v>155</v>
      </c>
      <c r="F1" s="36" t="s">
        <v>435</v>
      </c>
      <c r="G1" s="36" t="s">
        <v>164</v>
      </c>
      <c r="H1" s="36" t="s">
        <v>165</v>
      </c>
    </row>
    <row r="2" spans="1:8" x14ac:dyDescent="0.4">
      <c r="A2" s="21" t="s">
        <v>208</v>
      </c>
      <c r="B2" s="21" t="s">
        <v>331</v>
      </c>
      <c r="C2" s="21" t="s">
        <v>332</v>
      </c>
      <c r="D2" s="22" t="s">
        <v>181</v>
      </c>
      <c r="E2" s="22" t="s">
        <v>181</v>
      </c>
      <c r="F2" s="22" t="s">
        <v>181</v>
      </c>
      <c r="G2" s="22" t="s">
        <v>181</v>
      </c>
      <c r="H2" s="22" t="s">
        <v>181</v>
      </c>
    </row>
    <row r="4" spans="1:8" s="19" customFormat="1" x14ac:dyDescent="0.4">
      <c r="A4" s="78" t="s">
        <v>170</v>
      </c>
      <c r="B4" s="78" t="s">
        <v>421</v>
      </c>
      <c r="C4" s="78" t="s">
        <v>168</v>
      </c>
      <c r="D4" s="78" t="s">
        <v>156</v>
      </c>
      <c r="E4" s="78" t="s">
        <v>48</v>
      </c>
    </row>
    <row r="5" spans="1:8" x14ac:dyDescent="0.4">
      <c r="A5" s="74" t="s">
        <v>439</v>
      </c>
      <c r="B5" s="74">
        <v>1</v>
      </c>
      <c r="C5" s="74">
        <v>1</v>
      </c>
      <c r="D5" s="74">
        <f t="shared" ref="D5" si="0">B5-C5</f>
        <v>0</v>
      </c>
      <c r="E5" s="124" t="s">
        <v>457</v>
      </c>
    </row>
    <row r="7" spans="1:8" x14ac:dyDescent="0.4">
      <c r="E7" s="12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4"/>
  <sheetViews>
    <sheetView tabSelected="1" zoomScale="60" zoomScaleNormal="60" workbookViewId="0">
      <selection activeCell="D28" sqref="D28"/>
    </sheetView>
  </sheetViews>
  <sheetFormatPr defaultColWidth="10.796875" defaultRowHeight="21" x14ac:dyDescent="0.4"/>
  <cols>
    <col min="1" max="1" width="23" style="24" bestFit="1" customWidth="1"/>
    <col min="2" max="2" width="15" style="24" bestFit="1" customWidth="1"/>
    <col min="3" max="3" width="21.69921875" style="24" bestFit="1" customWidth="1"/>
    <col min="4" max="4" width="24" style="24" bestFit="1" customWidth="1"/>
    <col min="5" max="5" width="14.19921875" style="24" bestFit="1" customWidth="1"/>
    <col min="6" max="6" width="16.09765625" style="24" customWidth="1"/>
    <col min="7" max="7" width="16.296875" style="24" customWidth="1"/>
    <col min="8" max="8" width="20.19921875" style="24" bestFit="1" customWidth="1"/>
    <col min="9" max="9" width="19.69921875" style="24" bestFit="1" customWidth="1"/>
    <col min="10" max="10" width="23.69921875" style="24" bestFit="1" customWidth="1"/>
    <col min="11" max="11" width="16.8984375" style="24" bestFit="1" customWidth="1"/>
    <col min="12" max="12" width="18.5" style="24" bestFit="1" customWidth="1"/>
    <col min="13" max="13" width="5.3984375" style="24" bestFit="1" customWidth="1"/>
    <col min="14" max="14" width="17.59765625" style="24" bestFit="1" customWidth="1"/>
    <col min="15" max="15" width="14.69921875" style="24" bestFit="1" customWidth="1"/>
    <col min="16" max="18" width="10.796875" style="24"/>
    <col min="19" max="19" width="23.59765625" style="24" bestFit="1" customWidth="1"/>
    <col min="20" max="16384" width="10.796875" style="24"/>
  </cols>
  <sheetData>
    <row r="1" spans="1:20" s="19" customFormat="1" x14ac:dyDescent="0.4">
      <c r="A1" s="36" t="s">
        <v>206</v>
      </c>
      <c r="B1" s="36" t="s">
        <v>1</v>
      </c>
      <c r="C1" s="36" t="s">
        <v>2</v>
      </c>
      <c r="D1" s="36" t="s">
        <v>157</v>
      </c>
      <c r="E1" s="36" t="s">
        <v>150</v>
      </c>
      <c r="F1" s="36" t="s">
        <v>36</v>
      </c>
      <c r="G1" s="36" t="s">
        <v>155</v>
      </c>
      <c r="H1" s="36" t="s">
        <v>151</v>
      </c>
      <c r="I1" s="36" t="s">
        <v>152</v>
      </c>
      <c r="J1" s="78" t="s">
        <v>406</v>
      </c>
      <c r="K1" s="78" t="s">
        <v>405</v>
      </c>
      <c r="L1" s="78" t="s">
        <v>404</v>
      </c>
      <c r="M1" s="78" t="s">
        <v>403</v>
      </c>
      <c r="N1" s="78" t="s">
        <v>402</v>
      </c>
      <c r="O1" s="78" t="s">
        <v>401</v>
      </c>
      <c r="P1" s="78" t="s">
        <v>400</v>
      </c>
      <c r="Q1" s="78" t="s">
        <v>399</v>
      </c>
      <c r="R1" s="78" t="s">
        <v>398</v>
      </c>
      <c r="S1" s="78" t="s">
        <v>496</v>
      </c>
    </row>
    <row r="2" spans="1:20" x14ac:dyDescent="0.4">
      <c r="A2" s="21" t="s">
        <v>207</v>
      </c>
      <c r="B2" s="21" t="s">
        <v>0</v>
      </c>
      <c r="C2" s="21" t="s">
        <v>6</v>
      </c>
      <c r="D2" s="21" t="s">
        <v>166</v>
      </c>
      <c r="E2" s="22" t="s">
        <v>500</v>
      </c>
      <c r="F2" s="21" t="s">
        <v>197</v>
      </c>
      <c r="G2" s="22" t="s">
        <v>196</v>
      </c>
      <c r="H2" s="21" t="s">
        <v>198</v>
      </c>
      <c r="I2" s="22" t="s">
        <v>181</v>
      </c>
      <c r="J2" s="24" t="s">
        <v>497</v>
      </c>
    </row>
    <row r="3" spans="1:20" x14ac:dyDescent="0.4">
      <c r="A3" s="21" t="s">
        <v>207</v>
      </c>
      <c r="B3" s="21" t="s">
        <v>3</v>
      </c>
      <c r="C3" s="21" t="s">
        <v>17</v>
      </c>
      <c r="D3" s="21" t="s">
        <v>166</v>
      </c>
      <c r="E3" s="22"/>
      <c r="F3" s="21" t="s">
        <v>197</v>
      </c>
      <c r="G3" s="22" t="s">
        <v>196</v>
      </c>
      <c r="H3" s="21" t="s">
        <v>198</v>
      </c>
      <c r="I3" s="22" t="s">
        <v>181</v>
      </c>
      <c r="J3" s="74">
        <v>19</v>
      </c>
      <c r="K3" s="74"/>
      <c r="L3" s="74" t="s">
        <v>498</v>
      </c>
      <c r="M3" s="74">
        <v>45</v>
      </c>
      <c r="N3" s="74" t="s">
        <v>499</v>
      </c>
      <c r="O3" s="74" t="s">
        <v>370</v>
      </c>
      <c r="P3" s="74">
        <v>4.5</v>
      </c>
      <c r="Q3" s="74">
        <v>2.75</v>
      </c>
      <c r="R3" s="74" t="s">
        <v>364</v>
      </c>
      <c r="S3" s="74"/>
    </row>
    <row r="4" spans="1:20" x14ac:dyDescent="0.4">
      <c r="A4" s="21" t="s">
        <v>207</v>
      </c>
      <c r="B4" s="21" t="s">
        <v>4</v>
      </c>
      <c r="C4" s="21" t="s">
        <v>5</v>
      </c>
      <c r="D4" s="21" t="s">
        <v>167</v>
      </c>
      <c r="E4" s="22"/>
      <c r="F4" s="21" t="s">
        <v>197</v>
      </c>
      <c r="G4" s="22" t="s">
        <v>196</v>
      </c>
      <c r="H4" s="21" t="s">
        <v>198</v>
      </c>
      <c r="I4" s="22" t="s">
        <v>181</v>
      </c>
      <c r="J4" s="24" t="s">
        <v>497</v>
      </c>
    </row>
    <row r="5" spans="1:20" x14ac:dyDescent="0.4">
      <c r="A5" s="21" t="s">
        <v>207</v>
      </c>
      <c r="B5" s="21" t="s">
        <v>7</v>
      </c>
      <c r="C5" s="21" t="s">
        <v>8</v>
      </c>
      <c r="D5" s="21" t="s">
        <v>167</v>
      </c>
      <c r="E5" s="22" t="s">
        <v>500</v>
      </c>
      <c r="F5" s="21" t="s">
        <v>197</v>
      </c>
      <c r="G5" s="22" t="s">
        <v>196</v>
      </c>
      <c r="H5" s="21" t="s">
        <v>198</v>
      </c>
      <c r="I5" s="22" t="s">
        <v>181</v>
      </c>
      <c r="J5" s="24" t="s">
        <v>497</v>
      </c>
    </row>
    <row r="6" spans="1:20" x14ac:dyDescent="0.4">
      <c r="A6" s="21" t="s">
        <v>207</v>
      </c>
      <c r="B6" s="21" t="s">
        <v>9</v>
      </c>
      <c r="C6" s="21" t="s">
        <v>10</v>
      </c>
      <c r="D6" s="21" t="s">
        <v>167</v>
      </c>
      <c r="E6" s="22" t="s">
        <v>500</v>
      </c>
      <c r="F6" s="21" t="s">
        <v>197</v>
      </c>
      <c r="G6" s="22" t="s">
        <v>196</v>
      </c>
      <c r="H6" s="21" t="s">
        <v>198</v>
      </c>
      <c r="I6" s="22" t="s">
        <v>181</v>
      </c>
      <c r="J6" s="24" t="s">
        <v>497</v>
      </c>
    </row>
    <row r="7" spans="1:20" x14ac:dyDescent="0.4">
      <c r="A7" s="21" t="s">
        <v>207</v>
      </c>
      <c r="B7" s="21" t="s">
        <v>11</v>
      </c>
      <c r="C7" s="21" t="s">
        <v>12</v>
      </c>
      <c r="D7" s="21" t="s">
        <v>166</v>
      </c>
      <c r="E7" s="127" t="s">
        <v>500</v>
      </c>
      <c r="F7" s="21" t="s">
        <v>197</v>
      </c>
      <c r="G7" s="22" t="s">
        <v>196</v>
      </c>
      <c r="H7" s="21" t="s">
        <v>198</v>
      </c>
      <c r="I7" s="22" t="s">
        <v>181</v>
      </c>
      <c r="J7" s="74">
        <v>16</v>
      </c>
      <c r="K7" s="74">
        <v>301518002</v>
      </c>
      <c r="L7" s="74" t="s">
        <v>372</v>
      </c>
      <c r="M7" s="74">
        <v>45</v>
      </c>
      <c r="N7" s="74" t="s">
        <v>499</v>
      </c>
      <c r="O7" s="74" t="s">
        <v>370</v>
      </c>
      <c r="P7" s="74">
        <v>4.5</v>
      </c>
      <c r="Q7" s="74">
        <v>2.75</v>
      </c>
      <c r="R7" s="74" t="s">
        <v>375</v>
      </c>
      <c r="S7" s="74"/>
    </row>
    <row r="8" spans="1:20" x14ac:dyDescent="0.4">
      <c r="A8" s="21" t="s">
        <v>207</v>
      </c>
      <c r="B8" s="21" t="s">
        <v>13</v>
      </c>
      <c r="C8" s="21" t="s">
        <v>10</v>
      </c>
      <c r="D8" s="21" t="s">
        <v>167</v>
      </c>
      <c r="E8" s="22"/>
      <c r="F8" s="21" t="s">
        <v>197</v>
      </c>
      <c r="G8" s="22" t="s">
        <v>196</v>
      </c>
      <c r="H8" s="21" t="s">
        <v>198</v>
      </c>
      <c r="I8" s="22" t="s">
        <v>181</v>
      </c>
      <c r="J8" s="74">
        <v>15</v>
      </c>
      <c r="K8" s="74">
        <v>301384502</v>
      </c>
      <c r="L8" s="74" t="s">
        <v>372</v>
      </c>
      <c r="M8" s="74">
        <v>25</v>
      </c>
      <c r="N8" s="74" t="s">
        <v>499</v>
      </c>
      <c r="O8" s="74" t="s">
        <v>370</v>
      </c>
      <c r="P8" s="74">
        <v>2.75</v>
      </c>
      <c r="Q8" s="74">
        <v>2.75</v>
      </c>
      <c r="R8" s="74" t="s">
        <v>364</v>
      </c>
      <c r="S8" s="74"/>
    </row>
    <row r="9" spans="1:20" x14ac:dyDescent="0.4">
      <c r="A9" s="21" t="s">
        <v>207</v>
      </c>
      <c r="B9" s="21" t="s">
        <v>14</v>
      </c>
      <c r="C9" s="21" t="s">
        <v>83</v>
      </c>
      <c r="D9" s="21" t="s">
        <v>167</v>
      </c>
      <c r="E9" s="22"/>
      <c r="F9" s="21" t="s">
        <v>197</v>
      </c>
      <c r="G9" s="22" t="s">
        <v>196</v>
      </c>
      <c r="H9" s="21" t="s">
        <v>198</v>
      </c>
      <c r="I9" s="22" t="s">
        <v>181</v>
      </c>
      <c r="J9" s="74">
        <v>7</v>
      </c>
      <c r="K9" s="74" t="s">
        <v>385</v>
      </c>
      <c r="L9" s="74" t="s">
        <v>384</v>
      </c>
      <c r="M9" s="74">
        <v>20</v>
      </c>
      <c r="N9" s="74" t="s">
        <v>366</v>
      </c>
      <c r="O9" s="74" t="s">
        <v>377</v>
      </c>
      <c r="P9" s="74">
        <v>4.5</v>
      </c>
      <c r="Q9" s="74">
        <v>2.75</v>
      </c>
      <c r="R9" s="74" t="s">
        <v>364</v>
      </c>
      <c r="S9" s="74" t="s">
        <v>383</v>
      </c>
    </row>
    <row r="10" spans="1:20" x14ac:dyDescent="0.4">
      <c r="A10" s="21" t="s">
        <v>207</v>
      </c>
      <c r="B10" s="21" t="s">
        <v>15</v>
      </c>
      <c r="C10" s="21" t="s">
        <v>16</v>
      </c>
      <c r="D10" s="21" t="s">
        <v>166</v>
      </c>
      <c r="E10" s="22"/>
      <c r="F10" s="21" t="s">
        <v>197</v>
      </c>
      <c r="G10" s="22" t="s">
        <v>196</v>
      </c>
      <c r="H10" s="21" t="s">
        <v>198</v>
      </c>
      <c r="I10" s="22" t="s">
        <v>181</v>
      </c>
      <c r="J10" s="146" t="s">
        <v>501</v>
      </c>
      <c r="K10" s="146"/>
      <c r="L10" s="146"/>
      <c r="M10" s="146">
        <v>40</v>
      </c>
      <c r="N10" s="146" t="s">
        <v>371</v>
      </c>
      <c r="O10" s="146"/>
      <c r="P10" s="146"/>
      <c r="Q10" s="146"/>
      <c r="R10" s="146"/>
      <c r="S10" s="146"/>
    </row>
    <row r="11" spans="1:20" x14ac:dyDescent="0.4">
      <c r="A11" s="21" t="s">
        <v>207</v>
      </c>
      <c r="B11" s="21" t="s">
        <v>18</v>
      </c>
      <c r="C11" s="21" t="s">
        <v>84</v>
      </c>
      <c r="D11" s="21" t="s">
        <v>167</v>
      </c>
      <c r="E11" s="22"/>
      <c r="F11" s="21" t="s">
        <v>197</v>
      </c>
      <c r="G11" s="22" t="s">
        <v>196</v>
      </c>
      <c r="H11" s="21" t="s">
        <v>198</v>
      </c>
      <c r="I11" s="22" t="s">
        <v>181</v>
      </c>
      <c r="J11" s="74">
        <v>10</v>
      </c>
      <c r="K11" s="74"/>
      <c r="L11" s="74" t="s">
        <v>369</v>
      </c>
      <c r="M11" s="74">
        <v>25</v>
      </c>
      <c r="N11" s="74" t="s">
        <v>366</v>
      </c>
      <c r="O11" s="74" t="s">
        <v>377</v>
      </c>
      <c r="P11" s="74">
        <v>4.5</v>
      </c>
      <c r="Q11" s="74">
        <v>2.75</v>
      </c>
      <c r="R11" s="74" t="s">
        <v>364</v>
      </c>
      <c r="S11" s="74" t="s">
        <v>379</v>
      </c>
    </row>
    <row r="12" spans="1:20" x14ac:dyDescent="0.4">
      <c r="A12" s="21" t="s">
        <v>207</v>
      </c>
      <c r="B12" s="21" t="s">
        <v>29</v>
      </c>
      <c r="C12" s="21" t="s">
        <v>27</v>
      </c>
      <c r="D12" s="21" t="s">
        <v>167</v>
      </c>
      <c r="E12" s="22"/>
      <c r="F12" s="21" t="s">
        <v>197</v>
      </c>
      <c r="G12" s="22" t="s">
        <v>196</v>
      </c>
      <c r="H12" s="21" t="s">
        <v>198</v>
      </c>
      <c r="I12" s="22" t="s">
        <v>181</v>
      </c>
      <c r="J12" s="74">
        <v>13</v>
      </c>
      <c r="K12" s="74"/>
      <c r="L12" s="74" t="s">
        <v>369</v>
      </c>
      <c r="M12" s="74">
        <v>20</v>
      </c>
      <c r="N12" s="74" t="s">
        <v>366</v>
      </c>
      <c r="O12" s="74" t="s">
        <v>376</v>
      </c>
      <c r="P12" s="74">
        <v>2.75</v>
      </c>
      <c r="Q12" s="74" t="s">
        <v>368</v>
      </c>
      <c r="R12" s="74" t="s">
        <v>364</v>
      </c>
      <c r="S12" s="74" t="s">
        <v>222</v>
      </c>
      <c r="T12" s="38"/>
    </row>
    <row r="13" spans="1:20" x14ac:dyDescent="0.4">
      <c r="A13" s="21" t="s">
        <v>208</v>
      </c>
      <c r="B13" s="21" t="s">
        <v>219</v>
      </c>
      <c r="C13" s="21" t="s">
        <v>220</v>
      </c>
      <c r="D13" s="21" t="s">
        <v>513</v>
      </c>
      <c r="E13" s="22"/>
      <c r="F13" s="76" t="s">
        <v>197</v>
      </c>
      <c r="G13" s="77" t="s">
        <v>196</v>
      </c>
      <c r="H13" s="76" t="s">
        <v>198</v>
      </c>
      <c r="I13" s="77" t="s">
        <v>181</v>
      </c>
      <c r="J13" s="74">
        <v>18</v>
      </c>
      <c r="K13" s="74" t="s">
        <v>373</v>
      </c>
      <c r="L13" s="74" t="s">
        <v>372</v>
      </c>
      <c r="M13" s="74">
        <v>40</v>
      </c>
      <c r="N13" s="74" t="s">
        <v>371</v>
      </c>
      <c r="O13" s="74" t="s">
        <v>370</v>
      </c>
      <c r="P13" s="74">
        <v>4.5</v>
      </c>
      <c r="Q13" s="74">
        <v>2.75</v>
      </c>
      <c r="R13" s="74" t="s">
        <v>364</v>
      </c>
      <c r="S13" s="74"/>
      <c r="T13" s="38"/>
    </row>
    <row r="14" spans="1:20" x14ac:dyDescent="0.4">
      <c r="A14" s="21" t="s">
        <v>208</v>
      </c>
      <c r="B14" s="21" t="s">
        <v>223</v>
      </c>
      <c r="C14" s="21" t="s">
        <v>222</v>
      </c>
      <c r="D14" s="21" t="s">
        <v>513</v>
      </c>
      <c r="E14" s="22"/>
      <c r="F14" s="76" t="s">
        <v>197</v>
      </c>
      <c r="G14" s="77" t="s">
        <v>196</v>
      </c>
      <c r="H14" s="76" t="s">
        <v>198</v>
      </c>
      <c r="I14" s="77" t="s">
        <v>181</v>
      </c>
      <c r="J14" s="74">
        <v>4</v>
      </c>
      <c r="K14" s="74">
        <v>13961</v>
      </c>
      <c r="L14" s="74" t="s">
        <v>384</v>
      </c>
      <c r="M14" s="74">
        <v>40</v>
      </c>
      <c r="N14" s="74" t="s">
        <v>366</v>
      </c>
      <c r="O14" s="74" t="s">
        <v>376</v>
      </c>
      <c r="P14" s="74">
        <v>4.5</v>
      </c>
      <c r="Q14" s="74">
        <v>2.75</v>
      </c>
      <c r="R14" s="74" t="s">
        <v>392</v>
      </c>
      <c r="S14" s="74"/>
    </row>
    <row r="15" spans="1:20" x14ac:dyDescent="0.4">
      <c r="A15" s="21" t="s">
        <v>208</v>
      </c>
      <c r="B15" s="21" t="s">
        <v>221</v>
      </c>
      <c r="C15" s="21" t="s">
        <v>222</v>
      </c>
      <c r="D15" s="21" t="s">
        <v>513</v>
      </c>
      <c r="E15" s="22"/>
      <c r="F15" s="76" t="s">
        <v>197</v>
      </c>
      <c r="G15" s="77" t="s">
        <v>196</v>
      </c>
      <c r="H15" s="76" t="s">
        <v>198</v>
      </c>
      <c r="I15" s="77" t="s">
        <v>181</v>
      </c>
      <c r="J15" s="74">
        <v>5</v>
      </c>
      <c r="K15" s="74" t="s">
        <v>389</v>
      </c>
      <c r="L15" s="74" t="s">
        <v>384</v>
      </c>
      <c r="M15" s="74">
        <v>40</v>
      </c>
      <c r="N15" s="74" t="s">
        <v>366</v>
      </c>
      <c r="O15" s="74" t="s">
        <v>365</v>
      </c>
      <c r="P15" s="74">
        <v>4.5</v>
      </c>
      <c r="Q15" s="74">
        <v>2.75</v>
      </c>
      <c r="R15" s="74" t="s">
        <v>364</v>
      </c>
      <c r="S15" s="74"/>
    </row>
    <row r="16" spans="1:20" s="19" customFormat="1" x14ac:dyDescent="0.4">
      <c r="A16" s="21" t="s">
        <v>208</v>
      </c>
      <c r="B16" s="21" t="s">
        <v>224</v>
      </c>
      <c r="C16" s="21" t="s">
        <v>222</v>
      </c>
      <c r="D16" s="21" t="s">
        <v>513</v>
      </c>
      <c r="E16" s="22"/>
      <c r="F16" s="76" t="s">
        <v>197</v>
      </c>
      <c r="G16" s="77" t="s">
        <v>196</v>
      </c>
      <c r="H16" s="76" t="s">
        <v>198</v>
      </c>
      <c r="I16" s="77" t="s">
        <v>181</v>
      </c>
      <c r="J16" s="74">
        <v>6</v>
      </c>
      <c r="K16" s="74" t="s">
        <v>385</v>
      </c>
      <c r="L16" s="74" t="s">
        <v>384</v>
      </c>
      <c r="M16" s="74">
        <v>40</v>
      </c>
      <c r="N16" s="74" t="s">
        <v>366</v>
      </c>
      <c r="O16" s="74" t="s">
        <v>365</v>
      </c>
      <c r="P16" s="74">
        <v>4.5</v>
      </c>
      <c r="Q16" s="74">
        <v>2.75</v>
      </c>
      <c r="R16" s="74" t="s">
        <v>364</v>
      </c>
      <c r="S16" s="74" t="s">
        <v>386</v>
      </c>
    </row>
    <row r="17" spans="1:19" x14ac:dyDescent="0.4">
      <c r="A17" s="21" t="s">
        <v>208</v>
      </c>
      <c r="B17" s="21" t="s">
        <v>228</v>
      </c>
      <c r="C17" s="21" t="s">
        <v>220</v>
      </c>
      <c r="D17" s="21" t="s">
        <v>513</v>
      </c>
      <c r="E17" s="22"/>
      <c r="F17" s="76" t="s">
        <v>197</v>
      </c>
      <c r="G17" s="77" t="s">
        <v>196</v>
      </c>
      <c r="H17" s="76" t="s">
        <v>198</v>
      </c>
      <c r="I17" s="77" t="s">
        <v>181</v>
      </c>
      <c r="J17" s="74">
        <v>8</v>
      </c>
      <c r="K17" s="74" t="s">
        <v>382</v>
      </c>
      <c r="L17" s="74" t="s">
        <v>380</v>
      </c>
      <c r="M17" s="74">
        <v>40</v>
      </c>
      <c r="N17" s="74" t="s">
        <v>366</v>
      </c>
      <c r="O17" s="74" t="s">
        <v>377</v>
      </c>
      <c r="P17" s="74">
        <v>4.5</v>
      </c>
      <c r="Q17" s="74">
        <v>2.75</v>
      </c>
      <c r="R17" s="74" t="s">
        <v>364</v>
      </c>
      <c r="S17" s="74"/>
    </row>
    <row r="18" spans="1:19" x14ac:dyDescent="0.4">
      <c r="A18" s="21" t="s">
        <v>208</v>
      </c>
      <c r="B18" s="21" t="s">
        <v>229</v>
      </c>
      <c r="C18" s="21" t="s">
        <v>230</v>
      </c>
      <c r="D18" s="21" t="s">
        <v>513</v>
      </c>
      <c r="E18" s="22"/>
      <c r="F18" s="76" t="s">
        <v>197</v>
      </c>
      <c r="G18" s="77" t="s">
        <v>196</v>
      </c>
      <c r="H18" s="76" t="s">
        <v>198</v>
      </c>
      <c r="I18" s="77" t="s">
        <v>181</v>
      </c>
      <c r="J18" s="74">
        <v>9</v>
      </c>
      <c r="K18" s="74" t="s">
        <v>381</v>
      </c>
      <c r="L18" s="74" t="s">
        <v>380</v>
      </c>
      <c r="M18" s="74">
        <v>40</v>
      </c>
      <c r="N18" s="74" t="s">
        <v>366</v>
      </c>
      <c r="O18" s="74" t="s">
        <v>377</v>
      </c>
      <c r="P18" s="74">
        <v>4.5</v>
      </c>
      <c r="Q18" s="74">
        <v>2.75</v>
      </c>
      <c r="R18" s="74" t="s">
        <v>364</v>
      </c>
      <c r="S18" s="74"/>
    </row>
    <row r="19" spans="1:19" x14ac:dyDescent="0.4">
      <c r="A19" s="21" t="s">
        <v>208</v>
      </c>
      <c r="B19" s="21" t="s">
        <v>231</v>
      </c>
      <c r="C19" s="21" t="s">
        <v>220</v>
      </c>
      <c r="D19" s="21" t="s">
        <v>513</v>
      </c>
      <c r="E19" s="22"/>
      <c r="F19" s="76" t="s">
        <v>197</v>
      </c>
      <c r="G19" s="77" t="s">
        <v>196</v>
      </c>
      <c r="H19" s="76" t="s">
        <v>198</v>
      </c>
      <c r="I19" s="77" t="s">
        <v>181</v>
      </c>
      <c r="J19" s="74">
        <v>11</v>
      </c>
      <c r="K19" s="74"/>
      <c r="L19" s="74" t="s">
        <v>369</v>
      </c>
      <c r="M19" s="74">
        <v>40</v>
      </c>
      <c r="N19" s="74" t="s">
        <v>366</v>
      </c>
      <c r="O19" s="74" t="s">
        <v>377</v>
      </c>
      <c r="P19" s="74">
        <v>4.5</v>
      </c>
      <c r="Q19" s="74">
        <v>2.75</v>
      </c>
      <c r="R19" s="74" t="s">
        <v>364</v>
      </c>
      <c r="S19" s="74" t="s">
        <v>378</v>
      </c>
    </row>
    <row r="20" spans="1:19" x14ac:dyDescent="0.4">
      <c r="A20" s="21" t="s">
        <v>208</v>
      </c>
      <c r="B20" s="21" t="s">
        <v>232</v>
      </c>
      <c r="C20" s="21" t="s">
        <v>220</v>
      </c>
      <c r="D20" s="21" t="s">
        <v>513</v>
      </c>
      <c r="E20" s="22"/>
      <c r="F20" s="76" t="s">
        <v>197</v>
      </c>
      <c r="G20" s="77" t="s">
        <v>196</v>
      </c>
      <c r="H20" s="76" t="s">
        <v>198</v>
      </c>
      <c r="I20" s="77" t="s">
        <v>181</v>
      </c>
      <c r="J20" s="74">
        <v>12</v>
      </c>
      <c r="K20" s="74"/>
      <c r="L20" s="74" t="s">
        <v>369</v>
      </c>
      <c r="M20" s="74">
        <v>40</v>
      </c>
      <c r="N20" s="74" t="s">
        <v>366</v>
      </c>
      <c r="O20" s="74" t="s">
        <v>377</v>
      </c>
      <c r="P20" s="74">
        <v>4.5</v>
      </c>
      <c r="Q20" s="74">
        <v>2.75</v>
      </c>
      <c r="R20" s="74" t="s">
        <v>364</v>
      </c>
      <c r="S20" s="74" t="s">
        <v>222</v>
      </c>
    </row>
    <row r="21" spans="1:19" x14ac:dyDescent="0.4">
      <c r="A21" s="21" t="s">
        <v>208</v>
      </c>
      <c r="B21" s="21" t="s">
        <v>233</v>
      </c>
      <c r="C21" s="21" t="s">
        <v>220</v>
      </c>
      <c r="D21" s="21" t="s">
        <v>513</v>
      </c>
      <c r="E21" s="22"/>
      <c r="F21" s="76" t="s">
        <v>197</v>
      </c>
      <c r="G21" s="77" t="s">
        <v>196</v>
      </c>
      <c r="H21" s="76" t="s">
        <v>198</v>
      </c>
      <c r="I21" s="77" t="s">
        <v>181</v>
      </c>
      <c r="J21" s="146" t="s">
        <v>501</v>
      </c>
      <c r="K21" s="146"/>
      <c r="L21" s="146"/>
      <c r="M21" s="146">
        <v>40</v>
      </c>
      <c r="N21" s="146" t="s">
        <v>371</v>
      </c>
      <c r="O21" s="146"/>
      <c r="P21" s="146"/>
      <c r="Q21" s="146"/>
      <c r="R21" s="146"/>
      <c r="S21" s="146"/>
    </row>
    <row r="22" spans="1:19" x14ac:dyDescent="0.4">
      <c r="A22" s="21" t="s">
        <v>208</v>
      </c>
      <c r="B22" s="21" t="s">
        <v>234</v>
      </c>
      <c r="C22" s="21" t="s">
        <v>230</v>
      </c>
      <c r="D22" s="21" t="s">
        <v>513</v>
      </c>
      <c r="E22" s="22"/>
      <c r="F22" s="76" t="s">
        <v>197</v>
      </c>
      <c r="G22" s="77" t="s">
        <v>196</v>
      </c>
      <c r="H22" s="76" t="s">
        <v>198</v>
      </c>
      <c r="I22" s="77" t="s">
        <v>181</v>
      </c>
      <c r="J22" s="74">
        <v>1</v>
      </c>
      <c r="K22" s="74" t="s">
        <v>397</v>
      </c>
      <c r="L22" s="74" t="s">
        <v>394</v>
      </c>
      <c r="M22" s="74">
        <v>20</v>
      </c>
      <c r="N22" s="74" t="s">
        <v>366</v>
      </c>
      <c r="O22" s="74" t="s">
        <v>365</v>
      </c>
      <c r="P22" s="74">
        <f>4+5/8</f>
        <v>4.625</v>
      </c>
      <c r="Q22" s="74" t="s">
        <v>368</v>
      </c>
      <c r="R22" s="74" t="s">
        <v>364</v>
      </c>
      <c r="S22" s="74"/>
    </row>
    <row r="23" spans="1:19" x14ac:dyDescent="0.4">
      <c r="A23" s="21" t="s">
        <v>208</v>
      </c>
      <c r="B23" s="21" t="s">
        <v>235</v>
      </c>
      <c r="C23" s="21" t="s">
        <v>236</v>
      </c>
      <c r="D23" s="21" t="s">
        <v>513</v>
      </c>
      <c r="E23" s="22"/>
      <c r="F23" s="76" t="s">
        <v>197</v>
      </c>
      <c r="G23" s="77" t="s">
        <v>196</v>
      </c>
      <c r="H23" s="76" t="s">
        <v>198</v>
      </c>
      <c r="I23" s="77" t="s">
        <v>181</v>
      </c>
      <c r="J23" s="74">
        <v>2</v>
      </c>
      <c r="K23" s="74">
        <v>14372</v>
      </c>
      <c r="L23" s="74" t="s">
        <v>394</v>
      </c>
      <c r="M23" s="74">
        <v>40</v>
      </c>
      <c r="N23" s="74" t="s">
        <v>366</v>
      </c>
      <c r="O23" s="74" t="s">
        <v>376</v>
      </c>
      <c r="P23" s="74">
        <f>4+5/8</f>
        <v>4.625</v>
      </c>
      <c r="Q23" s="74" t="s">
        <v>368</v>
      </c>
      <c r="R23" s="74" t="s">
        <v>375</v>
      </c>
      <c r="S23" s="74"/>
    </row>
    <row r="24" spans="1:19" x14ac:dyDescent="0.4">
      <c r="A24" s="21" t="s">
        <v>208</v>
      </c>
      <c r="B24" s="21" t="s">
        <v>239</v>
      </c>
      <c r="C24" s="21" t="s">
        <v>434</v>
      </c>
      <c r="D24" s="21" t="s">
        <v>513</v>
      </c>
      <c r="E24" s="22"/>
      <c r="F24" s="76" t="s">
        <v>197</v>
      </c>
      <c r="G24" s="77" t="s">
        <v>196</v>
      </c>
      <c r="H24" s="76" t="s">
        <v>198</v>
      </c>
      <c r="I24" s="77" t="s">
        <v>181</v>
      </c>
      <c r="J24" s="74">
        <v>3</v>
      </c>
      <c r="K24" s="74">
        <v>14371</v>
      </c>
      <c r="L24" s="74" t="s">
        <v>394</v>
      </c>
      <c r="M24" s="74">
        <v>40</v>
      </c>
      <c r="N24" s="74" t="s">
        <v>366</v>
      </c>
      <c r="O24" s="74" t="s">
        <v>376</v>
      </c>
      <c r="P24" s="74">
        <f>4+5/8</f>
        <v>4.625</v>
      </c>
      <c r="Q24" s="74" t="s">
        <v>368</v>
      </c>
      <c r="R24" s="74" t="s">
        <v>375</v>
      </c>
      <c r="S24" s="74"/>
    </row>
    <row r="25" spans="1:19" x14ac:dyDescent="0.4">
      <c r="A25" s="21" t="s">
        <v>208</v>
      </c>
      <c r="B25" s="21" t="s">
        <v>237</v>
      </c>
      <c r="C25" s="21" t="s">
        <v>238</v>
      </c>
      <c r="D25" s="21" t="s">
        <v>513</v>
      </c>
      <c r="E25" s="22"/>
      <c r="F25" s="76" t="s">
        <v>197</v>
      </c>
      <c r="G25" s="77" t="s">
        <v>196</v>
      </c>
      <c r="H25" s="76" t="s">
        <v>198</v>
      </c>
      <c r="I25" s="77" t="s">
        <v>181</v>
      </c>
      <c r="J25" s="74">
        <v>17</v>
      </c>
      <c r="K25" s="74" t="s">
        <v>374</v>
      </c>
      <c r="L25" s="74" t="s">
        <v>372</v>
      </c>
      <c r="M25" s="74">
        <v>40</v>
      </c>
      <c r="N25" s="74" t="s">
        <v>371</v>
      </c>
      <c r="O25" s="74" t="s">
        <v>370</v>
      </c>
      <c r="P25" s="74">
        <v>4.5</v>
      </c>
      <c r="Q25" s="74">
        <v>2.75</v>
      </c>
      <c r="R25" s="74" t="s">
        <v>364</v>
      </c>
      <c r="S25" s="74"/>
    </row>
    <row r="27" spans="1:19" x14ac:dyDescent="0.4">
      <c r="A27" s="19" t="s">
        <v>512</v>
      </c>
    </row>
    <row r="28" spans="1:19" x14ac:dyDescent="0.4">
      <c r="A28" s="21" t="s">
        <v>207</v>
      </c>
      <c r="B28" s="21" t="s">
        <v>502</v>
      </c>
      <c r="C28" s="21" t="s">
        <v>503</v>
      </c>
      <c r="D28" s="21" t="s">
        <v>506</v>
      </c>
      <c r="E28" s="22" t="s">
        <v>504</v>
      </c>
      <c r="F28" s="21" t="s">
        <v>197</v>
      </c>
      <c r="G28" s="22" t="s">
        <v>196</v>
      </c>
      <c r="H28" s="21" t="s">
        <v>198</v>
      </c>
      <c r="I28" s="22" t="s">
        <v>181</v>
      </c>
      <c r="J28" s="24" t="s">
        <v>505</v>
      </c>
    </row>
    <row r="29" spans="1:19" x14ac:dyDescent="0.4">
      <c r="A29" s="21" t="s">
        <v>207</v>
      </c>
      <c r="B29" s="21" t="s">
        <v>507</v>
      </c>
      <c r="C29" s="21" t="s">
        <v>508</v>
      </c>
      <c r="D29" s="21" t="s">
        <v>166</v>
      </c>
      <c r="E29" s="127"/>
      <c r="F29" s="21" t="s">
        <v>197</v>
      </c>
      <c r="G29" s="22" t="s">
        <v>196</v>
      </c>
      <c r="H29" s="21" t="s">
        <v>198</v>
      </c>
      <c r="I29" s="22" t="s">
        <v>181</v>
      </c>
      <c r="J29" s="146" t="s">
        <v>367</v>
      </c>
      <c r="K29" s="146" t="s">
        <v>511</v>
      </c>
      <c r="L29" s="146"/>
      <c r="M29" s="146"/>
      <c r="N29" s="146"/>
      <c r="O29" s="146"/>
      <c r="P29" s="146"/>
      <c r="Q29" s="146"/>
      <c r="R29" s="146"/>
      <c r="S29" s="146"/>
    </row>
    <row r="30" spans="1:19" x14ac:dyDescent="0.4">
      <c r="A30" s="21" t="s">
        <v>207</v>
      </c>
      <c r="B30" s="21" t="s">
        <v>510</v>
      </c>
      <c r="C30" s="21" t="s">
        <v>509</v>
      </c>
      <c r="D30" s="21" t="s">
        <v>167</v>
      </c>
      <c r="E30" s="22"/>
      <c r="F30" s="21" t="s">
        <v>197</v>
      </c>
      <c r="G30" s="22" t="s">
        <v>196</v>
      </c>
      <c r="H30" s="21" t="s">
        <v>198</v>
      </c>
      <c r="I30" s="22" t="s">
        <v>181</v>
      </c>
      <c r="J30" s="146" t="s">
        <v>367</v>
      </c>
      <c r="K30" s="146" t="s">
        <v>511</v>
      </c>
      <c r="L30" s="146"/>
      <c r="M30" s="146"/>
      <c r="N30" s="146"/>
      <c r="O30" s="146"/>
      <c r="P30" s="146"/>
      <c r="Q30" s="146"/>
      <c r="R30" s="146"/>
      <c r="S30" s="146"/>
    </row>
    <row r="31" spans="1:19" s="145" customFormat="1" x14ac:dyDescent="0.4">
      <c r="A31" s="143"/>
      <c r="B31" s="143"/>
      <c r="C31" s="143"/>
      <c r="D31" s="143"/>
      <c r="E31" s="144"/>
      <c r="F31" s="143"/>
      <c r="G31" s="144"/>
      <c r="H31" s="143"/>
      <c r="I31" s="144"/>
    </row>
    <row r="32" spans="1:19" s="145" customFormat="1" x14ac:dyDescent="0.4">
      <c r="A32" s="143"/>
      <c r="B32" s="143"/>
      <c r="C32" s="143"/>
      <c r="D32" s="143"/>
      <c r="E32" s="144"/>
      <c r="F32" s="143"/>
      <c r="G32" s="144"/>
      <c r="H32" s="143"/>
      <c r="I32" s="144"/>
    </row>
    <row r="33" spans="1:16" s="19" customFormat="1" x14ac:dyDescent="0.4">
      <c r="A33" s="78" t="s">
        <v>406</v>
      </c>
      <c r="B33" s="78" t="s">
        <v>405</v>
      </c>
      <c r="C33" s="78" t="s">
        <v>404</v>
      </c>
      <c r="D33" s="78" t="s">
        <v>403</v>
      </c>
      <c r="E33" s="78" t="s">
        <v>402</v>
      </c>
      <c r="F33" s="78" t="s">
        <v>401</v>
      </c>
      <c r="G33" s="78" t="s">
        <v>400</v>
      </c>
      <c r="H33" s="78" t="s">
        <v>399</v>
      </c>
      <c r="I33" s="78" t="s">
        <v>398</v>
      </c>
      <c r="J33" s="78"/>
      <c r="K33" s="78"/>
      <c r="L33" s="78"/>
      <c r="M33" s="78"/>
      <c r="N33" s="78"/>
      <c r="O33" s="78"/>
    </row>
    <row r="34" spans="1:16" x14ac:dyDescent="0.4">
      <c r="A34" s="74">
        <v>1</v>
      </c>
      <c r="B34" s="74" t="s">
        <v>397</v>
      </c>
      <c r="C34" s="74" t="s">
        <v>394</v>
      </c>
      <c r="D34" s="74">
        <v>20</v>
      </c>
      <c r="E34" s="74" t="s">
        <v>366</v>
      </c>
      <c r="F34" s="74" t="s">
        <v>365</v>
      </c>
      <c r="G34" s="74">
        <f>4+5/8</f>
        <v>4.625</v>
      </c>
      <c r="H34" s="74" t="s">
        <v>368</v>
      </c>
      <c r="I34" s="74" t="s">
        <v>364</v>
      </c>
      <c r="J34" s="74"/>
      <c r="K34" s="74"/>
      <c r="L34" s="74"/>
      <c r="M34" s="74"/>
      <c r="N34" s="74"/>
      <c r="O34" s="74"/>
    </row>
    <row r="35" spans="1:16" x14ac:dyDescent="0.4">
      <c r="A35" s="74">
        <v>2</v>
      </c>
      <c r="B35" s="74">
        <v>14372</v>
      </c>
      <c r="C35" s="74" t="s">
        <v>394</v>
      </c>
      <c r="D35" s="74">
        <v>40</v>
      </c>
      <c r="E35" s="74" t="s">
        <v>366</v>
      </c>
      <c r="F35" s="74" t="s">
        <v>376</v>
      </c>
      <c r="G35" s="74">
        <f>4+5/8</f>
        <v>4.625</v>
      </c>
      <c r="H35" s="74" t="s">
        <v>368</v>
      </c>
      <c r="I35" s="74" t="s">
        <v>375</v>
      </c>
      <c r="J35" s="74"/>
      <c r="K35" s="74"/>
      <c r="L35" s="74" t="s">
        <v>396</v>
      </c>
      <c r="M35" s="74"/>
      <c r="N35" s="74"/>
      <c r="O35" s="74"/>
    </row>
    <row r="36" spans="1:16" s="19" customFormat="1" x14ac:dyDescent="0.4">
      <c r="A36" s="74">
        <v>3</v>
      </c>
      <c r="B36" s="74">
        <v>14371</v>
      </c>
      <c r="C36" s="74" t="s">
        <v>394</v>
      </c>
      <c r="D36" s="74">
        <v>40</v>
      </c>
      <c r="E36" s="74" t="s">
        <v>366</v>
      </c>
      <c r="F36" s="74" t="s">
        <v>376</v>
      </c>
      <c r="G36" s="74">
        <f>4+5/8</f>
        <v>4.625</v>
      </c>
      <c r="H36" s="74" t="s">
        <v>368</v>
      </c>
      <c r="I36" s="74" t="s">
        <v>375</v>
      </c>
      <c r="J36" s="74"/>
      <c r="K36" s="74"/>
      <c r="L36" s="74" t="s">
        <v>393</v>
      </c>
      <c r="M36" s="78"/>
      <c r="N36" s="78"/>
      <c r="O36" s="78"/>
    </row>
    <row r="37" spans="1:16" x14ac:dyDescent="0.4">
      <c r="A37" s="74">
        <v>4</v>
      </c>
      <c r="B37" s="74">
        <v>13961</v>
      </c>
      <c r="C37" s="74" t="s">
        <v>384</v>
      </c>
      <c r="D37" s="74">
        <v>40</v>
      </c>
      <c r="E37" s="74" t="s">
        <v>366</v>
      </c>
      <c r="F37" s="74" t="s">
        <v>376</v>
      </c>
      <c r="G37" s="74">
        <v>4.5</v>
      </c>
      <c r="H37" s="74">
        <v>2.75</v>
      </c>
      <c r="I37" s="74" t="s">
        <v>392</v>
      </c>
      <c r="J37" s="74"/>
      <c r="K37" s="74"/>
      <c r="L37" s="74" t="s">
        <v>391</v>
      </c>
      <c r="M37" s="74"/>
      <c r="N37" s="74"/>
      <c r="O37" s="74"/>
    </row>
    <row r="38" spans="1:16" x14ac:dyDescent="0.4">
      <c r="A38" s="74">
        <v>5</v>
      </c>
      <c r="B38" s="74" t="s">
        <v>389</v>
      </c>
      <c r="C38" s="74" t="s">
        <v>384</v>
      </c>
      <c r="D38" s="74">
        <v>40</v>
      </c>
      <c r="E38" s="74" t="s">
        <v>366</v>
      </c>
      <c r="F38" s="74" t="s">
        <v>365</v>
      </c>
      <c r="G38" s="74">
        <v>4.5</v>
      </c>
      <c r="H38" s="74">
        <v>2.75</v>
      </c>
      <c r="I38" s="74" t="s">
        <v>364</v>
      </c>
      <c r="J38" s="74"/>
      <c r="K38" s="74"/>
      <c r="L38" s="74" t="s">
        <v>388</v>
      </c>
      <c r="M38" s="74"/>
      <c r="N38" s="74"/>
      <c r="O38" s="74"/>
    </row>
    <row r="39" spans="1:16" x14ac:dyDescent="0.4">
      <c r="A39" s="74">
        <v>6</v>
      </c>
      <c r="B39" s="74" t="s">
        <v>385</v>
      </c>
      <c r="C39" s="74" t="s">
        <v>384</v>
      </c>
      <c r="D39" s="74">
        <v>40</v>
      </c>
      <c r="E39" s="74" t="s">
        <v>366</v>
      </c>
      <c r="F39" s="74" t="s">
        <v>365</v>
      </c>
      <c r="G39" s="74">
        <v>4.5</v>
      </c>
      <c r="H39" s="74">
        <v>2.75</v>
      </c>
      <c r="I39" s="74" t="s">
        <v>364</v>
      </c>
      <c r="J39" s="74" t="s">
        <v>386</v>
      </c>
      <c r="K39" s="74"/>
      <c r="L39" s="74"/>
      <c r="M39" s="74"/>
      <c r="N39" s="74"/>
      <c r="O39" s="74"/>
    </row>
    <row r="40" spans="1:16" x14ac:dyDescent="0.4">
      <c r="A40" s="74">
        <v>7</v>
      </c>
      <c r="B40" s="74" t="s">
        <v>385</v>
      </c>
      <c r="C40" s="74" t="s">
        <v>384</v>
      </c>
      <c r="D40" s="74">
        <v>20</v>
      </c>
      <c r="E40" s="74" t="s">
        <v>366</v>
      </c>
      <c r="F40" s="74" t="s">
        <v>377</v>
      </c>
      <c r="G40" s="74">
        <v>4.5</v>
      </c>
      <c r="H40" s="74">
        <v>2.75</v>
      </c>
      <c r="I40" s="74" t="s">
        <v>364</v>
      </c>
      <c r="J40" s="74" t="s">
        <v>383</v>
      </c>
      <c r="K40" s="74"/>
      <c r="L40" s="74"/>
      <c r="M40" s="74"/>
      <c r="N40" s="74"/>
      <c r="O40" s="74"/>
    </row>
    <row r="41" spans="1:16" x14ac:dyDescent="0.4">
      <c r="A41" s="74">
        <v>8</v>
      </c>
      <c r="B41" s="74" t="s">
        <v>382</v>
      </c>
      <c r="C41" s="74" t="s">
        <v>380</v>
      </c>
      <c r="D41" s="74">
        <v>40</v>
      </c>
      <c r="E41" s="74" t="s">
        <v>366</v>
      </c>
      <c r="F41" s="74" t="s">
        <v>377</v>
      </c>
      <c r="G41" s="74">
        <v>4.5</v>
      </c>
      <c r="H41" s="74">
        <v>2.75</v>
      </c>
      <c r="I41" s="74" t="s">
        <v>364</v>
      </c>
      <c r="J41" s="74"/>
      <c r="K41" s="74"/>
      <c r="L41" s="74"/>
      <c r="M41" s="74"/>
      <c r="N41" s="74"/>
      <c r="O41" s="74"/>
    </row>
    <row r="42" spans="1:16" x14ac:dyDescent="0.4">
      <c r="A42" s="74">
        <v>9</v>
      </c>
      <c r="B42" s="74" t="s">
        <v>381</v>
      </c>
      <c r="C42" s="74" t="s">
        <v>380</v>
      </c>
      <c r="D42" s="74">
        <v>40</v>
      </c>
      <c r="E42" s="74" t="s">
        <v>366</v>
      </c>
      <c r="F42" s="74" t="s">
        <v>377</v>
      </c>
      <c r="G42" s="74">
        <v>4.5</v>
      </c>
      <c r="H42" s="74">
        <v>2.75</v>
      </c>
      <c r="I42" s="74" t="s">
        <v>364</v>
      </c>
      <c r="J42" s="74"/>
      <c r="K42" s="74"/>
      <c r="L42" s="74"/>
      <c r="M42" s="74"/>
      <c r="N42" s="74"/>
      <c r="O42" s="74"/>
      <c r="P42" s="18"/>
    </row>
    <row r="43" spans="1:16" x14ac:dyDescent="0.4">
      <c r="A43" s="74">
        <v>10</v>
      </c>
      <c r="B43" s="74"/>
      <c r="C43" s="74" t="s">
        <v>369</v>
      </c>
      <c r="D43" s="74">
        <v>25</v>
      </c>
      <c r="E43" s="74" t="s">
        <v>366</v>
      </c>
      <c r="F43" s="74" t="s">
        <v>377</v>
      </c>
      <c r="G43" s="74">
        <v>4.5</v>
      </c>
      <c r="H43" s="74">
        <v>2.75</v>
      </c>
      <c r="I43" s="74" t="s">
        <v>364</v>
      </c>
      <c r="J43" s="74" t="s">
        <v>379</v>
      </c>
      <c r="K43" s="74"/>
      <c r="L43" s="74"/>
      <c r="M43" s="74"/>
      <c r="N43" s="74"/>
      <c r="O43" s="74"/>
      <c r="P43" s="18"/>
    </row>
    <row r="44" spans="1:16" x14ac:dyDescent="0.4">
      <c r="A44" s="74">
        <v>11</v>
      </c>
      <c r="B44" s="74"/>
      <c r="C44" s="74" t="s">
        <v>369</v>
      </c>
      <c r="D44" s="74">
        <v>40</v>
      </c>
      <c r="E44" s="74" t="s">
        <v>366</v>
      </c>
      <c r="F44" s="74" t="s">
        <v>377</v>
      </c>
      <c r="G44" s="74">
        <v>4.5</v>
      </c>
      <c r="H44" s="74">
        <v>2.75</v>
      </c>
      <c r="I44" s="74" t="s">
        <v>364</v>
      </c>
      <c r="J44" s="74" t="s">
        <v>378</v>
      </c>
      <c r="K44" s="74"/>
      <c r="L44" s="74"/>
      <c r="M44" s="74" t="s">
        <v>366</v>
      </c>
      <c r="N44" s="74" t="s">
        <v>395</v>
      </c>
      <c r="O44" s="74"/>
      <c r="P44" s="18"/>
    </row>
    <row r="45" spans="1:16" x14ac:dyDescent="0.4">
      <c r="A45" s="74">
        <v>12</v>
      </c>
      <c r="B45" s="74"/>
      <c r="C45" s="74" t="s">
        <v>369</v>
      </c>
      <c r="D45" s="74">
        <v>40</v>
      </c>
      <c r="E45" s="74" t="s">
        <v>366</v>
      </c>
      <c r="F45" s="74" t="s">
        <v>377</v>
      </c>
      <c r="G45" s="74">
        <v>4.5</v>
      </c>
      <c r="H45" s="74">
        <v>2.75</v>
      </c>
      <c r="I45" s="74" t="s">
        <v>364</v>
      </c>
      <c r="J45" s="74" t="s">
        <v>222</v>
      </c>
      <c r="K45" s="74"/>
      <c r="L45" s="74"/>
      <c r="M45" s="74">
        <v>3</v>
      </c>
      <c r="N45" s="74"/>
      <c r="O45" s="74"/>
      <c r="P45" s="18"/>
    </row>
    <row r="46" spans="1:16" x14ac:dyDescent="0.4">
      <c r="A46" s="74">
        <v>13</v>
      </c>
      <c r="B46" s="74"/>
      <c r="C46" s="74" t="s">
        <v>369</v>
      </c>
      <c r="D46" s="74">
        <v>20</v>
      </c>
      <c r="E46" s="74" t="s">
        <v>366</v>
      </c>
      <c r="F46" s="74" t="s">
        <v>376</v>
      </c>
      <c r="G46" s="74">
        <v>2.75</v>
      </c>
      <c r="H46" s="74" t="s">
        <v>368</v>
      </c>
      <c r="I46" s="74" t="s">
        <v>364</v>
      </c>
      <c r="J46" s="74" t="s">
        <v>222</v>
      </c>
      <c r="K46" s="74"/>
      <c r="L46" s="74"/>
      <c r="M46" s="74">
        <v>5</v>
      </c>
      <c r="N46" s="74">
        <v>1</v>
      </c>
      <c r="O46" s="74" t="s">
        <v>390</v>
      </c>
      <c r="P46" s="18"/>
    </row>
    <row r="47" spans="1:16" x14ac:dyDescent="0.4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>
        <v>14</v>
      </c>
      <c r="N47" s="74">
        <v>1</v>
      </c>
      <c r="O47" s="74" t="s">
        <v>387</v>
      </c>
      <c r="P47" s="18"/>
    </row>
    <row r="48" spans="1:16" x14ac:dyDescent="0.4">
      <c r="A48" s="74">
        <v>15</v>
      </c>
      <c r="B48" s="74">
        <v>301384502</v>
      </c>
      <c r="C48" s="74" t="s">
        <v>372</v>
      </c>
      <c r="D48" s="74">
        <v>25</v>
      </c>
      <c r="E48" s="74" t="s">
        <v>499</v>
      </c>
      <c r="F48" s="74" t="s">
        <v>370</v>
      </c>
      <c r="G48" s="74">
        <v>2.75</v>
      </c>
      <c r="H48" s="74">
        <v>2.75</v>
      </c>
      <c r="I48" s="74" t="s">
        <v>364</v>
      </c>
      <c r="J48" s="74"/>
      <c r="K48" s="74"/>
      <c r="L48" s="74"/>
      <c r="M48" s="74"/>
      <c r="N48" s="74"/>
      <c r="O48" s="74"/>
      <c r="P48" s="18"/>
    </row>
    <row r="49" spans="1:16" x14ac:dyDescent="0.4">
      <c r="A49" s="74">
        <v>16</v>
      </c>
      <c r="B49" s="74">
        <v>301518002</v>
      </c>
      <c r="C49" s="74" t="s">
        <v>372</v>
      </c>
      <c r="D49" s="74">
        <v>45</v>
      </c>
      <c r="E49" s="74" t="s">
        <v>499</v>
      </c>
      <c r="F49" s="74" t="s">
        <v>370</v>
      </c>
      <c r="G49" s="74">
        <v>4.5</v>
      </c>
      <c r="H49" s="74">
        <v>2.75</v>
      </c>
      <c r="I49" s="74" t="s">
        <v>375</v>
      </c>
      <c r="J49" s="74"/>
      <c r="K49" s="74"/>
      <c r="L49" s="74"/>
      <c r="M49" s="74"/>
      <c r="N49" s="74"/>
      <c r="O49" s="74"/>
      <c r="P49" s="18"/>
    </row>
    <row r="50" spans="1:16" x14ac:dyDescent="0.4">
      <c r="A50" s="74">
        <v>17</v>
      </c>
      <c r="B50" s="74" t="s">
        <v>374</v>
      </c>
      <c r="C50" s="74" t="s">
        <v>372</v>
      </c>
      <c r="D50" s="74">
        <v>40</v>
      </c>
      <c r="E50" s="74" t="s">
        <v>371</v>
      </c>
      <c r="F50" s="74" t="s">
        <v>370</v>
      </c>
      <c r="G50" s="74">
        <v>4.5</v>
      </c>
      <c r="H50" s="74">
        <v>2.75</v>
      </c>
      <c r="I50" s="74" t="s">
        <v>364</v>
      </c>
      <c r="J50" s="74"/>
      <c r="K50" s="74"/>
      <c r="L50" s="74"/>
      <c r="M50" s="74"/>
      <c r="N50" s="74"/>
      <c r="O50" s="74"/>
      <c r="P50" s="18"/>
    </row>
    <row r="51" spans="1:16" x14ac:dyDescent="0.4">
      <c r="A51" s="74">
        <v>18</v>
      </c>
      <c r="B51" s="74" t="s">
        <v>373</v>
      </c>
      <c r="C51" s="74" t="s">
        <v>372</v>
      </c>
      <c r="D51" s="74">
        <v>40</v>
      </c>
      <c r="E51" s="74" t="s">
        <v>371</v>
      </c>
      <c r="F51" s="74" t="s">
        <v>370</v>
      </c>
      <c r="G51" s="74">
        <v>4.5</v>
      </c>
      <c r="H51" s="74">
        <v>2.75</v>
      </c>
      <c r="I51" s="74" t="s">
        <v>364</v>
      </c>
      <c r="J51" s="74"/>
      <c r="K51" s="74"/>
      <c r="L51" s="74"/>
      <c r="M51" s="74"/>
      <c r="N51" s="74"/>
      <c r="O51" s="74"/>
      <c r="P51" s="18"/>
    </row>
    <row r="52" spans="1:16" x14ac:dyDescent="0.4">
      <c r="A52" s="74">
        <v>19</v>
      </c>
      <c r="B52" s="74"/>
      <c r="C52" s="74" t="s">
        <v>498</v>
      </c>
      <c r="D52" s="74">
        <v>45</v>
      </c>
      <c r="E52" s="74" t="s">
        <v>499</v>
      </c>
      <c r="F52" s="74" t="s">
        <v>370</v>
      </c>
      <c r="G52" s="74">
        <v>4.5</v>
      </c>
      <c r="H52" s="74">
        <v>2.75</v>
      </c>
      <c r="I52" s="74" t="s">
        <v>364</v>
      </c>
      <c r="J52" s="74"/>
      <c r="K52" s="74"/>
      <c r="L52" s="74"/>
      <c r="M52" s="74"/>
      <c r="N52" s="74"/>
      <c r="O52" s="74"/>
      <c r="P52" s="18"/>
    </row>
    <row r="53" spans="1:16" x14ac:dyDescent="0.4">
      <c r="A53" s="74"/>
      <c r="B53" s="74"/>
      <c r="C53" s="74" t="s">
        <v>369</v>
      </c>
      <c r="D53" s="74">
        <v>11</v>
      </c>
      <c r="E53" s="74"/>
      <c r="F53" s="74"/>
      <c r="G53" s="74">
        <v>2.75</v>
      </c>
      <c r="H53" s="74"/>
      <c r="I53" s="74"/>
      <c r="J53" s="74"/>
      <c r="K53" s="74"/>
      <c r="L53" s="74"/>
      <c r="M53" s="74"/>
      <c r="N53" s="74"/>
      <c r="O53" s="74"/>
      <c r="P53" s="18"/>
    </row>
    <row r="54" spans="1:16" x14ac:dyDescent="0.4">
      <c r="A54" s="74"/>
      <c r="B54" s="74"/>
      <c r="C54" s="74" t="s">
        <v>369</v>
      </c>
      <c r="D54" s="74">
        <v>11</v>
      </c>
      <c r="E54" s="74"/>
      <c r="F54" s="74"/>
      <c r="G54" s="74">
        <v>2.75</v>
      </c>
      <c r="H54" s="74"/>
      <c r="I54" s="74"/>
      <c r="J54" s="74"/>
      <c r="K54" s="74"/>
      <c r="L54" s="74"/>
      <c r="M54" s="74"/>
      <c r="N54" s="74"/>
      <c r="O54" s="74"/>
      <c r="P54" s="18"/>
    </row>
    <row r="55" spans="1:16" x14ac:dyDescent="0.4">
      <c r="A55" s="74"/>
      <c r="B55" s="74"/>
      <c r="C55" s="74" t="s">
        <v>367</v>
      </c>
      <c r="D55" s="74">
        <v>20</v>
      </c>
      <c r="E55" s="74" t="s">
        <v>366</v>
      </c>
      <c r="F55" s="74" t="s">
        <v>365</v>
      </c>
      <c r="G55" s="74">
        <v>2.75</v>
      </c>
      <c r="H55" s="74" t="s">
        <v>368</v>
      </c>
      <c r="I55" s="74"/>
      <c r="J55" s="74" t="s">
        <v>363</v>
      </c>
      <c r="K55" s="74"/>
      <c r="L55" s="74"/>
      <c r="M55" s="74"/>
      <c r="N55" s="74"/>
      <c r="O55" s="74"/>
      <c r="P55" s="18"/>
    </row>
    <row r="56" spans="1:16" x14ac:dyDescent="0.4">
      <c r="A56" s="74"/>
      <c r="B56" s="74"/>
      <c r="C56" s="74" t="s">
        <v>367</v>
      </c>
      <c r="D56" s="74">
        <v>40</v>
      </c>
      <c r="E56" s="74" t="s">
        <v>366</v>
      </c>
      <c r="F56" s="74" t="s">
        <v>365</v>
      </c>
      <c r="G56" s="74">
        <v>2.75</v>
      </c>
      <c r="H56" s="74" t="s">
        <v>368</v>
      </c>
      <c r="I56" s="74"/>
      <c r="J56" s="74" t="s">
        <v>363</v>
      </c>
      <c r="K56" s="74"/>
      <c r="L56" s="74"/>
      <c r="M56" s="74"/>
      <c r="N56" s="74"/>
      <c r="O56" s="74"/>
      <c r="P56" s="18"/>
    </row>
    <row r="57" spans="1:16" x14ac:dyDescent="0.4">
      <c r="A57" s="74"/>
      <c r="B57" s="74"/>
      <c r="C57" s="74" t="s">
        <v>367</v>
      </c>
      <c r="D57" s="74">
        <v>40</v>
      </c>
      <c r="E57" s="74" t="s">
        <v>366</v>
      </c>
      <c r="F57" s="74" t="s">
        <v>365</v>
      </c>
      <c r="G57" s="74">
        <v>4.5</v>
      </c>
      <c r="H57" s="74">
        <v>2.75</v>
      </c>
      <c r="I57" s="74" t="s">
        <v>364</v>
      </c>
      <c r="J57" s="74" t="s">
        <v>363</v>
      </c>
      <c r="K57" s="74"/>
      <c r="L57" s="74"/>
      <c r="M57" s="74"/>
      <c r="N57" s="74"/>
      <c r="O57" s="74"/>
      <c r="P57" s="18"/>
    </row>
    <row r="58" spans="1:16" x14ac:dyDescent="0.4">
      <c r="A58" s="74"/>
      <c r="B58" s="74"/>
      <c r="C58" s="74" t="s">
        <v>367</v>
      </c>
      <c r="D58" s="74">
        <v>40</v>
      </c>
      <c r="E58" s="74" t="s">
        <v>366</v>
      </c>
      <c r="F58" s="74" t="s">
        <v>365</v>
      </c>
      <c r="G58" s="74">
        <v>4.5</v>
      </c>
      <c r="H58" s="74">
        <v>2.75</v>
      </c>
      <c r="I58" s="74" t="s">
        <v>364</v>
      </c>
      <c r="J58" s="74" t="s">
        <v>363</v>
      </c>
      <c r="K58" s="74"/>
      <c r="L58" s="74"/>
      <c r="M58" s="74"/>
      <c r="N58" s="74"/>
      <c r="O58" s="74"/>
      <c r="P58" s="18"/>
    </row>
    <row r="59" spans="1:16" x14ac:dyDescent="0.4">
      <c r="A59" s="74"/>
      <c r="B59" s="74"/>
      <c r="C59" s="74" t="s">
        <v>367</v>
      </c>
      <c r="D59" s="74">
        <v>40</v>
      </c>
      <c r="E59" s="74" t="s">
        <v>366</v>
      </c>
      <c r="F59" s="74" t="s">
        <v>365</v>
      </c>
      <c r="G59" s="74">
        <v>4.5</v>
      </c>
      <c r="H59" s="74">
        <v>2.75</v>
      </c>
      <c r="I59" s="74" t="s">
        <v>364</v>
      </c>
      <c r="J59" s="74" t="s">
        <v>363</v>
      </c>
      <c r="K59" s="74"/>
      <c r="L59" s="74"/>
      <c r="M59" s="74"/>
      <c r="N59" s="74"/>
      <c r="O59" s="74"/>
      <c r="P59" s="18"/>
    </row>
    <row r="60" spans="1:16" x14ac:dyDescent="0.4">
      <c r="A60" s="74"/>
      <c r="B60" s="74"/>
      <c r="C60" s="74" t="s">
        <v>367</v>
      </c>
      <c r="D60" s="74">
        <v>40</v>
      </c>
      <c r="E60" s="74" t="s">
        <v>366</v>
      </c>
      <c r="F60" s="74" t="s">
        <v>365</v>
      </c>
      <c r="G60" s="74">
        <v>4.5</v>
      </c>
      <c r="H60" s="74">
        <v>2.75</v>
      </c>
      <c r="I60" s="74" t="s">
        <v>364</v>
      </c>
      <c r="J60" s="74" t="s">
        <v>363</v>
      </c>
      <c r="K60" s="74"/>
      <c r="L60" s="74"/>
      <c r="M60" s="74"/>
      <c r="N60" s="74"/>
      <c r="O60" s="74"/>
      <c r="P60" s="18"/>
    </row>
    <row r="61" spans="1:16" x14ac:dyDescent="0.4">
      <c r="A61" s="74"/>
      <c r="B61" s="74"/>
      <c r="C61" s="74" t="s">
        <v>367</v>
      </c>
      <c r="D61" s="74">
        <v>40</v>
      </c>
      <c r="E61" s="74" t="s">
        <v>366</v>
      </c>
      <c r="F61" s="74" t="s">
        <v>365</v>
      </c>
      <c r="G61" s="74">
        <v>4.5</v>
      </c>
      <c r="H61" s="74">
        <v>2.75</v>
      </c>
      <c r="I61" s="74" t="s">
        <v>364</v>
      </c>
      <c r="J61" s="74" t="s">
        <v>363</v>
      </c>
      <c r="K61" s="74"/>
      <c r="L61" s="74"/>
      <c r="M61" s="74"/>
      <c r="N61" s="74"/>
      <c r="O61" s="74"/>
      <c r="P61" s="18"/>
    </row>
    <row r="62" spans="1:16" x14ac:dyDescent="0.4">
      <c r="A62" s="74"/>
      <c r="B62" s="74"/>
      <c r="C62" s="74" t="s">
        <v>367</v>
      </c>
      <c r="D62" s="74">
        <v>40</v>
      </c>
      <c r="E62" s="74" t="s">
        <v>366</v>
      </c>
      <c r="F62" s="74" t="s">
        <v>365</v>
      </c>
      <c r="G62" s="74">
        <v>4.5</v>
      </c>
      <c r="H62" s="74">
        <v>2.75</v>
      </c>
      <c r="I62" s="74" t="s">
        <v>364</v>
      </c>
      <c r="J62" s="74" t="s">
        <v>363</v>
      </c>
      <c r="K62" s="74"/>
      <c r="L62" s="74"/>
      <c r="M62" s="74"/>
      <c r="N62" s="74"/>
      <c r="O62" s="74"/>
      <c r="P62" s="18"/>
    </row>
    <row r="63" spans="1:16" x14ac:dyDescent="0.4">
      <c r="A63" s="74"/>
      <c r="B63" s="74"/>
      <c r="C63" s="74" t="s">
        <v>367</v>
      </c>
      <c r="D63" s="74">
        <v>40</v>
      </c>
      <c r="E63" s="74" t="s">
        <v>366</v>
      </c>
      <c r="F63" s="74" t="s">
        <v>365</v>
      </c>
      <c r="G63" s="74">
        <v>4.5</v>
      </c>
      <c r="H63" s="74">
        <v>2.75</v>
      </c>
      <c r="I63" s="74" t="s">
        <v>364</v>
      </c>
      <c r="J63" s="74" t="s">
        <v>363</v>
      </c>
      <c r="K63" s="74"/>
      <c r="L63" s="74"/>
      <c r="M63" s="74"/>
      <c r="N63" s="74"/>
      <c r="O63" s="74"/>
      <c r="P63" s="18"/>
    </row>
    <row r="64" spans="1:16" x14ac:dyDescent="0.4">
      <c r="A64" s="74"/>
      <c r="B64" s="74"/>
      <c r="C64" s="74" t="s">
        <v>367</v>
      </c>
      <c r="D64" s="74">
        <v>40</v>
      </c>
      <c r="E64" s="74" t="s">
        <v>366</v>
      </c>
      <c r="F64" s="74" t="s">
        <v>365</v>
      </c>
      <c r="G64" s="74">
        <v>4.5</v>
      </c>
      <c r="H64" s="74">
        <v>2.75</v>
      </c>
      <c r="I64" s="74" t="s">
        <v>364</v>
      </c>
      <c r="J64" s="74" t="s">
        <v>363</v>
      </c>
      <c r="K64" s="74"/>
      <c r="L64" s="74"/>
      <c r="M64" s="74"/>
      <c r="N64" s="74"/>
      <c r="O64" s="74"/>
      <c r="P64" s="18"/>
    </row>
    <row r="65" spans="1:16" x14ac:dyDescent="0.4">
      <c r="A65" s="74"/>
      <c r="B65" s="74"/>
      <c r="C65" s="74" t="s">
        <v>367</v>
      </c>
      <c r="D65" s="74">
        <v>40</v>
      </c>
      <c r="E65" s="74" t="s">
        <v>366</v>
      </c>
      <c r="F65" s="74" t="s">
        <v>365</v>
      </c>
      <c r="G65" s="74">
        <v>4.5</v>
      </c>
      <c r="H65" s="74">
        <v>2.75</v>
      </c>
      <c r="I65" s="74" t="s">
        <v>364</v>
      </c>
      <c r="J65" s="74" t="s">
        <v>363</v>
      </c>
      <c r="K65" s="74"/>
      <c r="L65" s="74"/>
      <c r="M65" s="74"/>
      <c r="N65" s="74"/>
      <c r="O65" s="74"/>
      <c r="P65" s="18"/>
    </row>
    <row r="66" spans="1:16" x14ac:dyDescent="0.4">
      <c r="M66" s="18"/>
      <c r="N66" s="18"/>
      <c r="O66" s="18"/>
      <c r="P66" s="18"/>
    </row>
    <row r="67" spans="1:16" x14ac:dyDescent="0.4">
      <c r="M67" s="18"/>
      <c r="N67" s="18"/>
      <c r="O67" s="18"/>
      <c r="P67" s="18"/>
    </row>
    <row r="68" spans="1:16" x14ac:dyDescent="0.4">
      <c r="M68" s="18"/>
      <c r="N68" s="18"/>
      <c r="O68" s="18"/>
      <c r="P68" s="18"/>
    </row>
    <row r="69" spans="1:16" x14ac:dyDescent="0.4">
      <c r="M69" s="18"/>
      <c r="N69" s="18"/>
      <c r="O69" s="18"/>
      <c r="P69" s="18"/>
    </row>
    <row r="70" spans="1:16" x14ac:dyDescent="0.4">
      <c r="M70" s="18"/>
      <c r="N70" s="18"/>
      <c r="O70" s="18"/>
      <c r="P70" s="18"/>
    </row>
    <row r="71" spans="1:16" x14ac:dyDescent="0.4">
      <c r="M71" s="18"/>
      <c r="N71" s="18"/>
      <c r="O71" s="18"/>
      <c r="P71" s="18"/>
    </row>
    <row r="72" spans="1:16" x14ac:dyDescent="0.4">
      <c r="M72" s="18"/>
      <c r="N72" s="18"/>
      <c r="O72" s="18"/>
      <c r="P72" s="18"/>
    </row>
    <row r="73" spans="1:16" x14ac:dyDescent="0.4">
      <c r="M73" s="18"/>
      <c r="N73" s="18"/>
      <c r="O73" s="18"/>
      <c r="P73" s="18"/>
    </row>
    <row r="74" spans="1:16" x14ac:dyDescent="0.4">
      <c r="M74" s="18"/>
      <c r="N74" s="18"/>
      <c r="O74" s="18"/>
      <c r="P74" s="18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"/>
  <sheetViews>
    <sheetView workbookViewId="0">
      <selection activeCell="D19" sqref="D19"/>
    </sheetView>
  </sheetViews>
  <sheetFormatPr defaultColWidth="22" defaultRowHeight="21" x14ac:dyDescent="0.4"/>
  <cols>
    <col min="1" max="1" width="14.5" style="29" bestFit="1" customWidth="1"/>
    <col min="2" max="2" width="12.5" style="29" bestFit="1" customWidth="1"/>
    <col min="3" max="3" width="19.69921875" style="29" bestFit="1" customWidth="1"/>
    <col min="4" max="4" width="10.5" style="29" bestFit="1" customWidth="1"/>
    <col min="5" max="5" width="17.796875" style="29" bestFit="1" customWidth="1"/>
    <col min="6" max="6" width="20" style="29" bestFit="1" customWidth="1"/>
    <col min="7" max="7" width="19.69921875" style="29" bestFit="1" customWidth="1"/>
    <col min="8" max="16384" width="22" style="29"/>
  </cols>
  <sheetData>
    <row r="1" spans="1:7" s="19" customFormat="1" x14ac:dyDescent="0.4">
      <c r="A1" s="15" t="s">
        <v>206</v>
      </c>
      <c r="B1" s="16" t="s">
        <v>1</v>
      </c>
      <c r="C1" s="16" t="s">
        <v>2</v>
      </c>
      <c r="D1" s="16" t="s">
        <v>157</v>
      </c>
      <c r="E1" s="17" t="s">
        <v>150</v>
      </c>
      <c r="F1" s="18"/>
      <c r="G1" s="18"/>
    </row>
    <row r="2" spans="1:7" s="24" customFormat="1" x14ac:dyDescent="0.4">
      <c r="A2" s="20" t="s">
        <v>207</v>
      </c>
      <c r="B2" s="21" t="s">
        <v>28</v>
      </c>
      <c r="C2" s="21" t="s">
        <v>227</v>
      </c>
      <c r="D2" s="22" t="s">
        <v>199</v>
      </c>
      <c r="E2" s="23" t="s">
        <v>422</v>
      </c>
      <c r="F2" s="18"/>
      <c r="G2" s="18"/>
    </row>
    <row r="3" spans="1:7" s="24" customFormat="1" ht="21.6" thickBot="1" x14ac:dyDescent="0.45">
      <c r="A3" s="25" t="s">
        <v>208</v>
      </c>
      <c r="B3" s="26" t="s">
        <v>225</v>
      </c>
      <c r="C3" s="26" t="s">
        <v>226</v>
      </c>
      <c r="D3" s="27" t="s">
        <v>424</v>
      </c>
      <c r="E3" s="28" t="s">
        <v>425</v>
      </c>
      <c r="F3" s="18"/>
      <c r="G3" s="18"/>
    </row>
    <row r="4" spans="1:7" x14ac:dyDescent="0.4">
      <c r="B4" s="30"/>
      <c r="C4" s="30"/>
      <c r="D4" s="30"/>
      <c r="E4" s="30"/>
      <c r="F4" s="30"/>
      <c r="G4" s="30"/>
    </row>
    <row r="5" spans="1:7" s="32" customFormat="1" x14ac:dyDescent="0.4">
      <c r="A5" s="31" t="s">
        <v>170</v>
      </c>
      <c r="B5" s="31" t="s">
        <v>421</v>
      </c>
      <c r="C5" s="31" t="s">
        <v>168</v>
      </c>
      <c r="D5" s="31" t="s">
        <v>156</v>
      </c>
      <c r="E5" s="81" t="s">
        <v>48</v>
      </c>
    </row>
    <row r="6" spans="1:7" x14ac:dyDescent="0.4">
      <c r="A6" s="33" t="s">
        <v>423</v>
      </c>
      <c r="B6" s="34">
        <v>1</v>
      </c>
      <c r="C6" s="33">
        <v>0</v>
      </c>
      <c r="D6" s="33">
        <f>B6-C6</f>
        <v>1</v>
      </c>
      <c r="E6" s="118" t="s">
        <v>473</v>
      </c>
    </row>
    <row r="7" spans="1:7" x14ac:dyDescent="0.4">
      <c r="A7" s="33" t="s">
        <v>424</v>
      </c>
      <c r="B7" s="34">
        <v>3</v>
      </c>
      <c r="C7" s="33">
        <v>3</v>
      </c>
      <c r="D7" s="33">
        <f>B7-C7</f>
        <v>0</v>
      </c>
      <c r="E7" s="123" t="s">
        <v>474</v>
      </c>
    </row>
    <row r="8" spans="1:7" x14ac:dyDescent="0.4">
      <c r="B8" s="35"/>
      <c r="C8" s="35"/>
      <c r="D8" s="35"/>
      <c r="E8" s="35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"/>
  <sheetViews>
    <sheetView workbookViewId="0">
      <selection activeCell="H38" sqref="H38"/>
    </sheetView>
  </sheetViews>
  <sheetFormatPr defaultColWidth="17.69921875" defaultRowHeight="21" x14ac:dyDescent="0.3"/>
  <cols>
    <col min="1" max="1" width="10.296875" style="110" bestFit="1" customWidth="1"/>
    <col min="2" max="2" width="13.19921875" style="110" bestFit="1" customWidth="1"/>
    <col min="3" max="3" width="23.796875" style="110" bestFit="1" customWidth="1"/>
    <col min="4" max="4" width="7.5" style="110" bestFit="1" customWidth="1"/>
    <col min="5" max="5" width="41" style="110" customWidth="1"/>
    <col min="6" max="6" width="7.296875" style="110" bestFit="1" customWidth="1"/>
    <col min="7" max="7" width="18.69921875" style="110" bestFit="1" customWidth="1"/>
    <col min="8" max="8" width="6.5" style="110" bestFit="1" customWidth="1"/>
    <col min="9" max="9" width="12.796875" style="110" bestFit="1" customWidth="1"/>
    <col min="10" max="10" width="8.69921875" style="110" bestFit="1" customWidth="1"/>
    <col min="11" max="11" width="14" style="110" bestFit="1" customWidth="1"/>
    <col min="12" max="12" width="18" style="110" bestFit="1" customWidth="1"/>
    <col min="13" max="13" width="20.5" style="110" bestFit="1" customWidth="1"/>
    <col min="14" max="16384" width="17.69921875" style="110"/>
  </cols>
  <sheetData>
    <row r="1" spans="1:13" s="105" customFormat="1" x14ac:dyDescent="0.3">
      <c r="A1" s="104" t="s">
        <v>206</v>
      </c>
      <c r="B1" s="104" t="s">
        <v>1</v>
      </c>
      <c r="C1" s="104" t="s">
        <v>2</v>
      </c>
      <c r="D1" s="104" t="s">
        <v>157</v>
      </c>
      <c r="E1" s="104" t="s">
        <v>150</v>
      </c>
      <c r="F1" s="104" t="s">
        <v>132</v>
      </c>
      <c r="G1" s="104" t="s">
        <v>135</v>
      </c>
      <c r="H1" s="104" t="s">
        <v>35</v>
      </c>
      <c r="I1" s="104" t="s">
        <v>36</v>
      </c>
      <c r="J1" s="104" t="s">
        <v>180</v>
      </c>
      <c r="K1" s="105" t="s">
        <v>344</v>
      </c>
      <c r="L1" s="106" t="s">
        <v>343</v>
      </c>
      <c r="M1" s="106" t="s">
        <v>342</v>
      </c>
    </row>
    <row r="2" spans="1:13" x14ac:dyDescent="0.3">
      <c r="A2" s="107" t="s">
        <v>207</v>
      </c>
      <c r="B2" s="107" t="s">
        <v>30</v>
      </c>
      <c r="C2" s="107" t="s">
        <v>31</v>
      </c>
      <c r="D2" s="107" t="s">
        <v>147</v>
      </c>
      <c r="E2" s="108" t="s">
        <v>179</v>
      </c>
      <c r="F2" s="107" t="s">
        <v>38</v>
      </c>
      <c r="G2" s="107" t="s">
        <v>469</v>
      </c>
      <c r="H2" s="107" t="s">
        <v>38</v>
      </c>
      <c r="I2" s="107" t="s">
        <v>187</v>
      </c>
      <c r="J2" s="109" t="s">
        <v>181</v>
      </c>
      <c r="K2" s="107" t="s">
        <v>346</v>
      </c>
      <c r="L2" s="107">
        <v>0.10276689999999999</v>
      </c>
      <c r="M2" s="107">
        <f>L2/2</f>
        <v>5.1383449999999997E-2</v>
      </c>
    </row>
    <row r="3" spans="1:13" x14ac:dyDescent="0.3">
      <c r="A3" s="107" t="s">
        <v>207</v>
      </c>
      <c r="B3" s="107" t="s">
        <v>33</v>
      </c>
      <c r="C3" s="107" t="s">
        <v>34</v>
      </c>
      <c r="D3" s="107" t="s">
        <v>148</v>
      </c>
      <c r="E3" s="108" t="s">
        <v>182</v>
      </c>
      <c r="F3" s="107" t="s">
        <v>43</v>
      </c>
      <c r="G3" s="107" t="s">
        <v>470</v>
      </c>
      <c r="H3" s="107" t="s">
        <v>38</v>
      </c>
      <c r="I3" s="107" t="s">
        <v>195</v>
      </c>
      <c r="J3" s="109" t="s">
        <v>181</v>
      </c>
      <c r="K3" s="107" t="s">
        <v>345</v>
      </c>
      <c r="L3" s="107">
        <v>0.3095</v>
      </c>
      <c r="M3" s="107">
        <f>L3/2</f>
        <v>0.15475</v>
      </c>
    </row>
    <row r="4" spans="1:13" x14ac:dyDescent="0.3">
      <c r="A4" s="107" t="s">
        <v>207</v>
      </c>
      <c r="B4" s="107" t="s">
        <v>32</v>
      </c>
      <c r="C4" s="107" t="s">
        <v>160</v>
      </c>
      <c r="D4" s="107" t="s">
        <v>149</v>
      </c>
      <c r="E4" s="108" t="s">
        <v>173</v>
      </c>
      <c r="F4" s="107" t="s">
        <v>43</v>
      </c>
      <c r="G4" s="107" t="s">
        <v>470</v>
      </c>
      <c r="H4" s="107" t="s">
        <v>38</v>
      </c>
      <c r="I4" s="111" t="s">
        <v>187</v>
      </c>
      <c r="J4" s="109" t="s">
        <v>181</v>
      </c>
      <c r="K4" s="108" t="s">
        <v>181</v>
      </c>
      <c r="L4" s="108" t="s">
        <v>181</v>
      </c>
      <c r="M4" s="108" t="s">
        <v>181</v>
      </c>
    </row>
    <row r="5" spans="1:13" x14ac:dyDescent="0.3">
      <c r="A5" s="107" t="s">
        <v>208</v>
      </c>
      <c r="B5" s="107" t="s">
        <v>466</v>
      </c>
      <c r="C5" s="107" t="s">
        <v>240</v>
      </c>
      <c r="D5" s="107" t="s">
        <v>468</v>
      </c>
      <c r="E5" s="108" t="s">
        <v>341</v>
      </c>
      <c r="F5" s="107" t="s">
        <v>43</v>
      </c>
      <c r="G5" s="108" t="s">
        <v>471</v>
      </c>
      <c r="H5" s="107" t="s">
        <v>472</v>
      </c>
      <c r="I5" s="108"/>
      <c r="J5" s="109" t="s">
        <v>181</v>
      </c>
      <c r="K5" s="108" t="s">
        <v>181</v>
      </c>
      <c r="L5" s="108" t="s">
        <v>181</v>
      </c>
      <c r="M5" s="108" t="s">
        <v>181</v>
      </c>
    </row>
    <row r="6" spans="1:13" x14ac:dyDescent="0.3">
      <c r="A6" s="107" t="s">
        <v>208</v>
      </c>
      <c r="B6" s="107" t="s">
        <v>467</v>
      </c>
      <c r="C6" s="107" t="s">
        <v>240</v>
      </c>
      <c r="D6" s="107" t="s">
        <v>468</v>
      </c>
      <c r="E6" s="108" t="s">
        <v>341</v>
      </c>
      <c r="F6" s="107" t="s">
        <v>43</v>
      </c>
      <c r="G6" s="108" t="s">
        <v>471</v>
      </c>
      <c r="H6" s="107" t="s">
        <v>472</v>
      </c>
      <c r="I6" s="108"/>
      <c r="J6" s="109" t="s">
        <v>181</v>
      </c>
      <c r="K6" s="108" t="s">
        <v>181</v>
      </c>
      <c r="L6" s="108" t="s">
        <v>181</v>
      </c>
      <c r="M6" s="108" t="s">
        <v>181</v>
      </c>
    </row>
    <row r="7" spans="1:13" x14ac:dyDescent="0.3">
      <c r="B7" s="112"/>
      <c r="C7" s="112"/>
      <c r="D7" s="112"/>
      <c r="E7" s="132"/>
      <c r="F7" s="112"/>
      <c r="G7" s="112"/>
      <c r="H7" s="113"/>
      <c r="I7" s="113"/>
      <c r="J7" s="113"/>
    </row>
    <row r="8" spans="1:13" x14ac:dyDescent="0.3">
      <c r="A8" s="114" t="s">
        <v>170</v>
      </c>
      <c r="B8" s="114" t="s">
        <v>421</v>
      </c>
      <c r="C8" s="114" t="s">
        <v>168</v>
      </c>
      <c r="D8" s="114" t="s">
        <v>156</v>
      </c>
      <c r="E8" s="115" t="s">
        <v>48</v>
      </c>
    </row>
    <row r="9" spans="1:13" x14ac:dyDescent="0.3">
      <c r="A9" s="116" t="s">
        <v>461</v>
      </c>
      <c r="B9" s="116">
        <v>1</v>
      </c>
      <c r="C9" s="116">
        <v>1</v>
      </c>
      <c r="D9" s="116">
        <f t="shared" ref="D9:D11" si="0">B9-C9</f>
        <v>0</v>
      </c>
      <c r="E9" s="122" t="s">
        <v>477</v>
      </c>
    </row>
    <row r="10" spans="1:13" ht="63" x14ac:dyDescent="0.3">
      <c r="A10" s="116" t="s">
        <v>462</v>
      </c>
      <c r="B10" s="116">
        <v>1</v>
      </c>
      <c r="C10" s="116">
        <v>0</v>
      </c>
      <c r="D10" s="116">
        <f t="shared" si="0"/>
        <v>1</v>
      </c>
      <c r="E10" s="119" t="s">
        <v>463</v>
      </c>
    </row>
    <row r="11" spans="1:13" x14ac:dyDescent="0.3">
      <c r="A11" s="116" t="s">
        <v>464</v>
      </c>
      <c r="B11" s="116">
        <v>2</v>
      </c>
      <c r="C11" s="116">
        <v>1</v>
      </c>
      <c r="D11" s="116">
        <f t="shared" si="0"/>
        <v>1</v>
      </c>
      <c r="E11" s="120" t="s">
        <v>465</v>
      </c>
    </row>
    <row r="12" spans="1:13" x14ac:dyDescent="0.3">
      <c r="A12" s="116" t="s">
        <v>475</v>
      </c>
      <c r="B12" s="116">
        <v>1</v>
      </c>
      <c r="C12" s="116">
        <v>1</v>
      </c>
      <c r="D12" s="116">
        <v>0</v>
      </c>
      <c r="E12" s="120" t="s">
        <v>476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4"/>
  <sheetViews>
    <sheetView workbookViewId="0">
      <selection activeCell="H38" sqref="H38"/>
    </sheetView>
  </sheetViews>
  <sheetFormatPr defaultColWidth="10.796875" defaultRowHeight="21" x14ac:dyDescent="0.4"/>
  <cols>
    <col min="1" max="1" width="10.296875" style="18" bestFit="1" customWidth="1"/>
    <col min="2" max="2" width="12.296875" style="18" bestFit="1" customWidth="1"/>
    <col min="3" max="3" width="35.296875" style="18" bestFit="1" customWidth="1"/>
    <col min="4" max="4" width="7.5" style="18" bestFit="1" customWidth="1"/>
    <col min="5" max="5" width="34.19921875" style="18" bestFit="1" customWidth="1"/>
    <col min="6" max="6" width="7.296875" style="18" bestFit="1" customWidth="1"/>
    <col min="7" max="7" width="13.69921875" style="18" bestFit="1" customWidth="1"/>
    <col min="8" max="8" width="6.5" style="18" bestFit="1" customWidth="1"/>
    <col min="9" max="9" width="12.796875" style="18" bestFit="1" customWidth="1"/>
    <col min="10" max="10" width="8.69921875" style="18" bestFit="1" customWidth="1"/>
    <col min="11" max="11" width="12.296875" style="18" bestFit="1" customWidth="1"/>
    <col min="12" max="12" width="16" style="18" bestFit="1" customWidth="1"/>
    <col min="13" max="13" width="10.5" style="18" bestFit="1" customWidth="1"/>
    <col min="14" max="15" width="10.796875" style="18"/>
    <col min="16" max="16" width="23.19921875" style="18" bestFit="1" customWidth="1"/>
    <col min="17" max="16384" width="10.796875" style="18"/>
  </cols>
  <sheetData>
    <row r="1" spans="1:16" s="43" customFormat="1" x14ac:dyDescent="0.4">
      <c r="A1" s="40" t="s">
        <v>206</v>
      </c>
      <c r="B1" s="40" t="s">
        <v>1</v>
      </c>
      <c r="C1" s="40" t="s">
        <v>2</v>
      </c>
      <c r="D1" s="40" t="s">
        <v>157</v>
      </c>
      <c r="E1" s="40" t="s">
        <v>150</v>
      </c>
      <c r="F1" s="40" t="s">
        <v>132</v>
      </c>
      <c r="G1" s="40" t="s">
        <v>135</v>
      </c>
      <c r="H1" s="40" t="s">
        <v>35</v>
      </c>
      <c r="I1" s="40" t="s">
        <v>36</v>
      </c>
      <c r="J1" s="40" t="s">
        <v>180</v>
      </c>
      <c r="K1" s="40" t="s">
        <v>349</v>
      </c>
      <c r="L1" s="41" t="s">
        <v>347</v>
      </c>
      <c r="M1" s="41" t="s">
        <v>348</v>
      </c>
      <c r="N1" s="42"/>
    </row>
    <row r="2" spans="1:16" x14ac:dyDescent="0.4">
      <c r="A2" s="44" t="s">
        <v>207</v>
      </c>
      <c r="B2" s="44" t="s">
        <v>37</v>
      </c>
      <c r="C2" s="44" t="s">
        <v>145</v>
      </c>
      <c r="D2" s="45" t="s">
        <v>136</v>
      </c>
      <c r="E2" s="46" t="s">
        <v>188</v>
      </c>
      <c r="F2" s="45" t="s">
        <v>43</v>
      </c>
      <c r="G2" s="47" t="s">
        <v>181</v>
      </c>
      <c r="H2" s="45" t="s">
        <v>38</v>
      </c>
      <c r="I2" s="45" t="s">
        <v>187</v>
      </c>
      <c r="J2" s="47" t="s">
        <v>184</v>
      </c>
      <c r="K2" s="48">
        <v>7.6200000000000004E-2</v>
      </c>
      <c r="L2" s="48">
        <v>7.6200000000000004E-2</v>
      </c>
      <c r="M2" s="48">
        <f>L2/2</f>
        <v>3.8100000000000002E-2</v>
      </c>
      <c r="N2" s="49"/>
    </row>
    <row r="3" spans="1:16" x14ac:dyDescent="0.4">
      <c r="A3" s="44" t="s">
        <v>207</v>
      </c>
      <c r="B3" s="44" t="s">
        <v>39</v>
      </c>
      <c r="C3" s="44" t="s">
        <v>140</v>
      </c>
      <c r="D3" s="45" t="s">
        <v>137</v>
      </c>
      <c r="E3" s="46" t="s">
        <v>183</v>
      </c>
      <c r="F3" s="45" t="s">
        <v>43</v>
      </c>
      <c r="G3" s="47" t="s">
        <v>181</v>
      </c>
      <c r="H3" s="45" t="s">
        <v>38</v>
      </c>
      <c r="I3" s="45" t="s">
        <v>187</v>
      </c>
      <c r="J3" s="47" t="s">
        <v>186</v>
      </c>
      <c r="K3" s="48">
        <v>7.6200000000000004E-2</v>
      </c>
      <c r="L3" s="48">
        <v>7.6200000000000004E-2</v>
      </c>
      <c r="M3" s="48">
        <f t="shared" ref="M3:M7" si="0">L3/2</f>
        <v>3.8100000000000002E-2</v>
      </c>
      <c r="N3" s="49"/>
    </row>
    <row r="4" spans="1:16" x14ac:dyDescent="0.4">
      <c r="A4" s="44" t="s">
        <v>207</v>
      </c>
      <c r="B4" s="44" t="s">
        <v>40</v>
      </c>
      <c r="C4" s="44" t="s">
        <v>142</v>
      </c>
      <c r="D4" s="45" t="s">
        <v>138</v>
      </c>
      <c r="E4" s="46" t="s">
        <v>183</v>
      </c>
      <c r="F4" s="45" t="s">
        <v>43</v>
      </c>
      <c r="G4" s="47" t="s">
        <v>181</v>
      </c>
      <c r="H4" s="45" t="s">
        <v>38</v>
      </c>
      <c r="I4" s="45" t="s">
        <v>187</v>
      </c>
      <c r="J4" s="47" t="s">
        <v>186</v>
      </c>
      <c r="K4" s="48">
        <v>6.3500000000000001E-2</v>
      </c>
      <c r="L4" s="48">
        <v>6.3500000000000001E-2</v>
      </c>
      <c r="M4" s="48">
        <f t="shared" si="0"/>
        <v>3.175E-2</v>
      </c>
      <c r="N4" s="49"/>
    </row>
    <row r="5" spans="1:16" x14ac:dyDescent="0.4">
      <c r="A5" s="44" t="s">
        <v>207</v>
      </c>
      <c r="B5" s="44" t="s">
        <v>41</v>
      </c>
      <c r="C5" s="44" t="s">
        <v>141</v>
      </c>
      <c r="D5" s="45" t="s">
        <v>139</v>
      </c>
      <c r="E5" s="46" t="s">
        <v>189</v>
      </c>
      <c r="F5" s="45" t="s">
        <v>43</v>
      </c>
      <c r="G5" s="47" t="s">
        <v>181</v>
      </c>
      <c r="H5" s="45" t="s">
        <v>38</v>
      </c>
      <c r="I5" s="45" t="s">
        <v>187</v>
      </c>
      <c r="J5" s="47" t="s">
        <v>181</v>
      </c>
      <c r="K5" s="48">
        <v>0.05</v>
      </c>
      <c r="L5" s="48">
        <v>0.05</v>
      </c>
      <c r="M5" s="48">
        <f t="shared" si="0"/>
        <v>2.5000000000000001E-2</v>
      </c>
      <c r="N5" s="49"/>
    </row>
    <row r="6" spans="1:16" x14ac:dyDescent="0.4">
      <c r="A6" s="44" t="s">
        <v>207</v>
      </c>
      <c r="B6" s="44" t="s">
        <v>42</v>
      </c>
      <c r="C6" s="44" t="s">
        <v>143</v>
      </c>
      <c r="D6" s="45" t="s">
        <v>138</v>
      </c>
      <c r="E6" s="46" t="s">
        <v>190</v>
      </c>
      <c r="F6" s="45" t="s">
        <v>43</v>
      </c>
      <c r="G6" s="47" t="s">
        <v>181</v>
      </c>
      <c r="H6" s="45" t="s">
        <v>38</v>
      </c>
      <c r="I6" s="45" t="s">
        <v>187</v>
      </c>
      <c r="J6" s="47" t="s">
        <v>185</v>
      </c>
      <c r="K6" s="48">
        <v>6.3500000000000001E-2</v>
      </c>
      <c r="L6" s="48">
        <v>6.3500000000000001E-2</v>
      </c>
      <c r="M6" s="48">
        <f t="shared" si="0"/>
        <v>3.175E-2</v>
      </c>
      <c r="N6" s="49"/>
    </row>
    <row r="7" spans="1:16" x14ac:dyDescent="0.4">
      <c r="A7" s="44" t="s">
        <v>207</v>
      </c>
      <c r="B7" s="44" t="s">
        <v>337</v>
      </c>
      <c r="C7" s="44" t="s">
        <v>144</v>
      </c>
      <c r="D7" s="45" t="s">
        <v>138</v>
      </c>
      <c r="E7" s="131" t="s">
        <v>183</v>
      </c>
      <c r="F7" s="45" t="s">
        <v>43</v>
      </c>
      <c r="G7" s="47" t="s">
        <v>181</v>
      </c>
      <c r="H7" s="45" t="s">
        <v>38</v>
      </c>
      <c r="I7" s="45" t="s">
        <v>187</v>
      </c>
      <c r="J7" s="47" t="s">
        <v>184</v>
      </c>
      <c r="K7" s="48">
        <v>6.3500000000000001E-2</v>
      </c>
      <c r="L7" s="48">
        <v>6.3500000000000001E-2</v>
      </c>
      <c r="M7" s="48">
        <f t="shared" si="0"/>
        <v>3.175E-2</v>
      </c>
      <c r="N7" s="49"/>
      <c r="P7"/>
    </row>
    <row r="9" spans="1:16" s="54" customFormat="1" x14ac:dyDescent="0.4">
      <c r="A9" s="78" t="s">
        <v>170</v>
      </c>
      <c r="B9" s="78" t="s">
        <v>421</v>
      </c>
      <c r="C9" s="78" t="s">
        <v>168</v>
      </c>
      <c r="D9" s="78" t="s">
        <v>156</v>
      </c>
      <c r="E9" s="89" t="s">
        <v>48</v>
      </c>
    </row>
    <row r="10" spans="1:16" x14ac:dyDescent="0.4">
      <c r="A10" s="74" t="s">
        <v>448</v>
      </c>
      <c r="B10" s="74">
        <v>1</v>
      </c>
      <c r="C10" s="74">
        <v>1</v>
      </c>
      <c r="D10" s="74">
        <f t="shared" ref="D10:D13" si="1">B10-C10</f>
        <v>0</v>
      </c>
      <c r="E10" s="121" t="s">
        <v>479</v>
      </c>
    </row>
    <row r="11" spans="1:16" x14ac:dyDescent="0.4">
      <c r="A11" s="74" t="s">
        <v>449</v>
      </c>
      <c r="B11" s="74">
        <v>1</v>
      </c>
      <c r="C11" s="74">
        <v>1</v>
      </c>
      <c r="D11" s="74">
        <f t="shared" si="1"/>
        <v>0</v>
      </c>
      <c r="E11" s="121" t="s">
        <v>477</v>
      </c>
    </row>
    <row r="12" spans="1:16" x14ac:dyDescent="0.4">
      <c r="A12" s="74" t="s">
        <v>450</v>
      </c>
      <c r="B12" s="74">
        <v>2</v>
      </c>
      <c r="C12" s="74">
        <v>0</v>
      </c>
      <c r="D12" s="74">
        <f t="shared" si="1"/>
        <v>2</v>
      </c>
      <c r="E12" s="117" t="s">
        <v>452</v>
      </c>
    </row>
    <row r="13" spans="1:16" x14ac:dyDescent="0.4">
      <c r="A13" s="74" t="s">
        <v>451</v>
      </c>
      <c r="B13" s="74">
        <v>2</v>
      </c>
      <c r="C13" s="74">
        <v>2</v>
      </c>
      <c r="D13" s="74">
        <f t="shared" si="1"/>
        <v>0</v>
      </c>
      <c r="E13" s="121" t="s">
        <v>478</v>
      </c>
    </row>
    <row r="14" spans="1:16" x14ac:dyDescent="0.4">
      <c r="A14" s="24"/>
      <c r="B14" s="24"/>
      <c r="C14" s="24"/>
      <c r="D14" s="24"/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7" sqref="E7"/>
    </sheetView>
  </sheetViews>
  <sheetFormatPr defaultColWidth="21" defaultRowHeight="21" x14ac:dyDescent="0.4"/>
  <cols>
    <col min="1" max="1" width="10.296875" style="29" bestFit="1" customWidth="1"/>
    <col min="2" max="2" width="13.69921875" style="29" bestFit="1" customWidth="1"/>
    <col min="3" max="3" width="25" style="29" bestFit="1" customWidth="1"/>
    <col min="4" max="4" width="7.69921875" style="29" bestFit="1" customWidth="1"/>
    <col min="5" max="5" width="23" style="29" bestFit="1" customWidth="1"/>
    <col min="6" max="6" width="7.296875" style="29" bestFit="1" customWidth="1"/>
    <col min="7" max="7" width="13.69921875" style="29" bestFit="1" customWidth="1"/>
    <col min="8" max="8" width="6.5" style="29" bestFit="1" customWidth="1"/>
    <col min="9" max="9" width="12.796875" style="29" bestFit="1" customWidth="1"/>
    <col min="10" max="10" width="35" style="29" bestFit="1" customWidth="1"/>
    <col min="11" max="11" width="12.296875" style="29" bestFit="1" customWidth="1"/>
    <col min="12" max="12" width="16" style="29" bestFit="1" customWidth="1"/>
    <col min="13" max="13" width="9.69921875" style="29" bestFit="1" customWidth="1"/>
    <col min="14" max="16384" width="21" style="29"/>
  </cols>
  <sheetData>
    <row r="1" spans="1:13" s="32" customFormat="1" x14ac:dyDescent="0.4">
      <c r="A1" s="84" t="s">
        <v>206</v>
      </c>
      <c r="B1" s="84" t="s">
        <v>1</v>
      </c>
      <c r="C1" s="84" t="s">
        <v>2</v>
      </c>
      <c r="D1" s="84" t="s">
        <v>157</v>
      </c>
      <c r="E1" s="84" t="s">
        <v>150</v>
      </c>
      <c r="F1" s="84" t="s">
        <v>132</v>
      </c>
      <c r="G1" s="84" t="s">
        <v>135</v>
      </c>
      <c r="H1" s="84" t="s">
        <v>35</v>
      </c>
      <c r="I1" s="84" t="s">
        <v>36</v>
      </c>
      <c r="J1" s="85" t="s">
        <v>180</v>
      </c>
      <c r="K1" s="84" t="s">
        <v>349</v>
      </c>
      <c r="L1" s="84" t="s">
        <v>347</v>
      </c>
      <c r="M1" s="84" t="s">
        <v>348</v>
      </c>
    </row>
    <row r="2" spans="1:13" x14ac:dyDescent="0.4">
      <c r="A2" s="82" t="s">
        <v>207</v>
      </c>
      <c r="B2" s="82" t="s">
        <v>44</v>
      </c>
      <c r="C2" s="82" t="s">
        <v>46</v>
      </c>
      <c r="D2" s="82" t="s">
        <v>134</v>
      </c>
      <c r="E2" s="82" t="s">
        <v>446</v>
      </c>
      <c r="F2" s="82" t="s">
        <v>38</v>
      </c>
      <c r="G2" s="82" t="s">
        <v>146</v>
      </c>
      <c r="H2" s="82" t="s">
        <v>43</v>
      </c>
      <c r="I2" s="82" t="s">
        <v>187</v>
      </c>
      <c r="J2" s="86" t="s">
        <v>205</v>
      </c>
      <c r="K2" s="87" t="s">
        <v>350</v>
      </c>
      <c r="L2" s="87">
        <v>0.05</v>
      </c>
      <c r="M2" s="87">
        <f>L2/2</f>
        <v>2.5000000000000001E-2</v>
      </c>
    </row>
    <row r="3" spans="1:13" x14ac:dyDescent="0.4">
      <c r="A3" s="82" t="s">
        <v>207</v>
      </c>
      <c r="B3" s="82" t="s">
        <v>45</v>
      </c>
      <c r="C3" s="82" t="s">
        <v>47</v>
      </c>
      <c r="D3" s="82" t="s">
        <v>134</v>
      </c>
      <c r="E3" s="82" t="s">
        <v>446</v>
      </c>
      <c r="F3" s="82" t="s">
        <v>38</v>
      </c>
      <c r="G3" s="82" t="s">
        <v>146</v>
      </c>
      <c r="H3" s="82" t="s">
        <v>43</v>
      </c>
      <c r="I3" s="82" t="s">
        <v>187</v>
      </c>
      <c r="J3" s="86" t="s">
        <v>205</v>
      </c>
      <c r="K3" s="87" t="s">
        <v>350</v>
      </c>
      <c r="L3" s="87">
        <v>0.05</v>
      </c>
      <c r="M3" s="87">
        <f>L3/2</f>
        <v>2.5000000000000001E-2</v>
      </c>
    </row>
    <row r="4" spans="1:13" x14ac:dyDescent="0.4">
      <c r="A4" s="82" t="s">
        <v>208</v>
      </c>
      <c r="B4" s="82" t="s">
        <v>241</v>
      </c>
      <c r="C4" s="82" t="s">
        <v>254</v>
      </c>
      <c r="D4" s="82" t="s">
        <v>248</v>
      </c>
      <c r="E4" s="83" t="s">
        <v>447</v>
      </c>
      <c r="F4" s="82" t="s">
        <v>43</v>
      </c>
      <c r="G4" s="82" t="s">
        <v>146</v>
      </c>
      <c r="H4" s="82" t="s">
        <v>43</v>
      </c>
      <c r="I4" s="82" t="s">
        <v>187</v>
      </c>
      <c r="J4" s="86" t="s">
        <v>146</v>
      </c>
      <c r="K4" s="88"/>
      <c r="L4" s="87">
        <v>0.15</v>
      </c>
      <c r="M4" s="87">
        <f t="shared" ref="M4:M14" si="0">L4/2</f>
        <v>7.4999999999999997E-2</v>
      </c>
    </row>
    <row r="5" spans="1:13" x14ac:dyDescent="0.4">
      <c r="A5" s="82" t="s">
        <v>208</v>
      </c>
      <c r="B5" s="82" t="s">
        <v>242</v>
      </c>
      <c r="C5" s="82" t="s">
        <v>254</v>
      </c>
      <c r="D5" s="82" t="s">
        <v>248</v>
      </c>
      <c r="E5" s="83" t="s">
        <v>447</v>
      </c>
      <c r="F5" s="82" t="s">
        <v>43</v>
      </c>
      <c r="G5" s="82" t="s">
        <v>146</v>
      </c>
      <c r="H5" s="82" t="s">
        <v>43</v>
      </c>
      <c r="I5" s="82" t="s">
        <v>187</v>
      </c>
      <c r="J5" s="86" t="s">
        <v>146</v>
      </c>
      <c r="K5" s="88"/>
      <c r="L5" s="87">
        <v>0.15</v>
      </c>
      <c r="M5" s="87">
        <f t="shared" si="0"/>
        <v>7.4999999999999997E-2</v>
      </c>
    </row>
    <row r="6" spans="1:13" x14ac:dyDescent="0.4">
      <c r="A6" s="82" t="s">
        <v>208</v>
      </c>
      <c r="B6" s="82" t="s">
        <v>243</v>
      </c>
      <c r="C6" s="82" t="s">
        <v>254</v>
      </c>
      <c r="D6" s="82" t="s">
        <v>248</v>
      </c>
      <c r="E6" s="83" t="s">
        <v>447</v>
      </c>
      <c r="F6" s="82" t="s">
        <v>43</v>
      </c>
      <c r="G6" s="82" t="s">
        <v>146</v>
      </c>
      <c r="H6" s="82" t="s">
        <v>43</v>
      </c>
      <c r="I6" s="82" t="s">
        <v>187</v>
      </c>
      <c r="J6" s="86" t="s">
        <v>146</v>
      </c>
      <c r="K6" s="88"/>
      <c r="L6" s="87">
        <v>0.15</v>
      </c>
      <c r="M6" s="87">
        <f t="shared" si="0"/>
        <v>7.4999999999999997E-2</v>
      </c>
    </row>
    <row r="7" spans="1:13" x14ac:dyDescent="0.4">
      <c r="A7" s="82" t="s">
        <v>208</v>
      </c>
      <c r="B7" s="82" t="s">
        <v>244</v>
      </c>
      <c r="C7" s="82" t="s">
        <v>254</v>
      </c>
      <c r="D7" s="82" t="s">
        <v>248</v>
      </c>
      <c r="E7" s="130" t="s">
        <v>447</v>
      </c>
      <c r="F7" s="82" t="s">
        <v>43</v>
      </c>
      <c r="G7" s="82" t="s">
        <v>146</v>
      </c>
      <c r="H7" s="82" t="s">
        <v>43</v>
      </c>
      <c r="I7" s="82" t="s">
        <v>187</v>
      </c>
      <c r="J7" s="86" t="s">
        <v>146</v>
      </c>
      <c r="K7" s="88"/>
      <c r="L7" s="87">
        <v>0.15</v>
      </c>
      <c r="M7" s="87">
        <f t="shared" si="0"/>
        <v>7.4999999999999997E-2</v>
      </c>
    </row>
    <row r="8" spans="1:13" x14ac:dyDescent="0.4">
      <c r="A8" s="82" t="s">
        <v>208</v>
      </c>
      <c r="B8" s="82" t="s">
        <v>245</v>
      </c>
      <c r="C8" s="82" t="s">
        <v>255</v>
      </c>
      <c r="D8" s="82" t="s">
        <v>249</v>
      </c>
      <c r="E8" s="83" t="s">
        <v>447</v>
      </c>
      <c r="F8" s="82" t="s">
        <v>43</v>
      </c>
      <c r="G8" s="82" t="s">
        <v>146</v>
      </c>
      <c r="H8" s="82" t="s">
        <v>43</v>
      </c>
      <c r="I8" s="82" t="s">
        <v>187</v>
      </c>
      <c r="J8" s="86" t="s">
        <v>146</v>
      </c>
      <c r="K8" s="88"/>
      <c r="L8" s="87">
        <v>0.15</v>
      </c>
      <c r="M8" s="87">
        <f t="shared" si="0"/>
        <v>7.4999999999999997E-2</v>
      </c>
    </row>
    <row r="9" spans="1:13" x14ac:dyDescent="0.4">
      <c r="A9" s="82" t="s">
        <v>208</v>
      </c>
      <c r="B9" s="82" t="s">
        <v>246</v>
      </c>
      <c r="C9" s="82" t="s">
        <v>255</v>
      </c>
      <c r="D9" s="82" t="s">
        <v>248</v>
      </c>
      <c r="E9" s="83" t="s">
        <v>447</v>
      </c>
      <c r="F9" s="82" t="s">
        <v>43</v>
      </c>
      <c r="G9" s="82" t="s">
        <v>146</v>
      </c>
      <c r="H9" s="82" t="s">
        <v>43</v>
      </c>
      <c r="I9" s="82" t="s">
        <v>187</v>
      </c>
      <c r="J9" s="86" t="s">
        <v>146</v>
      </c>
      <c r="K9" s="88"/>
      <c r="L9" s="87">
        <v>0.15</v>
      </c>
      <c r="M9" s="87">
        <f t="shared" si="0"/>
        <v>7.4999999999999997E-2</v>
      </c>
    </row>
    <row r="10" spans="1:13" x14ac:dyDescent="0.4">
      <c r="A10" s="82" t="s">
        <v>208</v>
      </c>
      <c r="B10" s="82" t="s">
        <v>247</v>
      </c>
      <c r="C10" s="82" t="s">
        <v>255</v>
      </c>
      <c r="D10" s="82" t="s">
        <v>249</v>
      </c>
      <c r="E10" s="83" t="s">
        <v>447</v>
      </c>
      <c r="F10" s="82" t="s">
        <v>43</v>
      </c>
      <c r="G10" s="82" t="s">
        <v>146</v>
      </c>
      <c r="H10" s="82" t="s">
        <v>43</v>
      </c>
      <c r="I10" s="82" t="s">
        <v>187</v>
      </c>
      <c r="J10" s="86" t="s">
        <v>146</v>
      </c>
      <c r="K10" s="88"/>
      <c r="L10" s="87">
        <v>0.15</v>
      </c>
      <c r="M10" s="87">
        <f t="shared" si="0"/>
        <v>7.4999999999999997E-2</v>
      </c>
    </row>
    <row r="11" spans="1:13" x14ac:dyDescent="0.4">
      <c r="A11" s="82" t="s">
        <v>208</v>
      </c>
      <c r="B11" s="82" t="s">
        <v>250</v>
      </c>
      <c r="C11" s="82" t="s">
        <v>256</v>
      </c>
      <c r="D11" s="82" t="s">
        <v>248</v>
      </c>
      <c r="E11" s="83" t="s">
        <v>447</v>
      </c>
      <c r="F11" s="82" t="s">
        <v>43</v>
      </c>
      <c r="G11" s="82" t="s">
        <v>146</v>
      </c>
      <c r="H11" s="82" t="s">
        <v>43</v>
      </c>
      <c r="I11" s="82" t="s">
        <v>187</v>
      </c>
      <c r="J11" s="86" t="s">
        <v>146</v>
      </c>
      <c r="K11" s="88"/>
      <c r="L11" s="87">
        <v>0.15</v>
      </c>
      <c r="M11" s="87">
        <f t="shared" si="0"/>
        <v>7.4999999999999997E-2</v>
      </c>
    </row>
    <row r="12" spans="1:13" x14ac:dyDescent="0.4">
      <c r="A12" s="82" t="s">
        <v>208</v>
      </c>
      <c r="B12" s="82" t="s">
        <v>251</v>
      </c>
      <c r="C12" s="82" t="s">
        <v>256</v>
      </c>
      <c r="D12" s="82" t="s">
        <v>248</v>
      </c>
      <c r="E12" s="83" t="s">
        <v>447</v>
      </c>
      <c r="F12" s="82" t="s">
        <v>43</v>
      </c>
      <c r="G12" s="82" t="s">
        <v>146</v>
      </c>
      <c r="H12" s="82" t="s">
        <v>43</v>
      </c>
      <c r="I12" s="82" t="s">
        <v>187</v>
      </c>
      <c r="J12" s="86" t="s">
        <v>146</v>
      </c>
      <c r="K12" s="88"/>
      <c r="L12" s="87">
        <v>0.15</v>
      </c>
      <c r="M12" s="87">
        <f t="shared" si="0"/>
        <v>7.4999999999999997E-2</v>
      </c>
    </row>
    <row r="13" spans="1:13" x14ac:dyDescent="0.4">
      <c r="A13" s="82" t="s">
        <v>208</v>
      </c>
      <c r="B13" s="82" t="s">
        <v>252</v>
      </c>
      <c r="C13" s="82" t="s">
        <v>256</v>
      </c>
      <c r="D13" s="82" t="s">
        <v>248</v>
      </c>
      <c r="E13" s="83" t="s">
        <v>447</v>
      </c>
      <c r="F13" s="82" t="s">
        <v>43</v>
      </c>
      <c r="G13" s="82" t="s">
        <v>146</v>
      </c>
      <c r="H13" s="82" t="s">
        <v>43</v>
      </c>
      <c r="I13" s="82" t="s">
        <v>187</v>
      </c>
      <c r="J13" s="86" t="s">
        <v>146</v>
      </c>
      <c r="K13" s="88"/>
      <c r="L13" s="87">
        <v>0.15</v>
      </c>
      <c r="M13" s="87">
        <f t="shared" si="0"/>
        <v>7.4999999999999997E-2</v>
      </c>
    </row>
    <row r="14" spans="1:13" x14ac:dyDescent="0.4">
      <c r="A14" s="82" t="s">
        <v>208</v>
      </c>
      <c r="B14" s="82" t="s">
        <v>253</v>
      </c>
      <c r="C14" s="82" t="s">
        <v>256</v>
      </c>
      <c r="D14" s="82" t="s">
        <v>248</v>
      </c>
      <c r="E14" s="83" t="s">
        <v>447</v>
      </c>
      <c r="F14" s="82" t="s">
        <v>43</v>
      </c>
      <c r="G14" s="82" t="s">
        <v>146</v>
      </c>
      <c r="H14" s="82" t="s">
        <v>43</v>
      </c>
      <c r="I14" s="82" t="s">
        <v>187</v>
      </c>
      <c r="J14" s="86" t="s">
        <v>146</v>
      </c>
      <c r="K14" s="88"/>
      <c r="L14" s="87">
        <v>0.15</v>
      </c>
      <c r="M14" s="87">
        <f t="shared" si="0"/>
        <v>7.4999999999999997E-2</v>
      </c>
    </row>
    <row r="16" spans="1:13" s="32" customFormat="1" x14ac:dyDescent="0.4">
      <c r="A16" s="78" t="s">
        <v>170</v>
      </c>
      <c r="B16" s="78" t="s">
        <v>421</v>
      </c>
      <c r="C16" s="78" t="s">
        <v>168</v>
      </c>
      <c r="D16" s="78" t="s">
        <v>156</v>
      </c>
      <c r="E16" s="81" t="s">
        <v>48</v>
      </c>
    </row>
    <row r="17" spans="1:5" x14ac:dyDescent="0.4">
      <c r="A17" s="74" t="s">
        <v>442</v>
      </c>
      <c r="B17" s="74">
        <v>2</v>
      </c>
      <c r="C17" s="74">
        <v>2</v>
      </c>
      <c r="D17" s="74">
        <f t="shared" ref="D17:D19" si="1">B17-C17</f>
        <v>0</v>
      </c>
      <c r="E17" s="123" t="s">
        <v>445</v>
      </c>
    </row>
    <row r="18" spans="1:5" x14ac:dyDescent="0.4">
      <c r="A18" s="74" t="s">
        <v>443</v>
      </c>
      <c r="B18" s="74">
        <v>9</v>
      </c>
      <c r="C18" s="74">
        <v>0</v>
      </c>
      <c r="D18" s="74">
        <f t="shared" si="1"/>
        <v>9</v>
      </c>
      <c r="E18" s="118" t="s">
        <v>453</v>
      </c>
    </row>
    <row r="19" spans="1:5" x14ac:dyDescent="0.4">
      <c r="A19" s="74" t="s">
        <v>444</v>
      </c>
      <c r="B19" s="74">
        <v>2</v>
      </c>
      <c r="C19" s="74">
        <v>0</v>
      </c>
      <c r="D19" s="74">
        <f t="shared" si="1"/>
        <v>2</v>
      </c>
      <c r="E19" s="118" t="s">
        <v>454</v>
      </c>
    </row>
    <row r="20" spans="1:5" x14ac:dyDescent="0.4">
      <c r="A20" s="24"/>
      <c r="B20" s="24"/>
      <c r="C20" s="24"/>
      <c r="D20" s="2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1"/>
  <sheetViews>
    <sheetView workbookViewId="0">
      <selection activeCell="O24" sqref="O24"/>
    </sheetView>
  </sheetViews>
  <sheetFormatPr defaultColWidth="11.69921875" defaultRowHeight="21" x14ac:dyDescent="0.4"/>
  <cols>
    <col min="1" max="1" width="10.296875" style="24" bestFit="1" customWidth="1"/>
    <col min="2" max="2" width="16.5" style="24" bestFit="1" customWidth="1"/>
    <col min="3" max="3" width="34.296875" style="24" bestFit="1" customWidth="1"/>
    <col min="4" max="7" width="10.796875" style="24" bestFit="1" customWidth="1"/>
    <col min="8" max="8" width="6.69921875" style="24" bestFit="1" customWidth="1"/>
    <col min="9" max="9" width="17.5" style="24" bestFit="1" customWidth="1"/>
    <col min="10" max="10" width="6" style="24" bestFit="1" customWidth="1"/>
    <col min="11" max="11" width="14.296875" style="24" bestFit="1" customWidth="1"/>
    <col min="12" max="12" width="7.19921875" style="24" bestFit="1" customWidth="1"/>
    <col min="13" max="16384" width="11.69921875" style="24"/>
  </cols>
  <sheetData>
    <row r="1" spans="1:15" s="19" customFormat="1" ht="42" x14ac:dyDescent="0.4">
      <c r="A1" s="36" t="s">
        <v>206</v>
      </c>
      <c r="B1" s="36" t="s">
        <v>1</v>
      </c>
      <c r="C1" s="36" t="s">
        <v>2</v>
      </c>
      <c r="D1" s="50" t="s">
        <v>191</v>
      </c>
      <c r="E1" s="50" t="s">
        <v>192</v>
      </c>
      <c r="F1" s="50" t="s">
        <v>193</v>
      </c>
      <c r="G1" s="50" t="s">
        <v>194</v>
      </c>
      <c r="H1" s="36" t="s">
        <v>132</v>
      </c>
      <c r="I1" s="51" t="s">
        <v>135</v>
      </c>
      <c r="J1" s="36" t="s">
        <v>35</v>
      </c>
      <c r="K1" s="36" t="s">
        <v>36</v>
      </c>
      <c r="L1" s="36" t="s">
        <v>180</v>
      </c>
      <c r="M1" s="52"/>
      <c r="N1" s="52"/>
      <c r="O1" s="53"/>
    </row>
    <row r="2" spans="1:15" x14ac:dyDescent="0.4">
      <c r="A2" s="21" t="s">
        <v>207</v>
      </c>
      <c r="B2" s="21" t="s">
        <v>49</v>
      </c>
      <c r="C2" s="21" t="s">
        <v>51</v>
      </c>
      <c r="D2" s="21">
        <v>1</v>
      </c>
      <c r="E2" s="21">
        <v>0</v>
      </c>
      <c r="F2" s="21">
        <v>0</v>
      </c>
      <c r="G2" s="21">
        <v>0</v>
      </c>
      <c r="H2" s="21" t="s">
        <v>38</v>
      </c>
      <c r="I2" s="21" t="s">
        <v>130</v>
      </c>
      <c r="J2" s="21" t="s">
        <v>38</v>
      </c>
      <c r="K2" s="21" t="s">
        <v>129</v>
      </c>
      <c r="L2" s="21" t="s">
        <v>131</v>
      </c>
      <c r="M2" s="39"/>
      <c r="N2" s="39"/>
      <c r="O2" s="38"/>
    </row>
    <row r="3" spans="1:15" x14ac:dyDescent="0.4">
      <c r="A3" s="21" t="s">
        <v>207</v>
      </c>
      <c r="B3" s="21" t="s">
        <v>50</v>
      </c>
      <c r="C3" s="21" t="s">
        <v>51</v>
      </c>
      <c r="D3" s="21">
        <v>0</v>
      </c>
      <c r="E3" s="21">
        <v>1</v>
      </c>
      <c r="F3" s="21">
        <v>0</v>
      </c>
      <c r="G3" s="21">
        <v>0</v>
      </c>
      <c r="H3" s="21" t="s">
        <v>38</v>
      </c>
      <c r="I3" s="21" t="s">
        <v>130</v>
      </c>
      <c r="J3" s="21" t="s">
        <v>38</v>
      </c>
      <c r="K3" s="21" t="s">
        <v>129</v>
      </c>
      <c r="L3" s="21" t="s">
        <v>131</v>
      </c>
      <c r="M3" s="39"/>
      <c r="N3" s="39"/>
      <c r="O3" s="39"/>
    </row>
    <row r="4" spans="1:15" x14ac:dyDescent="0.4">
      <c r="A4" s="21" t="s">
        <v>207</v>
      </c>
      <c r="B4" s="21" t="s">
        <v>54</v>
      </c>
      <c r="C4" s="21" t="s">
        <v>52</v>
      </c>
      <c r="D4" s="21">
        <v>1</v>
      </c>
      <c r="E4" s="21">
        <v>0</v>
      </c>
      <c r="F4" s="21">
        <v>0</v>
      </c>
      <c r="G4" s="21">
        <v>0</v>
      </c>
      <c r="H4" s="21" t="s">
        <v>38</v>
      </c>
      <c r="I4" s="21" t="s">
        <v>130</v>
      </c>
      <c r="J4" s="21" t="s">
        <v>38</v>
      </c>
      <c r="K4" s="21" t="s">
        <v>129</v>
      </c>
      <c r="L4" s="21" t="s">
        <v>131</v>
      </c>
      <c r="M4" s="39"/>
      <c r="N4" s="39"/>
      <c r="O4" s="39"/>
    </row>
    <row r="5" spans="1:15" x14ac:dyDescent="0.4">
      <c r="A5" s="21" t="s">
        <v>207</v>
      </c>
      <c r="B5" s="21" t="s">
        <v>53</v>
      </c>
      <c r="C5" s="21" t="s">
        <v>52</v>
      </c>
      <c r="D5" s="21">
        <v>0</v>
      </c>
      <c r="E5" s="21">
        <v>1</v>
      </c>
      <c r="F5" s="21">
        <v>0</v>
      </c>
      <c r="G5" s="21">
        <v>0</v>
      </c>
      <c r="H5" s="21" t="s">
        <v>38</v>
      </c>
      <c r="I5" s="21" t="s">
        <v>130</v>
      </c>
      <c r="J5" s="21" t="s">
        <v>38</v>
      </c>
      <c r="K5" s="21" t="s">
        <v>129</v>
      </c>
      <c r="L5" s="21" t="s">
        <v>131</v>
      </c>
      <c r="M5" s="39"/>
      <c r="N5" s="39"/>
      <c r="O5" s="39"/>
    </row>
    <row r="6" spans="1:15" x14ac:dyDescent="0.4">
      <c r="A6" s="21" t="s">
        <v>207</v>
      </c>
      <c r="B6" s="21" t="s">
        <v>55</v>
      </c>
      <c r="C6" s="21" t="s">
        <v>60</v>
      </c>
      <c r="D6" s="22">
        <v>1</v>
      </c>
      <c r="E6" s="22"/>
      <c r="F6" s="22"/>
      <c r="G6" s="22"/>
      <c r="H6" s="21" t="s">
        <v>38</v>
      </c>
      <c r="I6" s="21" t="s">
        <v>130</v>
      </c>
      <c r="J6" s="21" t="s">
        <v>38</v>
      </c>
      <c r="K6" s="21" t="s">
        <v>129</v>
      </c>
      <c r="L6" s="21" t="s">
        <v>131</v>
      </c>
      <c r="M6" s="39"/>
      <c r="N6" s="39"/>
      <c r="O6" s="39"/>
    </row>
    <row r="7" spans="1:15" x14ac:dyDescent="0.4">
      <c r="A7" s="21" t="s">
        <v>207</v>
      </c>
      <c r="B7" s="21" t="s">
        <v>56</v>
      </c>
      <c r="C7" s="21" t="s">
        <v>60</v>
      </c>
      <c r="D7" s="22"/>
      <c r="E7" s="127">
        <v>1</v>
      </c>
      <c r="F7" s="22"/>
      <c r="G7" s="22"/>
      <c r="H7" s="21" t="s">
        <v>38</v>
      </c>
      <c r="I7" s="21" t="s">
        <v>130</v>
      </c>
      <c r="J7" s="21" t="s">
        <v>38</v>
      </c>
      <c r="K7" s="21" t="s">
        <v>129</v>
      </c>
      <c r="L7" s="21" t="s">
        <v>131</v>
      </c>
      <c r="M7" s="39"/>
      <c r="N7" s="39"/>
      <c r="O7" s="39"/>
    </row>
    <row r="8" spans="1:15" x14ac:dyDescent="0.4">
      <c r="A8" s="21" t="s">
        <v>207</v>
      </c>
      <c r="B8" s="21" t="s">
        <v>57</v>
      </c>
      <c r="C8" s="21" t="s">
        <v>58</v>
      </c>
      <c r="D8" s="22">
        <v>1</v>
      </c>
      <c r="E8" s="22"/>
      <c r="F8" s="22"/>
      <c r="G8" s="22"/>
      <c r="H8" s="21" t="s">
        <v>38</v>
      </c>
      <c r="I8" s="21" t="s">
        <v>130</v>
      </c>
      <c r="J8" s="21" t="s">
        <v>38</v>
      </c>
      <c r="K8" s="21" t="s">
        <v>129</v>
      </c>
      <c r="L8" s="21" t="s">
        <v>131</v>
      </c>
      <c r="M8" s="39"/>
      <c r="N8" s="39"/>
      <c r="O8" s="39"/>
    </row>
    <row r="9" spans="1:15" x14ac:dyDescent="0.4">
      <c r="A9" s="21" t="s">
        <v>207</v>
      </c>
      <c r="B9" s="21" t="s">
        <v>59</v>
      </c>
      <c r="C9" s="21" t="s">
        <v>58</v>
      </c>
      <c r="D9" s="22"/>
      <c r="E9" s="22">
        <v>1</v>
      </c>
      <c r="F9" s="22"/>
      <c r="G9" s="22"/>
      <c r="H9" s="21" t="s">
        <v>38</v>
      </c>
      <c r="I9" s="21" t="s">
        <v>130</v>
      </c>
      <c r="J9" s="21" t="s">
        <v>38</v>
      </c>
      <c r="K9" s="21" t="s">
        <v>129</v>
      </c>
      <c r="L9" s="21" t="s">
        <v>131</v>
      </c>
      <c r="M9" s="39"/>
      <c r="N9" s="39"/>
      <c r="O9" s="39"/>
    </row>
    <row r="10" spans="1:15" x14ac:dyDescent="0.4">
      <c r="A10" s="21" t="s">
        <v>207</v>
      </c>
      <c r="B10" s="21" t="s">
        <v>65</v>
      </c>
      <c r="C10" s="21" t="s">
        <v>64</v>
      </c>
      <c r="D10" s="22">
        <v>1</v>
      </c>
      <c r="E10" s="22"/>
      <c r="F10" s="22"/>
      <c r="G10" s="22"/>
      <c r="H10" s="21" t="s">
        <v>38</v>
      </c>
      <c r="I10" s="21" t="s">
        <v>130</v>
      </c>
      <c r="J10" s="21" t="s">
        <v>38</v>
      </c>
      <c r="K10" s="21" t="s">
        <v>129</v>
      </c>
      <c r="L10" s="21" t="s">
        <v>131</v>
      </c>
      <c r="M10" s="39"/>
      <c r="N10" s="39"/>
      <c r="O10" s="39"/>
    </row>
    <row r="11" spans="1:15" x14ac:dyDescent="0.4">
      <c r="A11" s="21" t="s">
        <v>207</v>
      </c>
      <c r="B11" s="21" t="s">
        <v>66</v>
      </c>
      <c r="C11" s="21" t="s">
        <v>64</v>
      </c>
      <c r="D11" s="22"/>
      <c r="E11" s="22">
        <v>1</v>
      </c>
      <c r="F11" s="22"/>
      <c r="G11" s="22"/>
      <c r="H11" s="21" t="s">
        <v>38</v>
      </c>
      <c r="I11" s="21" t="s">
        <v>130</v>
      </c>
      <c r="J11" s="21" t="s">
        <v>38</v>
      </c>
      <c r="K11" s="21" t="s">
        <v>129</v>
      </c>
      <c r="L11" s="21" t="s">
        <v>131</v>
      </c>
      <c r="M11" s="39"/>
      <c r="N11" s="39"/>
      <c r="O11" s="39"/>
    </row>
    <row r="12" spans="1:15" x14ac:dyDescent="0.4">
      <c r="A12" s="21" t="s">
        <v>207</v>
      </c>
      <c r="B12" s="21" t="s">
        <v>61</v>
      </c>
      <c r="C12" s="21" t="s">
        <v>63</v>
      </c>
      <c r="D12" s="22">
        <v>1</v>
      </c>
      <c r="E12" s="22"/>
      <c r="F12" s="22"/>
      <c r="G12" s="22"/>
      <c r="H12" s="21" t="s">
        <v>38</v>
      </c>
      <c r="I12" s="21" t="s">
        <v>130</v>
      </c>
      <c r="J12" s="21" t="s">
        <v>38</v>
      </c>
      <c r="K12" s="21" t="s">
        <v>129</v>
      </c>
      <c r="L12" s="21" t="s">
        <v>131</v>
      </c>
      <c r="M12" s="39"/>
      <c r="N12" s="39"/>
      <c r="O12" s="39"/>
    </row>
    <row r="13" spans="1:15" x14ac:dyDescent="0.4">
      <c r="A13" s="21" t="s">
        <v>207</v>
      </c>
      <c r="B13" s="21" t="s">
        <v>62</v>
      </c>
      <c r="C13" s="21" t="s">
        <v>63</v>
      </c>
      <c r="D13" s="22"/>
      <c r="E13" s="22">
        <v>1</v>
      </c>
      <c r="F13" s="22"/>
      <c r="G13" s="22"/>
      <c r="H13" s="21" t="s">
        <v>38</v>
      </c>
      <c r="I13" s="21" t="s">
        <v>130</v>
      </c>
      <c r="J13" s="21" t="s">
        <v>38</v>
      </c>
      <c r="K13" s="21" t="s">
        <v>129</v>
      </c>
      <c r="L13" s="21" t="s">
        <v>131</v>
      </c>
      <c r="M13" s="39"/>
      <c r="N13" s="39"/>
      <c r="O13" s="39"/>
    </row>
    <row r="14" spans="1:15" x14ac:dyDescent="0.4">
      <c r="A14" s="21" t="s">
        <v>207</v>
      </c>
      <c r="B14" s="21" t="s">
        <v>67</v>
      </c>
      <c r="C14" s="21" t="s">
        <v>68</v>
      </c>
      <c r="D14" s="22">
        <v>1</v>
      </c>
      <c r="E14" s="22"/>
      <c r="F14" s="22"/>
      <c r="G14" s="22"/>
      <c r="H14" s="21" t="s">
        <v>38</v>
      </c>
      <c r="I14" s="21" t="s">
        <v>130</v>
      </c>
      <c r="J14" s="21" t="s">
        <v>38</v>
      </c>
      <c r="K14" s="21" t="s">
        <v>129</v>
      </c>
      <c r="L14" s="21" t="s">
        <v>131</v>
      </c>
      <c r="M14" s="39"/>
      <c r="N14" s="39"/>
      <c r="O14" s="39"/>
    </row>
    <row r="15" spans="1:15" x14ac:dyDescent="0.4">
      <c r="A15" s="21" t="s">
        <v>207</v>
      </c>
      <c r="B15" s="21" t="s">
        <v>69</v>
      </c>
      <c r="C15" s="21" t="s">
        <v>68</v>
      </c>
      <c r="D15" s="22"/>
      <c r="E15" s="22">
        <v>1</v>
      </c>
      <c r="F15" s="22"/>
      <c r="G15" s="22"/>
      <c r="H15" s="21" t="s">
        <v>38</v>
      </c>
      <c r="I15" s="21" t="s">
        <v>130</v>
      </c>
      <c r="J15" s="21" t="s">
        <v>38</v>
      </c>
      <c r="K15" s="21" t="s">
        <v>129</v>
      </c>
      <c r="L15" s="21" t="s">
        <v>131</v>
      </c>
      <c r="M15" s="39"/>
      <c r="N15" s="39"/>
      <c r="O15" s="39"/>
    </row>
    <row r="16" spans="1:15" x14ac:dyDescent="0.4">
      <c r="A16" s="21" t="s">
        <v>207</v>
      </c>
      <c r="B16" s="21" t="s">
        <v>70</v>
      </c>
      <c r="C16" s="21" t="s">
        <v>72</v>
      </c>
      <c r="D16" s="22">
        <v>1</v>
      </c>
      <c r="E16" s="22"/>
      <c r="F16" s="22"/>
      <c r="G16" s="22"/>
      <c r="H16" s="21" t="s">
        <v>38</v>
      </c>
      <c r="I16" s="21" t="s">
        <v>130</v>
      </c>
      <c r="J16" s="21" t="s">
        <v>38</v>
      </c>
      <c r="K16" s="21" t="s">
        <v>129</v>
      </c>
      <c r="L16" s="21" t="s">
        <v>131</v>
      </c>
      <c r="M16" s="39"/>
      <c r="N16" s="39"/>
      <c r="O16" s="39"/>
    </row>
    <row r="17" spans="1:15" x14ac:dyDescent="0.4">
      <c r="A17" s="21" t="s">
        <v>207</v>
      </c>
      <c r="B17" s="21" t="s">
        <v>71</v>
      </c>
      <c r="C17" s="21" t="s">
        <v>72</v>
      </c>
      <c r="D17" s="22"/>
      <c r="E17" s="22">
        <v>1</v>
      </c>
      <c r="F17" s="22"/>
      <c r="G17" s="22"/>
      <c r="H17" s="21" t="s">
        <v>38</v>
      </c>
      <c r="I17" s="21" t="s">
        <v>130</v>
      </c>
      <c r="J17" s="21" t="s">
        <v>38</v>
      </c>
      <c r="K17" s="21" t="s">
        <v>129</v>
      </c>
      <c r="L17" s="21" t="s">
        <v>131</v>
      </c>
      <c r="M17" s="39"/>
      <c r="N17" s="39"/>
      <c r="O17" s="39"/>
    </row>
    <row r="18" spans="1:15" x14ac:dyDescent="0.4">
      <c r="A18" s="21" t="s">
        <v>207</v>
      </c>
      <c r="B18" s="21" t="s">
        <v>85</v>
      </c>
      <c r="C18" s="21" t="s">
        <v>73</v>
      </c>
      <c r="D18" s="22">
        <v>1</v>
      </c>
      <c r="E18" s="22"/>
      <c r="F18" s="22"/>
      <c r="G18" s="22"/>
      <c r="H18" s="21" t="s">
        <v>38</v>
      </c>
      <c r="I18" s="21" t="s">
        <v>130</v>
      </c>
      <c r="J18" s="21" t="s">
        <v>38</v>
      </c>
      <c r="K18" s="21" t="s">
        <v>129</v>
      </c>
      <c r="L18" s="21" t="s">
        <v>131</v>
      </c>
      <c r="M18" s="39"/>
      <c r="N18" s="39"/>
      <c r="O18" s="39"/>
    </row>
    <row r="19" spans="1:15" x14ac:dyDescent="0.4">
      <c r="A19" s="21" t="s">
        <v>207</v>
      </c>
      <c r="B19" s="21" t="s">
        <v>86</v>
      </c>
      <c r="C19" s="21" t="s">
        <v>73</v>
      </c>
      <c r="D19" s="22"/>
      <c r="E19" s="22">
        <v>1</v>
      </c>
      <c r="F19" s="22"/>
      <c r="G19" s="22"/>
      <c r="H19" s="21" t="s">
        <v>38</v>
      </c>
      <c r="I19" s="21" t="s">
        <v>130</v>
      </c>
      <c r="J19" s="21" t="s">
        <v>38</v>
      </c>
      <c r="K19" s="21" t="s">
        <v>129</v>
      </c>
      <c r="L19" s="21" t="s">
        <v>131</v>
      </c>
      <c r="M19" s="39"/>
      <c r="N19" s="39"/>
      <c r="O19" s="39"/>
    </row>
    <row r="20" spans="1:15" x14ac:dyDescent="0.4">
      <c r="A20" s="21" t="s">
        <v>207</v>
      </c>
      <c r="B20" s="21" t="s">
        <v>74</v>
      </c>
      <c r="C20" s="21" t="s">
        <v>77</v>
      </c>
      <c r="D20" s="22">
        <v>1</v>
      </c>
      <c r="E20" s="22"/>
      <c r="F20" s="22"/>
      <c r="G20" s="22"/>
      <c r="H20" s="21" t="s">
        <v>38</v>
      </c>
      <c r="I20" s="21" t="s">
        <v>130</v>
      </c>
      <c r="J20" s="21" t="s">
        <v>38</v>
      </c>
      <c r="K20" s="21" t="s">
        <v>129</v>
      </c>
      <c r="L20" s="21" t="s">
        <v>131</v>
      </c>
      <c r="M20" s="39"/>
      <c r="N20" s="39"/>
      <c r="O20" s="39"/>
    </row>
    <row r="21" spans="1:15" x14ac:dyDescent="0.4">
      <c r="A21" s="21" t="s">
        <v>207</v>
      </c>
      <c r="B21" s="21" t="s">
        <v>75</v>
      </c>
      <c r="C21" s="21" t="s">
        <v>77</v>
      </c>
      <c r="D21" s="22"/>
      <c r="E21" s="22">
        <v>1</v>
      </c>
      <c r="F21" s="22"/>
      <c r="G21" s="22"/>
      <c r="H21" s="21" t="s">
        <v>133</v>
      </c>
      <c r="I21" s="21" t="s">
        <v>130</v>
      </c>
      <c r="J21" s="21" t="s">
        <v>38</v>
      </c>
      <c r="K21" s="21" t="s">
        <v>129</v>
      </c>
      <c r="L21" s="21" t="s">
        <v>131</v>
      </c>
      <c r="M21" s="39"/>
      <c r="N21" s="39"/>
      <c r="O21" s="39"/>
    </row>
    <row r="22" spans="1:15" x14ac:dyDescent="0.4">
      <c r="A22" s="21" t="s">
        <v>207</v>
      </c>
      <c r="B22" s="21" t="s">
        <v>76</v>
      </c>
      <c r="C22" s="21" t="s">
        <v>78</v>
      </c>
      <c r="D22" s="22">
        <v>1</v>
      </c>
      <c r="E22" s="22"/>
      <c r="F22" s="22"/>
      <c r="G22" s="22"/>
      <c r="H22" s="21" t="s">
        <v>38</v>
      </c>
      <c r="I22" s="21" t="s">
        <v>130</v>
      </c>
      <c r="J22" s="21" t="s">
        <v>38</v>
      </c>
      <c r="K22" s="21" t="s">
        <v>129</v>
      </c>
      <c r="L22" s="21" t="s">
        <v>131</v>
      </c>
      <c r="M22" s="39"/>
      <c r="N22" s="39"/>
      <c r="O22" s="39"/>
    </row>
    <row r="23" spans="1:15" x14ac:dyDescent="0.4">
      <c r="A23" s="21" t="s">
        <v>207</v>
      </c>
      <c r="B23" s="21" t="s">
        <v>79</v>
      </c>
      <c r="C23" s="21" t="s">
        <v>78</v>
      </c>
      <c r="D23" s="22"/>
      <c r="E23" s="22">
        <v>1</v>
      </c>
      <c r="F23" s="22"/>
      <c r="G23" s="22"/>
      <c r="H23" s="21" t="s">
        <v>38</v>
      </c>
      <c r="I23" s="21" t="s">
        <v>130</v>
      </c>
      <c r="J23" s="21" t="s">
        <v>38</v>
      </c>
      <c r="K23" s="21" t="s">
        <v>129</v>
      </c>
      <c r="L23" s="21" t="s">
        <v>131</v>
      </c>
      <c r="M23" s="39"/>
      <c r="N23" s="39"/>
      <c r="O23" s="39"/>
    </row>
    <row r="24" spans="1:15" x14ac:dyDescent="0.4">
      <c r="A24" s="21" t="s">
        <v>207</v>
      </c>
      <c r="B24" s="21" t="s">
        <v>80</v>
      </c>
      <c r="C24" s="21" t="s">
        <v>81</v>
      </c>
      <c r="D24" s="22">
        <v>1</v>
      </c>
      <c r="E24" s="22"/>
      <c r="F24" s="22"/>
      <c r="G24" s="22"/>
      <c r="H24" s="21" t="s">
        <v>38</v>
      </c>
      <c r="I24" s="21" t="s">
        <v>130</v>
      </c>
      <c r="J24" s="21" t="s">
        <v>38</v>
      </c>
      <c r="K24" s="21" t="s">
        <v>129</v>
      </c>
      <c r="L24" s="21" t="s">
        <v>131</v>
      </c>
      <c r="M24" s="39"/>
      <c r="N24" s="39"/>
      <c r="O24" s="39"/>
    </row>
    <row r="25" spans="1:15" x14ac:dyDescent="0.4">
      <c r="A25" s="21" t="s">
        <v>207</v>
      </c>
      <c r="B25" s="21" t="s">
        <v>82</v>
      </c>
      <c r="C25" s="21" t="s">
        <v>81</v>
      </c>
      <c r="D25" s="22"/>
      <c r="E25" s="22">
        <v>1</v>
      </c>
      <c r="F25" s="22"/>
      <c r="G25" s="22"/>
      <c r="H25" s="21" t="s">
        <v>38</v>
      </c>
      <c r="I25" s="21" t="s">
        <v>130</v>
      </c>
      <c r="J25" s="21" t="s">
        <v>38</v>
      </c>
      <c r="K25" s="21" t="s">
        <v>129</v>
      </c>
      <c r="L25" s="21" t="s">
        <v>131</v>
      </c>
      <c r="M25" s="39"/>
      <c r="N25" s="39"/>
      <c r="O25" s="39"/>
    </row>
    <row r="26" spans="1:15" x14ac:dyDescent="0.4">
      <c r="A26" s="21" t="s">
        <v>208</v>
      </c>
      <c r="B26" s="21" t="s">
        <v>257</v>
      </c>
      <c r="C26" s="21" t="s">
        <v>271</v>
      </c>
      <c r="D26" s="22">
        <v>1</v>
      </c>
      <c r="E26" s="22"/>
      <c r="F26" s="22"/>
      <c r="G26" s="22"/>
      <c r="H26" s="21" t="s">
        <v>38</v>
      </c>
      <c r="I26" s="21" t="s">
        <v>285</v>
      </c>
      <c r="J26" s="21" t="s">
        <v>38</v>
      </c>
      <c r="K26" s="21" t="s">
        <v>129</v>
      </c>
      <c r="L26" s="21" t="s">
        <v>131</v>
      </c>
    </row>
    <row r="27" spans="1:15" x14ac:dyDescent="0.4">
      <c r="A27" s="21" t="s">
        <v>208</v>
      </c>
      <c r="B27" s="21" t="s">
        <v>258</v>
      </c>
      <c r="C27" s="21" t="s">
        <v>271</v>
      </c>
      <c r="D27" s="22"/>
      <c r="E27" s="22">
        <v>1</v>
      </c>
      <c r="F27" s="22"/>
      <c r="G27" s="22"/>
      <c r="H27" s="21" t="s">
        <v>38</v>
      </c>
      <c r="I27" s="21" t="s">
        <v>285</v>
      </c>
      <c r="J27" s="21" t="s">
        <v>38</v>
      </c>
      <c r="K27" s="21" t="s">
        <v>129</v>
      </c>
      <c r="L27" s="21" t="s">
        <v>131</v>
      </c>
    </row>
    <row r="28" spans="1:15" x14ac:dyDescent="0.4">
      <c r="A28" s="21" t="s">
        <v>208</v>
      </c>
      <c r="B28" s="21" t="s">
        <v>259</v>
      </c>
      <c r="C28" s="21" t="s">
        <v>271</v>
      </c>
      <c r="D28" s="22">
        <v>1</v>
      </c>
      <c r="E28" s="22"/>
      <c r="F28" s="22"/>
      <c r="G28" s="22"/>
      <c r="H28" s="21" t="s">
        <v>38</v>
      </c>
      <c r="I28" s="21" t="s">
        <v>285</v>
      </c>
      <c r="J28" s="21" t="s">
        <v>38</v>
      </c>
      <c r="K28" s="21" t="s">
        <v>129</v>
      </c>
      <c r="L28" s="21" t="s">
        <v>131</v>
      </c>
    </row>
    <row r="29" spans="1:15" x14ac:dyDescent="0.4">
      <c r="A29" s="21" t="s">
        <v>208</v>
      </c>
      <c r="B29" s="21" t="s">
        <v>260</v>
      </c>
      <c r="C29" s="21" t="s">
        <v>271</v>
      </c>
      <c r="D29" s="22"/>
      <c r="E29" s="22">
        <v>1</v>
      </c>
      <c r="F29" s="22"/>
      <c r="G29" s="22"/>
      <c r="H29" s="21" t="s">
        <v>38</v>
      </c>
      <c r="I29" s="21" t="s">
        <v>285</v>
      </c>
      <c r="J29" s="21" t="s">
        <v>38</v>
      </c>
      <c r="K29" s="21" t="s">
        <v>129</v>
      </c>
      <c r="L29" s="21" t="s">
        <v>131</v>
      </c>
    </row>
    <row r="30" spans="1:15" x14ac:dyDescent="0.4">
      <c r="A30" s="21" t="s">
        <v>208</v>
      </c>
      <c r="B30" s="21" t="s">
        <v>261</v>
      </c>
      <c r="C30" s="21" t="s">
        <v>271</v>
      </c>
      <c r="D30" s="22">
        <v>1</v>
      </c>
      <c r="E30" s="22"/>
      <c r="F30" s="22"/>
      <c r="G30" s="22"/>
      <c r="H30" s="21" t="s">
        <v>38</v>
      </c>
      <c r="I30" s="21" t="s">
        <v>285</v>
      </c>
      <c r="J30" s="21" t="s">
        <v>38</v>
      </c>
      <c r="K30" s="21" t="s">
        <v>129</v>
      </c>
      <c r="L30" s="21" t="s">
        <v>131</v>
      </c>
    </row>
    <row r="31" spans="1:15" x14ac:dyDescent="0.4">
      <c r="A31" s="21" t="s">
        <v>208</v>
      </c>
      <c r="B31" s="21" t="s">
        <v>262</v>
      </c>
      <c r="C31" s="21" t="s">
        <v>271</v>
      </c>
      <c r="D31" s="22"/>
      <c r="E31" s="22">
        <v>1</v>
      </c>
      <c r="F31" s="22"/>
      <c r="G31" s="22"/>
      <c r="H31" s="21" t="s">
        <v>38</v>
      </c>
      <c r="I31" s="21" t="s">
        <v>285</v>
      </c>
      <c r="J31" s="21" t="s">
        <v>38</v>
      </c>
      <c r="K31" s="21" t="s">
        <v>129</v>
      </c>
      <c r="L31" s="21" t="s">
        <v>131</v>
      </c>
    </row>
    <row r="32" spans="1:15" x14ac:dyDescent="0.4">
      <c r="A32" s="21" t="s">
        <v>208</v>
      </c>
      <c r="B32" s="21" t="s">
        <v>263</v>
      </c>
      <c r="C32" s="21" t="s">
        <v>271</v>
      </c>
      <c r="D32" s="22">
        <v>1</v>
      </c>
      <c r="E32" s="22"/>
      <c r="F32" s="22"/>
      <c r="G32" s="22"/>
      <c r="H32" s="21" t="s">
        <v>38</v>
      </c>
      <c r="I32" s="21" t="s">
        <v>285</v>
      </c>
      <c r="J32" s="21" t="s">
        <v>38</v>
      </c>
      <c r="K32" s="21" t="s">
        <v>129</v>
      </c>
      <c r="L32" s="21" t="s">
        <v>131</v>
      </c>
    </row>
    <row r="33" spans="1:12" x14ac:dyDescent="0.4">
      <c r="A33" s="21" t="s">
        <v>208</v>
      </c>
      <c r="B33" s="21" t="s">
        <v>264</v>
      </c>
      <c r="C33" s="21" t="s">
        <v>271</v>
      </c>
      <c r="D33" s="22"/>
      <c r="E33" s="22">
        <v>1</v>
      </c>
      <c r="F33" s="22"/>
      <c r="G33" s="22"/>
      <c r="H33" s="21" t="s">
        <v>38</v>
      </c>
      <c r="I33" s="21" t="s">
        <v>285</v>
      </c>
      <c r="J33" s="21" t="s">
        <v>38</v>
      </c>
      <c r="K33" s="21" t="s">
        <v>129</v>
      </c>
      <c r="L33" s="21" t="s">
        <v>131</v>
      </c>
    </row>
    <row r="34" spans="1:12" x14ac:dyDescent="0.4">
      <c r="A34" s="21" t="s">
        <v>208</v>
      </c>
      <c r="B34" s="21" t="s">
        <v>265</v>
      </c>
      <c r="C34" s="21" t="s">
        <v>271</v>
      </c>
      <c r="D34" s="22">
        <v>1</v>
      </c>
      <c r="E34" s="22"/>
      <c r="F34" s="22"/>
      <c r="G34" s="22"/>
      <c r="H34" s="21" t="s">
        <v>38</v>
      </c>
      <c r="I34" s="21" t="s">
        <v>285</v>
      </c>
      <c r="J34" s="21" t="s">
        <v>38</v>
      </c>
      <c r="K34" s="21" t="s">
        <v>129</v>
      </c>
      <c r="L34" s="21" t="s">
        <v>131</v>
      </c>
    </row>
    <row r="35" spans="1:12" x14ac:dyDescent="0.4">
      <c r="A35" s="21" t="s">
        <v>208</v>
      </c>
      <c r="B35" s="21" t="s">
        <v>266</v>
      </c>
      <c r="C35" s="21" t="s">
        <v>271</v>
      </c>
      <c r="D35" s="22"/>
      <c r="E35" s="22">
        <v>1</v>
      </c>
      <c r="F35" s="22"/>
      <c r="G35" s="22"/>
      <c r="H35" s="21" t="s">
        <v>38</v>
      </c>
      <c r="I35" s="21" t="s">
        <v>285</v>
      </c>
      <c r="J35" s="21" t="s">
        <v>38</v>
      </c>
      <c r="K35" s="21" t="s">
        <v>129</v>
      </c>
      <c r="L35" s="21" t="s">
        <v>131</v>
      </c>
    </row>
    <row r="36" spans="1:12" x14ac:dyDescent="0.4">
      <c r="A36" s="21" t="s">
        <v>208</v>
      </c>
      <c r="B36" s="21" t="s">
        <v>267</v>
      </c>
      <c r="C36" s="21" t="s">
        <v>255</v>
      </c>
      <c r="D36" s="22">
        <v>1</v>
      </c>
      <c r="E36" s="22"/>
      <c r="F36" s="22"/>
      <c r="G36" s="22"/>
      <c r="H36" s="21" t="s">
        <v>38</v>
      </c>
      <c r="I36" s="21" t="s">
        <v>285</v>
      </c>
      <c r="J36" s="21" t="s">
        <v>38</v>
      </c>
      <c r="K36" s="21" t="s">
        <v>129</v>
      </c>
      <c r="L36" s="21" t="s">
        <v>131</v>
      </c>
    </row>
    <row r="37" spans="1:12" x14ac:dyDescent="0.4">
      <c r="A37" s="21" t="s">
        <v>208</v>
      </c>
      <c r="B37" s="21" t="s">
        <v>268</v>
      </c>
      <c r="C37" s="21" t="s">
        <v>255</v>
      </c>
      <c r="D37" s="22"/>
      <c r="E37" s="22">
        <v>1</v>
      </c>
      <c r="F37" s="22"/>
      <c r="G37" s="22"/>
      <c r="H37" s="21" t="s">
        <v>38</v>
      </c>
      <c r="I37" s="21" t="s">
        <v>285</v>
      </c>
      <c r="J37" s="21" t="s">
        <v>38</v>
      </c>
      <c r="K37" s="21" t="s">
        <v>129</v>
      </c>
      <c r="L37" s="21" t="s">
        <v>131</v>
      </c>
    </row>
    <row r="38" spans="1:12" x14ac:dyDescent="0.4">
      <c r="A38" s="21" t="s">
        <v>208</v>
      </c>
      <c r="B38" s="21" t="s">
        <v>269</v>
      </c>
      <c r="C38" s="21" t="s">
        <v>255</v>
      </c>
      <c r="D38" s="22">
        <v>1</v>
      </c>
      <c r="E38" s="22"/>
      <c r="F38" s="22"/>
      <c r="G38" s="22"/>
      <c r="H38" s="21" t="s">
        <v>38</v>
      </c>
      <c r="I38" s="21" t="s">
        <v>285</v>
      </c>
      <c r="J38" s="21" t="s">
        <v>38</v>
      </c>
      <c r="K38" s="21" t="s">
        <v>129</v>
      </c>
      <c r="L38" s="21" t="s">
        <v>131</v>
      </c>
    </row>
    <row r="39" spans="1:12" x14ac:dyDescent="0.4">
      <c r="A39" s="21" t="s">
        <v>208</v>
      </c>
      <c r="B39" s="21" t="s">
        <v>270</v>
      </c>
      <c r="C39" s="21" t="s">
        <v>255</v>
      </c>
      <c r="D39" s="22"/>
      <c r="E39" s="22">
        <v>1</v>
      </c>
      <c r="F39" s="22"/>
      <c r="G39" s="22"/>
      <c r="H39" s="21" t="s">
        <v>38</v>
      </c>
      <c r="I39" s="21" t="s">
        <v>285</v>
      </c>
      <c r="J39" s="21" t="s">
        <v>38</v>
      </c>
      <c r="K39" s="21" t="s">
        <v>129</v>
      </c>
      <c r="L39" s="21" t="s">
        <v>131</v>
      </c>
    </row>
    <row r="40" spans="1:12" x14ac:dyDescent="0.4">
      <c r="A40" s="21" t="s">
        <v>208</v>
      </c>
      <c r="B40" s="21" t="s">
        <v>272</v>
      </c>
      <c r="C40" s="21" t="s">
        <v>255</v>
      </c>
      <c r="D40" s="22">
        <v>1</v>
      </c>
      <c r="E40" s="22"/>
      <c r="F40" s="22"/>
      <c r="G40" s="22"/>
      <c r="H40" s="21" t="s">
        <v>38</v>
      </c>
      <c r="I40" s="21" t="s">
        <v>285</v>
      </c>
      <c r="J40" s="21" t="s">
        <v>38</v>
      </c>
      <c r="K40" s="21" t="s">
        <v>129</v>
      </c>
      <c r="L40" s="21" t="s">
        <v>131</v>
      </c>
    </row>
    <row r="41" spans="1:12" x14ac:dyDescent="0.4">
      <c r="A41" s="21" t="s">
        <v>208</v>
      </c>
      <c r="B41" s="21" t="s">
        <v>273</v>
      </c>
      <c r="C41" s="21" t="s">
        <v>255</v>
      </c>
      <c r="D41" s="22"/>
      <c r="E41" s="22">
        <v>1</v>
      </c>
      <c r="F41" s="22"/>
      <c r="G41" s="22"/>
      <c r="H41" s="21" t="s">
        <v>38</v>
      </c>
      <c r="I41" s="21" t="s">
        <v>285</v>
      </c>
      <c r="J41" s="21" t="s">
        <v>38</v>
      </c>
      <c r="K41" s="21" t="s">
        <v>129</v>
      </c>
      <c r="L41" s="21" t="s">
        <v>131</v>
      </c>
    </row>
    <row r="42" spans="1:12" x14ac:dyDescent="0.4">
      <c r="A42" s="21" t="s">
        <v>208</v>
      </c>
      <c r="B42" s="21" t="s">
        <v>274</v>
      </c>
      <c r="C42" s="21" t="s">
        <v>256</v>
      </c>
      <c r="D42" s="22">
        <v>1</v>
      </c>
      <c r="E42" s="22"/>
      <c r="F42" s="22"/>
      <c r="G42" s="22"/>
      <c r="H42" s="21" t="s">
        <v>38</v>
      </c>
      <c r="I42" s="21" t="s">
        <v>285</v>
      </c>
      <c r="J42" s="21" t="s">
        <v>38</v>
      </c>
      <c r="K42" s="21" t="s">
        <v>129</v>
      </c>
      <c r="L42" s="21" t="s">
        <v>131</v>
      </c>
    </row>
    <row r="43" spans="1:12" x14ac:dyDescent="0.4">
      <c r="A43" s="21" t="s">
        <v>208</v>
      </c>
      <c r="B43" s="21" t="s">
        <v>275</v>
      </c>
      <c r="C43" s="21" t="s">
        <v>256</v>
      </c>
      <c r="D43" s="22"/>
      <c r="E43" s="22">
        <v>1</v>
      </c>
      <c r="F43" s="22"/>
      <c r="G43" s="22"/>
      <c r="H43" s="21" t="s">
        <v>38</v>
      </c>
      <c r="I43" s="21" t="s">
        <v>285</v>
      </c>
      <c r="J43" s="21" t="s">
        <v>38</v>
      </c>
      <c r="K43" s="21" t="s">
        <v>129</v>
      </c>
      <c r="L43" s="21" t="s">
        <v>131</v>
      </c>
    </row>
    <row r="44" spans="1:12" x14ac:dyDescent="0.4">
      <c r="A44" s="21" t="s">
        <v>208</v>
      </c>
      <c r="B44" s="21" t="s">
        <v>276</v>
      </c>
      <c r="C44" s="21" t="s">
        <v>256</v>
      </c>
      <c r="D44" s="22">
        <v>1</v>
      </c>
      <c r="E44" s="22"/>
      <c r="F44" s="22"/>
      <c r="G44" s="22"/>
      <c r="H44" s="21" t="s">
        <v>38</v>
      </c>
      <c r="I44" s="21" t="s">
        <v>285</v>
      </c>
      <c r="J44" s="21" t="s">
        <v>38</v>
      </c>
      <c r="K44" s="21" t="s">
        <v>129</v>
      </c>
      <c r="L44" s="21" t="s">
        <v>131</v>
      </c>
    </row>
    <row r="45" spans="1:12" x14ac:dyDescent="0.4">
      <c r="A45" s="21" t="s">
        <v>208</v>
      </c>
      <c r="B45" s="21" t="s">
        <v>277</v>
      </c>
      <c r="C45" s="21" t="s">
        <v>256</v>
      </c>
      <c r="D45" s="22"/>
      <c r="E45" s="22">
        <v>1</v>
      </c>
      <c r="F45" s="22"/>
      <c r="G45" s="22"/>
      <c r="H45" s="21" t="s">
        <v>38</v>
      </c>
      <c r="I45" s="21" t="s">
        <v>285</v>
      </c>
      <c r="J45" s="21" t="s">
        <v>38</v>
      </c>
      <c r="K45" s="21" t="s">
        <v>129</v>
      </c>
      <c r="L45" s="21" t="s">
        <v>131</v>
      </c>
    </row>
    <row r="46" spans="1:12" x14ac:dyDescent="0.4">
      <c r="A46" s="21" t="s">
        <v>208</v>
      </c>
      <c r="B46" s="21" t="s">
        <v>278</v>
      </c>
      <c r="C46" s="21" t="s">
        <v>256</v>
      </c>
      <c r="D46" s="22">
        <v>1</v>
      </c>
      <c r="E46" s="22"/>
      <c r="F46" s="22"/>
      <c r="G46" s="22"/>
      <c r="H46" s="21" t="s">
        <v>38</v>
      </c>
      <c r="I46" s="21" t="s">
        <v>285</v>
      </c>
      <c r="J46" s="21" t="s">
        <v>38</v>
      </c>
      <c r="K46" s="21" t="s">
        <v>129</v>
      </c>
      <c r="L46" s="21" t="s">
        <v>131</v>
      </c>
    </row>
    <row r="47" spans="1:12" x14ac:dyDescent="0.4">
      <c r="A47" s="21" t="s">
        <v>208</v>
      </c>
      <c r="B47" s="21" t="s">
        <v>279</v>
      </c>
      <c r="C47" s="21" t="s">
        <v>256</v>
      </c>
      <c r="D47" s="22"/>
      <c r="E47" s="22">
        <v>1</v>
      </c>
      <c r="F47" s="22"/>
      <c r="G47" s="22"/>
      <c r="H47" s="21" t="s">
        <v>38</v>
      </c>
      <c r="I47" s="21" t="s">
        <v>285</v>
      </c>
      <c r="J47" s="21" t="s">
        <v>38</v>
      </c>
      <c r="K47" s="21" t="s">
        <v>129</v>
      </c>
      <c r="L47" s="21" t="s">
        <v>131</v>
      </c>
    </row>
    <row r="48" spans="1:12" x14ac:dyDescent="0.4">
      <c r="A48" s="21" t="s">
        <v>208</v>
      </c>
      <c r="B48" s="21" t="s">
        <v>280</v>
      </c>
      <c r="C48" s="21" t="s">
        <v>256</v>
      </c>
      <c r="D48" s="22">
        <v>1</v>
      </c>
      <c r="E48" s="22"/>
      <c r="F48" s="22"/>
      <c r="G48" s="22"/>
      <c r="H48" s="21" t="s">
        <v>38</v>
      </c>
      <c r="I48" s="21" t="s">
        <v>285</v>
      </c>
      <c r="J48" s="21" t="s">
        <v>38</v>
      </c>
      <c r="K48" s="21" t="s">
        <v>129</v>
      </c>
      <c r="L48" s="21" t="s">
        <v>131</v>
      </c>
    </row>
    <row r="49" spans="1:12" x14ac:dyDescent="0.4">
      <c r="A49" s="21" t="s">
        <v>208</v>
      </c>
      <c r="B49" s="21" t="s">
        <v>281</v>
      </c>
      <c r="C49" s="21" t="s">
        <v>256</v>
      </c>
      <c r="D49" s="22"/>
      <c r="E49" s="22">
        <v>1</v>
      </c>
      <c r="F49" s="22"/>
      <c r="G49" s="22"/>
      <c r="H49" s="21" t="s">
        <v>38</v>
      </c>
      <c r="I49" s="21" t="s">
        <v>285</v>
      </c>
      <c r="J49" s="21" t="s">
        <v>38</v>
      </c>
      <c r="K49" s="21" t="s">
        <v>129</v>
      </c>
      <c r="L49" s="21" t="s">
        <v>131</v>
      </c>
    </row>
    <row r="50" spans="1:12" x14ac:dyDescent="0.4">
      <c r="A50" s="21" t="s">
        <v>208</v>
      </c>
      <c r="B50" s="21" t="s">
        <v>282</v>
      </c>
      <c r="C50" s="21" t="s">
        <v>284</v>
      </c>
      <c r="D50" s="22">
        <v>1</v>
      </c>
      <c r="E50" s="22"/>
      <c r="F50" s="22"/>
      <c r="G50" s="22"/>
      <c r="H50" s="21" t="s">
        <v>38</v>
      </c>
      <c r="I50" s="21" t="s">
        <v>285</v>
      </c>
      <c r="J50" s="21" t="s">
        <v>38</v>
      </c>
      <c r="K50" s="21" t="s">
        <v>129</v>
      </c>
      <c r="L50" s="21" t="s">
        <v>131</v>
      </c>
    </row>
    <row r="51" spans="1:12" x14ac:dyDescent="0.4">
      <c r="A51" s="21" t="s">
        <v>208</v>
      </c>
      <c r="B51" s="21" t="s">
        <v>283</v>
      </c>
      <c r="C51" s="21" t="s">
        <v>284</v>
      </c>
      <c r="D51" s="22"/>
      <c r="E51" s="22">
        <v>1</v>
      </c>
      <c r="F51" s="22"/>
      <c r="G51" s="22"/>
      <c r="H51" s="21" t="s">
        <v>38</v>
      </c>
      <c r="I51" s="21" t="s">
        <v>285</v>
      </c>
      <c r="J51" s="21" t="s">
        <v>38</v>
      </c>
      <c r="K51" s="21" t="s">
        <v>129</v>
      </c>
      <c r="L51" s="21" t="s">
        <v>131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25" sqref="D25"/>
    </sheetView>
  </sheetViews>
  <sheetFormatPr defaultColWidth="10.796875" defaultRowHeight="21" x14ac:dyDescent="0.3"/>
  <cols>
    <col min="1" max="1" width="20" style="93" bestFit="1" customWidth="1"/>
    <col min="2" max="2" width="29" style="93" bestFit="1" customWidth="1"/>
    <col min="3" max="3" width="31.796875" style="93" bestFit="1" customWidth="1"/>
    <col min="4" max="4" width="19.69921875" style="93" bestFit="1" customWidth="1"/>
    <col min="5" max="5" width="46.19921875" style="93" customWidth="1"/>
    <col min="6" max="6" width="22" style="93" bestFit="1" customWidth="1"/>
    <col min="7" max="7" width="22.796875" style="93" bestFit="1" customWidth="1"/>
    <col min="8" max="16384" width="10.796875" style="93"/>
  </cols>
  <sheetData>
    <row r="1" spans="1:7" x14ac:dyDescent="0.3">
      <c r="A1" s="92" t="s">
        <v>206</v>
      </c>
      <c r="B1" s="92" t="s">
        <v>1</v>
      </c>
      <c r="C1" s="92" t="s">
        <v>2</v>
      </c>
      <c r="D1" s="92" t="s">
        <v>157</v>
      </c>
      <c r="E1" s="92" t="s">
        <v>150</v>
      </c>
      <c r="F1" s="92" t="s">
        <v>163</v>
      </c>
      <c r="G1" s="92" t="s">
        <v>152</v>
      </c>
    </row>
    <row r="2" spans="1:7" x14ac:dyDescent="0.3">
      <c r="A2" s="94" t="s">
        <v>208</v>
      </c>
      <c r="B2" s="94" t="s">
        <v>333</v>
      </c>
      <c r="C2" s="94" t="s">
        <v>334</v>
      </c>
      <c r="D2" s="95" t="s">
        <v>426</v>
      </c>
      <c r="E2" s="95" t="s">
        <v>427</v>
      </c>
      <c r="F2" s="95"/>
      <c r="G2" s="95"/>
    </row>
    <row r="3" spans="1:7" x14ac:dyDescent="0.3">
      <c r="A3" s="96" t="s">
        <v>208</v>
      </c>
      <c r="B3" s="96" t="s">
        <v>335</v>
      </c>
      <c r="C3" s="96" t="s">
        <v>336</v>
      </c>
      <c r="D3" s="97" t="s">
        <v>426</v>
      </c>
      <c r="E3" s="97" t="s">
        <v>427</v>
      </c>
      <c r="F3" s="97"/>
      <c r="G3" s="97"/>
    </row>
    <row r="5" spans="1:7" s="100" customFormat="1" x14ac:dyDescent="0.3">
      <c r="A5" s="98" t="s">
        <v>170</v>
      </c>
      <c r="B5" s="98" t="s">
        <v>421</v>
      </c>
      <c r="C5" s="98" t="s">
        <v>168</v>
      </c>
      <c r="D5" s="98" t="s">
        <v>156</v>
      </c>
      <c r="E5" s="99" t="s">
        <v>48</v>
      </c>
    </row>
    <row r="6" spans="1:7" ht="63" x14ac:dyDescent="0.3">
      <c r="A6" s="101" t="s">
        <v>428</v>
      </c>
      <c r="B6" s="102">
        <v>2</v>
      </c>
      <c r="C6" s="102">
        <v>2</v>
      </c>
      <c r="D6" s="102">
        <f t="shared" ref="D6" si="0">B6-C6</f>
        <v>0</v>
      </c>
      <c r="E6" s="134" t="s">
        <v>460</v>
      </c>
    </row>
    <row r="7" spans="1:7" x14ac:dyDescent="0.3">
      <c r="E7" s="129"/>
    </row>
    <row r="8" spans="1:7" s="103" customFormat="1" x14ac:dyDescent="0.3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workbookViewId="0">
      <selection activeCell="A21" sqref="A21:E30"/>
    </sheetView>
  </sheetViews>
  <sheetFormatPr defaultColWidth="23.69921875" defaultRowHeight="21" x14ac:dyDescent="0.4"/>
  <cols>
    <col min="1" max="1" width="20" style="63" bestFit="1" customWidth="1"/>
    <col min="2" max="2" width="21.796875" style="63" bestFit="1" customWidth="1"/>
    <col min="3" max="3" width="25.5" style="63" bestFit="1" customWidth="1"/>
    <col min="4" max="4" width="22.19921875" style="63" bestFit="1" customWidth="1"/>
    <col min="5" max="5" width="16.69921875" style="63" bestFit="1" customWidth="1"/>
    <col min="6" max="6" width="9" style="63" bestFit="1" customWidth="1"/>
    <col min="7" max="7" width="23.296875" style="63" bestFit="1" customWidth="1"/>
    <col min="8" max="8" width="22.796875" style="63" bestFit="1" customWidth="1"/>
    <col min="9" max="16384" width="23.69921875" style="63"/>
  </cols>
  <sheetData>
    <row r="1" spans="1:8" s="60" customFormat="1" x14ac:dyDescent="0.4">
      <c r="A1" s="57" t="s">
        <v>206</v>
      </c>
      <c r="B1" s="58" t="s">
        <v>1</v>
      </c>
      <c r="C1" s="58" t="s">
        <v>2</v>
      </c>
      <c r="D1" s="58" t="s">
        <v>157</v>
      </c>
      <c r="E1" s="58" t="s">
        <v>150</v>
      </c>
      <c r="F1" s="58" t="s">
        <v>362</v>
      </c>
      <c r="G1" s="58" t="s">
        <v>151</v>
      </c>
      <c r="H1" s="59" t="s">
        <v>152</v>
      </c>
    </row>
    <row r="2" spans="1:8" x14ac:dyDescent="0.4">
      <c r="A2" s="61" t="s">
        <v>207</v>
      </c>
      <c r="B2" s="44" t="s">
        <v>87</v>
      </c>
      <c r="C2" s="44" t="s">
        <v>88</v>
      </c>
      <c r="D2" s="44" t="s">
        <v>174</v>
      </c>
      <c r="E2" s="46"/>
      <c r="F2" s="46"/>
      <c r="G2" s="44" t="s">
        <v>158</v>
      </c>
      <c r="H2" s="62" t="s">
        <v>181</v>
      </c>
    </row>
    <row r="3" spans="1:8" x14ac:dyDescent="0.4">
      <c r="A3" s="61" t="s">
        <v>207</v>
      </c>
      <c r="B3" s="44" t="s">
        <v>89</v>
      </c>
      <c r="C3" s="44" t="s">
        <v>90</v>
      </c>
      <c r="D3" s="44" t="s">
        <v>174</v>
      </c>
      <c r="E3" s="64"/>
      <c r="F3" s="64"/>
      <c r="G3" s="44" t="s">
        <v>158</v>
      </c>
      <c r="H3" s="62" t="s">
        <v>181</v>
      </c>
    </row>
    <row r="4" spans="1:8" x14ac:dyDescent="0.4">
      <c r="A4" s="61" t="s">
        <v>207</v>
      </c>
      <c r="B4" s="44" t="s">
        <v>91</v>
      </c>
      <c r="C4" s="44" t="s">
        <v>5</v>
      </c>
      <c r="D4" s="44" t="s">
        <v>174</v>
      </c>
      <c r="E4" s="46"/>
      <c r="F4" s="46"/>
      <c r="G4" s="44" t="s">
        <v>158</v>
      </c>
      <c r="H4" s="62" t="s">
        <v>181</v>
      </c>
    </row>
    <row r="5" spans="1:8" x14ac:dyDescent="0.4">
      <c r="A5" s="61" t="s">
        <v>207</v>
      </c>
      <c r="B5" s="44" t="s">
        <v>92</v>
      </c>
      <c r="C5" s="44" t="s">
        <v>8</v>
      </c>
      <c r="D5" s="44" t="s">
        <v>174</v>
      </c>
      <c r="E5" s="46"/>
      <c r="F5" s="46"/>
      <c r="G5" s="44" t="s">
        <v>158</v>
      </c>
      <c r="H5" s="62" t="s">
        <v>181</v>
      </c>
    </row>
    <row r="6" spans="1:8" x14ac:dyDescent="0.4">
      <c r="A6" s="61" t="s">
        <v>207</v>
      </c>
      <c r="B6" s="44" t="s">
        <v>93</v>
      </c>
      <c r="C6" s="44" t="s">
        <v>94</v>
      </c>
      <c r="D6" s="44" t="s">
        <v>175</v>
      </c>
      <c r="E6" s="46"/>
      <c r="F6" s="46"/>
      <c r="G6" s="44" t="s">
        <v>158</v>
      </c>
      <c r="H6" s="62" t="s">
        <v>181</v>
      </c>
    </row>
    <row r="7" spans="1:8" x14ac:dyDescent="0.4">
      <c r="A7" s="61" t="s">
        <v>207</v>
      </c>
      <c r="B7" s="65" t="s">
        <v>95</v>
      </c>
      <c r="C7" s="65" t="s">
        <v>96</v>
      </c>
      <c r="D7" s="44" t="s">
        <v>174</v>
      </c>
      <c r="E7" s="128"/>
      <c r="F7" s="66"/>
      <c r="G7" s="44" t="s">
        <v>158</v>
      </c>
      <c r="H7" s="62" t="s">
        <v>181</v>
      </c>
    </row>
    <row r="8" spans="1:8" x14ac:dyDescent="0.4">
      <c r="A8" s="61" t="s">
        <v>207</v>
      </c>
      <c r="B8" s="65" t="s">
        <v>97</v>
      </c>
      <c r="C8" s="65" t="s">
        <v>98</v>
      </c>
      <c r="D8" s="44" t="s">
        <v>174</v>
      </c>
      <c r="E8" s="66"/>
      <c r="F8" s="66"/>
      <c r="G8" s="44" t="s">
        <v>158</v>
      </c>
      <c r="H8" s="62" t="s">
        <v>181</v>
      </c>
    </row>
    <row r="9" spans="1:8" x14ac:dyDescent="0.4">
      <c r="A9" s="61" t="s">
        <v>207</v>
      </c>
      <c r="B9" s="65" t="s">
        <v>99</v>
      </c>
      <c r="C9" s="65" t="s">
        <v>100</v>
      </c>
      <c r="D9" s="44" t="s">
        <v>174</v>
      </c>
      <c r="E9" s="66"/>
      <c r="F9" s="66"/>
      <c r="G9" s="44" t="s">
        <v>158</v>
      </c>
      <c r="H9" s="62" t="s">
        <v>181</v>
      </c>
    </row>
    <row r="10" spans="1:8" x14ac:dyDescent="0.4">
      <c r="A10" s="61" t="s">
        <v>207</v>
      </c>
      <c r="B10" s="65" t="s">
        <v>101</v>
      </c>
      <c r="C10" s="65" t="s">
        <v>102</v>
      </c>
      <c r="D10" s="44" t="s">
        <v>174</v>
      </c>
      <c r="E10" s="66"/>
      <c r="F10" s="66"/>
      <c r="G10" s="44" t="s">
        <v>158</v>
      </c>
      <c r="H10" s="62" t="s">
        <v>181</v>
      </c>
    </row>
    <row r="11" spans="1:8" x14ac:dyDescent="0.4">
      <c r="A11" s="61" t="s">
        <v>208</v>
      </c>
      <c r="B11" s="65" t="s">
        <v>286</v>
      </c>
      <c r="C11" s="65" t="s">
        <v>300</v>
      </c>
      <c r="D11" s="44" t="s">
        <v>174</v>
      </c>
      <c r="E11" s="66"/>
      <c r="F11" s="66"/>
      <c r="G11" s="44" t="s">
        <v>158</v>
      </c>
      <c r="H11" s="62" t="s">
        <v>181</v>
      </c>
    </row>
    <row r="12" spans="1:8" x14ac:dyDescent="0.4">
      <c r="A12" s="61" t="s">
        <v>208</v>
      </c>
      <c r="B12" s="65" t="s">
        <v>287</v>
      </c>
      <c r="C12" s="65" t="s">
        <v>288</v>
      </c>
      <c r="D12" s="44" t="s">
        <v>174</v>
      </c>
      <c r="E12" s="66"/>
      <c r="F12" s="66"/>
      <c r="G12" s="44" t="s">
        <v>158</v>
      </c>
      <c r="H12" s="62" t="s">
        <v>181</v>
      </c>
    </row>
    <row r="13" spans="1:8" x14ac:dyDescent="0.4">
      <c r="A13" s="61" t="s">
        <v>208</v>
      </c>
      <c r="B13" s="65" t="s">
        <v>289</v>
      </c>
      <c r="C13" s="65" t="s">
        <v>301</v>
      </c>
      <c r="D13" s="44" t="s">
        <v>174</v>
      </c>
      <c r="E13" s="66"/>
      <c r="F13" s="66"/>
      <c r="G13" s="44" t="s">
        <v>158</v>
      </c>
      <c r="H13" s="62" t="s">
        <v>181</v>
      </c>
    </row>
    <row r="14" spans="1:8" x14ac:dyDescent="0.4">
      <c r="A14" s="61" t="s">
        <v>208</v>
      </c>
      <c r="B14" s="65" t="s">
        <v>290</v>
      </c>
      <c r="C14" s="65" t="s">
        <v>291</v>
      </c>
      <c r="D14" s="44" t="s">
        <v>174</v>
      </c>
      <c r="E14" s="66"/>
      <c r="F14" s="66"/>
      <c r="G14" s="44" t="s">
        <v>158</v>
      </c>
      <c r="H14" s="62" t="s">
        <v>181</v>
      </c>
    </row>
    <row r="15" spans="1:8" x14ac:dyDescent="0.4">
      <c r="A15" s="61" t="s">
        <v>208</v>
      </c>
      <c r="B15" s="65" t="s">
        <v>292</v>
      </c>
      <c r="C15" s="65" t="s">
        <v>299</v>
      </c>
      <c r="D15" s="44" t="s">
        <v>174</v>
      </c>
      <c r="E15" s="66"/>
      <c r="F15" s="66"/>
      <c r="G15" s="44" t="s">
        <v>158</v>
      </c>
      <c r="H15" s="62" t="s">
        <v>181</v>
      </c>
    </row>
    <row r="16" spans="1:8" x14ac:dyDescent="0.4">
      <c r="A16" s="61" t="s">
        <v>208</v>
      </c>
      <c r="B16" s="65" t="s">
        <v>293</v>
      </c>
      <c r="C16" s="65" t="s">
        <v>294</v>
      </c>
      <c r="D16" s="44" t="s">
        <v>174</v>
      </c>
      <c r="E16" s="66"/>
      <c r="F16" s="66"/>
      <c r="G16" s="44" t="s">
        <v>158</v>
      </c>
      <c r="H16" s="62" t="s">
        <v>181</v>
      </c>
    </row>
    <row r="17" spans="1:8" x14ac:dyDescent="0.4">
      <c r="A17" s="61" t="s">
        <v>208</v>
      </c>
      <c r="B17" s="65" t="s">
        <v>295</v>
      </c>
      <c r="C17" s="65" t="s">
        <v>298</v>
      </c>
      <c r="D17" s="44" t="s">
        <v>174</v>
      </c>
      <c r="E17" s="66"/>
      <c r="F17" s="66"/>
      <c r="G17" s="44" t="s">
        <v>158</v>
      </c>
      <c r="H17" s="62" t="s">
        <v>181</v>
      </c>
    </row>
    <row r="18" spans="1:8" x14ac:dyDescent="0.4">
      <c r="A18" s="61" t="s">
        <v>208</v>
      </c>
      <c r="B18" s="65" t="s">
        <v>296</v>
      </c>
      <c r="C18" s="65" t="s">
        <v>297</v>
      </c>
      <c r="D18" s="44" t="s">
        <v>174</v>
      </c>
      <c r="E18" s="66"/>
      <c r="F18" s="66"/>
      <c r="G18" s="44" t="s">
        <v>158</v>
      </c>
      <c r="H18" s="62" t="s">
        <v>181</v>
      </c>
    </row>
    <row r="19" spans="1:8" ht="21.6" thickBot="1" x14ac:dyDescent="0.45">
      <c r="A19" s="67" t="s">
        <v>208</v>
      </c>
      <c r="B19" s="68" t="s">
        <v>302</v>
      </c>
      <c r="C19" s="68" t="s">
        <v>303</v>
      </c>
      <c r="D19" s="55" t="s">
        <v>174</v>
      </c>
      <c r="E19" s="69"/>
      <c r="F19" s="69"/>
      <c r="G19" s="55" t="s">
        <v>158</v>
      </c>
      <c r="H19" s="56" t="s">
        <v>181</v>
      </c>
    </row>
    <row r="20" spans="1:8" x14ac:dyDescent="0.4">
      <c r="A20" s="18"/>
      <c r="B20" s="18"/>
      <c r="C20" s="18"/>
      <c r="D20" s="18"/>
      <c r="E20" s="18"/>
      <c r="F20" s="18"/>
      <c r="G20" s="18"/>
      <c r="H20" s="18"/>
    </row>
    <row r="21" spans="1:8" s="91" customFormat="1" x14ac:dyDescent="0.4">
      <c r="A21" s="31" t="s">
        <v>170</v>
      </c>
      <c r="B21" s="31" t="s">
        <v>421</v>
      </c>
      <c r="C21" s="31" t="s">
        <v>168</v>
      </c>
      <c r="D21" s="31" t="s">
        <v>156</v>
      </c>
      <c r="E21" s="90" t="s">
        <v>48</v>
      </c>
    </row>
    <row r="22" spans="1:8" x14ac:dyDescent="0.4">
      <c r="A22" s="72" t="s">
        <v>430</v>
      </c>
      <c r="B22" s="72">
        <v>17</v>
      </c>
      <c r="C22" s="72">
        <v>18</v>
      </c>
      <c r="D22" s="72">
        <f t="shared" ref="D22:D23" si="0">B22-C22</f>
        <v>-1</v>
      </c>
      <c r="E22" s="133" t="s">
        <v>480</v>
      </c>
    </row>
    <row r="23" spans="1:8" x14ac:dyDescent="0.4">
      <c r="A23" s="71" t="s">
        <v>429</v>
      </c>
      <c r="B23" s="72">
        <v>1</v>
      </c>
      <c r="C23" s="72">
        <v>1</v>
      </c>
      <c r="D23" s="72">
        <f t="shared" si="0"/>
        <v>0</v>
      </c>
      <c r="E23" s="133" t="s">
        <v>480</v>
      </c>
    </row>
    <row r="24" spans="1:8" x14ac:dyDescent="0.4">
      <c r="A24" s="18"/>
      <c r="B24" s="18"/>
      <c r="C24" s="18"/>
      <c r="D24" s="18"/>
    </row>
    <row r="25" spans="1:8" x14ac:dyDescent="0.4">
      <c r="A25" s="75" t="s">
        <v>455</v>
      </c>
      <c r="B25" s="75" t="s">
        <v>407</v>
      </c>
      <c r="C25" s="75" t="s">
        <v>408</v>
      </c>
      <c r="D25" s="75" t="s">
        <v>362</v>
      </c>
      <c r="E25" s="75" t="s">
        <v>416</v>
      </c>
    </row>
    <row r="26" spans="1:8" x14ac:dyDescent="0.4">
      <c r="A26" s="79">
        <v>1</v>
      </c>
      <c r="B26" s="70" t="s">
        <v>419</v>
      </c>
      <c r="C26" s="70" t="s">
        <v>410</v>
      </c>
      <c r="D26" s="70" t="s">
        <v>411</v>
      </c>
      <c r="E26" s="70" t="s">
        <v>409</v>
      </c>
    </row>
    <row r="27" spans="1:8" x14ac:dyDescent="0.4">
      <c r="A27" s="79">
        <v>6</v>
      </c>
      <c r="B27" s="70" t="s">
        <v>419</v>
      </c>
      <c r="C27" s="70" t="s">
        <v>410</v>
      </c>
      <c r="D27" s="70" t="s">
        <v>411</v>
      </c>
      <c r="E27" s="70" t="s">
        <v>412</v>
      </c>
    </row>
    <row r="28" spans="1:8" x14ac:dyDescent="0.4">
      <c r="A28" s="79">
        <v>4</v>
      </c>
      <c r="B28" s="70" t="s">
        <v>419</v>
      </c>
      <c r="C28" s="70" t="s">
        <v>410</v>
      </c>
      <c r="D28" s="70" t="s">
        <v>414</v>
      </c>
      <c r="E28" s="70" t="s">
        <v>413</v>
      </c>
    </row>
    <row r="29" spans="1:8" x14ac:dyDescent="0.4">
      <c r="A29" s="79">
        <v>7</v>
      </c>
      <c r="B29" s="70" t="s">
        <v>417</v>
      </c>
      <c r="C29" s="70" t="s">
        <v>410</v>
      </c>
      <c r="D29" s="70" t="s">
        <v>414</v>
      </c>
      <c r="E29" s="70" t="s">
        <v>413</v>
      </c>
    </row>
    <row r="30" spans="1:8" x14ac:dyDescent="0.4">
      <c r="A30" s="79">
        <v>1</v>
      </c>
      <c r="B30" s="70" t="s">
        <v>418</v>
      </c>
      <c r="C30" s="70" t="s">
        <v>415</v>
      </c>
      <c r="D30" s="70" t="s">
        <v>414</v>
      </c>
      <c r="E30" s="70" t="s">
        <v>413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VALVES</vt:lpstr>
      <vt:lpstr>ION PUMPS</vt:lpstr>
      <vt:lpstr>DIFF PUMPS</vt:lpstr>
      <vt:lpstr>DIPOLES</vt:lpstr>
      <vt:lpstr>SOLENOIDS</vt:lpstr>
      <vt:lpstr>QUADS</vt:lpstr>
      <vt:lpstr>CORRECTORS</vt:lpstr>
      <vt:lpstr>RASTER COILS</vt:lpstr>
      <vt:lpstr>VIEWER</vt:lpstr>
      <vt:lpstr>HARP</vt:lpstr>
      <vt:lpstr>BPM</vt:lpstr>
      <vt:lpstr>APERTURE-CUP-DUMP</vt:lpstr>
      <vt:lpstr>BCM-BROCK</vt:lpstr>
      <vt:lpstr>WARM RF</vt:lpstr>
      <vt:lpstr>COLD RF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Marcy Stutzman</cp:lastModifiedBy>
  <cp:lastPrinted>2016-01-25T19:36:40Z</cp:lastPrinted>
  <dcterms:created xsi:type="dcterms:W3CDTF">2016-01-21T20:35:50Z</dcterms:created>
  <dcterms:modified xsi:type="dcterms:W3CDTF">2016-03-25T18:10:42Z</dcterms:modified>
</cp:coreProperties>
</file>