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1\Desktop\Kerrmometer\LA system\MMF\"/>
    </mc:Choice>
  </mc:AlternateContent>
  <bookViews>
    <workbookView xWindow="0" yWindow="0" windowWidth="12360" windowHeight="6810" firstSheet="2" activeTab="3"/>
  </bookViews>
  <sheets>
    <sheet name="NonMag Puck BvsI" sheetId="2" r:id="rId1"/>
    <sheet name="NonMag Puck Xtrans" sheetId="1" r:id="rId2"/>
    <sheet name="NonMag Puck Ztrans" sheetId="3" r:id="rId3"/>
    <sheet name="Mag Puck BvsI " sheetId="8" r:id="rId4"/>
    <sheet name="Mag Puck Xtrans" sheetId="5" r:id="rId5"/>
    <sheet name="Mag Puck Ztrans" sheetId="6" r:id="rId6"/>
  </sheets>
  <calcPr calcId="152511"/>
</workbook>
</file>

<file path=xl/calcChain.xml><?xml version="1.0" encoding="utf-8"?>
<calcChain xmlns="http://schemas.openxmlformats.org/spreadsheetml/2006/main">
  <c r="H19" i="8" l="1"/>
  <c r="G19" i="8"/>
  <c r="H18" i="8"/>
  <c r="G18" i="8"/>
  <c r="H17" i="8"/>
  <c r="G17" i="8"/>
  <c r="H16" i="8"/>
  <c r="G16" i="8"/>
  <c r="H15" i="8"/>
  <c r="G15" i="8"/>
  <c r="H14" i="8"/>
  <c r="G14" i="8"/>
  <c r="H13" i="8"/>
  <c r="G13" i="8"/>
  <c r="H12" i="8"/>
  <c r="G12" i="8"/>
  <c r="H11" i="8"/>
  <c r="G11" i="8"/>
  <c r="H10" i="8"/>
  <c r="G10" i="8"/>
  <c r="G12" i="2"/>
  <c r="H12" i="2"/>
  <c r="G13" i="2"/>
  <c r="H13" i="2"/>
  <c r="G14" i="2"/>
  <c r="H14" i="2"/>
  <c r="G15" i="2"/>
  <c r="H15" i="2"/>
  <c r="G16" i="2"/>
  <c r="H16" i="2"/>
  <c r="G17" i="2"/>
  <c r="H17" i="2"/>
  <c r="G18" i="2"/>
  <c r="H18" i="2"/>
  <c r="G19" i="2"/>
  <c r="H19" i="2"/>
  <c r="H11" i="2"/>
  <c r="H10" i="2"/>
  <c r="G11" i="2"/>
  <c r="G10" i="2"/>
  <c r="I25" i="6"/>
  <c r="H25" i="6"/>
  <c r="I24" i="6"/>
  <c r="H24" i="6"/>
  <c r="I23" i="6"/>
  <c r="H23" i="6"/>
  <c r="I22" i="6"/>
  <c r="H22" i="6"/>
  <c r="I21" i="6"/>
  <c r="H21" i="6"/>
  <c r="I20" i="6"/>
  <c r="H20" i="6"/>
  <c r="I19" i="6"/>
  <c r="H19" i="6"/>
  <c r="I18" i="6"/>
  <c r="H18" i="6"/>
  <c r="I17" i="6"/>
  <c r="H17" i="6"/>
  <c r="I16" i="6"/>
  <c r="H16" i="6"/>
  <c r="I15" i="6"/>
  <c r="H15" i="6"/>
  <c r="I16" i="3"/>
  <c r="I17" i="3"/>
  <c r="I18" i="3"/>
  <c r="I19" i="3"/>
  <c r="I20" i="3"/>
  <c r="I21" i="3"/>
  <c r="I22" i="3"/>
  <c r="I23" i="3"/>
  <c r="I24" i="3"/>
  <c r="I25" i="3"/>
  <c r="I15" i="3"/>
  <c r="H17" i="3"/>
  <c r="H18" i="3"/>
  <c r="H19" i="3"/>
  <c r="H20" i="3"/>
  <c r="H21" i="3"/>
  <c r="H22" i="3"/>
  <c r="H23" i="3"/>
  <c r="H24" i="3"/>
  <c r="H25" i="3"/>
  <c r="H16" i="3"/>
  <c r="H15" i="3"/>
  <c r="G59" i="5"/>
  <c r="F59" i="5"/>
  <c r="G58" i="5"/>
  <c r="F58" i="5"/>
  <c r="G57" i="5"/>
  <c r="F57" i="5"/>
  <c r="G56" i="5"/>
  <c r="F56" i="5"/>
  <c r="G55" i="5"/>
  <c r="F55" i="5"/>
  <c r="G54" i="5"/>
  <c r="F54" i="5"/>
  <c r="G53" i="5"/>
  <c r="F53" i="5"/>
  <c r="G52" i="5"/>
  <c r="F52" i="5"/>
  <c r="G51" i="5"/>
  <c r="F51" i="5"/>
  <c r="G50" i="5"/>
  <c r="F50" i="5"/>
  <c r="G49" i="5"/>
  <c r="F49" i="5"/>
  <c r="G48" i="5"/>
  <c r="F48" i="5"/>
  <c r="G47" i="5"/>
  <c r="F47" i="5"/>
  <c r="G46" i="5"/>
  <c r="F46" i="5"/>
  <c r="G45" i="5"/>
  <c r="F45" i="5"/>
  <c r="G44" i="5"/>
  <c r="F44" i="5"/>
  <c r="G43" i="5"/>
  <c r="F43" i="5"/>
  <c r="G42" i="5"/>
  <c r="F42" i="5"/>
  <c r="G41" i="5"/>
  <c r="F41" i="5"/>
  <c r="G40" i="5"/>
  <c r="F40" i="5"/>
  <c r="G39" i="5"/>
  <c r="F39" i="5"/>
  <c r="G38" i="5"/>
  <c r="F38" i="5"/>
  <c r="G37" i="5"/>
  <c r="F37" i="5"/>
  <c r="G36" i="5"/>
  <c r="F36" i="5"/>
  <c r="G35" i="5"/>
  <c r="F35" i="5"/>
  <c r="G34" i="5"/>
  <c r="F34" i="5"/>
  <c r="G33" i="5"/>
  <c r="F33" i="5"/>
  <c r="G32" i="5"/>
  <c r="F32" i="5"/>
  <c r="G31" i="5"/>
  <c r="F31" i="5"/>
  <c r="G30" i="5"/>
  <c r="F30" i="5"/>
  <c r="G29" i="5"/>
  <c r="F29" i="5"/>
  <c r="G28" i="5"/>
  <c r="F28" i="5"/>
  <c r="G27" i="5"/>
  <c r="F27" i="5"/>
  <c r="G26" i="5"/>
  <c r="F26" i="5"/>
  <c r="G25" i="5"/>
  <c r="F25" i="5"/>
  <c r="G24" i="5"/>
  <c r="F24" i="5"/>
  <c r="G23" i="5"/>
  <c r="F23" i="5"/>
  <c r="G22" i="5"/>
  <c r="F22" i="5"/>
  <c r="G21" i="5"/>
  <c r="F21" i="5"/>
  <c r="G20" i="5"/>
  <c r="F20" i="5"/>
  <c r="G19" i="5"/>
  <c r="F19" i="5"/>
  <c r="F30" i="1"/>
  <c r="G30" i="1"/>
  <c r="F31" i="1"/>
  <c r="G31" i="1"/>
  <c r="F32" i="1"/>
  <c r="G32" i="1"/>
  <c r="F33" i="1"/>
  <c r="G33" i="1"/>
  <c r="F34" i="1"/>
  <c r="G34" i="1"/>
  <c r="F35" i="1"/>
  <c r="G35" i="1"/>
  <c r="F36" i="1"/>
  <c r="G36" i="1"/>
  <c r="F37" i="1"/>
  <c r="G37" i="1"/>
  <c r="F38" i="1"/>
  <c r="G38" i="1"/>
  <c r="F39" i="1"/>
  <c r="G39" i="1"/>
  <c r="F40" i="1"/>
  <c r="G40" i="1"/>
  <c r="F41" i="1"/>
  <c r="G41" i="1"/>
  <c r="F42" i="1"/>
  <c r="G42" i="1"/>
  <c r="F43" i="1"/>
  <c r="G43" i="1"/>
  <c r="F44" i="1"/>
  <c r="G44" i="1"/>
  <c r="F45" i="1"/>
  <c r="G45" i="1"/>
  <c r="F46" i="1"/>
  <c r="G46" i="1"/>
  <c r="F47" i="1"/>
  <c r="G47" i="1"/>
  <c r="F48" i="1"/>
  <c r="G48" i="1"/>
  <c r="F49" i="1"/>
  <c r="G49" i="1"/>
  <c r="F50" i="1"/>
  <c r="G50" i="1"/>
  <c r="F51" i="1"/>
  <c r="G51" i="1"/>
  <c r="F52" i="1"/>
  <c r="G52" i="1"/>
  <c r="F53" i="1"/>
  <c r="G53" i="1"/>
  <c r="F54" i="1"/>
  <c r="G54" i="1"/>
  <c r="F55" i="1"/>
  <c r="G55" i="1"/>
  <c r="F56" i="1"/>
  <c r="G56" i="1"/>
  <c r="F57" i="1"/>
  <c r="G57" i="1"/>
  <c r="F58" i="1"/>
  <c r="G58" i="1"/>
  <c r="F59" i="1"/>
  <c r="G59" i="1"/>
  <c r="G20" i="1" l="1"/>
  <c r="G21" i="1"/>
  <c r="G22" i="1"/>
  <c r="G23" i="1"/>
  <c r="G24" i="1"/>
  <c r="G25" i="1"/>
  <c r="G26" i="1"/>
  <c r="G27" i="1"/>
  <c r="G28" i="1"/>
  <c r="G29" i="1"/>
  <c r="G19" i="1"/>
  <c r="F20" i="1"/>
  <c r="F21" i="1"/>
  <c r="F22" i="1"/>
  <c r="F23" i="1"/>
  <c r="F24" i="1"/>
  <c r="F25" i="1"/>
  <c r="F26" i="1"/>
  <c r="F27" i="1"/>
  <c r="F28" i="1"/>
  <c r="F29" i="1"/>
  <c r="F19" i="1"/>
</calcChain>
</file>

<file path=xl/sharedStrings.xml><?xml version="1.0" encoding="utf-8"?>
<sst xmlns="http://schemas.openxmlformats.org/spreadsheetml/2006/main" count="897" uniqueCount="78">
  <si>
    <t>! begin File Header</t>
  </si>
  <si>
    <t>! data file</t>
  </si>
  <si>
    <t>! date</t>
  </si>
  <si>
    <t>! start time</t>
  </si>
  <si>
    <t>! stepper code version</t>
  </si>
  <si>
    <t>! number Z of currents</t>
  </si>
  <si>
    <t>! X number of points</t>
  </si>
  <si>
    <t>! Z number of points</t>
  </si>
  <si>
    <t>! number of devices</t>
  </si>
  <si>
    <t>! hall probe 1 offset</t>
  </si>
  <si>
    <t>! end File Header</t>
  </si>
  <si>
    <t>! begin Step Header</t>
  </si>
  <si>
    <t>! set current</t>
  </si>
  <si>
    <t>! actual current at start of step</t>
  </si>
  <si>
    <t>! actual current at end of step</t>
  </si>
  <si>
    <t>! end Step Header</t>
  </si>
  <si>
    <t xml:space="preserve"> Position (Z, X)</t>
  </si>
  <si>
    <t>Hall Probe #1</t>
  </si>
  <si>
    <t>Voltmeter</t>
  </si>
  <si>
    <t>Xcl</t>
  </si>
  <si>
    <t>LD016.stp</t>
  </si>
  <si>
    <t>Note: X verse (extended), non magnetic puck, I=400A</t>
  </si>
  <si>
    <t>LD014.stp</t>
  </si>
  <si>
    <t>! position [z]</t>
  </si>
  <si>
    <t>! position [x]</t>
  </si>
  <si>
    <t>Note: B V I, non magnetic puck, I=0, PS OFF</t>
  </si>
  <si>
    <t>! set curr</t>
  </si>
  <si>
    <t xml:space="preserve"> actual curr</t>
  </si>
  <si>
    <t>Note: B V I, non magnetic puck, I=0, PS ON</t>
  </si>
  <si>
    <t>Note: B V I, non magnetic puck, I=50</t>
  </si>
  <si>
    <t>Note: B V I, non magnetic puck, I=100A</t>
  </si>
  <si>
    <t>Note: B V I, non magnetic puck, I=150A</t>
  </si>
  <si>
    <t>Note: B V I, non magnetic puck, I=200A</t>
  </si>
  <si>
    <t>Note: B V I, non magnetic puck, I=250A</t>
  </si>
  <si>
    <t>Note: B V I, non magnetic puck, I=300A</t>
  </si>
  <si>
    <t>Note: B V I, non magnetic puck, I=350A</t>
  </si>
  <si>
    <t>Note: B V I, non magnetic puck, I=400A</t>
  </si>
  <si>
    <t>I</t>
  </si>
  <si>
    <t>BZ</t>
  </si>
  <si>
    <t>LD017.stp</t>
  </si>
  <si>
    <t>Note: Z verse, non magnetic puck, I=400A, Z =-0.5cm</t>
  </si>
  <si>
    <t>Note: Z verse, non magnetic puck, I=400A, Z =-0.4cm</t>
  </si>
  <si>
    <t>Note: Z verse, non magnetic puck, I=400A, Z =-0.3cm</t>
  </si>
  <si>
    <t>Note: Z verse, non magnetic puck, I=400A, Z =-0.2cm</t>
  </si>
  <si>
    <t>Note: Z verse, non magnetic puck, I=400A, Z =-0.1cm</t>
  </si>
  <si>
    <t>Note: Z verse, non magnetic puck, I=400A, Z =0cm</t>
  </si>
  <si>
    <t>Note: Z verse, non magnetic puck, I=400A, Z =+0.1cm</t>
  </si>
  <si>
    <t>Note: Z verse, non magnetic puck, I=400A, Z =+0.2cm</t>
  </si>
  <si>
    <t>Note: Z verse, non magnetic puck, I=400A, Z =+0.3cm</t>
  </si>
  <si>
    <t>Note: Z verse, non magnetic puck, I=400A, Z =+0.4cm</t>
  </si>
  <si>
    <t>Note: Z verse, non magnetic puck, I=400A, Z =+0.5cm</t>
  </si>
  <si>
    <t>Z</t>
  </si>
  <si>
    <t>LD018.stp</t>
  </si>
  <si>
    <t>Note: B v I, Magnetic Puck, +22cm, I=0 PS OFF</t>
  </si>
  <si>
    <t>Note: B v I, Magnetic Puck, +22cm, I=0 , PS ON</t>
  </si>
  <si>
    <t>Note: B v I, Magnetic Puck, +22cm, I=50A</t>
  </si>
  <si>
    <t>Note: B v I, Magnetic Puck, +22cm, I=100A</t>
  </si>
  <si>
    <t>Note: B v I, Magnetic Puck, +22cm, I=150A</t>
  </si>
  <si>
    <t>Note: B v I, Magnetic Puck, +22cm, I=200A</t>
  </si>
  <si>
    <t>Note: B v I, Magnetic Puck, +22cm, I=250A</t>
  </si>
  <si>
    <t>Note: B v I, Magnetic Puck, +22cm, I=300A</t>
  </si>
  <si>
    <t>Note: B v I, Magnetic Puck, +22cm, I=350A</t>
  </si>
  <si>
    <t>Note: B v I, Magnetic Puck, +22cm, I=400A</t>
  </si>
  <si>
    <t>LD019.stp</t>
  </si>
  <si>
    <t>Note: X verse, Magnetic Puck, I=400A, +/- 2cm off centerline</t>
  </si>
  <si>
    <t>LD020.stp</t>
  </si>
  <si>
    <t>Note: Offset +/-.5 cm in Z axis, Magnetic Puck, I=400A, -.5cm</t>
  </si>
  <si>
    <t>Note: Offset +/-.5 cm in Z axis, Magnetic Puck, I=400A, -.4cm</t>
  </si>
  <si>
    <t>Note: Offset +/-.5 cm in Z axis, Magnetic Puck, I=400A, -.3cm</t>
  </si>
  <si>
    <t>Note: Offset +/-.5 cm in Z axis, Magnetic Puck, I=400A, -.2cm</t>
  </si>
  <si>
    <t>Note: Offset +/-.5 cm in Z axis, Magnetic Puck, I=400A, -.1cm</t>
  </si>
  <si>
    <t>Note: Offset +/-.5 cm in Z axis, Magnetic Puck, I=400A,  Z=0</t>
  </si>
  <si>
    <t>Note: Offset +/-.5 cm in Z axis, Magnetic Puck, I=400A,  Z= +.1 cm</t>
  </si>
  <si>
    <t>Note: Offset +/-.5 cm in Z axis, Magnetic Puck, I=400A,  Z= +.2 cm</t>
  </si>
  <si>
    <t>Note: Offset +/-.5 cm in Z axis, Magnetic Puck, I=400A,  Z= +.3 cm</t>
  </si>
  <si>
    <t>Note: Offset +/-.5 cm in Z axis, Magnetic Puck, I=400A,  Z= +.4 cm</t>
  </si>
  <si>
    <t>Note: Offset +/-.5 cm in Z axis, Magnetic Puck, I=400A,  Z= +.5 cm</t>
  </si>
  <si>
    <t>Magneto Optical Kerr Effect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</si>
</sst>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14" fontId="0" fillId="0" borderId="0" xfId="0" applyNumberFormat="1"/>
    <xf numFmtId="21" fontId="0" fillId="0" borderId="0" xfId="0" applyNumberFormat="1"/>
    <xf numFmtId="2" fontId="0" fillId="0" borderId="0" xfId="0" applyNumberFormat="1"/>
    <xf numFmtId="164" fontId="0" fillId="0" borderId="0" xfId="0" applyNumberFormat="1"/>
    <xf numFmtId="2" fontId="0" fillId="0" borderId="1" xfId="0" applyNumberFormat="1" applyBorder="1"/>
    <xf numFmtId="0" fontId="0" fillId="0" borderId="1" xfId="0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16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Current</a:t>
            </a:r>
            <a:r>
              <a:rPr lang="en-US" baseline="0"/>
              <a:t> </a:t>
            </a:r>
            <a:endParaRPr lang="en-US"/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rendline>
            <c:trendlineType val="linear"/>
            <c:dispRSqr val="0"/>
            <c:dispEq val="0"/>
          </c:trendline>
          <c:trendline>
            <c:trendlineType val="linear"/>
            <c:dispRSqr val="1"/>
            <c:dispEq val="1"/>
            <c:trendlineLbl>
              <c:layout>
                <c:manualLayout>
                  <c:x val="-0.291530092278668"/>
                  <c:y val="0.17617456370369211"/>
                </c:manualLayout>
              </c:layout>
              <c:numFmt formatCode="General" sourceLinked="0"/>
            </c:trendlineLbl>
          </c:trendline>
          <c:xVal>
            <c:numRef>
              <c:f>'NonMag Puck BvsI'!$G$10:$G$19</c:f>
              <c:numCache>
                <c:formatCode>0.000</c:formatCode>
                <c:ptCount val="10"/>
                <c:pt idx="0">
                  <c:v>-3.3000000000000002E-2</c:v>
                </c:pt>
                <c:pt idx="1">
                  <c:v>1.9789999999999999</c:v>
                </c:pt>
                <c:pt idx="2">
                  <c:v>49.9724</c:v>
                </c:pt>
                <c:pt idx="3">
                  <c:v>99.960400000000007</c:v>
                </c:pt>
                <c:pt idx="4">
                  <c:v>149.94579999999999</c:v>
                </c:pt>
                <c:pt idx="5">
                  <c:v>199.93199999999999</c:v>
                </c:pt>
                <c:pt idx="6">
                  <c:v>249.92399999999998</c:v>
                </c:pt>
                <c:pt idx="7">
                  <c:v>299.90999999999997</c:v>
                </c:pt>
                <c:pt idx="8">
                  <c:v>349.88400000000001</c:v>
                </c:pt>
                <c:pt idx="9">
                  <c:v>399.87200000000001</c:v>
                </c:pt>
              </c:numCache>
            </c:numRef>
          </c:xVal>
          <c:yVal>
            <c:numRef>
              <c:f>'NonMag Puck BvsI'!$H$10:$H$19</c:f>
              <c:numCache>
                <c:formatCode>General</c:formatCode>
                <c:ptCount val="10"/>
                <c:pt idx="0">
                  <c:v>0.82</c:v>
                </c:pt>
                <c:pt idx="1">
                  <c:v>8.18</c:v>
                </c:pt>
                <c:pt idx="2">
                  <c:v>181.98</c:v>
                </c:pt>
                <c:pt idx="3">
                  <c:v>363.83</c:v>
                </c:pt>
                <c:pt idx="4">
                  <c:v>545.94000000000005</c:v>
                </c:pt>
                <c:pt idx="5">
                  <c:v>728.16</c:v>
                </c:pt>
                <c:pt idx="6">
                  <c:v>910.41</c:v>
                </c:pt>
                <c:pt idx="7">
                  <c:v>1092.67</c:v>
                </c:pt>
                <c:pt idx="8">
                  <c:v>1274.9100000000001</c:v>
                </c:pt>
                <c:pt idx="9">
                  <c:v>1457.15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5737008"/>
        <c:axId val="345730736"/>
      </c:scatterChart>
      <c:valAx>
        <c:axId val="345737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100"/>
                  <a:t>Current</a:t>
                </a:r>
                <a:r>
                  <a:rPr lang="en-US" sz="1100" baseline="0"/>
                  <a:t> (Amps)</a:t>
                </a:r>
                <a:endParaRPr lang="en-US" sz="1100"/>
              </a:p>
            </c:rich>
          </c:tx>
          <c:layout/>
          <c:overlay val="0"/>
        </c:title>
        <c:numFmt formatCode="0.000" sourceLinked="1"/>
        <c:majorTickMark val="out"/>
        <c:minorTickMark val="none"/>
        <c:tickLblPos val="nextTo"/>
        <c:crossAx val="345730736"/>
        <c:crosses val="autoZero"/>
        <c:crossBetween val="midCat"/>
      </c:valAx>
      <c:valAx>
        <c:axId val="34573073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100"/>
                  <a:t>B</a:t>
                </a:r>
                <a:r>
                  <a:rPr lang="en-US" sz="1100" baseline="0"/>
                  <a:t> field at puck (Gauss)</a:t>
                </a:r>
                <a:endParaRPr lang="en-US" sz="110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4573700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287483727455421E-2"/>
          <c:y val="4.2897150838961472E-2"/>
          <c:w val="0.74054894823540318"/>
          <c:h val="0.90368519630655997"/>
        </c:manualLayout>
      </c:layout>
      <c:scatterChart>
        <c:scatterStyle val="smoothMarker"/>
        <c:varyColors val="0"/>
        <c:ser>
          <c:idx val="0"/>
          <c:order val="0"/>
          <c:xVal>
            <c:numRef>
              <c:f>'NonMag Puck Xtrans'!$F$19:$F$59</c:f>
              <c:numCache>
                <c:formatCode>0.00</c:formatCode>
                <c:ptCount val="41"/>
                <c:pt idx="0">
                  <c:v>-2.0019999999999998</c:v>
                </c:pt>
                <c:pt idx="1">
                  <c:v>-1.9029999999999996</c:v>
                </c:pt>
                <c:pt idx="2">
                  <c:v>-1.8029999999999999</c:v>
                </c:pt>
                <c:pt idx="3">
                  <c:v>-1.7030000000000003</c:v>
                </c:pt>
                <c:pt idx="4">
                  <c:v>-1.6040000000000001</c:v>
                </c:pt>
                <c:pt idx="5">
                  <c:v>-1.5030000000000001</c:v>
                </c:pt>
                <c:pt idx="6">
                  <c:v>-1.4029999999999996</c:v>
                </c:pt>
                <c:pt idx="7">
                  <c:v>-1.3040000000000003</c:v>
                </c:pt>
                <c:pt idx="8">
                  <c:v>-1.2039999999999997</c:v>
                </c:pt>
                <c:pt idx="9">
                  <c:v>-1.1029999999999998</c:v>
                </c:pt>
                <c:pt idx="10">
                  <c:v>-1.0039999999999996</c:v>
                </c:pt>
                <c:pt idx="11">
                  <c:v>-0.90399999999999991</c:v>
                </c:pt>
                <c:pt idx="12">
                  <c:v>-0.80400000000000027</c:v>
                </c:pt>
                <c:pt idx="13">
                  <c:v>-0.70399999999999974</c:v>
                </c:pt>
                <c:pt idx="14">
                  <c:v>-0.60400000000000009</c:v>
                </c:pt>
                <c:pt idx="15">
                  <c:v>-0.50399999999999956</c:v>
                </c:pt>
                <c:pt idx="16">
                  <c:v>-0.40399999999999991</c:v>
                </c:pt>
                <c:pt idx="17">
                  <c:v>-0.30400000000000027</c:v>
                </c:pt>
                <c:pt idx="18">
                  <c:v>-0.20399999999999974</c:v>
                </c:pt>
                <c:pt idx="19">
                  <c:v>-0.10400000000000009</c:v>
                </c:pt>
                <c:pt idx="20">
                  <c:v>-3.9999999999995595E-3</c:v>
                </c:pt>
                <c:pt idx="21">
                  <c:v>9.6000000000000085E-2</c:v>
                </c:pt>
                <c:pt idx="22">
                  <c:v>0.19599999999999973</c:v>
                </c:pt>
                <c:pt idx="23">
                  <c:v>0.29600000000000026</c:v>
                </c:pt>
                <c:pt idx="24">
                  <c:v>0.39599999999999991</c:v>
                </c:pt>
                <c:pt idx="25">
                  <c:v>0.49600000000000044</c:v>
                </c:pt>
                <c:pt idx="26">
                  <c:v>0.59600000000000009</c:v>
                </c:pt>
                <c:pt idx="27">
                  <c:v>0.69599999999999973</c:v>
                </c:pt>
                <c:pt idx="28">
                  <c:v>0.79600000000000026</c:v>
                </c:pt>
                <c:pt idx="29">
                  <c:v>0.89500000000000046</c:v>
                </c:pt>
                <c:pt idx="30">
                  <c:v>0.99500000000000011</c:v>
                </c:pt>
                <c:pt idx="31">
                  <c:v>1.0950000000000006</c:v>
                </c:pt>
                <c:pt idx="32">
                  <c:v>1.1950000000000003</c:v>
                </c:pt>
                <c:pt idx="33">
                  <c:v>1.2949999999999999</c:v>
                </c:pt>
                <c:pt idx="34">
                  <c:v>1.3949999999999996</c:v>
                </c:pt>
                <c:pt idx="35">
                  <c:v>1.4949999999999992</c:v>
                </c:pt>
                <c:pt idx="36">
                  <c:v>1.5950000000000006</c:v>
                </c:pt>
                <c:pt idx="37">
                  <c:v>1.6950000000000003</c:v>
                </c:pt>
                <c:pt idx="38">
                  <c:v>1.7949999999999999</c:v>
                </c:pt>
                <c:pt idx="39">
                  <c:v>1.8949999999999996</c:v>
                </c:pt>
                <c:pt idx="40">
                  <c:v>1.9949999999999992</c:v>
                </c:pt>
              </c:numCache>
            </c:numRef>
          </c:xVal>
          <c:yVal>
            <c:numRef>
              <c:f>'NonMag Puck Xtrans'!$G$19:$G$59</c:f>
              <c:numCache>
                <c:formatCode>General</c:formatCode>
                <c:ptCount val="41"/>
                <c:pt idx="0">
                  <c:v>1354.15</c:v>
                </c:pt>
                <c:pt idx="1">
                  <c:v>1354.09</c:v>
                </c:pt>
                <c:pt idx="2">
                  <c:v>1353.86</c:v>
                </c:pt>
                <c:pt idx="3">
                  <c:v>1353.49</c:v>
                </c:pt>
                <c:pt idx="4">
                  <c:v>1352.87</c:v>
                </c:pt>
                <c:pt idx="5">
                  <c:v>1351.87</c:v>
                </c:pt>
                <c:pt idx="6">
                  <c:v>1350.5</c:v>
                </c:pt>
                <c:pt idx="7">
                  <c:v>1348.45</c:v>
                </c:pt>
                <c:pt idx="8">
                  <c:v>1345.56</c:v>
                </c:pt>
                <c:pt idx="9">
                  <c:v>1341.45</c:v>
                </c:pt>
                <c:pt idx="10">
                  <c:v>1335.82</c:v>
                </c:pt>
                <c:pt idx="11">
                  <c:v>1328.96</c:v>
                </c:pt>
                <c:pt idx="12">
                  <c:v>1324.24</c:v>
                </c:pt>
                <c:pt idx="13">
                  <c:v>1331.41</c:v>
                </c:pt>
                <c:pt idx="14">
                  <c:v>1358.38</c:v>
                </c:pt>
                <c:pt idx="15">
                  <c:v>1389.97</c:v>
                </c:pt>
                <c:pt idx="16">
                  <c:v>1411.92</c:v>
                </c:pt>
                <c:pt idx="17">
                  <c:v>1426.69</c:v>
                </c:pt>
                <c:pt idx="18">
                  <c:v>1438.27</c:v>
                </c:pt>
                <c:pt idx="19">
                  <c:v>1448.29</c:v>
                </c:pt>
                <c:pt idx="20">
                  <c:v>1457.23</c:v>
                </c:pt>
                <c:pt idx="21">
                  <c:v>1465.36</c:v>
                </c:pt>
                <c:pt idx="22">
                  <c:v>1472.89</c:v>
                </c:pt>
                <c:pt idx="23">
                  <c:v>1480.18</c:v>
                </c:pt>
                <c:pt idx="24">
                  <c:v>1487.63</c:v>
                </c:pt>
                <c:pt idx="25">
                  <c:v>1495.63</c:v>
                </c:pt>
                <c:pt idx="26">
                  <c:v>1504.15</c:v>
                </c:pt>
                <c:pt idx="27">
                  <c:v>1508.5</c:v>
                </c:pt>
                <c:pt idx="28">
                  <c:v>1486.32</c:v>
                </c:pt>
                <c:pt idx="29">
                  <c:v>1416.82</c:v>
                </c:pt>
                <c:pt idx="30">
                  <c:v>1361.97</c:v>
                </c:pt>
                <c:pt idx="31">
                  <c:v>1346.11</c:v>
                </c:pt>
                <c:pt idx="32">
                  <c:v>1344.74</c:v>
                </c:pt>
                <c:pt idx="33">
                  <c:v>1346.34</c:v>
                </c:pt>
                <c:pt idx="34">
                  <c:v>1348.06</c:v>
                </c:pt>
                <c:pt idx="35">
                  <c:v>1349.42</c:v>
                </c:pt>
                <c:pt idx="36">
                  <c:v>1350.34</c:v>
                </c:pt>
                <c:pt idx="37">
                  <c:v>1350.99</c:v>
                </c:pt>
                <c:pt idx="38">
                  <c:v>1351.35</c:v>
                </c:pt>
                <c:pt idx="39">
                  <c:v>1351.5</c:v>
                </c:pt>
                <c:pt idx="40">
                  <c:v>1351.5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5731128"/>
        <c:axId val="345731912"/>
      </c:scatterChart>
      <c:valAx>
        <c:axId val="345731128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crossAx val="345731912"/>
        <c:crosses val="autoZero"/>
        <c:crossBetween val="midCat"/>
      </c:valAx>
      <c:valAx>
        <c:axId val="3457319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low"/>
        <c:crossAx val="34573112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xVal>
            <c:numRef>
              <c:f>'Mag Puck BvsI '!$G$10:$G$19</c:f>
              <c:numCache>
                <c:formatCode>0.000</c:formatCode>
                <c:ptCount val="10"/>
                <c:pt idx="0">
                  <c:v>-3.3599999999999998E-2</c:v>
                </c:pt>
                <c:pt idx="1">
                  <c:v>1.9778</c:v>
                </c:pt>
                <c:pt idx="2">
                  <c:v>49.972200000000001</c:v>
                </c:pt>
                <c:pt idx="3">
                  <c:v>99.959000000000003</c:v>
                </c:pt>
                <c:pt idx="4">
                  <c:v>149.94579999999999</c:v>
                </c:pt>
                <c:pt idx="5">
                  <c:v>199.93119999999999</c:v>
                </c:pt>
                <c:pt idx="6">
                  <c:v>249.92200000000003</c:v>
                </c:pt>
                <c:pt idx="7">
                  <c:v>299.90800000000002</c:v>
                </c:pt>
                <c:pt idx="8">
                  <c:v>349.88400000000001</c:v>
                </c:pt>
                <c:pt idx="9">
                  <c:v>399.87200000000001</c:v>
                </c:pt>
              </c:numCache>
            </c:numRef>
          </c:xVal>
          <c:yVal>
            <c:numRef>
              <c:f>'Mag Puck BvsI '!$H$10:$H$19</c:f>
              <c:numCache>
                <c:formatCode>0.00</c:formatCode>
                <c:ptCount val="10"/>
                <c:pt idx="0">
                  <c:v>2.93</c:v>
                </c:pt>
                <c:pt idx="1">
                  <c:v>15.63</c:v>
                </c:pt>
                <c:pt idx="2">
                  <c:v>318.06</c:v>
                </c:pt>
                <c:pt idx="3">
                  <c:v>635.17999999999995</c:v>
                </c:pt>
                <c:pt idx="4">
                  <c:v>953.28</c:v>
                </c:pt>
                <c:pt idx="5">
                  <c:v>1272.17</c:v>
                </c:pt>
                <c:pt idx="6">
                  <c:v>1591.06</c:v>
                </c:pt>
                <c:pt idx="7">
                  <c:v>1906.74</c:v>
                </c:pt>
                <c:pt idx="8">
                  <c:v>2218.9899999999998</c:v>
                </c:pt>
                <c:pt idx="9">
                  <c:v>2528.1999999999998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8999552"/>
        <c:axId val="348996024"/>
      </c:scatterChart>
      <c:valAx>
        <c:axId val="348999552"/>
        <c:scaling>
          <c:orientation val="minMax"/>
        </c:scaling>
        <c:delete val="0"/>
        <c:axPos val="b"/>
        <c:numFmt formatCode="0.000" sourceLinked="1"/>
        <c:majorTickMark val="out"/>
        <c:minorTickMark val="none"/>
        <c:tickLblPos val="nextTo"/>
        <c:crossAx val="348996024"/>
        <c:crosses val="autoZero"/>
        <c:crossBetween val="midCat"/>
      </c:valAx>
      <c:valAx>
        <c:axId val="34899602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34899955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287483727455421E-2"/>
          <c:y val="4.2897150838961472E-2"/>
          <c:w val="0.74054894823540318"/>
          <c:h val="0.90368519630655997"/>
        </c:manualLayout>
      </c:layout>
      <c:scatterChart>
        <c:scatterStyle val="smoothMarker"/>
        <c:varyColors val="0"/>
        <c:ser>
          <c:idx val="0"/>
          <c:order val="0"/>
          <c:xVal>
            <c:numRef>
              <c:f>'Mag Puck Xtrans'!$F$19:$F$59</c:f>
              <c:numCache>
                <c:formatCode>0.00</c:formatCode>
                <c:ptCount val="41"/>
                <c:pt idx="0">
                  <c:v>-1.8719999999999999</c:v>
                </c:pt>
                <c:pt idx="1">
                  <c:v>-1.7729999999999997</c:v>
                </c:pt>
                <c:pt idx="2">
                  <c:v>-1.673</c:v>
                </c:pt>
                <c:pt idx="3">
                  <c:v>-1.5739999999999998</c:v>
                </c:pt>
                <c:pt idx="4">
                  <c:v>-1.4740000000000002</c:v>
                </c:pt>
                <c:pt idx="5">
                  <c:v>-1.3739999999999997</c:v>
                </c:pt>
                <c:pt idx="6">
                  <c:v>-1.2729999999999997</c:v>
                </c:pt>
                <c:pt idx="7">
                  <c:v>-1.1739999999999995</c:v>
                </c:pt>
                <c:pt idx="8">
                  <c:v>-1.0739999999999998</c:v>
                </c:pt>
                <c:pt idx="9">
                  <c:v>-0.9740000000000002</c:v>
                </c:pt>
                <c:pt idx="10">
                  <c:v>-0.87399999999999967</c:v>
                </c:pt>
                <c:pt idx="11">
                  <c:v>-0.77400000000000002</c:v>
                </c:pt>
                <c:pt idx="12">
                  <c:v>-0.67399999999999949</c:v>
                </c:pt>
                <c:pt idx="13">
                  <c:v>-0.57399999999999984</c:v>
                </c:pt>
                <c:pt idx="14">
                  <c:v>-0.4740000000000002</c:v>
                </c:pt>
                <c:pt idx="15">
                  <c:v>-0.37399999999999967</c:v>
                </c:pt>
                <c:pt idx="16">
                  <c:v>-0.27400000000000002</c:v>
                </c:pt>
                <c:pt idx="17">
                  <c:v>-0.17399999999999949</c:v>
                </c:pt>
                <c:pt idx="18">
                  <c:v>-7.3999999999999844E-2</c:v>
                </c:pt>
                <c:pt idx="19">
                  <c:v>2.5999999999999801E-2</c:v>
                </c:pt>
                <c:pt idx="20">
                  <c:v>0.12600000000000033</c:v>
                </c:pt>
                <c:pt idx="21">
                  <c:v>0.22599999999999998</c:v>
                </c:pt>
                <c:pt idx="22">
                  <c:v>0.32600000000000051</c:v>
                </c:pt>
                <c:pt idx="23">
                  <c:v>0.42600000000000016</c:v>
                </c:pt>
                <c:pt idx="24">
                  <c:v>0.5259999999999998</c:v>
                </c:pt>
                <c:pt idx="25">
                  <c:v>0.62600000000000033</c:v>
                </c:pt>
                <c:pt idx="26">
                  <c:v>0.72599999999999998</c:v>
                </c:pt>
                <c:pt idx="27">
                  <c:v>0.82500000000000018</c:v>
                </c:pt>
                <c:pt idx="28">
                  <c:v>0.92499999999999982</c:v>
                </c:pt>
                <c:pt idx="29">
                  <c:v>1.0250000000000004</c:v>
                </c:pt>
                <c:pt idx="30">
                  <c:v>1.125</c:v>
                </c:pt>
                <c:pt idx="31">
                  <c:v>1.2249999999999996</c:v>
                </c:pt>
                <c:pt idx="32">
                  <c:v>1.3249999999999993</c:v>
                </c:pt>
                <c:pt idx="33">
                  <c:v>1.4250000000000007</c:v>
                </c:pt>
                <c:pt idx="34">
                  <c:v>1.5250000000000004</c:v>
                </c:pt>
                <c:pt idx="35">
                  <c:v>1.625</c:v>
                </c:pt>
                <c:pt idx="36">
                  <c:v>1.7249999999999996</c:v>
                </c:pt>
                <c:pt idx="37">
                  <c:v>1.8249999999999993</c:v>
                </c:pt>
                <c:pt idx="38">
                  <c:v>1.9250000000000007</c:v>
                </c:pt>
                <c:pt idx="39">
                  <c:v>2.0250000000000004</c:v>
                </c:pt>
                <c:pt idx="40">
                  <c:v>2.125</c:v>
                </c:pt>
              </c:numCache>
            </c:numRef>
          </c:xVal>
          <c:yVal>
            <c:numRef>
              <c:f>'Mag Puck Xtrans'!$G$19:$G$59</c:f>
              <c:numCache>
                <c:formatCode>General</c:formatCode>
                <c:ptCount val="41"/>
                <c:pt idx="0">
                  <c:v>1552.03</c:v>
                </c:pt>
                <c:pt idx="1">
                  <c:v>1653.48</c:v>
                </c:pt>
                <c:pt idx="2">
                  <c:v>1803.58</c:v>
                </c:pt>
                <c:pt idx="3">
                  <c:v>2030.31</c:v>
                </c:pt>
                <c:pt idx="4">
                  <c:v>2371.3200000000002</c:v>
                </c:pt>
                <c:pt idx="5">
                  <c:v>2773.14</c:v>
                </c:pt>
                <c:pt idx="6">
                  <c:v>3025.55</c:v>
                </c:pt>
                <c:pt idx="7">
                  <c:v>2903.45</c:v>
                </c:pt>
                <c:pt idx="8">
                  <c:v>2673.43</c:v>
                </c:pt>
                <c:pt idx="9">
                  <c:v>2564.8000000000002</c:v>
                </c:pt>
                <c:pt idx="10">
                  <c:v>2498.7600000000002</c:v>
                </c:pt>
                <c:pt idx="11">
                  <c:v>2427.14</c:v>
                </c:pt>
                <c:pt idx="12">
                  <c:v>2444.89</c:v>
                </c:pt>
                <c:pt idx="13">
                  <c:v>2553.58</c:v>
                </c:pt>
                <c:pt idx="14">
                  <c:v>2613.0500000000002</c:v>
                </c:pt>
                <c:pt idx="15">
                  <c:v>2602.3200000000002</c:v>
                </c:pt>
                <c:pt idx="16">
                  <c:v>2577.58</c:v>
                </c:pt>
                <c:pt idx="17">
                  <c:v>2556.2199999999998</c:v>
                </c:pt>
                <c:pt idx="18">
                  <c:v>2541.63</c:v>
                </c:pt>
                <c:pt idx="19">
                  <c:v>2532.9699999999998</c:v>
                </c:pt>
                <c:pt idx="20">
                  <c:v>2529.41</c:v>
                </c:pt>
                <c:pt idx="21">
                  <c:v>2530.44</c:v>
                </c:pt>
                <c:pt idx="22">
                  <c:v>2536.4299999999998</c:v>
                </c:pt>
                <c:pt idx="23">
                  <c:v>2548.3200000000002</c:v>
                </c:pt>
                <c:pt idx="24">
                  <c:v>2566.73</c:v>
                </c:pt>
                <c:pt idx="25">
                  <c:v>2591.83</c:v>
                </c:pt>
                <c:pt idx="26">
                  <c:v>2616.48</c:v>
                </c:pt>
                <c:pt idx="27">
                  <c:v>2602.91</c:v>
                </c:pt>
                <c:pt idx="28">
                  <c:v>2500.52</c:v>
                </c:pt>
                <c:pt idx="29">
                  <c:v>2416.6999999999998</c:v>
                </c:pt>
                <c:pt idx="30">
                  <c:v>2433.41</c:v>
                </c:pt>
                <c:pt idx="31">
                  <c:v>2496.46</c:v>
                </c:pt>
                <c:pt idx="32">
                  <c:v>2578.04</c:v>
                </c:pt>
                <c:pt idx="33">
                  <c:v>2743.52</c:v>
                </c:pt>
                <c:pt idx="34">
                  <c:v>2997.35</c:v>
                </c:pt>
                <c:pt idx="35">
                  <c:v>2963.29</c:v>
                </c:pt>
                <c:pt idx="36">
                  <c:v>2562.6799999999998</c:v>
                </c:pt>
                <c:pt idx="37">
                  <c:v>2169.44</c:v>
                </c:pt>
                <c:pt idx="38">
                  <c:v>1897.5</c:v>
                </c:pt>
                <c:pt idx="39">
                  <c:v>1719.14</c:v>
                </c:pt>
                <c:pt idx="40">
                  <c:v>1598.7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9000336"/>
        <c:axId val="348998376"/>
      </c:scatterChart>
      <c:valAx>
        <c:axId val="349000336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crossAx val="348998376"/>
        <c:crosses val="autoZero"/>
        <c:crossBetween val="midCat"/>
      </c:valAx>
      <c:valAx>
        <c:axId val="3489983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low"/>
        <c:crossAx val="34900033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xVal>
            <c:numRef>
              <c:f>'Mag Puck Ztrans'!$H$15:$H$25</c:f>
              <c:numCache>
                <c:formatCode>0.00</c:formatCode>
                <c:ptCount val="11"/>
                <c:pt idx="0">
                  <c:v>-0.50900000000000034</c:v>
                </c:pt>
                <c:pt idx="1">
                  <c:v>-0.41200000000000614</c:v>
                </c:pt>
                <c:pt idx="2">
                  <c:v>-0.31100000000000705</c:v>
                </c:pt>
                <c:pt idx="3">
                  <c:v>-0.21099999999999852</c:v>
                </c:pt>
                <c:pt idx="4">
                  <c:v>-0.11200000000000898</c:v>
                </c:pt>
                <c:pt idx="5">
                  <c:v>-1.5000000000000568E-2</c:v>
                </c:pt>
                <c:pt idx="6">
                  <c:v>8.4000000000003183E-2</c:v>
                </c:pt>
                <c:pt idx="7">
                  <c:v>0.18500000000000227</c:v>
                </c:pt>
                <c:pt idx="8">
                  <c:v>0.28600000000000136</c:v>
                </c:pt>
                <c:pt idx="9">
                  <c:v>0.38599999999999568</c:v>
                </c:pt>
                <c:pt idx="10">
                  <c:v>0.48699999999999477</c:v>
                </c:pt>
              </c:numCache>
            </c:numRef>
          </c:xVal>
          <c:yVal>
            <c:numRef>
              <c:f>'Mag Puck Ztrans'!$I$15:$I$25</c:f>
              <c:numCache>
                <c:formatCode>General</c:formatCode>
                <c:ptCount val="11"/>
                <c:pt idx="0">
                  <c:v>2604.38</c:v>
                </c:pt>
                <c:pt idx="1">
                  <c:v>2589.8000000000002</c:v>
                </c:pt>
                <c:pt idx="2">
                  <c:v>2575.42</c:v>
                </c:pt>
                <c:pt idx="3">
                  <c:v>2560.61</c:v>
                </c:pt>
                <c:pt idx="4">
                  <c:v>2545.98</c:v>
                </c:pt>
                <c:pt idx="5">
                  <c:v>2532</c:v>
                </c:pt>
                <c:pt idx="6">
                  <c:v>2519.13</c:v>
                </c:pt>
                <c:pt idx="7">
                  <c:v>2504.1</c:v>
                </c:pt>
                <c:pt idx="8">
                  <c:v>2490.4299999999998</c:v>
                </c:pt>
                <c:pt idx="9">
                  <c:v>2476.1799999999998</c:v>
                </c:pt>
                <c:pt idx="10">
                  <c:v>2462.13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8997592"/>
        <c:axId val="348999944"/>
      </c:scatterChart>
      <c:valAx>
        <c:axId val="348997592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crossAx val="348999944"/>
        <c:crosses val="autoZero"/>
        <c:crossBetween val="midCat"/>
      </c:valAx>
      <c:valAx>
        <c:axId val="3489999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4899759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485775</xdr:colOff>
      <xdr:row>5</xdr:row>
      <xdr:rowOff>166687</xdr:rowOff>
    </xdr:from>
    <xdr:to>
      <xdr:col>18</xdr:col>
      <xdr:colOff>38101</xdr:colOff>
      <xdr:row>24</xdr:row>
      <xdr:rowOff>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352424</xdr:colOff>
      <xdr:row>14</xdr:row>
      <xdr:rowOff>138111</xdr:rowOff>
    </xdr:from>
    <xdr:to>
      <xdr:col>17</xdr:col>
      <xdr:colOff>190499</xdr:colOff>
      <xdr:row>39</xdr:row>
      <xdr:rowOff>142874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485775</xdr:colOff>
      <xdr:row>5</xdr:row>
      <xdr:rowOff>166687</xdr:rowOff>
    </xdr:from>
    <xdr:to>
      <xdr:col>18</xdr:col>
      <xdr:colOff>38101</xdr:colOff>
      <xdr:row>24</xdr:row>
      <xdr:rowOff>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352424</xdr:colOff>
      <xdr:row>14</xdr:row>
      <xdr:rowOff>138111</xdr:rowOff>
    </xdr:from>
    <xdr:to>
      <xdr:col>17</xdr:col>
      <xdr:colOff>190499</xdr:colOff>
      <xdr:row>39</xdr:row>
      <xdr:rowOff>142874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381000</xdr:colOff>
      <xdr:row>5</xdr:row>
      <xdr:rowOff>52386</xdr:rowOff>
    </xdr:from>
    <xdr:to>
      <xdr:col>19</xdr:col>
      <xdr:colOff>247650</xdr:colOff>
      <xdr:row>25</xdr:row>
      <xdr:rowOff>19049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0"/>
  <sheetViews>
    <sheetView workbookViewId="0">
      <selection activeCell="P27" sqref="P27"/>
    </sheetView>
  </sheetViews>
  <sheetFormatPr defaultRowHeight="15" x14ac:dyDescent="0.25"/>
  <cols>
    <col min="5" max="5" width="25" customWidth="1"/>
  </cols>
  <sheetData>
    <row r="1" spans="1:8" x14ac:dyDescent="0.25">
      <c r="A1" t="s">
        <v>0</v>
      </c>
      <c r="E1" t="s">
        <v>77</v>
      </c>
    </row>
    <row r="2" spans="1:8" x14ac:dyDescent="0.25">
      <c r="A2" t="s">
        <v>22</v>
      </c>
      <c r="B2" t="s">
        <v>1</v>
      </c>
    </row>
    <row r="3" spans="1:8" x14ac:dyDescent="0.25">
      <c r="A3" s="1">
        <v>42578</v>
      </c>
      <c r="B3" t="s">
        <v>2</v>
      </c>
    </row>
    <row r="4" spans="1:8" x14ac:dyDescent="0.25">
      <c r="A4" s="2">
        <v>0.39623842592592595</v>
      </c>
      <c r="B4" t="s">
        <v>3</v>
      </c>
    </row>
    <row r="5" spans="1:8" x14ac:dyDescent="0.25">
      <c r="A5">
        <v>5.0999999999999996</v>
      </c>
      <c r="B5" t="s">
        <v>4</v>
      </c>
    </row>
    <row r="6" spans="1:8" x14ac:dyDescent="0.25">
      <c r="A6">
        <v>1</v>
      </c>
      <c r="B6" t="s">
        <v>5</v>
      </c>
    </row>
    <row r="7" spans="1:8" x14ac:dyDescent="0.25">
      <c r="A7">
        <v>1</v>
      </c>
      <c r="B7" t="s">
        <v>6</v>
      </c>
    </row>
    <row r="8" spans="1:8" x14ac:dyDescent="0.25">
      <c r="A8">
        <v>1</v>
      </c>
      <c r="B8" t="s">
        <v>7</v>
      </c>
    </row>
    <row r="9" spans="1:8" x14ac:dyDescent="0.25">
      <c r="A9">
        <v>2</v>
      </c>
      <c r="B9" t="s">
        <v>8</v>
      </c>
      <c r="G9" s="9" t="s">
        <v>37</v>
      </c>
      <c r="H9" s="9" t="s">
        <v>38</v>
      </c>
    </row>
    <row r="10" spans="1:8" x14ac:dyDescent="0.25">
      <c r="A10">
        <v>116.06</v>
      </c>
      <c r="B10" t="s">
        <v>23</v>
      </c>
      <c r="F10">
        <v>0</v>
      </c>
      <c r="G10" s="10">
        <f ca="1">OFFSET(D$16, F10,0)*200</f>
        <v>-3.3000000000000002E-2</v>
      </c>
      <c r="H10" s="6">
        <f ca="1">OFFSET(C$16, F10,0)</f>
        <v>0.82</v>
      </c>
    </row>
    <row r="11" spans="1:8" x14ac:dyDescent="0.25">
      <c r="A11">
        <v>6.92</v>
      </c>
      <c r="B11" t="s">
        <v>24</v>
      </c>
      <c r="F11">
        <v>16</v>
      </c>
      <c r="G11" s="10">
        <f ca="1">OFFSET(D$16, F11,0)*200</f>
        <v>1.9789999999999999</v>
      </c>
      <c r="H11" s="6">
        <f ca="1">OFFSET(C$16, F11,0)</f>
        <v>8.18</v>
      </c>
    </row>
    <row r="12" spans="1:8" x14ac:dyDescent="0.25">
      <c r="A12">
        <v>0</v>
      </c>
      <c r="B12" t="s">
        <v>9</v>
      </c>
      <c r="F12">
        <v>32</v>
      </c>
      <c r="G12" s="10">
        <f t="shared" ref="G12:G19" ca="1" si="0">OFFSET(D$16, F12,0)*200</f>
        <v>49.9724</v>
      </c>
      <c r="H12" s="6">
        <f t="shared" ref="H12:H19" ca="1" si="1">OFFSET(C$16, F12,0)</f>
        <v>181.98</v>
      </c>
    </row>
    <row r="13" spans="1:8" x14ac:dyDescent="0.25">
      <c r="A13" t="s">
        <v>25</v>
      </c>
      <c r="F13">
        <v>48</v>
      </c>
      <c r="G13" s="10">
        <f t="shared" ca="1" si="0"/>
        <v>99.960400000000007</v>
      </c>
      <c r="H13" s="6">
        <f t="shared" ca="1" si="1"/>
        <v>363.83</v>
      </c>
    </row>
    <row r="14" spans="1:8" x14ac:dyDescent="0.25">
      <c r="A14" t="s">
        <v>10</v>
      </c>
      <c r="F14">
        <v>64</v>
      </c>
      <c r="G14" s="10">
        <f t="shared" ca="1" si="0"/>
        <v>149.94579999999999</v>
      </c>
      <c r="H14" s="6">
        <f t="shared" ca="1" si="1"/>
        <v>545.94000000000005</v>
      </c>
    </row>
    <row r="15" spans="1:8" x14ac:dyDescent="0.25">
      <c r="A15" t="s">
        <v>26</v>
      </c>
      <c r="B15" t="s">
        <v>27</v>
      </c>
      <c r="C15" t="s">
        <v>17</v>
      </c>
      <c r="D15" t="s">
        <v>18</v>
      </c>
      <c r="F15">
        <v>80</v>
      </c>
      <c r="G15" s="10">
        <f t="shared" ca="1" si="0"/>
        <v>199.93199999999999</v>
      </c>
      <c r="H15" s="6">
        <f t="shared" ca="1" si="1"/>
        <v>728.16</v>
      </c>
    </row>
    <row r="16" spans="1:8" x14ac:dyDescent="0.25">
      <c r="A16">
        <v>0</v>
      </c>
      <c r="B16">
        <v>0</v>
      </c>
      <c r="C16">
        <v>0.82</v>
      </c>
      <c r="D16">
        <v>-1.65E-4</v>
      </c>
      <c r="F16">
        <v>96</v>
      </c>
      <c r="G16" s="10">
        <f t="shared" ca="1" si="0"/>
        <v>249.92399999999998</v>
      </c>
      <c r="H16" s="6">
        <f t="shared" ca="1" si="1"/>
        <v>910.41</v>
      </c>
    </row>
    <row r="17" spans="1:8" x14ac:dyDescent="0.25">
      <c r="A17" t="s">
        <v>0</v>
      </c>
      <c r="F17">
        <v>112</v>
      </c>
      <c r="G17" s="10">
        <f t="shared" ca="1" si="0"/>
        <v>299.90999999999997</v>
      </c>
      <c r="H17" s="6">
        <f t="shared" ca="1" si="1"/>
        <v>1092.67</v>
      </c>
    </row>
    <row r="18" spans="1:8" x14ac:dyDescent="0.25">
      <c r="A18" t="s">
        <v>22</v>
      </c>
      <c r="B18" t="s">
        <v>1</v>
      </c>
      <c r="F18">
        <v>128</v>
      </c>
      <c r="G18" s="10">
        <f t="shared" ca="1" si="0"/>
        <v>349.88400000000001</v>
      </c>
      <c r="H18" s="6">
        <f t="shared" ca="1" si="1"/>
        <v>1274.9100000000001</v>
      </c>
    </row>
    <row r="19" spans="1:8" x14ac:dyDescent="0.25">
      <c r="A19" s="1">
        <v>42578</v>
      </c>
      <c r="B19" t="s">
        <v>2</v>
      </c>
      <c r="F19">
        <v>144</v>
      </c>
      <c r="G19" s="10">
        <f t="shared" ca="1" si="0"/>
        <v>399.87200000000001</v>
      </c>
      <c r="H19" s="6">
        <f t="shared" ca="1" si="1"/>
        <v>1457.15</v>
      </c>
    </row>
    <row r="20" spans="1:8" x14ac:dyDescent="0.25">
      <c r="A20" s="2">
        <v>0.39775462962962965</v>
      </c>
      <c r="B20" t="s">
        <v>3</v>
      </c>
      <c r="G20" s="4"/>
    </row>
    <row r="21" spans="1:8" x14ac:dyDescent="0.25">
      <c r="A21">
        <v>5.0999999999999996</v>
      </c>
      <c r="B21" t="s">
        <v>4</v>
      </c>
      <c r="G21" s="4"/>
    </row>
    <row r="22" spans="1:8" x14ac:dyDescent="0.25">
      <c r="A22">
        <v>1</v>
      </c>
      <c r="B22" t="s">
        <v>5</v>
      </c>
      <c r="G22" s="4"/>
    </row>
    <row r="23" spans="1:8" x14ac:dyDescent="0.25">
      <c r="A23">
        <v>1</v>
      </c>
      <c r="B23" t="s">
        <v>6</v>
      </c>
    </row>
    <row r="24" spans="1:8" x14ac:dyDescent="0.25">
      <c r="A24">
        <v>1</v>
      </c>
      <c r="B24" t="s">
        <v>7</v>
      </c>
    </row>
    <row r="25" spans="1:8" x14ac:dyDescent="0.25">
      <c r="A25">
        <v>2</v>
      </c>
      <c r="B25" t="s">
        <v>8</v>
      </c>
    </row>
    <row r="26" spans="1:8" x14ac:dyDescent="0.25">
      <c r="A26">
        <v>116.06</v>
      </c>
      <c r="B26" t="s">
        <v>23</v>
      </c>
    </row>
    <row r="27" spans="1:8" x14ac:dyDescent="0.25">
      <c r="A27">
        <v>6.92</v>
      </c>
      <c r="B27" t="s">
        <v>24</v>
      </c>
    </row>
    <row r="28" spans="1:8" x14ac:dyDescent="0.25">
      <c r="A28">
        <v>0</v>
      </c>
      <c r="B28" t="s">
        <v>9</v>
      </c>
    </row>
    <row r="29" spans="1:8" x14ac:dyDescent="0.25">
      <c r="A29" t="s">
        <v>28</v>
      </c>
    </row>
    <row r="30" spans="1:8" x14ac:dyDescent="0.25">
      <c r="A30" t="s">
        <v>10</v>
      </c>
    </row>
    <row r="31" spans="1:8" x14ac:dyDescent="0.25">
      <c r="A31" t="s">
        <v>26</v>
      </c>
      <c r="B31" t="s">
        <v>27</v>
      </c>
      <c r="C31" t="s">
        <v>17</v>
      </c>
      <c r="D31" t="s">
        <v>18</v>
      </c>
    </row>
    <row r="32" spans="1:8" x14ac:dyDescent="0.25">
      <c r="A32">
        <v>0</v>
      </c>
      <c r="B32">
        <v>0</v>
      </c>
      <c r="C32">
        <v>8.18</v>
      </c>
      <c r="D32">
        <v>9.8949999999999993E-3</v>
      </c>
    </row>
    <row r="33" spans="1:4" x14ac:dyDescent="0.25">
      <c r="A33" t="s">
        <v>0</v>
      </c>
    </row>
    <row r="34" spans="1:4" x14ac:dyDescent="0.25">
      <c r="A34" t="s">
        <v>22</v>
      </c>
      <c r="B34" t="s">
        <v>1</v>
      </c>
    </row>
    <row r="35" spans="1:4" x14ac:dyDescent="0.25">
      <c r="A35" s="1">
        <v>42578</v>
      </c>
      <c r="B35" t="s">
        <v>2</v>
      </c>
    </row>
    <row r="36" spans="1:4" x14ac:dyDescent="0.25">
      <c r="A36" s="2">
        <v>0.39899305555555559</v>
      </c>
      <c r="B36" t="s">
        <v>3</v>
      </c>
    </row>
    <row r="37" spans="1:4" x14ac:dyDescent="0.25">
      <c r="A37">
        <v>5.0999999999999996</v>
      </c>
      <c r="B37" t="s">
        <v>4</v>
      </c>
    </row>
    <row r="38" spans="1:4" x14ac:dyDescent="0.25">
      <c r="A38">
        <v>1</v>
      </c>
      <c r="B38" t="s">
        <v>5</v>
      </c>
    </row>
    <row r="39" spans="1:4" x14ac:dyDescent="0.25">
      <c r="A39">
        <v>1</v>
      </c>
      <c r="B39" t="s">
        <v>6</v>
      </c>
    </row>
    <row r="40" spans="1:4" x14ac:dyDescent="0.25">
      <c r="A40">
        <v>1</v>
      </c>
      <c r="B40" t="s">
        <v>7</v>
      </c>
    </row>
    <row r="41" spans="1:4" x14ac:dyDescent="0.25">
      <c r="A41">
        <v>2</v>
      </c>
      <c r="B41" t="s">
        <v>8</v>
      </c>
    </row>
    <row r="42" spans="1:4" x14ac:dyDescent="0.25">
      <c r="A42">
        <v>116.06</v>
      </c>
      <c r="B42" t="s">
        <v>23</v>
      </c>
    </row>
    <row r="43" spans="1:4" x14ac:dyDescent="0.25">
      <c r="A43">
        <v>6.92</v>
      </c>
      <c r="B43" t="s">
        <v>24</v>
      </c>
    </row>
    <row r="44" spans="1:4" x14ac:dyDescent="0.25">
      <c r="A44">
        <v>0</v>
      </c>
      <c r="B44" t="s">
        <v>9</v>
      </c>
    </row>
    <row r="45" spans="1:4" x14ac:dyDescent="0.25">
      <c r="A45" t="s">
        <v>29</v>
      </c>
    </row>
    <row r="46" spans="1:4" x14ac:dyDescent="0.25">
      <c r="A46" t="s">
        <v>10</v>
      </c>
    </row>
    <row r="47" spans="1:4" x14ac:dyDescent="0.25">
      <c r="A47" t="s">
        <v>26</v>
      </c>
      <c r="B47" t="s">
        <v>27</v>
      </c>
      <c r="C47" t="s">
        <v>17</v>
      </c>
      <c r="D47" t="s">
        <v>18</v>
      </c>
    </row>
    <row r="48" spans="1:4" x14ac:dyDescent="0.25">
      <c r="A48">
        <v>0</v>
      </c>
      <c r="B48">
        <v>0</v>
      </c>
      <c r="C48">
        <v>181.98</v>
      </c>
      <c r="D48">
        <v>0.249862</v>
      </c>
    </row>
    <row r="49" spans="1:4" x14ac:dyDescent="0.25">
      <c r="A49" t="s">
        <v>0</v>
      </c>
    </row>
    <row r="50" spans="1:4" x14ac:dyDescent="0.25">
      <c r="A50" t="s">
        <v>22</v>
      </c>
      <c r="B50" t="s">
        <v>1</v>
      </c>
    </row>
    <row r="51" spans="1:4" x14ac:dyDescent="0.25">
      <c r="A51" s="1">
        <v>42578</v>
      </c>
      <c r="B51" t="s">
        <v>2</v>
      </c>
    </row>
    <row r="52" spans="1:4" x14ac:dyDescent="0.25">
      <c r="A52" s="2">
        <v>0.39984953703703702</v>
      </c>
      <c r="B52" t="s">
        <v>3</v>
      </c>
    </row>
    <row r="53" spans="1:4" x14ac:dyDescent="0.25">
      <c r="A53">
        <v>5.0999999999999996</v>
      </c>
      <c r="B53" t="s">
        <v>4</v>
      </c>
    </row>
    <row r="54" spans="1:4" x14ac:dyDescent="0.25">
      <c r="A54">
        <v>1</v>
      </c>
      <c r="B54" t="s">
        <v>5</v>
      </c>
    </row>
    <row r="55" spans="1:4" x14ac:dyDescent="0.25">
      <c r="A55">
        <v>1</v>
      </c>
      <c r="B55" t="s">
        <v>6</v>
      </c>
    </row>
    <row r="56" spans="1:4" x14ac:dyDescent="0.25">
      <c r="A56">
        <v>1</v>
      </c>
      <c r="B56" t="s">
        <v>7</v>
      </c>
    </row>
    <row r="57" spans="1:4" x14ac:dyDescent="0.25">
      <c r="A57">
        <v>2</v>
      </c>
      <c r="B57" t="s">
        <v>8</v>
      </c>
    </row>
    <row r="58" spans="1:4" x14ac:dyDescent="0.25">
      <c r="A58">
        <v>116.06</v>
      </c>
      <c r="B58" t="s">
        <v>23</v>
      </c>
    </row>
    <row r="59" spans="1:4" x14ac:dyDescent="0.25">
      <c r="A59">
        <v>6.92</v>
      </c>
      <c r="B59" t="s">
        <v>24</v>
      </c>
    </row>
    <row r="60" spans="1:4" x14ac:dyDescent="0.25">
      <c r="A60">
        <v>0</v>
      </c>
      <c r="B60" t="s">
        <v>9</v>
      </c>
    </row>
    <row r="61" spans="1:4" x14ac:dyDescent="0.25">
      <c r="A61" t="s">
        <v>30</v>
      </c>
    </row>
    <row r="62" spans="1:4" x14ac:dyDescent="0.25">
      <c r="A62" t="s">
        <v>10</v>
      </c>
    </row>
    <row r="63" spans="1:4" x14ac:dyDescent="0.25">
      <c r="A63" t="s">
        <v>26</v>
      </c>
      <c r="B63" t="s">
        <v>27</v>
      </c>
      <c r="C63" t="s">
        <v>17</v>
      </c>
      <c r="D63" t="s">
        <v>18</v>
      </c>
    </row>
    <row r="64" spans="1:4" x14ac:dyDescent="0.25">
      <c r="A64">
        <v>0</v>
      </c>
      <c r="B64">
        <v>0</v>
      </c>
      <c r="C64">
        <v>363.83</v>
      </c>
      <c r="D64">
        <v>0.49980200000000002</v>
      </c>
    </row>
    <row r="65" spans="1:4" x14ac:dyDescent="0.25">
      <c r="A65" t="s">
        <v>0</v>
      </c>
    </row>
    <row r="66" spans="1:4" x14ac:dyDescent="0.25">
      <c r="A66" t="s">
        <v>22</v>
      </c>
      <c r="B66" t="s">
        <v>1</v>
      </c>
    </row>
    <row r="67" spans="1:4" x14ac:dyDescent="0.25">
      <c r="A67" s="1">
        <v>42578</v>
      </c>
      <c r="B67" t="s">
        <v>2</v>
      </c>
    </row>
    <row r="68" spans="1:4" x14ac:dyDescent="0.25">
      <c r="A68" s="2">
        <v>0.40056712962962965</v>
      </c>
      <c r="B68" t="s">
        <v>3</v>
      </c>
    </row>
    <row r="69" spans="1:4" x14ac:dyDescent="0.25">
      <c r="A69">
        <v>5.0999999999999996</v>
      </c>
      <c r="B69" t="s">
        <v>4</v>
      </c>
    </row>
    <row r="70" spans="1:4" x14ac:dyDescent="0.25">
      <c r="A70">
        <v>1</v>
      </c>
      <c r="B70" t="s">
        <v>5</v>
      </c>
    </row>
    <row r="71" spans="1:4" x14ac:dyDescent="0.25">
      <c r="A71">
        <v>1</v>
      </c>
      <c r="B71" t="s">
        <v>6</v>
      </c>
    </row>
    <row r="72" spans="1:4" x14ac:dyDescent="0.25">
      <c r="A72">
        <v>1</v>
      </c>
      <c r="B72" t="s">
        <v>7</v>
      </c>
    </row>
    <row r="73" spans="1:4" x14ac:dyDescent="0.25">
      <c r="A73">
        <v>2</v>
      </c>
      <c r="B73" t="s">
        <v>8</v>
      </c>
    </row>
    <row r="74" spans="1:4" x14ac:dyDescent="0.25">
      <c r="A74">
        <v>116.06</v>
      </c>
      <c r="B74" t="s">
        <v>23</v>
      </c>
    </row>
    <row r="75" spans="1:4" x14ac:dyDescent="0.25">
      <c r="A75">
        <v>6.92</v>
      </c>
      <c r="B75" t="s">
        <v>24</v>
      </c>
    </row>
    <row r="76" spans="1:4" x14ac:dyDescent="0.25">
      <c r="A76">
        <v>0</v>
      </c>
      <c r="B76" t="s">
        <v>9</v>
      </c>
    </row>
    <row r="77" spans="1:4" x14ac:dyDescent="0.25">
      <c r="A77" t="s">
        <v>31</v>
      </c>
    </row>
    <row r="78" spans="1:4" x14ac:dyDescent="0.25">
      <c r="A78" t="s">
        <v>10</v>
      </c>
    </row>
    <row r="79" spans="1:4" x14ac:dyDescent="0.25">
      <c r="A79" t="s">
        <v>26</v>
      </c>
      <c r="B79" t="s">
        <v>27</v>
      </c>
      <c r="C79" t="s">
        <v>17</v>
      </c>
      <c r="D79" t="s">
        <v>18</v>
      </c>
    </row>
    <row r="80" spans="1:4" x14ac:dyDescent="0.25">
      <c r="A80">
        <v>0</v>
      </c>
      <c r="B80">
        <v>0</v>
      </c>
      <c r="C80">
        <v>545.94000000000005</v>
      </c>
      <c r="D80">
        <v>0.74972899999999998</v>
      </c>
    </row>
    <row r="81" spans="1:4" x14ac:dyDescent="0.25">
      <c r="A81" t="s">
        <v>0</v>
      </c>
    </row>
    <row r="82" spans="1:4" x14ac:dyDescent="0.25">
      <c r="A82" t="s">
        <v>22</v>
      </c>
      <c r="B82" t="s">
        <v>1</v>
      </c>
    </row>
    <row r="83" spans="1:4" x14ac:dyDescent="0.25">
      <c r="A83" s="1">
        <v>42578</v>
      </c>
      <c r="B83" t="s">
        <v>2</v>
      </c>
    </row>
    <row r="84" spans="1:4" x14ac:dyDescent="0.25">
      <c r="A84" s="2">
        <v>0.40214120370370371</v>
      </c>
      <c r="B84" t="s">
        <v>3</v>
      </c>
    </row>
    <row r="85" spans="1:4" x14ac:dyDescent="0.25">
      <c r="A85">
        <v>5.0999999999999996</v>
      </c>
      <c r="B85" t="s">
        <v>4</v>
      </c>
    </row>
    <row r="86" spans="1:4" x14ac:dyDescent="0.25">
      <c r="A86">
        <v>1</v>
      </c>
      <c r="B86" t="s">
        <v>5</v>
      </c>
    </row>
    <row r="87" spans="1:4" x14ac:dyDescent="0.25">
      <c r="A87">
        <v>1</v>
      </c>
      <c r="B87" t="s">
        <v>6</v>
      </c>
    </row>
    <row r="88" spans="1:4" x14ac:dyDescent="0.25">
      <c r="A88">
        <v>1</v>
      </c>
      <c r="B88" t="s">
        <v>7</v>
      </c>
    </row>
    <row r="89" spans="1:4" x14ac:dyDescent="0.25">
      <c r="A89">
        <v>2</v>
      </c>
      <c r="B89" t="s">
        <v>8</v>
      </c>
    </row>
    <row r="90" spans="1:4" x14ac:dyDescent="0.25">
      <c r="A90">
        <v>116.06</v>
      </c>
      <c r="B90" t="s">
        <v>23</v>
      </c>
    </row>
    <row r="91" spans="1:4" x14ac:dyDescent="0.25">
      <c r="A91">
        <v>6.92</v>
      </c>
      <c r="B91" t="s">
        <v>24</v>
      </c>
    </row>
    <row r="92" spans="1:4" x14ac:dyDescent="0.25">
      <c r="A92">
        <v>0</v>
      </c>
      <c r="B92" t="s">
        <v>9</v>
      </c>
    </row>
    <row r="93" spans="1:4" x14ac:dyDescent="0.25">
      <c r="A93" t="s">
        <v>32</v>
      </c>
    </row>
    <row r="94" spans="1:4" x14ac:dyDescent="0.25">
      <c r="A94" t="s">
        <v>10</v>
      </c>
    </row>
    <row r="95" spans="1:4" x14ac:dyDescent="0.25">
      <c r="A95" t="s">
        <v>26</v>
      </c>
      <c r="B95" t="s">
        <v>27</v>
      </c>
      <c r="C95" t="s">
        <v>17</v>
      </c>
      <c r="D95" t="s">
        <v>18</v>
      </c>
    </row>
    <row r="96" spans="1:4" x14ac:dyDescent="0.25">
      <c r="A96">
        <v>0</v>
      </c>
      <c r="B96">
        <v>0</v>
      </c>
      <c r="C96">
        <v>728.16</v>
      </c>
      <c r="D96">
        <v>0.99965999999999999</v>
      </c>
    </row>
    <row r="97" spans="1:4" x14ac:dyDescent="0.25">
      <c r="A97" t="s">
        <v>0</v>
      </c>
    </row>
    <row r="98" spans="1:4" x14ac:dyDescent="0.25">
      <c r="A98" t="s">
        <v>22</v>
      </c>
      <c r="B98" t="s">
        <v>1</v>
      </c>
    </row>
    <row r="99" spans="1:4" x14ac:dyDescent="0.25">
      <c r="A99" s="1">
        <v>42578</v>
      </c>
      <c r="B99" t="s">
        <v>2</v>
      </c>
    </row>
    <row r="100" spans="1:4" x14ac:dyDescent="0.25">
      <c r="A100" s="2">
        <v>0.40262731481481479</v>
      </c>
      <c r="B100" t="s">
        <v>3</v>
      </c>
    </row>
    <row r="101" spans="1:4" x14ac:dyDescent="0.25">
      <c r="A101">
        <v>5.0999999999999996</v>
      </c>
      <c r="B101" t="s">
        <v>4</v>
      </c>
    </row>
    <row r="102" spans="1:4" x14ac:dyDescent="0.25">
      <c r="A102">
        <v>1</v>
      </c>
      <c r="B102" t="s">
        <v>5</v>
      </c>
    </row>
    <row r="103" spans="1:4" x14ac:dyDescent="0.25">
      <c r="A103">
        <v>1</v>
      </c>
      <c r="B103" t="s">
        <v>6</v>
      </c>
    </row>
    <row r="104" spans="1:4" x14ac:dyDescent="0.25">
      <c r="A104">
        <v>1</v>
      </c>
      <c r="B104" t="s">
        <v>7</v>
      </c>
    </row>
    <row r="105" spans="1:4" x14ac:dyDescent="0.25">
      <c r="A105">
        <v>2</v>
      </c>
      <c r="B105" t="s">
        <v>8</v>
      </c>
    </row>
    <row r="106" spans="1:4" x14ac:dyDescent="0.25">
      <c r="A106">
        <v>116.06</v>
      </c>
      <c r="B106" t="s">
        <v>23</v>
      </c>
    </row>
    <row r="107" spans="1:4" x14ac:dyDescent="0.25">
      <c r="A107">
        <v>6.92</v>
      </c>
      <c r="B107" t="s">
        <v>24</v>
      </c>
    </row>
    <row r="108" spans="1:4" x14ac:dyDescent="0.25">
      <c r="A108">
        <v>0</v>
      </c>
      <c r="B108" t="s">
        <v>9</v>
      </c>
    </row>
    <row r="109" spans="1:4" x14ac:dyDescent="0.25">
      <c r="A109" t="s">
        <v>33</v>
      </c>
    </row>
    <row r="110" spans="1:4" x14ac:dyDescent="0.25">
      <c r="A110" t="s">
        <v>10</v>
      </c>
    </row>
    <row r="111" spans="1:4" x14ac:dyDescent="0.25">
      <c r="A111" t="s">
        <v>26</v>
      </c>
      <c r="B111" t="s">
        <v>27</v>
      </c>
      <c r="C111" t="s">
        <v>17</v>
      </c>
      <c r="D111" t="s">
        <v>18</v>
      </c>
    </row>
    <row r="112" spans="1:4" x14ac:dyDescent="0.25">
      <c r="A112">
        <v>0</v>
      </c>
      <c r="B112">
        <v>0</v>
      </c>
      <c r="C112">
        <v>910.41</v>
      </c>
      <c r="D112">
        <v>1.24962</v>
      </c>
    </row>
    <row r="113" spans="1:4" x14ac:dyDescent="0.25">
      <c r="A113" t="s">
        <v>0</v>
      </c>
    </row>
    <row r="114" spans="1:4" x14ac:dyDescent="0.25">
      <c r="A114" t="s">
        <v>22</v>
      </c>
      <c r="B114" t="s">
        <v>1</v>
      </c>
    </row>
    <row r="115" spans="1:4" x14ac:dyDescent="0.25">
      <c r="A115" s="1">
        <v>42578</v>
      </c>
      <c r="B115" t="s">
        <v>2</v>
      </c>
    </row>
    <row r="116" spans="1:4" x14ac:dyDescent="0.25">
      <c r="A116" s="2">
        <v>0.40347222222222223</v>
      </c>
      <c r="B116" t="s">
        <v>3</v>
      </c>
    </row>
    <row r="117" spans="1:4" x14ac:dyDescent="0.25">
      <c r="A117">
        <v>5.0999999999999996</v>
      </c>
      <c r="B117" t="s">
        <v>4</v>
      </c>
    </row>
    <row r="118" spans="1:4" x14ac:dyDescent="0.25">
      <c r="A118">
        <v>1</v>
      </c>
      <c r="B118" t="s">
        <v>5</v>
      </c>
    </row>
    <row r="119" spans="1:4" x14ac:dyDescent="0.25">
      <c r="A119">
        <v>1</v>
      </c>
      <c r="B119" t="s">
        <v>6</v>
      </c>
    </row>
    <row r="120" spans="1:4" x14ac:dyDescent="0.25">
      <c r="A120">
        <v>1</v>
      </c>
      <c r="B120" t="s">
        <v>7</v>
      </c>
    </row>
    <row r="121" spans="1:4" x14ac:dyDescent="0.25">
      <c r="A121">
        <v>2</v>
      </c>
      <c r="B121" t="s">
        <v>8</v>
      </c>
    </row>
    <row r="122" spans="1:4" x14ac:dyDescent="0.25">
      <c r="A122">
        <v>116.06</v>
      </c>
      <c r="B122" t="s">
        <v>23</v>
      </c>
    </row>
    <row r="123" spans="1:4" x14ac:dyDescent="0.25">
      <c r="A123">
        <v>6.92</v>
      </c>
      <c r="B123" t="s">
        <v>24</v>
      </c>
    </row>
    <row r="124" spans="1:4" x14ac:dyDescent="0.25">
      <c r="A124">
        <v>0</v>
      </c>
      <c r="B124" t="s">
        <v>9</v>
      </c>
    </row>
    <row r="125" spans="1:4" x14ac:dyDescent="0.25">
      <c r="A125" t="s">
        <v>34</v>
      </c>
    </row>
    <row r="126" spans="1:4" x14ac:dyDescent="0.25">
      <c r="A126" t="s">
        <v>10</v>
      </c>
    </row>
    <row r="127" spans="1:4" x14ac:dyDescent="0.25">
      <c r="A127" t="s">
        <v>26</v>
      </c>
      <c r="B127" t="s">
        <v>27</v>
      </c>
      <c r="C127" t="s">
        <v>17</v>
      </c>
      <c r="D127" t="s">
        <v>18</v>
      </c>
    </row>
    <row r="128" spans="1:4" x14ac:dyDescent="0.25">
      <c r="A128">
        <v>0</v>
      </c>
      <c r="B128">
        <v>0</v>
      </c>
      <c r="C128">
        <v>1092.67</v>
      </c>
      <c r="D128">
        <v>1.4995499999999999</v>
      </c>
    </row>
    <row r="129" spans="1:4" x14ac:dyDescent="0.25">
      <c r="A129" t="s">
        <v>0</v>
      </c>
    </row>
    <row r="130" spans="1:4" x14ac:dyDescent="0.25">
      <c r="A130" t="s">
        <v>22</v>
      </c>
      <c r="B130" t="s">
        <v>1</v>
      </c>
    </row>
    <row r="131" spans="1:4" x14ac:dyDescent="0.25">
      <c r="A131" s="1">
        <v>42578</v>
      </c>
      <c r="B131" t="s">
        <v>2</v>
      </c>
    </row>
    <row r="132" spans="1:4" x14ac:dyDescent="0.25">
      <c r="A132" s="2">
        <v>0.40400462962962963</v>
      </c>
      <c r="B132" t="s">
        <v>3</v>
      </c>
    </row>
    <row r="133" spans="1:4" x14ac:dyDescent="0.25">
      <c r="A133">
        <v>5.0999999999999996</v>
      </c>
      <c r="B133" t="s">
        <v>4</v>
      </c>
    </row>
    <row r="134" spans="1:4" x14ac:dyDescent="0.25">
      <c r="A134">
        <v>1</v>
      </c>
      <c r="B134" t="s">
        <v>5</v>
      </c>
    </row>
    <row r="135" spans="1:4" x14ac:dyDescent="0.25">
      <c r="A135">
        <v>1</v>
      </c>
      <c r="B135" t="s">
        <v>6</v>
      </c>
    </row>
    <row r="136" spans="1:4" x14ac:dyDescent="0.25">
      <c r="A136">
        <v>1</v>
      </c>
      <c r="B136" t="s">
        <v>7</v>
      </c>
    </row>
    <row r="137" spans="1:4" x14ac:dyDescent="0.25">
      <c r="A137">
        <v>2</v>
      </c>
      <c r="B137" t="s">
        <v>8</v>
      </c>
    </row>
    <row r="138" spans="1:4" x14ac:dyDescent="0.25">
      <c r="A138">
        <v>116.06</v>
      </c>
      <c r="B138" t="s">
        <v>23</v>
      </c>
    </row>
    <row r="139" spans="1:4" x14ac:dyDescent="0.25">
      <c r="A139">
        <v>6.92</v>
      </c>
      <c r="B139" t="s">
        <v>24</v>
      </c>
    </row>
    <row r="140" spans="1:4" x14ac:dyDescent="0.25">
      <c r="A140">
        <v>0</v>
      </c>
      <c r="B140" t="s">
        <v>9</v>
      </c>
    </row>
    <row r="141" spans="1:4" x14ac:dyDescent="0.25">
      <c r="A141" t="s">
        <v>35</v>
      </c>
    </row>
    <row r="142" spans="1:4" x14ac:dyDescent="0.25">
      <c r="A142" t="s">
        <v>10</v>
      </c>
    </row>
    <row r="143" spans="1:4" x14ac:dyDescent="0.25">
      <c r="A143" t="s">
        <v>26</v>
      </c>
      <c r="B143" t="s">
        <v>27</v>
      </c>
      <c r="C143" t="s">
        <v>17</v>
      </c>
      <c r="D143" t="s">
        <v>18</v>
      </c>
    </row>
    <row r="144" spans="1:4" x14ac:dyDescent="0.25">
      <c r="A144">
        <v>0</v>
      </c>
      <c r="B144">
        <v>0</v>
      </c>
      <c r="C144">
        <v>1274.9100000000001</v>
      </c>
      <c r="D144">
        <v>1.74942</v>
      </c>
    </row>
    <row r="145" spans="1:4" x14ac:dyDescent="0.25">
      <c r="A145" t="s">
        <v>0</v>
      </c>
    </row>
    <row r="146" spans="1:4" x14ac:dyDescent="0.25">
      <c r="A146" t="s">
        <v>22</v>
      </c>
      <c r="B146" t="s">
        <v>1</v>
      </c>
    </row>
    <row r="147" spans="1:4" x14ac:dyDescent="0.25">
      <c r="A147" s="1">
        <v>42578</v>
      </c>
      <c r="B147" t="s">
        <v>2</v>
      </c>
    </row>
    <row r="148" spans="1:4" x14ac:dyDescent="0.25">
      <c r="A148" s="2">
        <v>0.40460648148148143</v>
      </c>
      <c r="B148" t="s">
        <v>3</v>
      </c>
    </row>
    <row r="149" spans="1:4" x14ac:dyDescent="0.25">
      <c r="A149">
        <v>5.0999999999999996</v>
      </c>
      <c r="B149" t="s">
        <v>4</v>
      </c>
    </row>
    <row r="150" spans="1:4" x14ac:dyDescent="0.25">
      <c r="A150">
        <v>1</v>
      </c>
      <c r="B150" t="s">
        <v>5</v>
      </c>
    </row>
    <row r="151" spans="1:4" x14ac:dyDescent="0.25">
      <c r="A151">
        <v>1</v>
      </c>
      <c r="B151" t="s">
        <v>6</v>
      </c>
    </row>
    <row r="152" spans="1:4" x14ac:dyDescent="0.25">
      <c r="A152">
        <v>1</v>
      </c>
      <c r="B152" t="s">
        <v>7</v>
      </c>
    </row>
    <row r="153" spans="1:4" x14ac:dyDescent="0.25">
      <c r="A153">
        <v>2</v>
      </c>
      <c r="B153" t="s">
        <v>8</v>
      </c>
    </row>
    <row r="154" spans="1:4" x14ac:dyDescent="0.25">
      <c r="A154">
        <v>116.06</v>
      </c>
      <c r="B154" t="s">
        <v>23</v>
      </c>
    </row>
    <row r="155" spans="1:4" x14ac:dyDescent="0.25">
      <c r="A155">
        <v>6.92</v>
      </c>
      <c r="B155" t="s">
        <v>24</v>
      </c>
    </row>
    <row r="156" spans="1:4" x14ac:dyDescent="0.25">
      <c r="A156">
        <v>0</v>
      </c>
      <c r="B156" t="s">
        <v>9</v>
      </c>
    </row>
    <row r="157" spans="1:4" x14ac:dyDescent="0.25">
      <c r="A157" t="s">
        <v>36</v>
      </c>
    </row>
    <row r="158" spans="1:4" x14ac:dyDescent="0.25">
      <c r="A158" t="s">
        <v>10</v>
      </c>
    </row>
    <row r="159" spans="1:4" x14ac:dyDescent="0.25">
      <c r="A159" t="s">
        <v>26</v>
      </c>
      <c r="B159" t="s">
        <v>27</v>
      </c>
      <c r="C159" t="s">
        <v>17</v>
      </c>
      <c r="D159" t="s">
        <v>18</v>
      </c>
    </row>
    <row r="160" spans="1:4" x14ac:dyDescent="0.25">
      <c r="A160">
        <v>0</v>
      </c>
      <c r="B160">
        <v>0</v>
      </c>
      <c r="C160">
        <v>1457.15</v>
      </c>
      <c r="D160">
        <v>1.99936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topLeftCell="A19" workbookViewId="0">
      <selection activeCell="B14" sqref="B14"/>
    </sheetView>
  </sheetViews>
  <sheetFormatPr defaultRowHeight="15" x14ac:dyDescent="0.25"/>
  <sheetData>
    <row r="1" spans="1:7" x14ac:dyDescent="0.25">
      <c r="A1" t="s">
        <v>0</v>
      </c>
    </row>
    <row r="2" spans="1:7" x14ac:dyDescent="0.25">
      <c r="A2" t="s">
        <v>20</v>
      </c>
      <c r="B2" t="s">
        <v>1</v>
      </c>
    </row>
    <row r="3" spans="1:7" x14ac:dyDescent="0.25">
      <c r="A3" s="1">
        <v>42578</v>
      </c>
      <c r="B3" t="s">
        <v>2</v>
      </c>
    </row>
    <row r="4" spans="1:7" x14ac:dyDescent="0.25">
      <c r="A4" s="2">
        <v>0.42094907407407406</v>
      </c>
      <c r="B4" t="s">
        <v>3</v>
      </c>
    </row>
    <row r="5" spans="1:7" x14ac:dyDescent="0.25">
      <c r="A5">
        <v>5.0999999999999996</v>
      </c>
      <c r="B5" t="s">
        <v>4</v>
      </c>
    </row>
    <row r="6" spans="1:7" x14ac:dyDescent="0.25">
      <c r="A6">
        <v>1</v>
      </c>
      <c r="B6" t="s">
        <v>5</v>
      </c>
    </row>
    <row r="7" spans="1:7" x14ac:dyDescent="0.25">
      <c r="A7">
        <v>41</v>
      </c>
      <c r="B7" t="s">
        <v>6</v>
      </c>
    </row>
    <row r="8" spans="1:7" x14ac:dyDescent="0.25">
      <c r="A8">
        <v>1</v>
      </c>
      <c r="B8" t="s">
        <v>7</v>
      </c>
    </row>
    <row r="9" spans="1:7" x14ac:dyDescent="0.25">
      <c r="A9">
        <v>2</v>
      </c>
      <c r="B9" t="s">
        <v>8</v>
      </c>
      <c r="F9" t="s">
        <v>19</v>
      </c>
      <c r="G9">
        <v>6.92</v>
      </c>
    </row>
    <row r="10" spans="1:7" x14ac:dyDescent="0.25">
      <c r="A10">
        <v>0</v>
      </c>
      <c r="B10" t="s">
        <v>9</v>
      </c>
    </row>
    <row r="11" spans="1:7" x14ac:dyDescent="0.25">
      <c r="A11" t="s">
        <v>21</v>
      </c>
    </row>
    <row r="12" spans="1:7" x14ac:dyDescent="0.25">
      <c r="A12" t="s">
        <v>10</v>
      </c>
    </row>
    <row r="13" spans="1:7" x14ac:dyDescent="0.25">
      <c r="A13" t="s">
        <v>11</v>
      </c>
    </row>
    <row r="14" spans="1:7" x14ac:dyDescent="0.25">
      <c r="A14">
        <v>0</v>
      </c>
      <c r="B14" t="s">
        <v>12</v>
      </c>
    </row>
    <row r="15" spans="1:7" x14ac:dyDescent="0.25">
      <c r="A15">
        <v>0</v>
      </c>
      <c r="B15" t="s">
        <v>13</v>
      </c>
    </row>
    <row r="16" spans="1:7" x14ac:dyDescent="0.25">
      <c r="A16">
        <v>0</v>
      </c>
      <c r="B16" t="s">
        <v>14</v>
      </c>
    </row>
    <row r="17" spans="1:7" x14ac:dyDescent="0.25">
      <c r="A17" t="s">
        <v>15</v>
      </c>
    </row>
    <row r="18" spans="1:7" x14ac:dyDescent="0.25">
      <c r="A18" t="s">
        <v>16</v>
      </c>
      <c r="C18" t="s">
        <v>17</v>
      </c>
      <c r="D18" t="s">
        <v>18</v>
      </c>
    </row>
    <row r="19" spans="1:7" x14ac:dyDescent="0.25">
      <c r="A19">
        <v>116.048</v>
      </c>
      <c r="B19">
        <v>4.9180000000000001</v>
      </c>
      <c r="C19">
        <v>1354.15</v>
      </c>
      <c r="D19">
        <v>1.9993799999999999</v>
      </c>
      <c r="F19" s="3">
        <f>B19-G$9</f>
        <v>-2.0019999999999998</v>
      </c>
      <c r="G19">
        <f>C19</f>
        <v>1354.15</v>
      </c>
    </row>
    <row r="20" spans="1:7" x14ac:dyDescent="0.25">
      <c r="A20">
        <v>116.048</v>
      </c>
      <c r="B20">
        <v>5.0170000000000003</v>
      </c>
      <c r="C20">
        <v>1354.09</v>
      </c>
      <c r="D20">
        <v>1.9993700000000001</v>
      </c>
      <c r="F20" s="3">
        <f t="shared" ref="F20:F30" si="0">B20-G$9</f>
        <v>-1.9029999999999996</v>
      </c>
      <c r="G20">
        <f t="shared" ref="G20:G30" si="1">C20</f>
        <v>1354.09</v>
      </c>
    </row>
    <row r="21" spans="1:7" x14ac:dyDescent="0.25">
      <c r="A21">
        <v>116.048</v>
      </c>
      <c r="B21">
        <v>5.117</v>
      </c>
      <c r="C21">
        <v>1353.86</v>
      </c>
      <c r="D21">
        <v>1.9993700000000001</v>
      </c>
      <c r="F21" s="3">
        <f t="shared" si="0"/>
        <v>-1.8029999999999999</v>
      </c>
      <c r="G21">
        <f t="shared" si="1"/>
        <v>1353.86</v>
      </c>
    </row>
    <row r="22" spans="1:7" x14ac:dyDescent="0.25">
      <c r="A22">
        <v>116.048</v>
      </c>
      <c r="B22">
        <v>5.2169999999999996</v>
      </c>
      <c r="C22">
        <v>1353.49</v>
      </c>
      <c r="D22">
        <v>1.9993799999999999</v>
      </c>
      <c r="F22" s="3">
        <f t="shared" si="0"/>
        <v>-1.7030000000000003</v>
      </c>
      <c r="G22">
        <f t="shared" si="1"/>
        <v>1353.49</v>
      </c>
    </row>
    <row r="23" spans="1:7" x14ac:dyDescent="0.25">
      <c r="A23">
        <v>116.048</v>
      </c>
      <c r="B23">
        <v>5.3159999999999998</v>
      </c>
      <c r="C23">
        <v>1352.87</v>
      </c>
      <c r="D23">
        <v>1.9993799999999999</v>
      </c>
      <c r="F23" s="3">
        <f t="shared" si="0"/>
        <v>-1.6040000000000001</v>
      </c>
      <c r="G23">
        <f t="shared" si="1"/>
        <v>1352.87</v>
      </c>
    </row>
    <row r="24" spans="1:7" x14ac:dyDescent="0.25">
      <c r="A24">
        <v>116.048</v>
      </c>
      <c r="B24">
        <v>5.4169999999999998</v>
      </c>
      <c r="C24">
        <v>1351.87</v>
      </c>
      <c r="D24">
        <v>1.9993799999999999</v>
      </c>
      <c r="F24" s="3">
        <f t="shared" si="0"/>
        <v>-1.5030000000000001</v>
      </c>
      <c r="G24">
        <f t="shared" si="1"/>
        <v>1351.87</v>
      </c>
    </row>
    <row r="25" spans="1:7" x14ac:dyDescent="0.25">
      <c r="A25">
        <v>116.048</v>
      </c>
      <c r="B25">
        <v>5.5170000000000003</v>
      </c>
      <c r="C25">
        <v>1350.5</v>
      </c>
      <c r="D25">
        <v>1.9993799999999999</v>
      </c>
      <c r="F25" s="3">
        <f t="shared" si="0"/>
        <v>-1.4029999999999996</v>
      </c>
      <c r="G25">
        <f t="shared" si="1"/>
        <v>1350.5</v>
      </c>
    </row>
    <row r="26" spans="1:7" x14ac:dyDescent="0.25">
      <c r="A26">
        <v>116.048</v>
      </c>
      <c r="B26">
        <v>5.6159999999999997</v>
      </c>
      <c r="C26">
        <v>1348.45</v>
      </c>
      <c r="D26">
        <v>1.9993799999999999</v>
      </c>
      <c r="F26" s="3">
        <f t="shared" si="0"/>
        <v>-1.3040000000000003</v>
      </c>
      <c r="G26">
        <f t="shared" si="1"/>
        <v>1348.45</v>
      </c>
    </row>
    <row r="27" spans="1:7" x14ac:dyDescent="0.25">
      <c r="A27">
        <v>116.048</v>
      </c>
      <c r="B27">
        <v>5.7160000000000002</v>
      </c>
      <c r="C27">
        <v>1345.56</v>
      </c>
      <c r="D27">
        <v>1.9993799999999999</v>
      </c>
      <c r="F27" s="3">
        <f t="shared" si="0"/>
        <v>-1.2039999999999997</v>
      </c>
      <c r="G27">
        <f t="shared" si="1"/>
        <v>1345.56</v>
      </c>
    </row>
    <row r="28" spans="1:7" x14ac:dyDescent="0.25">
      <c r="A28">
        <v>116.048</v>
      </c>
      <c r="B28">
        <v>5.8170000000000002</v>
      </c>
      <c r="C28">
        <v>1341.45</v>
      </c>
      <c r="D28">
        <v>1.9993700000000001</v>
      </c>
      <c r="F28" s="3">
        <f t="shared" si="0"/>
        <v>-1.1029999999999998</v>
      </c>
      <c r="G28">
        <f t="shared" si="1"/>
        <v>1341.45</v>
      </c>
    </row>
    <row r="29" spans="1:7" x14ac:dyDescent="0.25">
      <c r="A29">
        <v>116.048</v>
      </c>
      <c r="B29">
        <v>5.9160000000000004</v>
      </c>
      <c r="C29">
        <v>1335.82</v>
      </c>
      <c r="D29">
        <v>1.9993799999999999</v>
      </c>
      <c r="F29" s="3">
        <f t="shared" si="0"/>
        <v>-1.0039999999999996</v>
      </c>
      <c r="G29">
        <f t="shared" si="1"/>
        <v>1335.82</v>
      </c>
    </row>
    <row r="30" spans="1:7" x14ac:dyDescent="0.25">
      <c r="A30">
        <v>116.048</v>
      </c>
      <c r="B30">
        <v>6.016</v>
      </c>
      <c r="C30">
        <v>1328.96</v>
      </c>
      <c r="D30">
        <v>1.9993700000000001</v>
      </c>
      <c r="F30" s="3">
        <f t="shared" si="0"/>
        <v>-0.90399999999999991</v>
      </c>
      <c r="G30">
        <f t="shared" si="1"/>
        <v>1328.96</v>
      </c>
    </row>
    <row r="31" spans="1:7" x14ac:dyDescent="0.25">
      <c r="A31">
        <v>116.048</v>
      </c>
      <c r="B31">
        <v>6.1159999999999997</v>
      </c>
      <c r="C31">
        <v>1324.24</v>
      </c>
      <c r="D31">
        <v>1.9993799999999999</v>
      </c>
      <c r="F31" s="3">
        <f t="shared" ref="F31:F59" si="2">B31-G$9</f>
        <v>-0.80400000000000027</v>
      </c>
      <c r="G31">
        <f t="shared" ref="G31:G59" si="3">C31</f>
        <v>1324.24</v>
      </c>
    </row>
    <row r="32" spans="1:7" x14ac:dyDescent="0.25">
      <c r="A32">
        <v>116.048</v>
      </c>
      <c r="B32">
        <v>6.2160000000000002</v>
      </c>
      <c r="C32">
        <v>1331.41</v>
      </c>
      <c r="D32">
        <v>1.9993799999999999</v>
      </c>
      <c r="F32" s="3">
        <f t="shared" si="2"/>
        <v>-0.70399999999999974</v>
      </c>
      <c r="G32">
        <f t="shared" si="3"/>
        <v>1331.41</v>
      </c>
    </row>
    <row r="33" spans="1:7" x14ac:dyDescent="0.25">
      <c r="A33">
        <v>116.048</v>
      </c>
      <c r="B33">
        <v>6.3159999999999998</v>
      </c>
      <c r="C33">
        <v>1358.38</v>
      </c>
      <c r="D33">
        <v>1.9993799999999999</v>
      </c>
      <c r="F33" s="3">
        <f t="shared" si="2"/>
        <v>-0.60400000000000009</v>
      </c>
      <c r="G33">
        <f t="shared" si="3"/>
        <v>1358.38</v>
      </c>
    </row>
    <row r="34" spans="1:7" x14ac:dyDescent="0.25">
      <c r="A34">
        <v>116.048</v>
      </c>
      <c r="B34">
        <v>6.4160000000000004</v>
      </c>
      <c r="C34">
        <v>1389.97</v>
      </c>
      <c r="D34">
        <v>1.9993799999999999</v>
      </c>
      <c r="F34" s="3">
        <f t="shared" si="2"/>
        <v>-0.50399999999999956</v>
      </c>
      <c r="G34">
        <f t="shared" si="3"/>
        <v>1389.97</v>
      </c>
    </row>
    <row r="35" spans="1:7" x14ac:dyDescent="0.25">
      <c r="A35">
        <v>116.048</v>
      </c>
      <c r="B35">
        <v>6.516</v>
      </c>
      <c r="C35">
        <v>1411.92</v>
      </c>
      <c r="D35">
        <v>1.9993799999999999</v>
      </c>
      <c r="F35" s="3">
        <f t="shared" si="2"/>
        <v>-0.40399999999999991</v>
      </c>
      <c r="G35">
        <f t="shared" si="3"/>
        <v>1411.92</v>
      </c>
    </row>
    <row r="36" spans="1:7" x14ac:dyDescent="0.25">
      <c r="A36">
        <v>116.048</v>
      </c>
      <c r="B36">
        <v>6.6159999999999997</v>
      </c>
      <c r="C36">
        <v>1426.69</v>
      </c>
      <c r="D36">
        <v>1.9993700000000001</v>
      </c>
      <c r="F36" s="3">
        <f t="shared" si="2"/>
        <v>-0.30400000000000027</v>
      </c>
      <c r="G36">
        <f t="shared" si="3"/>
        <v>1426.69</v>
      </c>
    </row>
    <row r="37" spans="1:7" x14ac:dyDescent="0.25">
      <c r="A37">
        <v>116.048</v>
      </c>
      <c r="B37">
        <v>6.7160000000000002</v>
      </c>
      <c r="C37">
        <v>1438.27</v>
      </c>
      <c r="D37">
        <v>1.9993700000000001</v>
      </c>
      <c r="F37" s="3">
        <f t="shared" si="2"/>
        <v>-0.20399999999999974</v>
      </c>
      <c r="G37">
        <f t="shared" si="3"/>
        <v>1438.27</v>
      </c>
    </row>
    <row r="38" spans="1:7" x14ac:dyDescent="0.25">
      <c r="A38">
        <v>116.048</v>
      </c>
      <c r="B38">
        <v>6.8159999999999998</v>
      </c>
      <c r="C38">
        <v>1448.29</v>
      </c>
      <c r="D38">
        <v>1.9993799999999999</v>
      </c>
      <c r="F38" s="3">
        <f t="shared" si="2"/>
        <v>-0.10400000000000009</v>
      </c>
      <c r="G38">
        <f t="shared" si="3"/>
        <v>1448.29</v>
      </c>
    </row>
    <row r="39" spans="1:7" x14ac:dyDescent="0.25">
      <c r="A39">
        <v>116.048</v>
      </c>
      <c r="B39">
        <v>6.9160000000000004</v>
      </c>
      <c r="C39">
        <v>1457.23</v>
      </c>
      <c r="D39">
        <v>1.9993799999999999</v>
      </c>
      <c r="F39" s="3">
        <f t="shared" si="2"/>
        <v>-3.9999999999995595E-3</v>
      </c>
      <c r="G39">
        <f t="shared" si="3"/>
        <v>1457.23</v>
      </c>
    </row>
    <row r="40" spans="1:7" x14ac:dyDescent="0.25">
      <c r="A40">
        <v>116.048</v>
      </c>
      <c r="B40">
        <v>7.016</v>
      </c>
      <c r="C40">
        <v>1465.36</v>
      </c>
      <c r="D40">
        <v>1.9993799999999999</v>
      </c>
      <c r="F40" s="3">
        <f t="shared" si="2"/>
        <v>9.6000000000000085E-2</v>
      </c>
      <c r="G40">
        <f t="shared" si="3"/>
        <v>1465.36</v>
      </c>
    </row>
    <row r="41" spans="1:7" x14ac:dyDescent="0.25">
      <c r="A41">
        <v>116.048</v>
      </c>
      <c r="B41">
        <v>7.1159999999999997</v>
      </c>
      <c r="C41">
        <v>1472.89</v>
      </c>
      <c r="D41">
        <v>1.9993700000000001</v>
      </c>
      <c r="F41" s="3">
        <f t="shared" si="2"/>
        <v>0.19599999999999973</v>
      </c>
      <c r="G41">
        <f t="shared" si="3"/>
        <v>1472.89</v>
      </c>
    </row>
    <row r="42" spans="1:7" x14ac:dyDescent="0.25">
      <c r="A42">
        <v>116.048</v>
      </c>
      <c r="B42">
        <v>7.2160000000000002</v>
      </c>
      <c r="C42">
        <v>1480.18</v>
      </c>
      <c r="D42">
        <v>1.9993799999999999</v>
      </c>
      <c r="F42" s="3">
        <f t="shared" si="2"/>
        <v>0.29600000000000026</v>
      </c>
      <c r="G42">
        <f t="shared" si="3"/>
        <v>1480.18</v>
      </c>
    </row>
    <row r="43" spans="1:7" x14ac:dyDescent="0.25">
      <c r="A43">
        <v>116.048</v>
      </c>
      <c r="B43">
        <v>7.3159999999999998</v>
      </c>
      <c r="C43">
        <v>1487.63</v>
      </c>
      <c r="D43">
        <v>1.9993799999999999</v>
      </c>
      <c r="F43" s="3">
        <f t="shared" si="2"/>
        <v>0.39599999999999991</v>
      </c>
      <c r="G43">
        <f t="shared" si="3"/>
        <v>1487.63</v>
      </c>
    </row>
    <row r="44" spans="1:7" x14ac:dyDescent="0.25">
      <c r="A44">
        <v>116.048</v>
      </c>
      <c r="B44">
        <v>7.4160000000000004</v>
      </c>
      <c r="C44">
        <v>1495.63</v>
      </c>
      <c r="D44">
        <v>1.9993799999999999</v>
      </c>
      <c r="F44" s="3">
        <f t="shared" si="2"/>
        <v>0.49600000000000044</v>
      </c>
      <c r="G44">
        <f t="shared" si="3"/>
        <v>1495.63</v>
      </c>
    </row>
    <row r="45" spans="1:7" x14ac:dyDescent="0.25">
      <c r="A45">
        <v>116.048</v>
      </c>
      <c r="B45">
        <v>7.516</v>
      </c>
      <c r="C45">
        <v>1504.15</v>
      </c>
      <c r="D45">
        <v>1.9993799999999999</v>
      </c>
      <c r="F45" s="3">
        <f t="shared" si="2"/>
        <v>0.59600000000000009</v>
      </c>
      <c r="G45">
        <f t="shared" si="3"/>
        <v>1504.15</v>
      </c>
    </row>
    <row r="46" spans="1:7" x14ac:dyDescent="0.25">
      <c r="A46">
        <v>116.048</v>
      </c>
      <c r="B46">
        <v>7.6159999999999997</v>
      </c>
      <c r="C46">
        <v>1508.5</v>
      </c>
      <c r="D46">
        <v>1.9993799999999999</v>
      </c>
      <c r="F46" s="3">
        <f t="shared" si="2"/>
        <v>0.69599999999999973</v>
      </c>
      <c r="G46">
        <f t="shared" si="3"/>
        <v>1508.5</v>
      </c>
    </row>
    <row r="47" spans="1:7" x14ac:dyDescent="0.25">
      <c r="A47">
        <v>116.048</v>
      </c>
      <c r="B47">
        <v>7.7160000000000002</v>
      </c>
      <c r="C47">
        <v>1486.32</v>
      </c>
      <c r="D47">
        <v>1.9993799999999999</v>
      </c>
      <c r="F47" s="3">
        <f t="shared" si="2"/>
        <v>0.79600000000000026</v>
      </c>
      <c r="G47">
        <f t="shared" si="3"/>
        <v>1486.32</v>
      </c>
    </row>
    <row r="48" spans="1:7" x14ac:dyDescent="0.25">
      <c r="A48">
        <v>116.048</v>
      </c>
      <c r="B48">
        <v>7.8150000000000004</v>
      </c>
      <c r="C48">
        <v>1416.82</v>
      </c>
      <c r="D48">
        <v>1.9993799999999999</v>
      </c>
      <c r="F48" s="3">
        <f t="shared" si="2"/>
        <v>0.89500000000000046</v>
      </c>
      <c r="G48">
        <f t="shared" si="3"/>
        <v>1416.82</v>
      </c>
    </row>
    <row r="49" spans="1:7" x14ac:dyDescent="0.25">
      <c r="A49">
        <v>116.048</v>
      </c>
      <c r="B49">
        <v>7.915</v>
      </c>
      <c r="C49">
        <v>1361.97</v>
      </c>
      <c r="D49">
        <v>1.9993799999999999</v>
      </c>
      <c r="F49" s="3">
        <f t="shared" si="2"/>
        <v>0.99500000000000011</v>
      </c>
      <c r="G49">
        <f t="shared" si="3"/>
        <v>1361.97</v>
      </c>
    </row>
    <row r="50" spans="1:7" x14ac:dyDescent="0.25">
      <c r="A50">
        <v>116.048</v>
      </c>
      <c r="B50">
        <v>8.0150000000000006</v>
      </c>
      <c r="C50">
        <v>1346.11</v>
      </c>
      <c r="D50">
        <v>1.9993799999999999</v>
      </c>
      <c r="F50" s="3">
        <f t="shared" si="2"/>
        <v>1.0950000000000006</v>
      </c>
      <c r="G50">
        <f t="shared" si="3"/>
        <v>1346.11</v>
      </c>
    </row>
    <row r="51" spans="1:7" x14ac:dyDescent="0.25">
      <c r="A51">
        <v>116.048</v>
      </c>
      <c r="B51">
        <v>8.1150000000000002</v>
      </c>
      <c r="C51">
        <v>1344.74</v>
      </c>
      <c r="D51">
        <v>1.9993700000000001</v>
      </c>
      <c r="F51" s="3">
        <f t="shared" si="2"/>
        <v>1.1950000000000003</v>
      </c>
      <c r="G51">
        <f t="shared" si="3"/>
        <v>1344.74</v>
      </c>
    </row>
    <row r="52" spans="1:7" x14ac:dyDescent="0.25">
      <c r="A52">
        <v>116.048</v>
      </c>
      <c r="B52">
        <v>8.2149999999999999</v>
      </c>
      <c r="C52">
        <v>1346.34</v>
      </c>
      <c r="D52">
        <v>1.9993799999999999</v>
      </c>
      <c r="F52" s="3">
        <f t="shared" si="2"/>
        <v>1.2949999999999999</v>
      </c>
      <c r="G52">
        <f t="shared" si="3"/>
        <v>1346.34</v>
      </c>
    </row>
    <row r="53" spans="1:7" x14ac:dyDescent="0.25">
      <c r="A53">
        <v>116.048</v>
      </c>
      <c r="B53">
        <v>8.3149999999999995</v>
      </c>
      <c r="C53">
        <v>1348.06</v>
      </c>
      <c r="D53">
        <v>1.9993799999999999</v>
      </c>
      <c r="F53" s="3">
        <f t="shared" si="2"/>
        <v>1.3949999999999996</v>
      </c>
      <c r="G53">
        <f t="shared" si="3"/>
        <v>1348.06</v>
      </c>
    </row>
    <row r="54" spans="1:7" x14ac:dyDescent="0.25">
      <c r="A54">
        <v>116.048</v>
      </c>
      <c r="B54">
        <v>8.4149999999999991</v>
      </c>
      <c r="C54">
        <v>1349.42</v>
      </c>
      <c r="D54">
        <v>1.9993799999999999</v>
      </c>
      <c r="F54" s="3">
        <f t="shared" si="2"/>
        <v>1.4949999999999992</v>
      </c>
      <c r="G54">
        <f t="shared" si="3"/>
        <v>1349.42</v>
      </c>
    </row>
    <row r="55" spans="1:7" x14ac:dyDescent="0.25">
      <c r="A55">
        <v>116.048</v>
      </c>
      <c r="B55">
        <v>8.5150000000000006</v>
      </c>
      <c r="C55">
        <v>1350.34</v>
      </c>
      <c r="D55">
        <v>1.9993799999999999</v>
      </c>
      <c r="F55" s="3">
        <f t="shared" si="2"/>
        <v>1.5950000000000006</v>
      </c>
      <c r="G55">
        <f t="shared" si="3"/>
        <v>1350.34</v>
      </c>
    </row>
    <row r="56" spans="1:7" x14ac:dyDescent="0.25">
      <c r="A56">
        <v>116.048</v>
      </c>
      <c r="B56">
        <v>8.6150000000000002</v>
      </c>
      <c r="C56">
        <v>1350.99</v>
      </c>
      <c r="D56">
        <v>1.9993799999999999</v>
      </c>
      <c r="F56" s="3">
        <f t="shared" si="2"/>
        <v>1.6950000000000003</v>
      </c>
      <c r="G56">
        <f t="shared" si="3"/>
        <v>1350.99</v>
      </c>
    </row>
    <row r="57" spans="1:7" x14ac:dyDescent="0.25">
      <c r="A57">
        <v>116.048</v>
      </c>
      <c r="B57">
        <v>8.7149999999999999</v>
      </c>
      <c r="C57">
        <v>1351.35</v>
      </c>
      <c r="D57">
        <v>1.9993799999999999</v>
      </c>
      <c r="F57" s="3">
        <f t="shared" si="2"/>
        <v>1.7949999999999999</v>
      </c>
      <c r="G57">
        <f t="shared" si="3"/>
        <v>1351.35</v>
      </c>
    </row>
    <row r="58" spans="1:7" x14ac:dyDescent="0.25">
      <c r="A58">
        <v>116.048</v>
      </c>
      <c r="B58">
        <v>8.8149999999999995</v>
      </c>
      <c r="C58">
        <v>1351.5</v>
      </c>
      <c r="D58">
        <v>1.9993799999999999</v>
      </c>
      <c r="F58" s="3">
        <f t="shared" si="2"/>
        <v>1.8949999999999996</v>
      </c>
      <c r="G58">
        <f t="shared" si="3"/>
        <v>1351.5</v>
      </c>
    </row>
    <row r="59" spans="1:7" x14ac:dyDescent="0.25">
      <c r="A59">
        <v>116.048</v>
      </c>
      <c r="B59">
        <v>8.9149999999999991</v>
      </c>
      <c r="C59">
        <v>1351.5</v>
      </c>
      <c r="D59">
        <v>1.9993799999999999</v>
      </c>
      <c r="F59" s="3">
        <f t="shared" si="2"/>
        <v>1.9949999999999992</v>
      </c>
      <c r="G59">
        <f t="shared" si="3"/>
        <v>1351.5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9"/>
  <sheetViews>
    <sheetView topLeftCell="A10" workbookViewId="0">
      <selection activeCell="L12" sqref="L12"/>
    </sheetView>
  </sheetViews>
  <sheetFormatPr defaultRowHeight="15" x14ac:dyDescent="0.25"/>
  <sheetData>
    <row r="1" spans="1:9" x14ac:dyDescent="0.25">
      <c r="A1" t="s">
        <v>0</v>
      </c>
    </row>
    <row r="2" spans="1:9" x14ac:dyDescent="0.25">
      <c r="A2" t="s">
        <v>39</v>
      </c>
      <c r="B2" t="s">
        <v>1</v>
      </c>
    </row>
    <row r="3" spans="1:9" x14ac:dyDescent="0.25">
      <c r="A3" s="1">
        <v>42578</v>
      </c>
      <c r="B3" t="s">
        <v>2</v>
      </c>
    </row>
    <row r="4" spans="1:9" x14ac:dyDescent="0.25">
      <c r="A4" s="2">
        <v>0.44010416666666669</v>
      </c>
      <c r="B4" t="s">
        <v>3</v>
      </c>
    </row>
    <row r="5" spans="1:9" x14ac:dyDescent="0.25">
      <c r="A5">
        <v>5.0999999999999996</v>
      </c>
      <c r="B5" t="s">
        <v>4</v>
      </c>
      <c r="G5" t="s">
        <v>51</v>
      </c>
      <c r="H5">
        <v>116.06</v>
      </c>
    </row>
    <row r="6" spans="1:9" x14ac:dyDescent="0.25">
      <c r="A6">
        <v>1</v>
      </c>
      <c r="B6" t="s">
        <v>5</v>
      </c>
    </row>
    <row r="7" spans="1:9" x14ac:dyDescent="0.25">
      <c r="A7">
        <v>1</v>
      </c>
      <c r="B7" t="s">
        <v>6</v>
      </c>
    </row>
    <row r="8" spans="1:9" x14ac:dyDescent="0.25">
      <c r="A8">
        <v>1</v>
      </c>
      <c r="B8" t="s">
        <v>7</v>
      </c>
    </row>
    <row r="9" spans="1:9" x14ac:dyDescent="0.25">
      <c r="A9">
        <v>2</v>
      </c>
      <c r="B9" t="s">
        <v>8</v>
      </c>
    </row>
    <row r="10" spans="1:9" x14ac:dyDescent="0.25">
      <c r="A10">
        <v>0</v>
      </c>
      <c r="B10" t="s">
        <v>9</v>
      </c>
    </row>
    <row r="11" spans="1:9" x14ac:dyDescent="0.25">
      <c r="A11" t="s">
        <v>40</v>
      </c>
    </row>
    <row r="12" spans="1:9" x14ac:dyDescent="0.25">
      <c r="A12" t="s">
        <v>10</v>
      </c>
    </row>
    <row r="13" spans="1:9" x14ac:dyDescent="0.25">
      <c r="A13" t="s">
        <v>11</v>
      </c>
    </row>
    <row r="14" spans="1:9" x14ac:dyDescent="0.25">
      <c r="A14">
        <v>0</v>
      </c>
      <c r="B14" t="s">
        <v>12</v>
      </c>
      <c r="H14" s="7" t="s">
        <v>51</v>
      </c>
      <c r="I14" s="7" t="s">
        <v>38</v>
      </c>
    </row>
    <row r="15" spans="1:9" x14ac:dyDescent="0.25">
      <c r="A15">
        <v>0</v>
      </c>
      <c r="B15" t="s">
        <v>13</v>
      </c>
      <c r="G15" s="8">
        <v>0</v>
      </c>
      <c r="H15" s="5">
        <f t="shared" ref="H15:H25" ca="1" si="0">OFFSET(A$19,G15,0)-H$5</f>
        <v>-0.51099999999999568</v>
      </c>
      <c r="I15" s="6">
        <f t="shared" ref="I15:I25" ca="1" si="1">OFFSET(C$19,G15,0)</f>
        <v>1501.45</v>
      </c>
    </row>
    <row r="16" spans="1:9" x14ac:dyDescent="0.25">
      <c r="A16">
        <v>0</v>
      </c>
      <c r="B16" t="s">
        <v>14</v>
      </c>
      <c r="G16" s="8">
        <v>19</v>
      </c>
      <c r="H16" s="5">
        <f t="shared" ca="1" si="0"/>
        <v>-0.40999999999999659</v>
      </c>
      <c r="I16" s="6">
        <f t="shared" ca="1" si="1"/>
        <v>1492.66</v>
      </c>
    </row>
    <row r="17" spans="1:9" x14ac:dyDescent="0.25">
      <c r="A17" t="s">
        <v>15</v>
      </c>
      <c r="G17" s="8">
        <v>38</v>
      </c>
      <c r="H17" s="5">
        <f t="shared" ca="1" si="0"/>
        <v>-0.31000000000000227</v>
      </c>
      <c r="I17" s="6">
        <f t="shared" ca="1" si="1"/>
        <v>1483.83</v>
      </c>
    </row>
    <row r="18" spans="1:9" x14ac:dyDescent="0.25">
      <c r="A18" t="s">
        <v>16</v>
      </c>
      <c r="C18" t="s">
        <v>17</v>
      </c>
      <c r="D18" t="s">
        <v>18</v>
      </c>
      <c r="G18" s="8">
        <v>57</v>
      </c>
      <c r="H18" s="5">
        <f t="shared" ca="1" si="0"/>
        <v>-0.21000000000000796</v>
      </c>
      <c r="I18" s="6">
        <f t="shared" ca="1" si="1"/>
        <v>1474.97</v>
      </c>
    </row>
    <row r="19" spans="1:9" x14ac:dyDescent="0.25">
      <c r="A19">
        <v>115.54900000000001</v>
      </c>
      <c r="B19">
        <v>6.9169999999999998</v>
      </c>
      <c r="C19">
        <v>1501.45</v>
      </c>
      <c r="D19">
        <v>1.9993799999999999</v>
      </c>
      <c r="G19" s="8">
        <v>76</v>
      </c>
      <c r="H19" s="5">
        <f t="shared" ca="1" si="0"/>
        <v>-0.11100000000000421</v>
      </c>
      <c r="I19" s="6">
        <f t="shared" ca="1" si="1"/>
        <v>1466.15</v>
      </c>
    </row>
    <row r="20" spans="1:9" x14ac:dyDescent="0.25">
      <c r="A20" t="s">
        <v>0</v>
      </c>
      <c r="G20" s="8">
        <v>95</v>
      </c>
      <c r="H20" s="5">
        <f t="shared" ca="1" si="0"/>
        <v>-1.300000000000523E-2</v>
      </c>
      <c r="I20" s="6">
        <f t="shared" ca="1" si="1"/>
        <v>1457.17</v>
      </c>
    </row>
    <row r="21" spans="1:9" x14ac:dyDescent="0.25">
      <c r="A21" t="s">
        <v>39</v>
      </c>
      <c r="B21" t="s">
        <v>1</v>
      </c>
      <c r="G21" s="8">
        <v>114</v>
      </c>
      <c r="H21" s="5">
        <f t="shared" ca="1" si="0"/>
        <v>8.7000000000003297E-2</v>
      </c>
      <c r="I21" s="6">
        <f t="shared" ca="1" si="1"/>
        <v>1448.6</v>
      </c>
    </row>
    <row r="22" spans="1:9" x14ac:dyDescent="0.25">
      <c r="A22" s="1">
        <v>42578</v>
      </c>
      <c r="B22" t="s">
        <v>2</v>
      </c>
      <c r="G22" s="8">
        <v>133</v>
      </c>
      <c r="H22" s="5">
        <f t="shared" ca="1" si="0"/>
        <v>0.18699999999999761</v>
      </c>
      <c r="I22" s="6">
        <f t="shared" ca="1" si="1"/>
        <v>1439.95</v>
      </c>
    </row>
    <row r="23" spans="1:9" x14ac:dyDescent="0.25">
      <c r="A23" s="2">
        <v>0.44123842592592594</v>
      </c>
      <c r="B23" t="s">
        <v>3</v>
      </c>
      <c r="G23" s="8">
        <v>152</v>
      </c>
      <c r="H23" s="5">
        <f t="shared" ca="1" si="0"/>
        <v>0.2879999999999967</v>
      </c>
      <c r="I23" s="6">
        <f t="shared" ca="1" si="1"/>
        <v>1431.54</v>
      </c>
    </row>
    <row r="24" spans="1:9" x14ac:dyDescent="0.25">
      <c r="A24">
        <v>5.0999999999999996</v>
      </c>
      <c r="B24" t="s">
        <v>4</v>
      </c>
      <c r="G24" s="8">
        <v>171</v>
      </c>
      <c r="H24" s="5">
        <f t="shared" ca="1" si="0"/>
        <v>0.38899999999999579</v>
      </c>
      <c r="I24" s="6">
        <f t="shared" ca="1" si="1"/>
        <v>1423.1</v>
      </c>
    </row>
    <row r="25" spans="1:9" x14ac:dyDescent="0.25">
      <c r="A25">
        <v>1</v>
      </c>
      <c r="B25" t="s">
        <v>5</v>
      </c>
      <c r="G25" s="8">
        <v>190</v>
      </c>
      <c r="H25" s="5">
        <f t="shared" ca="1" si="0"/>
        <v>0.48999999999999488</v>
      </c>
      <c r="I25" s="6">
        <f t="shared" ca="1" si="1"/>
        <v>1414.58</v>
      </c>
    </row>
    <row r="26" spans="1:9" x14ac:dyDescent="0.25">
      <c r="A26">
        <v>1</v>
      </c>
      <c r="B26" t="s">
        <v>6</v>
      </c>
      <c r="G26" s="4"/>
    </row>
    <row r="27" spans="1:9" x14ac:dyDescent="0.25">
      <c r="A27">
        <v>1</v>
      </c>
      <c r="B27" t="s">
        <v>7</v>
      </c>
    </row>
    <row r="28" spans="1:9" x14ac:dyDescent="0.25">
      <c r="A28">
        <v>2</v>
      </c>
      <c r="B28" t="s">
        <v>8</v>
      </c>
    </row>
    <row r="29" spans="1:9" x14ac:dyDescent="0.25">
      <c r="A29">
        <v>0</v>
      </c>
      <c r="B29" t="s">
        <v>9</v>
      </c>
    </row>
    <row r="30" spans="1:9" x14ac:dyDescent="0.25">
      <c r="A30" t="s">
        <v>41</v>
      </c>
    </row>
    <row r="31" spans="1:9" x14ac:dyDescent="0.25">
      <c r="A31" t="s">
        <v>10</v>
      </c>
    </row>
    <row r="32" spans="1:9" x14ac:dyDescent="0.25">
      <c r="A32" t="s">
        <v>11</v>
      </c>
    </row>
    <row r="33" spans="1:4" x14ac:dyDescent="0.25">
      <c r="A33">
        <v>0</v>
      </c>
      <c r="B33" t="s">
        <v>12</v>
      </c>
    </row>
    <row r="34" spans="1:4" x14ac:dyDescent="0.25">
      <c r="A34">
        <v>0</v>
      </c>
      <c r="B34" t="s">
        <v>13</v>
      </c>
    </row>
    <row r="35" spans="1:4" x14ac:dyDescent="0.25">
      <c r="A35">
        <v>0</v>
      </c>
      <c r="B35" t="s">
        <v>14</v>
      </c>
    </row>
    <row r="36" spans="1:4" x14ac:dyDescent="0.25">
      <c r="A36" t="s">
        <v>15</v>
      </c>
    </row>
    <row r="37" spans="1:4" x14ac:dyDescent="0.25">
      <c r="A37" t="s">
        <v>16</v>
      </c>
      <c r="C37" t="s">
        <v>17</v>
      </c>
      <c r="D37" t="s">
        <v>18</v>
      </c>
    </row>
    <row r="38" spans="1:4" x14ac:dyDescent="0.25">
      <c r="A38">
        <v>115.65</v>
      </c>
      <c r="B38">
        <v>6.9169999999999998</v>
      </c>
      <c r="C38">
        <v>1492.66</v>
      </c>
      <c r="D38">
        <v>1.9993799999999999</v>
      </c>
    </row>
    <row r="39" spans="1:4" x14ac:dyDescent="0.25">
      <c r="A39" t="s">
        <v>0</v>
      </c>
    </row>
    <row r="40" spans="1:4" x14ac:dyDescent="0.25">
      <c r="A40" t="s">
        <v>39</v>
      </c>
      <c r="B40" t="s">
        <v>1</v>
      </c>
    </row>
    <row r="41" spans="1:4" x14ac:dyDescent="0.25">
      <c r="A41" s="1">
        <v>42578</v>
      </c>
      <c r="B41" t="s">
        <v>2</v>
      </c>
    </row>
    <row r="42" spans="1:4" x14ac:dyDescent="0.25">
      <c r="A42" s="2">
        <v>0.44225694444444441</v>
      </c>
      <c r="B42" t="s">
        <v>3</v>
      </c>
    </row>
    <row r="43" spans="1:4" x14ac:dyDescent="0.25">
      <c r="A43">
        <v>5.0999999999999996</v>
      </c>
      <c r="B43" t="s">
        <v>4</v>
      </c>
    </row>
    <row r="44" spans="1:4" x14ac:dyDescent="0.25">
      <c r="A44">
        <v>1</v>
      </c>
      <c r="B44" t="s">
        <v>5</v>
      </c>
    </row>
    <row r="45" spans="1:4" x14ac:dyDescent="0.25">
      <c r="A45">
        <v>1</v>
      </c>
      <c r="B45" t="s">
        <v>6</v>
      </c>
    </row>
    <row r="46" spans="1:4" x14ac:dyDescent="0.25">
      <c r="A46">
        <v>1</v>
      </c>
      <c r="B46" t="s">
        <v>7</v>
      </c>
    </row>
    <row r="47" spans="1:4" x14ac:dyDescent="0.25">
      <c r="A47">
        <v>2</v>
      </c>
      <c r="B47" t="s">
        <v>8</v>
      </c>
    </row>
    <row r="48" spans="1:4" x14ac:dyDescent="0.25">
      <c r="A48">
        <v>0</v>
      </c>
      <c r="B48" t="s">
        <v>9</v>
      </c>
    </row>
    <row r="49" spans="1:4" x14ac:dyDescent="0.25">
      <c r="A49" t="s">
        <v>42</v>
      </c>
    </row>
    <row r="50" spans="1:4" x14ac:dyDescent="0.25">
      <c r="A50" t="s">
        <v>10</v>
      </c>
    </row>
    <row r="51" spans="1:4" x14ac:dyDescent="0.25">
      <c r="A51" t="s">
        <v>11</v>
      </c>
    </row>
    <row r="52" spans="1:4" x14ac:dyDescent="0.25">
      <c r="A52">
        <v>0</v>
      </c>
      <c r="B52" t="s">
        <v>12</v>
      </c>
    </row>
    <row r="53" spans="1:4" x14ac:dyDescent="0.25">
      <c r="A53">
        <v>0</v>
      </c>
      <c r="B53" t="s">
        <v>13</v>
      </c>
    </row>
    <row r="54" spans="1:4" x14ac:dyDescent="0.25">
      <c r="A54">
        <v>0</v>
      </c>
      <c r="B54" t="s">
        <v>14</v>
      </c>
    </row>
    <row r="55" spans="1:4" x14ac:dyDescent="0.25">
      <c r="A55" t="s">
        <v>15</v>
      </c>
    </row>
    <row r="56" spans="1:4" x14ac:dyDescent="0.25">
      <c r="A56" t="s">
        <v>16</v>
      </c>
      <c r="C56" t="s">
        <v>17</v>
      </c>
      <c r="D56" t="s">
        <v>18</v>
      </c>
    </row>
    <row r="57" spans="1:4" x14ac:dyDescent="0.25">
      <c r="A57">
        <v>115.75</v>
      </c>
      <c r="B57">
        <v>6.9169999999999998</v>
      </c>
      <c r="C57">
        <v>1483.83</v>
      </c>
      <c r="D57">
        <v>1.9993799999999999</v>
      </c>
    </row>
    <row r="58" spans="1:4" x14ac:dyDescent="0.25">
      <c r="A58" t="s">
        <v>0</v>
      </c>
    </row>
    <row r="59" spans="1:4" x14ac:dyDescent="0.25">
      <c r="A59" t="s">
        <v>39</v>
      </c>
      <c r="B59" t="s">
        <v>1</v>
      </c>
    </row>
    <row r="60" spans="1:4" x14ac:dyDescent="0.25">
      <c r="A60" s="1">
        <v>42578</v>
      </c>
      <c r="B60" t="s">
        <v>2</v>
      </c>
    </row>
    <row r="61" spans="1:4" x14ac:dyDescent="0.25">
      <c r="A61" s="2">
        <v>0.44287037037037041</v>
      </c>
      <c r="B61" t="s">
        <v>3</v>
      </c>
    </row>
    <row r="62" spans="1:4" x14ac:dyDescent="0.25">
      <c r="A62">
        <v>5.0999999999999996</v>
      </c>
      <c r="B62" t="s">
        <v>4</v>
      </c>
    </row>
    <row r="63" spans="1:4" x14ac:dyDescent="0.25">
      <c r="A63">
        <v>1</v>
      </c>
      <c r="B63" t="s">
        <v>5</v>
      </c>
    </row>
    <row r="64" spans="1:4" x14ac:dyDescent="0.25">
      <c r="A64">
        <v>1</v>
      </c>
      <c r="B64" t="s">
        <v>6</v>
      </c>
    </row>
    <row r="65" spans="1:4" x14ac:dyDescent="0.25">
      <c r="A65">
        <v>1</v>
      </c>
      <c r="B65" t="s">
        <v>7</v>
      </c>
    </row>
    <row r="66" spans="1:4" x14ac:dyDescent="0.25">
      <c r="A66">
        <v>2</v>
      </c>
      <c r="B66" t="s">
        <v>8</v>
      </c>
    </row>
    <row r="67" spans="1:4" x14ac:dyDescent="0.25">
      <c r="A67">
        <v>0</v>
      </c>
      <c r="B67" t="s">
        <v>9</v>
      </c>
    </row>
    <row r="68" spans="1:4" x14ac:dyDescent="0.25">
      <c r="A68" t="s">
        <v>43</v>
      </c>
    </row>
    <row r="69" spans="1:4" x14ac:dyDescent="0.25">
      <c r="A69" t="s">
        <v>10</v>
      </c>
    </row>
    <row r="70" spans="1:4" x14ac:dyDescent="0.25">
      <c r="A70" t="s">
        <v>11</v>
      </c>
    </row>
    <row r="71" spans="1:4" x14ac:dyDescent="0.25">
      <c r="A71">
        <v>0</v>
      </c>
      <c r="B71" t="s">
        <v>12</v>
      </c>
    </row>
    <row r="72" spans="1:4" x14ac:dyDescent="0.25">
      <c r="A72">
        <v>0</v>
      </c>
      <c r="B72" t="s">
        <v>13</v>
      </c>
    </row>
    <row r="73" spans="1:4" x14ac:dyDescent="0.25">
      <c r="A73">
        <v>0</v>
      </c>
      <c r="B73" t="s">
        <v>14</v>
      </c>
    </row>
    <row r="74" spans="1:4" x14ac:dyDescent="0.25">
      <c r="A74" t="s">
        <v>15</v>
      </c>
    </row>
    <row r="75" spans="1:4" x14ac:dyDescent="0.25">
      <c r="A75" t="s">
        <v>16</v>
      </c>
      <c r="C75" t="s">
        <v>17</v>
      </c>
      <c r="D75" t="s">
        <v>18</v>
      </c>
    </row>
    <row r="76" spans="1:4" x14ac:dyDescent="0.25">
      <c r="A76">
        <v>115.85</v>
      </c>
      <c r="B76">
        <v>6.9169999999999998</v>
      </c>
      <c r="C76">
        <v>1474.97</v>
      </c>
      <c r="D76">
        <v>1.9993799999999999</v>
      </c>
    </row>
    <row r="77" spans="1:4" x14ac:dyDescent="0.25">
      <c r="A77" t="s">
        <v>0</v>
      </c>
    </row>
    <row r="78" spans="1:4" x14ac:dyDescent="0.25">
      <c r="A78" t="s">
        <v>39</v>
      </c>
      <c r="B78" t="s">
        <v>1</v>
      </c>
    </row>
    <row r="79" spans="1:4" x14ac:dyDescent="0.25">
      <c r="A79" s="1">
        <v>42578</v>
      </c>
      <c r="B79" t="s">
        <v>2</v>
      </c>
    </row>
    <row r="80" spans="1:4" x14ac:dyDescent="0.25">
      <c r="A80" s="2">
        <v>0.44340277777777781</v>
      </c>
      <c r="B80" t="s">
        <v>3</v>
      </c>
    </row>
    <row r="81" spans="1:4" x14ac:dyDescent="0.25">
      <c r="A81">
        <v>5.0999999999999996</v>
      </c>
      <c r="B81" t="s">
        <v>4</v>
      </c>
    </row>
    <row r="82" spans="1:4" x14ac:dyDescent="0.25">
      <c r="A82">
        <v>1</v>
      </c>
      <c r="B82" t="s">
        <v>5</v>
      </c>
    </row>
    <row r="83" spans="1:4" x14ac:dyDescent="0.25">
      <c r="A83">
        <v>1</v>
      </c>
      <c r="B83" t="s">
        <v>6</v>
      </c>
    </row>
    <row r="84" spans="1:4" x14ac:dyDescent="0.25">
      <c r="A84">
        <v>1</v>
      </c>
      <c r="B84" t="s">
        <v>7</v>
      </c>
    </row>
    <row r="85" spans="1:4" x14ac:dyDescent="0.25">
      <c r="A85">
        <v>2</v>
      </c>
      <c r="B85" t="s">
        <v>8</v>
      </c>
    </row>
    <row r="86" spans="1:4" x14ac:dyDescent="0.25">
      <c r="A86">
        <v>0</v>
      </c>
      <c r="B86" t="s">
        <v>9</v>
      </c>
    </row>
    <row r="87" spans="1:4" x14ac:dyDescent="0.25">
      <c r="A87" t="s">
        <v>44</v>
      </c>
    </row>
    <row r="88" spans="1:4" x14ac:dyDescent="0.25">
      <c r="A88" t="s">
        <v>10</v>
      </c>
    </row>
    <row r="89" spans="1:4" x14ac:dyDescent="0.25">
      <c r="A89" t="s">
        <v>11</v>
      </c>
    </row>
    <row r="90" spans="1:4" x14ac:dyDescent="0.25">
      <c r="A90">
        <v>0</v>
      </c>
      <c r="B90" t="s">
        <v>12</v>
      </c>
    </row>
    <row r="91" spans="1:4" x14ac:dyDescent="0.25">
      <c r="A91">
        <v>0</v>
      </c>
      <c r="B91" t="s">
        <v>13</v>
      </c>
    </row>
    <row r="92" spans="1:4" x14ac:dyDescent="0.25">
      <c r="A92">
        <v>0</v>
      </c>
      <c r="B92" t="s">
        <v>14</v>
      </c>
    </row>
    <row r="93" spans="1:4" x14ac:dyDescent="0.25">
      <c r="A93" t="s">
        <v>15</v>
      </c>
    </row>
    <row r="94" spans="1:4" x14ac:dyDescent="0.25">
      <c r="A94" t="s">
        <v>16</v>
      </c>
      <c r="C94" t="s">
        <v>17</v>
      </c>
      <c r="D94" t="s">
        <v>18</v>
      </c>
    </row>
    <row r="95" spans="1:4" x14ac:dyDescent="0.25">
      <c r="A95">
        <v>115.949</v>
      </c>
      <c r="B95">
        <v>6.9169999999999998</v>
      </c>
      <c r="C95">
        <v>1466.15</v>
      </c>
      <c r="D95">
        <v>1.9993799999999999</v>
      </c>
    </row>
    <row r="96" spans="1:4" x14ac:dyDescent="0.25">
      <c r="A96" t="s">
        <v>0</v>
      </c>
    </row>
    <row r="97" spans="1:2" x14ac:dyDescent="0.25">
      <c r="A97" t="s">
        <v>39</v>
      </c>
      <c r="B97" t="s">
        <v>1</v>
      </c>
    </row>
    <row r="98" spans="1:2" x14ac:dyDescent="0.25">
      <c r="A98" s="1">
        <v>42578</v>
      </c>
      <c r="B98" t="s">
        <v>2</v>
      </c>
    </row>
    <row r="99" spans="1:2" x14ac:dyDescent="0.25">
      <c r="A99" s="2">
        <v>0.44399305555555557</v>
      </c>
      <c r="B99" t="s">
        <v>3</v>
      </c>
    </row>
    <row r="100" spans="1:2" x14ac:dyDescent="0.25">
      <c r="A100">
        <v>5.0999999999999996</v>
      </c>
      <c r="B100" t="s">
        <v>4</v>
      </c>
    </row>
    <row r="101" spans="1:2" x14ac:dyDescent="0.25">
      <c r="A101">
        <v>1</v>
      </c>
      <c r="B101" t="s">
        <v>5</v>
      </c>
    </row>
    <row r="102" spans="1:2" x14ac:dyDescent="0.25">
      <c r="A102">
        <v>1</v>
      </c>
      <c r="B102" t="s">
        <v>6</v>
      </c>
    </row>
    <row r="103" spans="1:2" x14ac:dyDescent="0.25">
      <c r="A103">
        <v>1</v>
      </c>
      <c r="B103" t="s">
        <v>7</v>
      </c>
    </row>
    <row r="104" spans="1:2" x14ac:dyDescent="0.25">
      <c r="A104">
        <v>2</v>
      </c>
      <c r="B104" t="s">
        <v>8</v>
      </c>
    </row>
    <row r="105" spans="1:2" x14ac:dyDescent="0.25">
      <c r="A105">
        <v>0</v>
      </c>
      <c r="B105" t="s">
        <v>9</v>
      </c>
    </row>
    <row r="106" spans="1:2" x14ac:dyDescent="0.25">
      <c r="A106" t="s">
        <v>45</v>
      </c>
    </row>
    <row r="107" spans="1:2" x14ac:dyDescent="0.25">
      <c r="A107" t="s">
        <v>10</v>
      </c>
    </row>
    <row r="108" spans="1:2" x14ac:dyDescent="0.25">
      <c r="A108" t="s">
        <v>11</v>
      </c>
    </row>
    <row r="109" spans="1:2" x14ac:dyDescent="0.25">
      <c r="A109">
        <v>0</v>
      </c>
      <c r="B109" t="s">
        <v>12</v>
      </c>
    </row>
    <row r="110" spans="1:2" x14ac:dyDescent="0.25">
      <c r="A110">
        <v>0</v>
      </c>
      <c r="B110" t="s">
        <v>13</v>
      </c>
    </row>
    <row r="111" spans="1:2" x14ac:dyDescent="0.25">
      <c r="A111">
        <v>0</v>
      </c>
      <c r="B111" t="s">
        <v>14</v>
      </c>
    </row>
    <row r="112" spans="1:2" x14ac:dyDescent="0.25">
      <c r="A112" t="s">
        <v>15</v>
      </c>
    </row>
    <row r="113" spans="1:4" x14ac:dyDescent="0.25">
      <c r="A113" t="s">
        <v>16</v>
      </c>
      <c r="C113" t="s">
        <v>17</v>
      </c>
      <c r="D113" t="s">
        <v>18</v>
      </c>
    </row>
    <row r="114" spans="1:4" x14ac:dyDescent="0.25">
      <c r="A114">
        <v>116.047</v>
      </c>
      <c r="B114">
        <v>6.9169999999999998</v>
      </c>
      <c r="C114">
        <v>1457.17</v>
      </c>
      <c r="D114">
        <v>1.9993799999999999</v>
      </c>
    </row>
    <row r="115" spans="1:4" x14ac:dyDescent="0.25">
      <c r="A115" t="s">
        <v>0</v>
      </c>
    </row>
    <row r="116" spans="1:4" x14ac:dyDescent="0.25">
      <c r="A116" t="s">
        <v>39</v>
      </c>
      <c r="B116" t="s">
        <v>1</v>
      </c>
    </row>
    <row r="117" spans="1:4" x14ac:dyDescent="0.25">
      <c r="A117" s="1">
        <v>42578</v>
      </c>
      <c r="B117" t="s">
        <v>2</v>
      </c>
    </row>
    <row r="118" spans="1:4" x14ac:dyDescent="0.25">
      <c r="A118" s="2">
        <v>0.4446180555555555</v>
      </c>
      <c r="B118" t="s">
        <v>3</v>
      </c>
    </row>
    <row r="119" spans="1:4" x14ac:dyDescent="0.25">
      <c r="A119">
        <v>5.0999999999999996</v>
      </c>
      <c r="B119" t="s">
        <v>4</v>
      </c>
    </row>
    <row r="120" spans="1:4" x14ac:dyDescent="0.25">
      <c r="A120">
        <v>1</v>
      </c>
      <c r="B120" t="s">
        <v>5</v>
      </c>
    </row>
    <row r="121" spans="1:4" x14ac:dyDescent="0.25">
      <c r="A121">
        <v>1</v>
      </c>
      <c r="B121" t="s">
        <v>6</v>
      </c>
    </row>
    <row r="122" spans="1:4" x14ac:dyDescent="0.25">
      <c r="A122">
        <v>1</v>
      </c>
      <c r="B122" t="s">
        <v>7</v>
      </c>
    </row>
    <row r="123" spans="1:4" x14ac:dyDescent="0.25">
      <c r="A123">
        <v>2</v>
      </c>
      <c r="B123" t="s">
        <v>8</v>
      </c>
    </row>
    <row r="124" spans="1:4" x14ac:dyDescent="0.25">
      <c r="A124">
        <v>0</v>
      </c>
      <c r="B124" t="s">
        <v>9</v>
      </c>
    </row>
    <row r="125" spans="1:4" x14ac:dyDescent="0.25">
      <c r="A125" t="s">
        <v>46</v>
      </c>
    </row>
    <row r="126" spans="1:4" x14ac:dyDescent="0.25">
      <c r="A126" t="s">
        <v>10</v>
      </c>
    </row>
    <row r="127" spans="1:4" x14ac:dyDescent="0.25">
      <c r="A127" t="s">
        <v>11</v>
      </c>
    </row>
    <row r="128" spans="1:4" x14ac:dyDescent="0.25">
      <c r="A128">
        <v>0</v>
      </c>
      <c r="B128" t="s">
        <v>12</v>
      </c>
    </row>
    <row r="129" spans="1:4" x14ac:dyDescent="0.25">
      <c r="A129">
        <v>0</v>
      </c>
      <c r="B129" t="s">
        <v>13</v>
      </c>
    </row>
    <row r="130" spans="1:4" x14ac:dyDescent="0.25">
      <c r="A130">
        <v>0</v>
      </c>
      <c r="B130" t="s">
        <v>14</v>
      </c>
    </row>
    <row r="131" spans="1:4" x14ac:dyDescent="0.25">
      <c r="A131" t="s">
        <v>15</v>
      </c>
    </row>
    <row r="132" spans="1:4" x14ac:dyDescent="0.25">
      <c r="A132" t="s">
        <v>16</v>
      </c>
      <c r="C132" t="s">
        <v>17</v>
      </c>
      <c r="D132" t="s">
        <v>18</v>
      </c>
    </row>
    <row r="133" spans="1:4" x14ac:dyDescent="0.25">
      <c r="A133">
        <v>116.14700000000001</v>
      </c>
      <c r="B133">
        <v>6.9169999999999998</v>
      </c>
      <c r="C133">
        <v>1448.6</v>
      </c>
      <c r="D133">
        <v>1.9993799999999999</v>
      </c>
    </row>
    <row r="134" spans="1:4" x14ac:dyDescent="0.25">
      <c r="A134" t="s">
        <v>0</v>
      </c>
    </row>
    <row r="135" spans="1:4" x14ac:dyDescent="0.25">
      <c r="A135" t="s">
        <v>39</v>
      </c>
      <c r="B135" t="s">
        <v>1</v>
      </c>
    </row>
    <row r="136" spans="1:4" x14ac:dyDescent="0.25">
      <c r="A136" s="1">
        <v>42578</v>
      </c>
      <c r="B136" t="s">
        <v>2</v>
      </c>
    </row>
    <row r="137" spans="1:4" x14ac:dyDescent="0.25">
      <c r="A137" s="2">
        <v>0.44510416666666663</v>
      </c>
      <c r="B137" t="s">
        <v>3</v>
      </c>
    </row>
    <row r="138" spans="1:4" x14ac:dyDescent="0.25">
      <c r="A138">
        <v>5.0999999999999996</v>
      </c>
      <c r="B138" t="s">
        <v>4</v>
      </c>
    </row>
    <row r="139" spans="1:4" x14ac:dyDescent="0.25">
      <c r="A139">
        <v>1</v>
      </c>
      <c r="B139" t="s">
        <v>5</v>
      </c>
    </row>
    <row r="140" spans="1:4" x14ac:dyDescent="0.25">
      <c r="A140">
        <v>1</v>
      </c>
      <c r="B140" t="s">
        <v>6</v>
      </c>
    </row>
    <row r="141" spans="1:4" x14ac:dyDescent="0.25">
      <c r="A141">
        <v>1</v>
      </c>
      <c r="B141" t="s">
        <v>7</v>
      </c>
    </row>
    <row r="142" spans="1:4" x14ac:dyDescent="0.25">
      <c r="A142">
        <v>2</v>
      </c>
      <c r="B142" t="s">
        <v>8</v>
      </c>
    </row>
    <row r="143" spans="1:4" x14ac:dyDescent="0.25">
      <c r="A143">
        <v>0</v>
      </c>
      <c r="B143" t="s">
        <v>9</v>
      </c>
    </row>
    <row r="144" spans="1:4" x14ac:dyDescent="0.25">
      <c r="A144" t="s">
        <v>47</v>
      </c>
    </row>
    <row r="145" spans="1:4" x14ac:dyDescent="0.25">
      <c r="A145" t="s">
        <v>10</v>
      </c>
    </row>
    <row r="146" spans="1:4" x14ac:dyDescent="0.25">
      <c r="A146" t="s">
        <v>11</v>
      </c>
    </row>
    <row r="147" spans="1:4" x14ac:dyDescent="0.25">
      <c r="A147">
        <v>0</v>
      </c>
      <c r="B147" t="s">
        <v>12</v>
      </c>
    </row>
    <row r="148" spans="1:4" x14ac:dyDescent="0.25">
      <c r="A148">
        <v>0</v>
      </c>
      <c r="B148" t="s">
        <v>13</v>
      </c>
    </row>
    <row r="149" spans="1:4" x14ac:dyDescent="0.25">
      <c r="A149">
        <v>0</v>
      </c>
      <c r="B149" t="s">
        <v>14</v>
      </c>
    </row>
    <row r="150" spans="1:4" x14ac:dyDescent="0.25">
      <c r="A150" t="s">
        <v>15</v>
      </c>
    </row>
    <row r="151" spans="1:4" x14ac:dyDescent="0.25">
      <c r="A151" t="s">
        <v>16</v>
      </c>
      <c r="C151" t="s">
        <v>17</v>
      </c>
      <c r="D151" t="s">
        <v>18</v>
      </c>
    </row>
    <row r="152" spans="1:4" x14ac:dyDescent="0.25">
      <c r="A152">
        <v>116.247</v>
      </c>
      <c r="B152">
        <v>6.9169999999999998</v>
      </c>
      <c r="C152">
        <v>1439.95</v>
      </c>
      <c r="D152">
        <v>1.9993799999999999</v>
      </c>
    </row>
    <row r="153" spans="1:4" x14ac:dyDescent="0.25">
      <c r="A153" t="s">
        <v>0</v>
      </c>
    </row>
    <row r="154" spans="1:4" x14ac:dyDescent="0.25">
      <c r="A154" t="s">
        <v>39</v>
      </c>
      <c r="B154" t="s">
        <v>1</v>
      </c>
    </row>
    <row r="155" spans="1:4" x14ac:dyDescent="0.25">
      <c r="A155" s="1">
        <v>42578</v>
      </c>
      <c r="B155" t="s">
        <v>2</v>
      </c>
    </row>
    <row r="156" spans="1:4" x14ac:dyDescent="0.25">
      <c r="A156" s="2">
        <v>0.44674768518518521</v>
      </c>
      <c r="B156" t="s">
        <v>3</v>
      </c>
    </row>
    <row r="157" spans="1:4" x14ac:dyDescent="0.25">
      <c r="A157">
        <v>5.0999999999999996</v>
      </c>
      <c r="B157" t="s">
        <v>4</v>
      </c>
    </row>
    <row r="158" spans="1:4" x14ac:dyDescent="0.25">
      <c r="A158">
        <v>1</v>
      </c>
      <c r="B158" t="s">
        <v>5</v>
      </c>
    </row>
    <row r="159" spans="1:4" x14ac:dyDescent="0.25">
      <c r="A159">
        <v>1</v>
      </c>
      <c r="B159" t="s">
        <v>6</v>
      </c>
    </row>
    <row r="160" spans="1:4" x14ac:dyDescent="0.25">
      <c r="A160">
        <v>1</v>
      </c>
      <c r="B160" t="s">
        <v>7</v>
      </c>
    </row>
    <row r="161" spans="1:4" x14ac:dyDescent="0.25">
      <c r="A161">
        <v>2</v>
      </c>
      <c r="B161" t="s">
        <v>8</v>
      </c>
    </row>
    <row r="162" spans="1:4" x14ac:dyDescent="0.25">
      <c r="A162">
        <v>0</v>
      </c>
      <c r="B162" t="s">
        <v>9</v>
      </c>
    </row>
    <row r="163" spans="1:4" x14ac:dyDescent="0.25">
      <c r="A163" t="s">
        <v>48</v>
      </c>
    </row>
    <row r="164" spans="1:4" x14ac:dyDescent="0.25">
      <c r="A164" t="s">
        <v>10</v>
      </c>
    </row>
    <row r="165" spans="1:4" x14ac:dyDescent="0.25">
      <c r="A165" t="s">
        <v>11</v>
      </c>
    </row>
    <row r="166" spans="1:4" x14ac:dyDescent="0.25">
      <c r="A166">
        <v>0</v>
      </c>
      <c r="B166" t="s">
        <v>12</v>
      </c>
    </row>
    <row r="167" spans="1:4" x14ac:dyDescent="0.25">
      <c r="A167">
        <v>0</v>
      </c>
      <c r="B167" t="s">
        <v>13</v>
      </c>
    </row>
    <row r="168" spans="1:4" x14ac:dyDescent="0.25">
      <c r="A168">
        <v>0</v>
      </c>
      <c r="B168" t="s">
        <v>14</v>
      </c>
    </row>
    <row r="169" spans="1:4" x14ac:dyDescent="0.25">
      <c r="A169" t="s">
        <v>15</v>
      </c>
    </row>
    <row r="170" spans="1:4" x14ac:dyDescent="0.25">
      <c r="A170" t="s">
        <v>16</v>
      </c>
      <c r="C170" t="s">
        <v>17</v>
      </c>
      <c r="D170" t="s">
        <v>18</v>
      </c>
    </row>
    <row r="171" spans="1:4" x14ac:dyDescent="0.25">
      <c r="A171">
        <v>116.348</v>
      </c>
      <c r="B171">
        <v>6.9169999999999998</v>
      </c>
      <c r="C171">
        <v>1431.54</v>
      </c>
      <c r="D171">
        <v>1.9993700000000001</v>
      </c>
    </row>
    <row r="172" spans="1:4" x14ac:dyDescent="0.25">
      <c r="A172" t="s">
        <v>0</v>
      </c>
    </row>
    <row r="173" spans="1:4" x14ac:dyDescent="0.25">
      <c r="A173" t="s">
        <v>39</v>
      </c>
      <c r="B173" t="s">
        <v>1</v>
      </c>
    </row>
    <row r="174" spans="1:4" x14ac:dyDescent="0.25">
      <c r="A174" s="1">
        <v>42578</v>
      </c>
      <c r="B174" t="s">
        <v>2</v>
      </c>
    </row>
    <row r="175" spans="1:4" x14ac:dyDescent="0.25">
      <c r="A175" s="2">
        <v>0.44767361111111109</v>
      </c>
      <c r="B175" t="s">
        <v>3</v>
      </c>
    </row>
    <row r="176" spans="1:4" x14ac:dyDescent="0.25">
      <c r="A176">
        <v>5.0999999999999996</v>
      </c>
      <c r="B176" t="s">
        <v>4</v>
      </c>
    </row>
    <row r="177" spans="1:4" x14ac:dyDescent="0.25">
      <c r="A177">
        <v>1</v>
      </c>
      <c r="B177" t="s">
        <v>5</v>
      </c>
    </row>
    <row r="178" spans="1:4" x14ac:dyDescent="0.25">
      <c r="A178">
        <v>1</v>
      </c>
      <c r="B178" t="s">
        <v>6</v>
      </c>
    </row>
    <row r="179" spans="1:4" x14ac:dyDescent="0.25">
      <c r="A179">
        <v>1</v>
      </c>
      <c r="B179" t="s">
        <v>7</v>
      </c>
    </row>
    <row r="180" spans="1:4" x14ac:dyDescent="0.25">
      <c r="A180">
        <v>2</v>
      </c>
      <c r="B180" t="s">
        <v>8</v>
      </c>
    </row>
    <row r="181" spans="1:4" x14ac:dyDescent="0.25">
      <c r="A181">
        <v>0</v>
      </c>
      <c r="B181" t="s">
        <v>9</v>
      </c>
    </row>
    <row r="182" spans="1:4" x14ac:dyDescent="0.25">
      <c r="A182" t="s">
        <v>49</v>
      </c>
    </row>
    <row r="183" spans="1:4" x14ac:dyDescent="0.25">
      <c r="A183" t="s">
        <v>10</v>
      </c>
    </row>
    <row r="184" spans="1:4" x14ac:dyDescent="0.25">
      <c r="A184" t="s">
        <v>11</v>
      </c>
    </row>
    <row r="185" spans="1:4" x14ac:dyDescent="0.25">
      <c r="A185">
        <v>0</v>
      </c>
      <c r="B185" t="s">
        <v>12</v>
      </c>
    </row>
    <row r="186" spans="1:4" x14ac:dyDescent="0.25">
      <c r="A186">
        <v>0</v>
      </c>
      <c r="B186" t="s">
        <v>13</v>
      </c>
    </row>
    <row r="187" spans="1:4" x14ac:dyDescent="0.25">
      <c r="A187">
        <v>0</v>
      </c>
      <c r="B187" t="s">
        <v>14</v>
      </c>
    </row>
    <row r="188" spans="1:4" x14ac:dyDescent="0.25">
      <c r="A188" t="s">
        <v>15</v>
      </c>
    </row>
    <row r="189" spans="1:4" x14ac:dyDescent="0.25">
      <c r="A189" t="s">
        <v>16</v>
      </c>
      <c r="C189" t="s">
        <v>17</v>
      </c>
      <c r="D189" t="s">
        <v>18</v>
      </c>
    </row>
    <row r="190" spans="1:4" x14ac:dyDescent="0.25">
      <c r="A190">
        <v>116.449</v>
      </c>
      <c r="B190">
        <v>6.9169999999999998</v>
      </c>
      <c r="C190">
        <v>1423.1</v>
      </c>
      <c r="D190">
        <v>1.9993799999999999</v>
      </c>
    </row>
    <row r="191" spans="1:4" x14ac:dyDescent="0.25">
      <c r="A191" t="s">
        <v>0</v>
      </c>
    </row>
    <row r="192" spans="1:4" x14ac:dyDescent="0.25">
      <c r="A192" t="s">
        <v>39</v>
      </c>
      <c r="B192" t="s">
        <v>1</v>
      </c>
    </row>
    <row r="193" spans="1:4" x14ac:dyDescent="0.25">
      <c r="A193" s="1">
        <v>42578</v>
      </c>
      <c r="B193" t="s">
        <v>2</v>
      </c>
    </row>
    <row r="194" spans="1:4" x14ac:dyDescent="0.25">
      <c r="A194" s="2">
        <v>0.4481134259259259</v>
      </c>
      <c r="B194" t="s">
        <v>3</v>
      </c>
    </row>
    <row r="195" spans="1:4" x14ac:dyDescent="0.25">
      <c r="A195">
        <v>5.0999999999999996</v>
      </c>
      <c r="B195" t="s">
        <v>4</v>
      </c>
    </row>
    <row r="196" spans="1:4" x14ac:dyDescent="0.25">
      <c r="A196">
        <v>1</v>
      </c>
      <c r="B196" t="s">
        <v>5</v>
      </c>
    </row>
    <row r="197" spans="1:4" x14ac:dyDescent="0.25">
      <c r="A197">
        <v>1</v>
      </c>
      <c r="B197" t="s">
        <v>6</v>
      </c>
    </row>
    <row r="198" spans="1:4" x14ac:dyDescent="0.25">
      <c r="A198">
        <v>1</v>
      </c>
      <c r="B198" t="s">
        <v>7</v>
      </c>
    </row>
    <row r="199" spans="1:4" x14ac:dyDescent="0.25">
      <c r="A199">
        <v>2</v>
      </c>
      <c r="B199" t="s">
        <v>8</v>
      </c>
    </row>
    <row r="200" spans="1:4" x14ac:dyDescent="0.25">
      <c r="A200">
        <v>0</v>
      </c>
      <c r="B200" t="s">
        <v>9</v>
      </c>
    </row>
    <row r="201" spans="1:4" x14ac:dyDescent="0.25">
      <c r="A201" t="s">
        <v>50</v>
      </c>
    </row>
    <row r="202" spans="1:4" x14ac:dyDescent="0.25">
      <c r="A202" t="s">
        <v>10</v>
      </c>
    </row>
    <row r="203" spans="1:4" x14ac:dyDescent="0.25">
      <c r="A203" t="s">
        <v>11</v>
      </c>
    </row>
    <row r="204" spans="1:4" x14ac:dyDescent="0.25">
      <c r="A204">
        <v>0</v>
      </c>
      <c r="B204" t="s">
        <v>12</v>
      </c>
    </row>
    <row r="205" spans="1:4" x14ac:dyDescent="0.25">
      <c r="A205">
        <v>0</v>
      </c>
      <c r="B205" t="s">
        <v>13</v>
      </c>
    </row>
    <row r="206" spans="1:4" x14ac:dyDescent="0.25">
      <c r="A206">
        <v>0</v>
      </c>
      <c r="B206" t="s">
        <v>14</v>
      </c>
    </row>
    <row r="207" spans="1:4" x14ac:dyDescent="0.25">
      <c r="A207" t="s">
        <v>15</v>
      </c>
    </row>
    <row r="208" spans="1:4" x14ac:dyDescent="0.25">
      <c r="A208" t="s">
        <v>16</v>
      </c>
      <c r="C208" t="s">
        <v>17</v>
      </c>
      <c r="D208" t="s">
        <v>18</v>
      </c>
    </row>
    <row r="209" spans="1:4" x14ac:dyDescent="0.25">
      <c r="A209">
        <v>116.55</v>
      </c>
      <c r="B209">
        <v>6.9169999999999998</v>
      </c>
      <c r="C209">
        <v>1414.58</v>
      </c>
      <c r="D209">
        <v>1.9993799999999999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0"/>
  <sheetViews>
    <sheetView tabSelected="1" workbookViewId="0">
      <selection activeCell="H19" sqref="H19"/>
    </sheetView>
  </sheetViews>
  <sheetFormatPr defaultRowHeight="15" x14ac:dyDescent="0.25"/>
  <sheetData>
    <row r="1" spans="1:8" x14ac:dyDescent="0.25">
      <c r="A1" t="s">
        <v>0</v>
      </c>
    </row>
    <row r="2" spans="1:8" x14ac:dyDescent="0.25">
      <c r="A2" t="s">
        <v>52</v>
      </c>
      <c r="B2" t="s">
        <v>1</v>
      </c>
    </row>
    <row r="3" spans="1:8" x14ac:dyDescent="0.25">
      <c r="A3" s="1">
        <v>42578</v>
      </c>
      <c r="B3" t="s">
        <v>2</v>
      </c>
    </row>
    <row r="4" spans="1:8" x14ac:dyDescent="0.25">
      <c r="A4" s="2">
        <v>0.55127314814814821</v>
      </c>
      <c r="B4" t="s">
        <v>3</v>
      </c>
    </row>
    <row r="5" spans="1:8" x14ac:dyDescent="0.25">
      <c r="A5">
        <v>5.0999999999999996</v>
      </c>
      <c r="B5" t="s">
        <v>4</v>
      </c>
    </row>
    <row r="6" spans="1:8" x14ac:dyDescent="0.25">
      <c r="A6">
        <v>1</v>
      </c>
      <c r="B6" t="s">
        <v>5</v>
      </c>
    </row>
    <row r="7" spans="1:8" x14ac:dyDescent="0.25">
      <c r="A7">
        <v>1</v>
      </c>
      <c r="B7" t="s">
        <v>6</v>
      </c>
    </row>
    <row r="8" spans="1:8" x14ac:dyDescent="0.25">
      <c r="A8">
        <v>1</v>
      </c>
      <c r="B8" t="s">
        <v>7</v>
      </c>
    </row>
    <row r="9" spans="1:8" x14ac:dyDescent="0.25">
      <c r="A9">
        <v>2</v>
      </c>
      <c r="B9" t="s">
        <v>8</v>
      </c>
      <c r="G9" s="9" t="s">
        <v>37</v>
      </c>
      <c r="H9" s="9" t="s">
        <v>38</v>
      </c>
    </row>
    <row r="10" spans="1:8" x14ac:dyDescent="0.25">
      <c r="A10">
        <v>116.06</v>
      </c>
      <c r="B10" t="s">
        <v>23</v>
      </c>
      <c r="F10">
        <v>0</v>
      </c>
      <c r="G10" s="10">
        <f ca="1">OFFSET(D$16, F10,0)*200</f>
        <v>-3.3599999999999998E-2</v>
      </c>
      <c r="H10" s="5">
        <f ca="1">OFFSET(C$16, F10,0)</f>
        <v>2.93</v>
      </c>
    </row>
    <row r="11" spans="1:8" x14ac:dyDescent="0.25">
      <c r="A11">
        <v>7.05</v>
      </c>
      <c r="B11" t="s">
        <v>24</v>
      </c>
      <c r="F11">
        <v>16</v>
      </c>
      <c r="G11" s="10">
        <f ca="1">OFFSET(D$16, F11,0)*200</f>
        <v>1.9778</v>
      </c>
      <c r="H11" s="5">
        <f ca="1">OFFSET(C$16, F11,0)</f>
        <v>15.63</v>
      </c>
    </row>
    <row r="12" spans="1:8" x14ac:dyDescent="0.25">
      <c r="A12">
        <v>0</v>
      </c>
      <c r="B12" t="s">
        <v>9</v>
      </c>
      <c r="F12">
        <v>32</v>
      </c>
      <c r="G12" s="10">
        <f t="shared" ref="G12:G19" ca="1" si="0">OFFSET(D$16, F12,0)*200</f>
        <v>49.972200000000001</v>
      </c>
      <c r="H12" s="5">
        <f t="shared" ref="H12:H19" ca="1" si="1">OFFSET(C$16, F12,0)</f>
        <v>318.06</v>
      </c>
    </row>
    <row r="13" spans="1:8" x14ac:dyDescent="0.25">
      <c r="A13" t="s">
        <v>53</v>
      </c>
      <c r="F13">
        <v>48</v>
      </c>
      <c r="G13" s="10">
        <f t="shared" ca="1" si="0"/>
        <v>99.959000000000003</v>
      </c>
      <c r="H13" s="5">
        <f t="shared" ca="1" si="1"/>
        <v>635.17999999999995</v>
      </c>
    </row>
    <row r="14" spans="1:8" x14ac:dyDescent="0.25">
      <c r="A14" t="s">
        <v>10</v>
      </c>
      <c r="F14">
        <v>64</v>
      </c>
      <c r="G14" s="10">
        <f t="shared" ca="1" si="0"/>
        <v>149.94579999999999</v>
      </c>
      <c r="H14" s="5">
        <f t="shared" ca="1" si="1"/>
        <v>953.28</v>
      </c>
    </row>
    <row r="15" spans="1:8" x14ac:dyDescent="0.25">
      <c r="A15" t="s">
        <v>26</v>
      </c>
      <c r="B15" t="s">
        <v>27</v>
      </c>
      <c r="C15" t="s">
        <v>17</v>
      </c>
      <c r="D15" t="s">
        <v>18</v>
      </c>
      <c r="F15">
        <v>80</v>
      </c>
      <c r="G15" s="10">
        <f t="shared" ca="1" si="0"/>
        <v>199.93119999999999</v>
      </c>
      <c r="H15" s="5">
        <f t="shared" ca="1" si="1"/>
        <v>1272.17</v>
      </c>
    </row>
    <row r="16" spans="1:8" x14ac:dyDescent="0.25">
      <c r="A16">
        <v>0</v>
      </c>
      <c r="B16">
        <v>0</v>
      </c>
      <c r="C16">
        <v>2.93</v>
      </c>
      <c r="D16">
        <v>-1.6799999999999999E-4</v>
      </c>
      <c r="F16">
        <v>96</v>
      </c>
      <c r="G16" s="10">
        <f t="shared" ca="1" si="0"/>
        <v>249.92200000000003</v>
      </c>
      <c r="H16" s="5">
        <f t="shared" ca="1" si="1"/>
        <v>1591.06</v>
      </c>
    </row>
    <row r="17" spans="1:8" x14ac:dyDescent="0.25">
      <c r="A17" t="s">
        <v>0</v>
      </c>
      <c r="F17">
        <v>112</v>
      </c>
      <c r="G17" s="10">
        <f t="shared" ca="1" si="0"/>
        <v>299.90800000000002</v>
      </c>
      <c r="H17" s="5">
        <f t="shared" ca="1" si="1"/>
        <v>1906.74</v>
      </c>
    </row>
    <row r="18" spans="1:8" x14ac:dyDescent="0.25">
      <c r="A18" t="s">
        <v>52</v>
      </c>
      <c r="B18" t="s">
        <v>1</v>
      </c>
      <c r="F18">
        <v>128</v>
      </c>
      <c r="G18" s="10">
        <f t="shared" ca="1" si="0"/>
        <v>349.88400000000001</v>
      </c>
      <c r="H18" s="5">
        <f t="shared" ca="1" si="1"/>
        <v>2218.9899999999998</v>
      </c>
    </row>
    <row r="19" spans="1:8" x14ac:dyDescent="0.25">
      <c r="A19" s="1">
        <v>42578</v>
      </c>
      <c r="B19" t="s">
        <v>2</v>
      </c>
      <c r="F19">
        <v>144</v>
      </c>
      <c r="G19" s="10">
        <f t="shared" ca="1" si="0"/>
        <v>399.87200000000001</v>
      </c>
      <c r="H19" s="5">
        <f t="shared" ca="1" si="1"/>
        <v>2528.1999999999998</v>
      </c>
    </row>
    <row r="20" spans="1:8" x14ac:dyDescent="0.25">
      <c r="A20" s="2">
        <v>0.55214120370370368</v>
      </c>
      <c r="B20" t="s">
        <v>3</v>
      </c>
      <c r="G20" s="4"/>
    </row>
    <row r="21" spans="1:8" x14ac:dyDescent="0.25">
      <c r="A21">
        <v>5.0999999999999996</v>
      </c>
      <c r="B21" t="s">
        <v>4</v>
      </c>
      <c r="G21" s="4"/>
    </row>
    <row r="22" spans="1:8" x14ac:dyDescent="0.25">
      <c r="A22">
        <v>1</v>
      </c>
      <c r="B22" t="s">
        <v>5</v>
      </c>
      <c r="G22" s="4"/>
    </row>
    <row r="23" spans="1:8" x14ac:dyDescent="0.25">
      <c r="A23">
        <v>1</v>
      </c>
      <c r="B23" t="s">
        <v>6</v>
      </c>
    </row>
    <row r="24" spans="1:8" x14ac:dyDescent="0.25">
      <c r="A24">
        <v>1</v>
      </c>
      <c r="B24" t="s">
        <v>7</v>
      </c>
    </row>
    <row r="25" spans="1:8" x14ac:dyDescent="0.25">
      <c r="A25">
        <v>2</v>
      </c>
      <c r="B25" t="s">
        <v>8</v>
      </c>
    </row>
    <row r="26" spans="1:8" x14ac:dyDescent="0.25">
      <c r="A26">
        <v>116.06</v>
      </c>
      <c r="B26" t="s">
        <v>23</v>
      </c>
    </row>
    <row r="27" spans="1:8" x14ac:dyDescent="0.25">
      <c r="A27">
        <v>7.05</v>
      </c>
      <c r="B27" t="s">
        <v>24</v>
      </c>
    </row>
    <row r="28" spans="1:8" x14ac:dyDescent="0.25">
      <c r="A28">
        <v>0</v>
      </c>
      <c r="B28" t="s">
        <v>9</v>
      </c>
    </row>
    <row r="29" spans="1:8" x14ac:dyDescent="0.25">
      <c r="A29" t="s">
        <v>54</v>
      </c>
    </row>
    <row r="30" spans="1:8" x14ac:dyDescent="0.25">
      <c r="A30" t="s">
        <v>10</v>
      </c>
    </row>
    <row r="31" spans="1:8" x14ac:dyDescent="0.25">
      <c r="A31" t="s">
        <v>26</v>
      </c>
      <c r="B31" t="s">
        <v>27</v>
      </c>
      <c r="C31" t="s">
        <v>17</v>
      </c>
      <c r="D31" t="s">
        <v>18</v>
      </c>
    </row>
    <row r="32" spans="1:8" x14ac:dyDescent="0.25">
      <c r="A32">
        <v>0</v>
      </c>
      <c r="B32">
        <v>0</v>
      </c>
      <c r="C32">
        <v>15.63</v>
      </c>
      <c r="D32">
        <v>9.8890000000000002E-3</v>
      </c>
    </row>
    <row r="33" spans="1:4" x14ac:dyDescent="0.25">
      <c r="A33" t="s">
        <v>0</v>
      </c>
    </row>
    <row r="34" spans="1:4" x14ac:dyDescent="0.25">
      <c r="A34" t="s">
        <v>52</v>
      </c>
      <c r="B34" t="s">
        <v>1</v>
      </c>
    </row>
    <row r="35" spans="1:4" x14ac:dyDescent="0.25">
      <c r="A35" s="1">
        <v>42578</v>
      </c>
      <c r="B35" t="s">
        <v>2</v>
      </c>
    </row>
    <row r="36" spans="1:4" x14ac:dyDescent="0.25">
      <c r="A36" s="2">
        <v>0.55339120370370376</v>
      </c>
      <c r="B36" t="s">
        <v>3</v>
      </c>
    </row>
    <row r="37" spans="1:4" x14ac:dyDescent="0.25">
      <c r="A37">
        <v>5.0999999999999996</v>
      </c>
      <c r="B37" t="s">
        <v>4</v>
      </c>
    </row>
    <row r="38" spans="1:4" x14ac:dyDescent="0.25">
      <c r="A38">
        <v>1</v>
      </c>
      <c r="B38" t="s">
        <v>5</v>
      </c>
    </row>
    <row r="39" spans="1:4" x14ac:dyDescent="0.25">
      <c r="A39">
        <v>1</v>
      </c>
      <c r="B39" t="s">
        <v>6</v>
      </c>
    </row>
    <row r="40" spans="1:4" x14ac:dyDescent="0.25">
      <c r="A40">
        <v>1</v>
      </c>
      <c r="B40" t="s">
        <v>7</v>
      </c>
    </row>
    <row r="41" spans="1:4" x14ac:dyDescent="0.25">
      <c r="A41">
        <v>2</v>
      </c>
      <c r="B41" t="s">
        <v>8</v>
      </c>
    </row>
    <row r="42" spans="1:4" x14ac:dyDescent="0.25">
      <c r="A42">
        <v>116.06</v>
      </c>
      <c r="B42" t="s">
        <v>23</v>
      </c>
    </row>
    <row r="43" spans="1:4" x14ac:dyDescent="0.25">
      <c r="A43">
        <v>7.05</v>
      </c>
      <c r="B43" t="s">
        <v>24</v>
      </c>
    </row>
    <row r="44" spans="1:4" x14ac:dyDescent="0.25">
      <c r="A44">
        <v>0</v>
      </c>
      <c r="B44" t="s">
        <v>9</v>
      </c>
    </row>
    <row r="45" spans="1:4" x14ac:dyDescent="0.25">
      <c r="A45" t="s">
        <v>55</v>
      </c>
    </row>
    <row r="46" spans="1:4" x14ac:dyDescent="0.25">
      <c r="A46" t="s">
        <v>10</v>
      </c>
    </row>
    <row r="47" spans="1:4" x14ac:dyDescent="0.25">
      <c r="A47" t="s">
        <v>26</v>
      </c>
      <c r="B47" t="s">
        <v>27</v>
      </c>
      <c r="C47" t="s">
        <v>17</v>
      </c>
      <c r="D47" t="s">
        <v>18</v>
      </c>
    </row>
    <row r="48" spans="1:4" x14ac:dyDescent="0.25">
      <c r="A48">
        <v>0</v>
      </c>
      <c r="B48">
        <v>0</v>
      </c>
      <c r="C48">
        <v>318.06</v>
      </c>
      <c r="D48">
        <v>0.249861</v>
      </c>
    </row>
    <row r="49" spans="1:4" x14ac:dyDescent="0.25">
      <c r="A49" t="s">
        <v>0</v>
      </c>
    </row>
    <row r="50" spans="1:4" x14ac:dyDescent="0.25">
      <c r="A50" t="s">
        <v>52</v>
      </c>
      <c r="B50" t="s">
        <v>1</v>
      </c>
    </row>
    <row r="51" spans="1:4" x14ac:dyDescent="0.25">
      <c r="A51" s="1">
        <v>42578</v>
      </c>
      <c r="B51" t="s">
        <v>2</v>
      </c>
    </row>
    <row r="52" spans="1:4" x14ac:dyDescent="0.25">
      <c r="A52" s="2">
        <v>0.55395833333333333</v>
      </c>
      <c r="B52" t="s">
        <v>3</v>
      </c>
    </row>
    <row r="53" spans="1:4" x14ac:dyDescent="0.25">
      <c r="A53">
        <v>5.0999999999999996</v>
      </c>
      <c r="B53" t="s">
        <v>4</v>
      </c>
    </row>
    <row r="54" spans="1:4" x14ac:dyDescent="0.25">
      <c r="A54">
        <v>1</v>
      </c>
      <c r="B54" t="s">
        <v>5</v>
      </c>
    </row>
    <row r="55" spans="1:4" x14ac:dyDescent="0.25">
      <c r="A55">
        <v>1</v>
      </c>
      <c r="B55" t="s">
        <v>6</v>
      </c>
    </row>
    <row r="56" spans="1:4" x14ac:dyDescent="0.25">
      <c r="A56">
        <v>1</v>
      </c>
      <c r="B56" t="s">
        <v>7</v>
      </c>
    </row>
    <row r="57" spans="1:4" x14ac:dyDescent="0.25">
      <c r="A57">
        <v>2</v>
      </c>
      <c r="B57" t="s">
        <v>8</v>
      </c>
    </row>
    <row r="58" spans="1:4" x14ac:dyDescent="0.25">
      <c r="A58">
        <v>116.06</v>
      </c>
      <c r="B58" t="s">
        <v>23</v>
      </c>
    </row>
    <row r="59" spans="1:4" x14ac:dyDescent="0.25">
      <c r="A59">
        <v>7.05</v>
      </c>
      <c r="B59" t="s">
        <v>24</v>
      </c>
    </row>
    <row r="60" spans="1:4" x14ac:dyDescent="0.25">
      <c r="A60">
        <v>0</v>
      </c>
      <c r="B60" t="s">
        <v>9</v>
      </c>
    </row>
    <row r="61" spans="1:4" x14ac:dyDescent="0.25">
      <c r="A61" t="s">
        <v>56</v>
      </c>
    </row>
    <row r="62" spans="1:4" x14ac:dyDescent="0.25">
      <c r="A62" t="s">
        <v>10</v>
      </c>
    </row>
    <row r="63" spans="1:4" x14ac:dyDescent="0.25">
      <c r="A63" t="s">
        <v>26</v>
      </c>
      <c r="B63" t="s">
        <v>27</v>
      </c>
      <c r="C63" t="s">
        <v>17</v>
      </c>
      <c r="D63" t="s">
        <v>18</v>
      </c>
    </row>
    <row r="64" spans="1:4" x14ac:dyDescent="0.25">
      <c r="A64">
        <v>0</v>
      </c>
      <c r="B64">
        <v>0</v>
      </c>
      <c r="C64">
        <v>635.17999999999995</v>
      </c>
      <c r="D64">
        <v>0.49979499999999999</v>
      </c>
    </row>
    <row r="65" spans="1:4" x14ac:dyDescent="0.25">
      <c r="A65" t="s">
        <v>0</v>
      </c>
    </row>
    <row r="66" spans="1:4" x14ac:dyDescent="0.25">
      <c r="A66" t="s">
        <v>52</v>
      </c>
      <c r="B66" t="s">
        <v>1</v>
      </c>
    </row>
    <row r="67" spans="1:4" x14ac:dyDescent="0.25">
      <c r="A67" s="1">
        <v>42578</v>
      </c>
      <c r="B67" t="s">
        <v>2</v>
      </c>
    </row>
    <row r="68" spans="1:4" x14ac:dyDescent="0.25">
      <c r="A68" s="2">
        <v>0.55443287037037037</v>
      </c>
      <c r="B68" t="s">
        <v>3</v>
      </c>
    </row>
    <row r="69" spans="1:4" x14ac:dyDescent="0.25">
      <c r="A69">
        <v>5.0999999999999996</v>
      </c>
      <c r="B69" t="s">
        <v>4</v>
      </c>
    </row>
    <row r="70" spans="1:4" x14ac:dyDescent="0.25">
      <c r="A70">
        <v>1</v>
      </c>
      <c r="B70" t="s">
        <v>5</v>
      </c>
    </row>
    <row r="71" spans="1:4" x14ac:dyDescent="0.25">
      <c r="A71">
        <v>1</v>
      </c>
      <c r="B71" t="s">
        <v>6</v>
      </c>
    </row>
    <row r="72" spans="1:4" x14ac:dyDescent="0.25">
      <c r="A72">
        <v>1</v>
      </c>
      <c r="B72" t="s">
        <v>7</v>
      </c>
    </row>
    <row r="73" spans="1:4" x14ac:dyDescent="0.25">
      <c r="A73">
        <v>2</v>
      </c>
      <c r="B73" t="s">
        <v>8</v>
      </c>
    </row>
    <row r="74" spans="1:4" x14ac:dyDescent="0.25">
      <c r="A74">
        <v>116.06</v>
      </c>
      <c r="B74" t="s">
        <v>23</v>
      </c>
    </row>
    <row r="75" spans="1:4" x14ac:dyDescent="0.25">
      <c r="A75">
        <v>7.05</v>
      </c>
      <c r="B75" t="s">
        <v>24</v>
      </c>
    </row>
    <row r="76" spans="1:4" x14ac:dyDescent="0.25">
      <c r="A76">
        <v>0</v>
      </c>
      <c r="B76" t="s">
        <v>9</v>
      </c>
    </row>
    <row r="77" spans="1:4" x14ac:dyDescent="0.25">
      <c r="A77" t="s">
        <v>57</v>
      </c>
    </row>
    <row r="78" spans="1:4" x14ac:dyDescent="0.25">
      <c r="A78" t="s">
        <v>10</v>
      </c>
    </row>
    <row r="79" spans="1:4" x14ac:dyDescent="0.25">
      <c r="A79" t="s">
        <v>26</v>
      </c>
      <c r="B79" t="s">
        <v>27</v>
      </c>
      <c r="C79" t="s">
        <v>17</v>
      </c>
      <c r="D79" t="s">
        <v>18</v>
      </c>
    </row>
    <row r="80" spans="1:4" x14ac:dyDescent="0.25">
      <c r="A80">
        <v>0</v>
      </c>
      <c r="B80">
        <v>0</v>
      </c>
      <c r="C80">
        <v>953.28</v>
      </c>
      <c r="D80">
        <v>0.74972899999999998</v>
      </c>
    </row>
    <row r="81" spans="1:4" x14ac:dyDescent="0.25">
      <c r="A81" t="s">
        <v>0</v>
      </c>
    </row>
    <row r="82" spans="1:4" x14ac:dyDescent="0.25">
      <c r="A82" t="s">
        <v>52</v>
      </c>
      <c r="B82" t="s">
        <v>1</v>
      </c>
    </row>
    <row r="83" spans="1:4" x14ac:dyDescent="0.25">
      <c r="A83" s="1">
        <v>42578</v>
      </c>
      <c r="B83" t="s">
        <v>2</v>
      </c>
    </row>
    <row r="84" spans="1:4" x14ac:dyDescent="0.25">
      <c r="A84" s="2">
        <v>0.55543981481481486</v>
      </c>
      <c r="B84" t="s">
        <v>3</v>
      </c>
    </row>
    <row r="85" spans="1:4" x14ac:dyDescent="0.25">
      <c r="A85">
        <v>5.0999999999999996</v>
      </c>
      <c r="B85" t="s">
        <v>4</v>
      </c>
    </row>
    <row r="86" spans="1:4" x14ac:dyDescent="0.25">
      <c r="A86">
        <v>1</v>
      </c>
      <c r="B86" t="s">
        <v>5</v>
      </c>
    </row>
    <row r="87" spans="1:4" x14ac:dyDescent="0.25">
      <c r="A87">
        <v>1</v>
      </c>
      <c r="B87" t="s">
        <v>6</v>
      </c>
    </row>
    <row r="88" spans="1:4" x14ac:dyDescent="0.25">
      <c r="A88">
        <v>1</v>
      </c>
      <c r="B88" t="s">
        <v>7</v>
      </c>
    </row>
    <row r="89" spans="1:4" x14ac:dyDescent="0.25">
      <c r="A89">
        <v>2</v>
      </c>
      <c r="B89" t="s">
        <v>8</v>
      </c>
    </row>
    <row r="90" spans="1:4" x14ac:dyDescent="0.25">
      <c r="A90">
        <v>116.06</v>
      </c>
      <c r="B90" t="s">
        <v>23</v>
      </c>
    </row>
    <row r="91" spans="1:4" x14ac:dyDescent="0.25">
      <c r="A91">
        <v>7.05</v>
      </c>
      <c r="B91" t="s">
        <v>24</v>
      </c>
    </row>
    <row r="92" spans="1:4" x14ac:dyDescent="0.25">
      <c r="A92">
        <v>0</v>
      </c>
      <c r="B92" t="s">
        <v>9</v>
      </c>
    </row>
    <row r="93" spans="1:4" x14ac:dyDescent="0.25">
      <c r="A93" t="s">
        <v>58</v>
      </c>
    </row>
    <row r="94" spans="1:4" x14ac:dyDescent="0.25">
      <c r="A94" t="s">
        <v>10</v>
      </c>
    </row>
    <row r="95" spans="1:4" x14ac:dyDescent="0.25">
      <c r="A95" t="s">
        <v>26</v>
      </c>
      <c r="B95" t="s">
        <v>27</v>
      </c>
      <c r="C95" t="s">
        <v>17</v>
      </c>
      <c r="D95" t="s">
        <v>18</v>
      </c>
    </row>
    <row r="96" spans="1:4" x14ac:dyDescent="0.25">
      <c r="A96">
        <v>0</v>
      </c>
      <c r="B96">
        <v>0</v>
      </c>
      <c r="C96">
        <v>1272.17</v>
      </c>
      <c r="D96">
        <v>0.99965599999999999</v>
      </c>
    </row>
    <row r="97" spans="1:4" x14ac:dyDescent="0.25">
      <c r="A97" t="s">
        <v>0</v>
      </c>
    </row>
    <row r="98" spans="1:4" x14ac:dyDescent="0.25">
      <c r="A98" t="s">
        <v>52</v>
      </c>
      <c r="B98" t="s">
        <v>1</v>
      </c>
    </row>
    <row r="99" spans="1:4" x14ac:dyDescent="0.25">
      <c r="A99" s="1">
        <v>42578</v>
      </c>
      <c r="B99" t="s">
        <v>2</v>
      </c>
    </row>
    <row r="100" spans="1:4" x14ac:dyDescent="0.25">
      <c r="A100" s="2">
        <v>0.55659722222222219</v>
      </c>
      <c r="B100" t="s">
        <v>3</v>
      </c>
    </row>
    <row r="101" spans="1:4" x14ac:dyDescent="0.25">
      <c r="A101">
        <v>5.0999999999999996</v>
      </c>
      <c r="B101" t="s">
        <v>4</v>
      </c>
    </row>
    <row r="102" spans="1:4" x14ac:dyDescent="0.25">
      <c r="A102">
        <v>1</v>
      </c>
      <c r="B102" t="s">
        <v>5</v>
      </c>
    </row>
    <row r="103" spans="1:4" x14ac:dyDescent="0.25">
      <c r="A103">
        <v>1</v>
      </c>
      <c r="B103" t="s">
        <v>6</v>
      </c>
    </row>
    <row r="104" spans="1:4" x14ac:dyDescent="0.25">
      <c r="A104">
        <v>1</v>
      </c>
      <c r="B104" t="s">
        <v>7</v>
      </c>
    </row>
    <row r="105" spans="1:4" x14ac:dyDescent="0.25">
      <c r="A105">
        <v>2</v>
      </c>
      <c r="B105" t="s">
        <v>8</v>
      </c>
    </row>
    <row r="106" spans="1:4" x14ac:dyDescent="0.25">
      <c r="A106">
        <v>116.06</v>
      </c>
      <c r="B106" t="s">
        <v>23</v>
      </c>
    </row>
    <row r="107" spans="1:4" x14ac:dyDescent="0.25">
      <c r="A107">
        <v>7.05</v>
      </c>
      <c r="B107" t="s">
        <v>24</v>
      </c>
    </row>
    <row r="108" spans="1:4" x14ac:dyDescent="0.25">
      <c r="A108">
        <v>0</v>
      </c>
      <c r="B108" t="s">
        <v>9</v>
      </c>
    </row>
    <row r="109" spans="1:4" x14ac:dyDescent="0.25">
      <c r="A109" t="s">
        <v>59</v>
      </c>
    </row>
    <row r="110" spans="1:4" x14ac:dyDescent="0.25">
      <c r="A110" t="s">
        <v>10</v>
      </c>
    </row>
    <row r="111" spans="1:4" x14ac:dyDescent="0.25">
      <c r="A111" t="s">
        <v>26</v>
      </c>
      <c r="B111" t="s">
        <v>27</v>
      </c>
      <c r="C111" t="s">
        <v>17</v>
      </c>
      <c r="D111" t="s">
        <v>18</v>
      </c>
    </row>
    <row r="112" spans="1:4" x14ac:dyDescent="0.25">
      <c r="A112">
        <v>0</v>
      </c>
      <c r="B112">
        <v>0</v>
      </c>
      <c r="C112">
        <v>1591.06</v>
      </c>
      <c r="D112">
        <v>1.2496100000000001</v>
      </c>
    </row>
    <row r="113" spans="1:4" x14ac:dyDescent="0.25">
      <c r="A113" t="s">
        <v>0</v>
      </c>
    </row>
    <row r="114" spans="1:4" x14ac:dyDescent="0.25">
      <c r="A114" t="s">
        <v>52</v>
      </c>
      <c r="B114" t="s">
        <v>1</v>
      </c>
    </row>
    <row r="115" spans="1:4" x14ac:dyDescent="0.25">
      <c r="A115" s="1">
        <v>42578</v>
      </c>
      <c r="B115" t="s">
        <v>2</v>
      </c>
    </row>
    <row r="116" spans="1:4" x14ac:dyDescent="0.25">
      <c r="A116" s="2">
        <v>0.55738425925925927</v>
      </c>
      <c r="B116" t="s">
        <v>3</v>
      </c>
    </row>
    <row r="117" spans="1:4" x14ac:dyDescent="0.25">
      <c r="A117">
        <v>5.0999999999999996</v>
      </c>
      <c r="B117" t="s">
        <v>4</v>
      </c>
    </row>
    <row r="118" spans="1:4" x14ac:dyDescent="0.25">
      <c r="A118">
        <v>1</v>
      </c>
      <c r="B118" t="s">
        <v>5</v>
      </c>
    </row>
    <row r="119" spans="1:4" x14ac:dyDescent="0.25">
      <c r="A119">
        <v>1</v>
      </c>
      <c r="B119" t="s">
        <v>6</v>
      </c>
    </row>
    <row r="120" spans="1:4" x14ac:dyDescent="0.25">
      <c r="A120">
        <v>1</v>
      </c>
      <c r="B120" t="s">
        <v>7</v>
      </c>
    </row>
    <row r="121" spans="1:4" x14ac:dyDescent="0.25">
      <c r="A121">
        <v>2</v>
      </c>
      <c r="B121" t="s">
        <v>8</v>
      </c>
    </row>
    <row r="122" spans="1:4" x14ac:dyDescent="0.25">
      <c r="A122">
        <v>116.06</v>
      </c>
      <c r="B122" t="s">
        <v>23</v>
      </c>
    </row>
    <row r="123" spans="1:4" x14ac:dyDescent="0.25">
      <c r="A123">
        <v>7.05</v>
      </c>
      <c r="B123" t="s">
        <v>24</v>
      </c>
    </row>
    <row r="124" spans="1:4" x14ac:dyDescent="0.25">
      <c r="A124">
        <v>0</v>
      </c>
      <c r="B124" t="s">
        <v>9</v>
      </c>
    </row>
    <row r="125" spans="1:4" x14ac:dyDescent="0.25">
      <c r="A125" t="s">
        <v>60</v>
      </c>
    </row>
    <row r="126" spans="1:4" x14ac:dyDescent="0.25">
      <c r="A126" t="s">
        <v>10</v>
      </c>
    </row>
    <row r="127" spans="1:4" x14ac:dyDescent="0.25">
      <c r="A127" t="s">
        <v>26</v>
      </c>
      <c r="B127" t="s">
        <v>27</v>
      </c>
      <c r="C127" t="s">
        <v>17</v>
      </c>
      <c r="D127" t="s">
        <v>18</v>
      </c>
    </row>
    <row r="128" spans="1:4" x14ac:dyDescent="0.25">
      <c r="A128">
        <v>0</v>
      </c>
      <c r="B128">
        <v>0</v>
      </c>
      <c r="C128">
        <v>1906.74</v>
      </c>
      <c r="D128">
        <v>1.4995400000000001</v>
      </c>
    </row>
    <row r="129" spans="1:4" x14ac:dyDescent="0.25">
      <c r="A129" t="s">
        <v>0</v>
      </c>
    </row>
    <row r="130" spans="1:4" x14ac:dyDescent="0.25">
      <c r="A130" t="s">
        <v>52</v>
      </c>
      <c r="B130" t="s">
        <v>1</v>
      </c>
    </row>
    <row r="131" spans="1:4" x14ac:dyDescent="0.25">
      <c r="A131" s="1">
        <v>42578</v>
      </c>
      <c r="B131" t="s">
        <v>2</v>
      </c>
    </row>
    <row r="132" spans="1:4" x14ac:dyDescent="0.25">
      <c r="A132" s="2">
        <v>0.55789351851851854</v>
      </c>
      <c r="B132" t="s">
        <v>3</v>
      </c>
    </row>
    <row r="133" spans="1:4" x14ac:dyDescent="0.25">
      <c r="A133">
        <v>5.0999999999999996</v>
      </c>
      <c r="B133" t="s">
        <v>4</v>
      </c>
    </row>
    <row r="134" spans="1:4" x14ac:dyDescent="0.25">
      <c r="A134">
        <v>1</v>
      </c>
      <c r="B134" t="s">
        <v>5</v>
      </c>
    </row>
    <row r="135" spans="1:4" x14ac:dyDescent="0.25">
      <c r="A135">
        <v>1</v>
      </c>
      <c r="B135" t="s">
        <v>6</v>
      </c>
    </row>
    <row r="136" spans="1:4" x14ac:dyDescent="0.25">
      <c r="A136">
        <v>1</v>
      </c>
      <c r="B136" t="s">
        <v>7</v>
      </c>
    </row>
    <row r="137" spans="1:4" x14ac:dyDescent="0.25">
      <c r="A137">
        <v>2</v>
      </c>
      <c r="B137" t="s">
        <v>8</v>
      </c>
    </row>
    <row r="138" spans="1:4" x14ac:dyDescent="0.25">
      <c r="A138">
        <v>116.06</v>
      </c>
      <c r="B138" t="s">
        <v>23</v>
      </c>
    </row>
    <row r="139" spans="1:4" x14ac:dyDescent="0.25">
      <c r="A139">
        <v>7.05</v>
      </c>
      <c r="B139" t="s">
        <v>24</v>
      </c>
    </row>
    <row r="140" spans="1:4" x14ac:dyDescent="0.25">
      <c r="A140">
        <v>0</v>
      </c>
      <c r="B140" t="s">
        <v>9</v>
      </c>
    </row>
    <row r="141" spans="1:4" x14ac:dyDescent="0.25">
      <c r="A141" t="s">
        <v>61</v>
      </c>
    </row>
    <row r="142" spans="1:4" x14ac:dyDescent="0.25">
      <c r="A142" t="s">
        <v>10</v>
      </c>
    </row>
    <row r="143" spans="1:4" x14ac:dyDescent="0.25">
      <c r="A143" t="s">
        <v>26</v>
      </c>
      <c r="B143" t="s">
        <v>27</v>
      </c>
      <c r="C143" t="s">
        <v>17</v>
      </c>
      <c r="D143" t="s">
        <v>18</v>
      </c>
    </row>
    <row r="144" spans="1:4" x14ac:dyDescent="0.25">
      <c r="A144">
        <v>0</v>
      </c>
      <c r="B144">
        <v>0</v>
      </c>
      <c r="C144">
        <v>2218.9899999999998</v>
      </c>
      <c r="D144">
        <v>1.74942</v>
      </c>
    </row>
    <row r="145" spans="1:4" x14ac:dyDescent="0.25">
      <c r="A145" t="s">
        <v>0</v>
      </c>
    </row>
    <row r="146" spans="1:4" x14ac:dyDescent="0.25">
      <c r="A146" t="s">
        <v>52</v>
      </c>
      <c r="B146" t="s">
        <v>1</v>
      </c>
    </row>
    <row r="147" spans="1:4" x14ac:dyDescent="0.25">
      <c r="A147" s="1">
        <v>42578</v>
      </c>
      <c r="B147" t="s">
        <v>2</v>
      </c>
    </row>
    <row r="148" spans="1:4" x14ac:dyDescent="0.25">
      <c r="A148" s="2">
        <v>0.55834490740740739</v>
      </c>
      <c r="B148" t="s">
        <v>3</v>
      </c>
    </row>
    <row r="149" spans="1:4" x14ac:dyDescent="0.25">
      <c r="A149">
        <v>5.0999999999999996</v>
      </c>
      <c r="B149" t="s">
        <v>4</v>
      </c>
    </row>
    <row r="150" spans="1:4" x14ac:dyDescent="0.25">
      <c r="A150">
        <v>1</v>
      </c>
      <c r="B150" t="s">
        <v>5</v>
      </c>
    </row>
    <row r="151" spans="1:4" x14ac:dyDescent="0.25">
      <c r="A151">
        <v>1</v>
      </c>
      <c r="B151" t="s">
        <v>6</v>
      </c>
    </row>
    <row r="152" spans="1:4" x14ac:dyDescent="0.25">
      <c r="A152">
        <v>1</v>
      </c>
      <c r="B152" t="s">
        <v>7</v>
      </c>
    </row>
    <row r="153" spans="1:4" x14ac:dyDescent="0.25">
      <c r="A153">
        <v>2</v>
      </c>
      <c r="B153" t="s">
        <v>8</v>
      </c>
    </row>
    <row r="154" spans="1:4" x14ac:dyDescent="0.25">
      <c r="A154">
        <v>116.06</v>
      </c>
      <c r="B154" t="s">
        <v>23</v>
      </c>
    </row>
    <row r="155" spans="1:4" x14ac:dyDescent="0.25">
      <c r="A155">
        <v>7.05</v>
      </c>
      <c r="B155" t="s">
        <v>24</v>
      </c>
    </row>
    <row r="156" spans="1:4" x14ac:dyDescent="0.25">
      <c r="A156">
        <v>0</v>
      </c>
      <c r="B156" t="s">
        <v>9</v>
      </c>
    </row>
    <row r="157" spans="1:4" x14ac:dyDescent="0.25">
      <c r="A157" t="s">
        <v>62</v>
      </c>
    </row>
    <row r="158" spans="1:4" x14ac:dyDescent="0.25">
      <c r="A158" t="s">
        <v>10</v>
      </c>
    </row>
    <row r="159" spans="1:4" x14ac:dyDescent="0.25">
      <c r="A159" t="s">
        <v>26</v>
      </c>
      <c r="B159" t="s">
        <v>27</v>
      </c>
      <c r="C159" t="s">
        <v>17</v>
      </c>
      <c r="D159" t="s">
        <v>18</v>
      </c>
    </row>
    <row r="160" spans="1:4" x14ac:dyDescent="0.25">
      <c r="A160">
        <v>0</v>
      </c>
      <c r="B160">
        <v>0</v>
      </c>
      <c r="C160">
        <v>2528.1999999999998</v>
      </c>
      <c r="D160">
        <v>1.99936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topLeftCell="A10" workbookViewId="0">
      <selection activeCell="C1" sqref="C1"/>
    </sheetView>
  </sheetViews>
  <sheetFormatPr defaultRowHeight="15" x14ac:dyDescent="0.25"/>
  <sheetData>
    <row r="1" spans="1:7" x14ac:dyDescent="0.25">
      <c r="A1" t="s">
        <v>0</v>
      </c>
    </row>
    <row r="2" spans="1:7" x14ac:dyDescent="0.25">
      <c r="A2" t="s">
        <v>63</v>
      </c>
      <c r="B2" t="s">
        <v>1</v>
      </c>
    </row>
    <row r="3" spans="1:7" x14ac:dyDescent="0.25">
      <c r="A3" s="1">
        <v>42578</v>
      </c>
      <c r="B3" t="s">
        <v>2</v>
      </c>
    </row>
    <row r="4" spans="1:7" x14ac:dyDescent="0.25">
      <c r="A4" s="2">
        <v>0.5621180555555555</v>
      </c>
      <c r="B4" t="s">
        <v>3</v>
      </c>
    </row>
    <row r="5" spans="1:7" x14ac:dyDescent="0.25">
      <c r="A5">
        <v>5.0999999999999996</v>
      </c>
      <c r="B5" t="s">
        <v>4</v>
      </c>
    </row>
    <row r="6" spans="1:7" x14ac:dyDescent="0.25">
      <c r="A6">
        <v>1</v>
      </c>
      <c r="B6" t="s">
        <v>5</v>
      </c>
    </row>
    <row r="7" spans="1:7" x14ac:dyDescent="0.25">
      <c r="A7">
        <v>41</v>
      </c>
      <c r="B7" t="s">
        <v>6</v>
      </c>
    </row>
    <row r="8" spans="1:7" x14ac:dyDescent="0.25">
      <c r="A8">
        <v>1</v>
      </c>
      <c r="B8" t="s">
        <v>7</v>
      </c>
    </row>
    <row r="9" spans="1:7" x14ac:dyDescent="0.25">
      <c r="A9">
        <v>2</v>
      </c>
      <c r="B9" t="s">
        <v>8</v>
      </c>
      <c r="F9" t="s">
        <v>19</v>
      </c>
      <c r="G9">
        <v>6.92</v>
      </c>
    </row>
    <row r="10" spans="1:7" x14ac:dyDescent="0.25">
      <c r="A10">
        <v>0</v>
      </c>
      <c r="B10" t="s">
        <v>9</v>
      </c>
    </row>
    <row r="11" spans="1:7" x14ac:dyDescent="0.25">
      <c r="A11" t="s">
        <v>64</v>
      </c>
    </row>
    <row r="12" spans="1:7" x14ac:dyDescent="0.25">
      <c r="A12" t="s">
        <v>10</v>
      </c>
    </row>
    <row r="13" spans="1:7" x14ac:dyDescent="0.25">
      <c r="A13" t="s">
        <v>11</v>
      </c>
    </row>
    <row r="14" spans="1:7" x14ac:dyDescent="0.25">
      <c r="A14">
        <v>0</v>
      </c>
      <c r="B14" t="s">
        <v>12</v>
      </c>
    </row>
    <row r="15" spans="1:7" x14ac:dyDescent="0.25">
      <c r="A15">
        <v>0</v>
      </c>
      <c r="B15" t="s">
        <v>13</v>
      </c>
    </row>
    <row r="16" spans="1:7" x14ac:dyDescent="0.25">
      <c r="A16">
        <v>0</v>
      </c>
      <c r="B16" t="s">
        <v>14</v>
      </c>
    </row>
    <row r="17" spans="1:7" x14ac:dyDescent="0.25">
      <c r="A17" t="s">
        <v>15</v>
      </c>
    </row>
    <row r="18" spans="1:7" x14ac:dyDescent="0.25">
      <c r="A18" t="s">
        <v>16</v>
      </c>
      <c r="C18" t="s">
        <v>17</v>
      </c>
      <c r="D18" t="s">
        <v>18</v>
      </c>
    </row>
    <row r="19" spans="1:7" x14ac:dyDescent="0.25">
      <c r="A19">
        <v>116.04600000000001</v>
      </c>
      <c r="B19">
        <v>5.048</v>
      </c>
      <c r="C19">
        <v>1552.03</v>
      </c>
      <c r="D19">
        <v>1.99939</v>
      </c>
      <c r="F19" s="3">
        <f>B19-G$9</f>
        <v>-1.8719999999999999</v>
      </c>
      <c r="G19">
        <f>C19</f>
        <v>1552.03</v>
      </c>
    </row>
    <row r="20" spans="1:7" x14ac:dyDescent="0.25">
      <c r="A20">
        <v>116.04600000000001</v>
      </c>
      <c r="B20">
        <v>5.1470000000000002</v>
      </c>
      <c r="C20">
        <v>1653.48</v>
      </c>
      <c r="D20">
        <v>1.99939</v>
      </c>
      <c r="F20" s="3">
        <f t="shared" ref="F20:F59" si="0">B20-G$9</f>
        <v>-1.7729999999999997</v>
      </c>
      <c r="G20">
        <f t="shared" ref="G20:G59" si="1">C20</f>
        <v>1653.48</v>
      </c>
    </row>
    <row r="21" spans="1:7" x14ac:dyDescent="0.25">
      <c r="A21">
        <v>116.04600000000001</v>
      </c>
      <c r="B21">
        <v>5.2469999999999999</v>
      </c>
      <c r="C21">
        <v>1803.58</v>
      </c>
      <c r="D21">
        <v>1.9993799999999999</v>
      </c>
      <c r="F21" s="3">
        <f t="shared" si="0"/>
        <v>-1.673</v>
      </c>
      <c r="G21">
        <f t="shared" si="1"/>
        <v>1803.58</v>
      </c>
    </row>
    <row r="22" spans="1:7" x14ac:dyDescent="0.25">
      <c r="A22">
        <v>116.04600000000001</v>
      </c>
      <c r="B22">
        <v>5.3460000000000001</v>
      </c>
      <c r="C22">
        <v>2030.31</v>
      </c>
      <c r="D22">
        <v>1.99939</v>
      </c>
      <c r="F22" s="3">
        <f t="shared" si="0"/>
        <v>-1.5739999999999998</v>
      </c>
      <c r="G22">
        <f t="shared" si="1"/>
        <v>2030.31</v>
      </c>
    </row>
    <row r="23" spans="1:7" x14ac:dyDescent="0.25">
      <c r="A23">
        <v>116.04600000000001</v>
      </c>
      <c r="B23">
        <v>5.4459999999999997</v>
      </c>
      <c r="C23">
        <v>2371.3200000000002</v>
      </c>
      <c r="D23">
        <v>1.99939</v>
      </c>
      <c r="F23" s="3">
        <f t="shared" si="0"/>
        <v>-1.4740000000000002</v>
      </c>
      <c r="G23">
        <f t="shared" si="1"/>
        <v>2371.3200000000002</v>
      </c>
    </row>
    <row r="24" spans="1:7" x14ac:dyDescent="0.25">
      <c r="A24">
        <v>116.04600000000001</v>
      </c>
      <c r="B24">
        <v>5.5460000000000003</v>
      </c>
      <c r="C24">
        <v>2773.14</v>
      </c>
      <c r="D24">
        <v>1.99939</v>
      </c>
      <c r="F24" s="3">
        <f t="shared" si="0"/>
        <v>-1.3739999999999997</v>
      </c>
      <c r="G24">
        <f t="shared" si="1"/>
        <v>2773.14</v>
      </c>
    </row>
    <row r="25" spans="1:7" x14ac:dyDescent="0.25">
      <c r="A25">
        <v>116.04600000000001</v>
      </c>
      <c r="B25">
        <v>5.6470000000000002</v>
      </c>
      <c r="C25">
        <v>3025.55</v>
      </c>
      <c r="D25">
        <v>1.99939</v>
      </c>
      <c r="F25" s="3">
        <f t="shared" si="0"/>
        <v>-1.2729999999999997</v>
      </c>
      <c r="G25">
        <f t="shared" si="1"/>
        <v>3025.55</v>
      </c>
    </row>
    <row r="26" spans="1:7" x14ac:dyDescent="0.25">
      <c r="A26">
        <v>116.04600000000001</v>
      </c>
      <c r="B26">
        <v>5.7460000000000004</v>
      </c>
      <c r="C26">
        <v>2903.45</v>
      </c>
      <c r="D26">
        <v>1.99939</v>
      </c>
      <c r="F26" s="3">
        <f t="shared" si="0"/>
        <v>-1.1739999999999995</v>
      </c>
      <c r="G26">
        <f t="shared" si="1"/>
        <v>2903.45</v>
      </c>
    </row>
    <row r="27" spans="1:7" x14ac:dyDescent="0.25">
      <c r="A27">
        <v>116.04600000000001</v>
      </c>
      <c r="B27">
        <v>5.8460000000000001</v>
      </c>
      <c r="C27">
        <v>2673.43</v>
      </c>
      <c r="D27">
        <v>1.99939</v>
      </c>
      <c r="F27" s="3">
        <f t="shared" si="0"/>
        <v>-1.0739999999999998</v>
      </c>
      <c r="G27">
        <f t="shared" si="1"/>
        <v>2673.43</v>
      </c>
    </row>
    <row r="28" spans="1:7" x14ac:dyDescent="0.25">
      <c r="A28">
        <v>116.04600000000001</v>
      </c>
      <c r="B28">
        <v>5.9459999999999997</v>
      </c>
      <c r="C28">
        <v>2564.8000000000002</v>
      </c>
      <c r="D28">
        <v>1.99939</v>
      </c>
      <c r="F28" s="3">
        <f t="shared" si="0"/>
        <v>-0.9740000000000002</v>
      </c>
      <c r="G28">
        <f t="shared" si="1"/>
        <v>2564.8000000000002</v>
      </c>
    </row>
    <row r="29" spans="1:7" x14ac:dyDescent="0.25">
      <c r="A29">
        <v>116.04600000000001</v>
      </c>
      <c r="B29">
        <v>6.0460000000000003</v>
      </c>
      <c r="C29">
        <v>2498.7600000000002</v>
      </c>
      <c r="D29">
        <v>1.9993799999999999</v>
      </c>
      <c r="F29" s="3">
        <f t="shared" si="0"/>
        <v>-0.87399999999999967</v>
      </c>
      <c r="G29">
        <f t="shared" si="1"/>
        <v>2498.7600000000002</v>
      </c>
    </row>
    <row r="30" spans="1:7" x14ac:dyDescent="0.25">
      <c r="A30">
        <v>116.04600000000001</v>
      </c>
      <c r="B30">
        <v>6.1459999999999999</v>
      </c>
      <c r="C30">
        <v>2427.14</v>
      </c>
      <c r="D30">
        <v>1.99939</v>
      </c>
      <c r="F30" s="3">
        <f t="shared" si="0"/>
        <v>-0.77400000000000002</v>
      </c>
      <c r="G30">
        <f t="shared" si="1"/>
        <v>2427.14</v>
      </c>
    </row>
    <row r="31" spans="1:7" x14ac:dyDescent="0.25">
      <c r="A31">
        <v>116.04600000000001</v>
      </c>
      <c r="B31">
        <v>6.2460000000000004</v>
      </c>
      <c r="C31">
        <v>2444.89</v>
      </c>
      <c r="D31">
        <v>1.99939</v>
      </c>
      <c r="F31" s="3">
        <f t="shared" si="0"/>
        <v>-0.67399999999999949</v>
      </c>
      <c r="G31">
        <f t="shared" si="1"/>
        <v>2444.89</v>
      </c>
    </row>
    <row r="32" spans="1:7" x14ac:dyDescent="0.25">
      <c r="A32">
        <v>116.04600000000001</v>
      </c>
      <c r="B32">
        <v>6.3460000000000001</v>
      </c>
      <c r="C32">
        <v>2553.58</v>
      </c>
      <c r="D32">
        <v>1.9993799999999999</v>
      </c>
      <c r="F32" s="3">
        <f t="shared" si="0"/>
        <v>-0.57399999999999984</v>
      </c>
      <c r="G32">
        <f t="shared" si="1"/>
        <v>2553.58</v>
      </c>
    </row>
    <row r="33" spans="1:7" x14ac:dyDescent="0.25">
      <c r="A33">
        <v>116.04600000000001</v>
      </c>
      <c r="B33">
        <v>6.4459999999999997</v>
      </c>
      <c r="C33">
        <v>2613.0500000000002</v>
      </c>
      <c r="D33">
        <v>1.99939</v>
      </c>
      <c r="F33" s="3">
        <f t="shared" si="0"/>
        <v>-0.4740000000000002</v>
      </c>
      <c r="G33">
        <f t="shared" si="1"/>
        <v>2613.0500000000002</v>
      </c>
    </row>
    <row r="34" spans="1:7" x14ac:dyDescent="0.25">
      <c r="A34">
        <v>116.04600000000001</v>
      </c>
      <c r="B34">
        <v>6.5460000000000003</v>
      </c>
      <c r="C34">
        <v>2602.3200000000002</v>
      </c>
      <c r="D34">
        <v>1.99939</v>
      </c>
      <c r="F34" s="3">
        <f t="shared" si="0"/>
        <v>-0.37399999999999967</v>
      </c>
      <c r="G34">
        <f t="shared" si="1"/>
        <v>2602.3200000000002</v>
      </c>
    </row>
    <row r="35" spans="1:7" x14ac:dyDescent="0.25">
      <c r="A35">
        <v>116.04600000000001</v>
      </c>
      <c r="B35">
        <v>6.6459999999999999</v>
      </c>
      <c r="C35">
        <v>2577.58</v>
      </c>
      <c r="D35">
        <v>1.99939</v>
      </c>
      <c r="F35" s="3">
        <f t="shared" si="0"/>
        <v>-0.27400000000000002</v>
      </c>
      <c r="G35">
        <f t="shared" si="1"/>
        <v>2577.58</v>
      </c>
    </row>
    <row r="36" spans="1:7" x14ac:dyDescent="0.25">
      <c r="A36">
        <v>116.04600000000001</v>
      </c>
      <c r="B36">
        <v>6.7460000000000004</v>
      </c>
      <c r="C36">
        <v>2556.2199999999998</v>
      </c>
      <c r="D36">
        <v>1.99939</v>
      </c>
      <c r="F36" s="3">
        <f t="shared" si="0"/>
        <v>-0.17399999999999949</v>
      </c>
      <c r="G36">
        <f t="shared" si="1"/>
        <v>2556.2199999999998</v>
      </c>
    </row>
    <row r="37" spans="1:7" x14ac:dyDescent="0.25">
      <c r="A37">
        <v>116.04600000000001</v>
      </c>
      <c r="B37">
        <v>6.8460000000000001</v>
      </c>
      <c r="C37">
        <v>2541.63</v>
      </c>
      <c r="D37">
        <v>1.99939</v>
      </c>
      <c r="F37" s="3">
        <f t="shared" si="0"/>
        <v>-7.3999999999999844E-2</v>
      </c>
      <c r="G37">
        <f t="shared" si="1"/>
        <v>2541.63</v>
      </c>
    </row>
    <row r="38" spans="1:7" x14ac:dyDescent="0.25">
      <c r="A38">
        <v>116.04600000000001</v>
      </c>
      <c r="B38">
        <v>6.9459999999999997</v>
      </c>
      <c r="C38">
        <v>2532.9699999999998</v>
      </c>
      <c r="D38">
        <v>1.99939</v>
      </c>
      <c r="F38" s="3">
        <f t="shared" si="0"/>
        <v>2.5999999999999801E-2</v>
      </c>
      <c r="G38">
        <f t="shared" si="1"/>
        <v>2532.9699999999998</v>
      </c>
    </row>
    <row r="39" spans="1:7" x14ac:dyDescent="0.25">
      <c r="A39">
        <v>116.04600000000001</v>
      </c>
      <c r="B39">
        <v>7.0460000000000003</v>
      </c>
      <c r="C39">
        <v>2529.41</v>
      </c>
      <c r="D39">
        <v>1.99939</v>
      </c>
      <c r="F39" s="3">
        <f t="shared" si="0"/>
        <v>0.12600000000000033</v>
      </c>
      <c r="G39">
        <f t="shared" si="1"/>
        <v>2529.41</v>
      </c>
    </row>
    <row r="40" spans="1:7" x14ac:dyDescent="0.25">
      <c r="A40">
        <v>116.04600000000001</v>
      </c>
      <c r="B40">
        <v>7.1459999999999999</v>
      </c>
      <c r="C40">
        <v>2530.44</v>
      </c>
      <c r="D40">
        <v>1.99939</v>
      </c>
      <c r="F40" s="3">
        <f t="shared" si="0"/>
        <v>0.22599999999999998</v>
      </c>
      <c r="G40">
        <f t="shared" si="1"/>
        <v>2530.44</v>
      </c>
    </row>
    <row r="41" spans="1:7" x14ac:dyDescent="0.25">
      <c r="A41">
        <v>116.04600000000001</v>
      </c>
      <c r="B41">
        <v>7.2460000000000004</v>
      </c>
      <c r="C41">
        <v>2536.4299999999998</v>
      </c>
      <c r="D41">
        <v>1.99939</v>
      </c>
      <c r="F41" s="3">
        <f t="shared" si="0"/>
        <v>0.32600000000000051</v>
      </c>
      <c r="G41">
        <f t="shared" si="1"/>
        <v>2536.4299999999998</v>
      </c>
    </row>
    <row r="42" spans="1:7" x14ac:dyDescent="0.25">
      <c r="A42">
        <v>116.04600000000001</v>
      </c>
      <c r="B42">
        <v>7.3460000000000001</v>
      </c>
      <c r="C42">
        <v>2548.3200000000002</v>
      </c>
      <c r="D42">
        <v>1.9993799999999999</v>
      </c>
      <c r="F42" s="3">
        <f t="shared" si="0"/>
        <v>0.42600000000000016</v>
      </c>
      <c r="G42">
        <f t="shared" si="1"/>
        <v>2548.3200000000002</v>
      </c>
    </row>
    <row r="43" spans="1:7" x14ac:dyDescent="0.25">
      <c r="A43">
        <v>116.04600000000001</v>
      </c>
      <c r="B43">
        <v>7.4459999999999997</v>
      </c>
      <c r="C43">
        <v>2566.73</v>
      </c>
      <c r="D43">
        <v>1.9993799999999999</v>
      </c>
      <c r="F43" s="3">
        <f t="shared" si="0"/>
        <v>0.5259999999999998</v>
      </c>
      <c r="G43">
        <f t="shared" si="1"/>
        <v>2566.73</v>
      </c>
    </row>
    <row r="44" spans="1:7" x14ac:dyDescent="0.25">
      <c r="A44">
        <v>116.04600000000001</v>
      </c>
      <c r="B44">
        <v>7.5460000000000003</v>
      </c>
      <c r="C44">
        <v>2591.83</v>
      </c>
      <c r="D44">
        <v>1.99939</v>
      </c>
      <c r="F44" s="3">
        <f t="shared" si="0"/>
        <v>0.62600000000000033</v>
      </c>
      <c r="G44">
        <f t="shared" si="1"/>
        <v>2591.83</v>
      </c>
    </row>
    <row r="45" spans="1:7" x14ac:dyDescent="0.25">
      <c r="A45">
        <v>116.04600000000001</v>
      </c>
      <c r="B45">
        <v>7.6459999999999999</v>
      </c>
      <c r="C45">
        <v>2616.48</v>
      </c>
      <c r="D45">
        <v>1.99939</v>
      </c>
      <c r="F45" s="3">
        <f t="shared" si="0"/>
        <v>0.72599999999999998</v>
      </c>
      <c r="G45">
        <f t="shared" si="1"/>
        <v>2616.48</v>
      </c>
    </row>
    <row r="46" spans="1:7" x14ac:dyDescent="0.25">
      <c r="A46">
        <v>116.04600000000001</v>
      </c>
      <c r="B46">
        <v>7.7450000000000001</v>
      </c>
      <c r="C46">
        <v>2602.91</v>
      </c>
      <c r="D46">
        <v>1.99939</v>
      </c>
      <c r="F46" s="3">
        <f t="shared" si="0"/>
        <v>0.82500000000000018</v>
      </c>
      <c r="G46">
        <f t="shared" si="1"/>
        <v>2602.91</v>
      </c>
    </row>
    <row r="47" spans="1:7" x14ac:dyDescent="0.25">
      <c r="A47">
        <v>116.04600000000001</v>
      </c>
      <c r="B47">
        <v>7.8449999999999998</v>
      </c>
      <c r="C47">
        <v>2500.52</v>
      </c>
      <c r="D47">
        <v>1.9993799999999999</v>
      </c>
      <c r="F47" s="3">
        <f t="shared" si="0"/>
        <v>0.92499999999999982</v>
      </c>
      <c r="G47">
        <f t="shared" si="1"/>
        <v>2500.52</v>
      </c>
    </row>
    <row r="48" spans="1:7" x14ac:dyDescent="0.25">
      <c r="A48">
        <v>116.04600000000001</v>
      </c>
      <c r="B48">
        <v>7.9450000000000003</v>
      </c>
      <c r="C48">
        <v>2416.6999999999998</v>
      </c>
      <c r="D48">
        <v>1.9993799999999999</v>
      </c>
      <c r="F48" s="3">
        <f t="shared" si="0"/>
        <v>1.0250000000000004</v>
      </c>
      <c r="G48">
        <f t="shared" si="1"/>
        <v>2416.6999999999998</v>
      </c>
    </row>
    <row r="49" spans="1:7" x14ac:dyDescent="0.25">
      <c r="A49">
        <v>116.04600000000001</v>
      </c>
      <c r="B49">
        <v>8.0449999999999999</v>
      </c>
      <c r="C49">
        <v>2433.41</v>
      </c>
      <c r="D49">
        <v>1.9993799999999999</v>
      </c>
      <c r="F49" s="3">
        <f t="shared" si="0"/>
        <v>1.125</v>
      </c>
      <c r="G49">
        <f t="shared" si="1"/>
        <v>2433.41</v>
      </c>
    </row>
    <row r="50" spans="1:7" x14ac:dyDescent="0.25">
      <c r="A50">
        <v>116.04600000000001</v>
      </c>
      <c r="B50">
        <v>8.1449999999999996</v>
      </c>
      <c r="C50">
        <v>2496.46</v>
      </c>
      <c r="D50">
        <v>1.99939</v>
      </c>
      <c r="F50" s="3">
        <f t="shared" si="0"/>
        <v>1.2249999999999996</v>
      </c>
      <c r="G50">
        <f t="shared" si="1"/>
        <v>2496.46</v>
      </c>
    </row>
    <row r="51" spans="1:7" x14ac:dyDescent="0.25">
      <c r="A51">
        <v>116.04600000000001</v>
      </c>
      <c r="B51">
        <v>8.2449999999999992</v>
      </c>
      <c r="C51">
        <v>2578.04</v>
      </c>
      <c r="D51">
        <v>1.9993799999999999</v>
      </c>
      <c r="F51" s="3">
        <f t="shared" si="0"/>
        <v>1.3249999999999993</v>
      </c>
      <c r="G51">
        <f t="shared" si="1"/>
        <v>2578.04</v>
      </c>
    </row>
    <row r="52" spans="1:7" x14ac:dyDescent="0.25">
      <c r="A52">
        <v>116.04600000000001</v>
      </c>
      <c r="B52">
        <v>8.3450000000000006</v>
      </c>
      <c r="C52">
        <v>2743.52</v>
      </c>
      <c r="D52">
        <v>1.9993799999999999</v>
      </c>
      <c r="F52" s="3">
        <f t="shared" si="0"/>
        <v>1.4250000000000007</v>
      </c>
      <c r="G52">
        <f t="shared" si="1"/>
        <v>2743.52</v>
      </c>
    </row>
    <row r="53" spans="1:7" x14ac:dyDescent="0.25">
      <c r="A53">
        <v>116.04600000000001</v>
      </c>
      <c r="B53">
        <v>8.4450000000000003</v>
      </c>
      <c r="C53">
        <v>2997.35</v>
      </c>
      <c r="D53">
        <v>1.9993799999999999</v>
      </c>
      <c r="F53" s="3">
        <f t="shared" si="0"/>
        <v>1.5250000000000004</v>
      </c>
      <c r="G53">
        <f t="shared" si="1"/>
        <v>2997.35</v>
      </c>
    </row>
    <row r="54" spans="1:7" x14ac:dyDescent="0.25">
      <c r="A54">
        <v>116.04600000000001</v>
      </c>
      <c r="B54">
        <v>8.5449999999999999</v>
      </c>
      <c r="C54">
        <v>2963.29</v>
      </c>
      <c r="D54">
        <v>1.9993799999999999</v>
      </c>
      <c r="F54" s="3">
        <f t="shared" si="0"/>
        <v>1.625</v>
      </c>
      <c r="G54">
        <f t="shared" si="1"/>
        <v>2963.29</v>
      </c>
    </row>
    <row r="55" spans="1:7" x14ac:dyDescent="0.25">
      <c r="A55">
        <v>116.04600000000001</v>
      </c>
      <c r="B55">
        <v>8.6449999999999996</v>
      </c>
      <c r="C55">
        <v>2562.6799999999998</v>
      </c>
      <c r="D55">
        <v>1.9993799999999999</v>
      </c>
      <c r="F55" s="3">
        <f t="shared" si="0"/>
        <v>1.7249999999999996</v>
      </c>
      <c r="G55">
        <f t="shared" si="1"/>
        <v>2562.6799999999998</v>
      </c>
    </row>
    <row r="56" spans="1:7" x14ac:dyDescent="0.25">
      <c r="A56">
        <v>116.04600000000001</v>
      </c>
      <c r="B56">
        <v>8.7449999999999992</v>
      </c>
      <c r="C56">
        <v>2169.44</v>
      </c>
      <c r="D56">
        <v>1.99939</v>
      </c>
      <c r="F56" s="3">
        <f t="shared" si="0"/>
        <v>1.8249999999999993</v>
      </c>
      <c r="G56">
        <f t="shared" si="1"/>
        <v>2169.44</v>
      </c>
    </row>
    <row r="57" spans="1:7" x14ac:dyDescent="0.25">
      <c r="A57">
        <v>116.04600000000001</v>
      </c>
      <c r="B57">
        <v>8.8450000000000006</v>
      </c>
      <c r="C57">
        <v>1897.5</v>
      </c>
      <c r="D57">
        <v>1.99939</v>
      </c>
      <c r="F57" s="3">
        <f t="shared" si="0"/>
        <v>1.9250000000000007</v>
      </c>
      <c r="G57">
        <f t="shared" si="1"/>
        <v>1897.5</v>
      </c>
    </row>
    <row r="58" spans="1:7" x14ac:dyDescent="0.25">
      <c r="A58">
        <v>116.04600000000001</v>
      </c>
      <c r="B58">
        <v>8.9450000000000003</v>
      </c>
      <c r="C58">
        <v>1719.14</v>
      </c>
      <c r="D58">
        <v>1.99939</v>
      </c>
      <c r="F58" s="3">
        <f t="shared" si="0"/>
        <v>2.0250000000000004</v>
      </c>
      <c r="G58">
        <f t="shared" si="1"/>
        <v>1719.14</v>
      </c>
    </row>
    <row r="59" spans="1:7" x14ac:dyDescent="0.25">
      <c r="A59">
        <v>116.04600000000001</v>
      </c>
      <c r="B59">
        <v>9.0449999999999999</v>
      </c>
      <c r="C59">
        <v>1598.7</v>
      </c>
      <c r="D59">
        <v>1.99939</v>
      </c>
      <c r="F59" s="3">
        <f t="shared" si="0"/>
        <v>2.125</v>
      </c>
      <c r="G59">
        <f t="shared" si="1"/>
        <v>1598.7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9"/>
  <sheetViews>
    <sheetView workbookViewId="0">
      <selection activeCell="K32" sqref="K32"/>
    </sheetView>
  </sheetViews>
  <sheetFormatPr defaultRowHeight="15" x14ac:dyDescent="0.25"/>
  <cols>
    <col min="1" max="1" width="14.28515625" customWidth="1"/>
  </cols>
  <sheetData>
    <row r="1" spans="1:9" x14ac:dyDescent="0.25">
      <c r="A1" t="s">
        <v>0</v>
      </c>
    </row>
    <row r="2" spans="1:9" x14ac:dyDescent="0.25">
      <c r="A2" t="s">
        <v>65</v>
      </c>
      <c r="B2" t="s">
        <v>1</v>
      </c>
    </row>
    <row r="3" spans="1:9" x14ac:dyDescent="0.25">
      <c r="A3" s="1">
        <v>42578</v>
      </c>
      <c r="B3" t="s">
        <v>2</v>
      </c>
    </row>
    <row r="4" spans="1:9" x14ac:dyDescent="0.25">
      <c r="A4" s="2">
        <v>0.58113425925925932</v>
      </c>
      <c r="B4" t="s">
        <v>3</v>
      </c>
    </row>
    <row r="5" spans="1:9" x14ac:dyDescent="0.25">
      <c r="A5">
        <v>5.0999999999999996</v>
      </c>
      <c r="B5" t="s">
        <v>4</v>
      </c>
      <c r="G5" t="s">
        <v>51</v>
      </c>
      <c r="H5">
        <v>116.06</v>
      </c>
    </row>
    <row r="6" spans="1:9" x14ac:dyDescent="0.25">
      <c r="A6">
        <v>1</v>
      </c>
      <c r="B6" t="s">
        <v>5</v>
      </c>
    </row>
    <row r="7" spans="1:9" x14ac:dyDescent="0.25">
      <c r="A7">
        <v>1</v>
      </c>
      <c r="B7" t="s">
        <v>6</v>
      </c>
    </row>
    <row r="8" spans="1:9" x14ac:dyDescent="0.25">
      <c r="A8">
        <v>1</v>
      </c>
      <c r="B8" t="s">
        <v>7</v>
      </c>
    </row>
    <row r="9" spans="1:9" x14ac:dyDescent="0.25">
      <c r="A9">
        <v>2</v>
      </c>
      <c r="B9" t="s">
        <v>8</v>
      </c>
    </row>
    <row r="10" spans="1:9" x14ac:dyDescent="0.25">
      <c r="A10">
        <v>0</v>
      </c>
      <c r="B10" t="s">
        <v>9</v>
      </c>
    </row>
    <row r="11" spans="1:9" x14ac:dyDescent="0.25">
      <c r="A11" t="s">
        <v>66</v>
      </c>
    </row>
    <row r="12" spans="1:9" x14ac:dyDescent="0.25">
      <c r="A12" t="s">
        <v>10</v>
      </c>
    </row>
    <row r="13" spans="1:9" x14ac:dyDescent="0.25">
      <c r="A13" t="s">
        <v>11</v>
      </c>
    </row>
    <row r="14" spans="1:9" x14ac:dyDescent="0.25">
      <c r="A14">
        <v>0</v>
      </c>
      <c r="B14" t="s">
        <v>12</v>
      </c>
      <c r="H14" s="7" t="s">
        <v>51</v>
      </c>
      <c r="I14" s="7" t="s">
        <v>38</v>
      </c>
    </row>
    <row r="15" spans="1:9" x14ac:dyDescent="0.25">
      <c r="A15">
        <v>0</v>
      </c>
      <c r="B15" t="s">
        <v>13</v>
      </c>
      <c r="G15" s="8">
        <v>0</v>
      </c>
      <c r="H15" s="5">
        <f t="shared" ref="H15:H25" ca="1" si="0">OFFSET(A$19,G15,0)-H$5</f>
        <v>-0.50900000000000034</v>
      </c>
      <c r="I15" s="6">
        <f t="shared" ref="I15:I25" ca="1" si="1">OFFSET(C$19,G15,0)</f>
        <v>2604.38</v>
      </c>
    </row>
    <row r="16" spans="1:9" x14ac:dyDescent="0.25">
      <c r="A16">
        <v>0</v>
      </c>
      <c r="B16" t="s">
        <v>14</v>
      </c>
      <c r="G16" s="8">
        <v>19</v>
      </c>
      <c r="H16" s="5">
        <f t="shared" ca="1" si="0"/>
        <v>-0.41200000000000614</v>
      </c>
      <c r="I16" s="6">
        <f t="shared" ca="1" si="1"/>
        <v>2589.8000000000002</v>
      </c>
    </row>
    <row r="17" spans="1:9" x14ac:dyDescent="0.25">
      <c r="A17" t="s">
        <v>15</v>
      </c>
      <c r="G17" s="8">
        <v>38</v>
      </c>
      <c r="H17" s="5">
        <f t="shared" ca="1" si="0"/>
        <v>-0.31100000000000705</v>
      </c>
      <c r="I17" s="6">
        <f t="shared" ca="1" si="1"/>
        <v>2575.42</v>
      </c>
    </row>
    <row r="18" spans="1:9" x14ac:dyDescent="0.25">
      <c r="A18" t="s">
        <v>16</v>
      </c>
      <c r="C18" t="s">
        <v>17</v>
      </c>
      <c r="D18" t="s">
        <v>18</v>
      </c>
      <c r="G18" s="8">
        <v>57</v>
      </c>
      <c r="H18" s="5">
        <f t="shared" ca="1" si="0"/>
        <v>-0.21099999999999852</v>
      </c>
      <c r="I18" s="6">
        <f t="shared" ca="1" si="1"/>
        <v>2560.61</v>
      </c>
    </row>
    <row r="19" spans="1:9" x14ac:dyDescent="0.25">
      <c r="A19">
        <v>115.551</v>
      </c>
      <c r="B19">
        <v>7.0469999999999997</v>
      </c>
      <c r="C19">
        <v>2604.38</v>
      </c>
      <c r="D19">
        <v>1.9993799999999999</v>
      </c>
      <c r="G19" s="8">
        <v>76</v>
      </c>
      <c r="H19" s="5">
        <f t="shared" ca="1" si="0"/>
        <v>-0.11200000000000898</v>
      </c>
      <c r="I19" s="6">
        <f t="shared" ca="1" si="1"/>
        <v>2545.98</v>
      </c>
    </row>
    <row r="20" spans="1:9" x14ac:dyDescent="0.25">
      <c r="A20" t="s">
        <v>0</v>
      </c>
      <c r="G20" s="8">
        <v>95</v>
      </c>
      <c r="H20" s="5">
        <f t="shared" ca="1" si="0"/>
        <v>-1.5000000000000568E-2</v>
      </c>
      <c r="I20" s="6">
        <f t="shared" ca="1" si="1"/>
        <v>2532</v>
      </c>
    </row>
    <row r="21" spans="1:9" x14ac:dyDescent="0.25">
      <c r="A21" t="s">
        <v>65</v>
      </c>
      <c r="B21" t="s">
        <v>1</v>
      </c>
      <c r="G21" s="8">
        <v>114</v>
      </c>
      <c r="H21" s="5">
        <f t="shared" ca="1" si="0"/>
        <v>8.4000000000003183E-2</v>
      </c>
      <c r="I21" s="6">
        <f t="shared" ca="1" si="1"/>
        <v>2519.13</v>
      </c>
    </row>
    <row r="22" spans="1:9" x14ac:dyDescent="0.25">
      <c r="A22" s="1">
        <v>42578</v>
      </c>
      <c r="B22" t="s">
        <v>2</v>
      </c>
      <c r="G22" s="8">
        <v>133</v>
      </c>
      <c r="H22" s="5">
        <f t="shared" ca="1" si="0"/>
        <v>0.18500000000000227</v>
      </c>
      <c r="I22" s="6">
        <f t="shared" ca="1" si="1"/>
        <v>2504.1</v>
      </c>
    </row>
    <row r="23" spans="1:9" x14ac:dyDescent="0.25">
      <c r="A23" s="2">
        <v>0.58288194444444441</v>
      </c>
      <c r="B23" t="s">
        <v>3</v>
      </c>
      <c r="G23" s="8">
        <v>152</v>
      </c>
      <c r="H23" s="5">
        <f t="shared" ca="1" si="0"/>
        <v>0.28600000000000136</v>
      </c>
      <c r="I23" s="6">
        <f t="shared" ca="1" si="1"/>
        <v>2490.4299999999998</v>
      </c>
    </row>
    <row r="24" spans="1:9" x14ac:dyDescent="0.25">
      <c r="A24">
        <v>5.0999999999999996</v>
      </c>
      <c r="B24" t="s">
        <v>4</v>
      </c>
      <c r="G24" s="8">
        <v>171</v>
      </c>
      <c r="H24" s="5">
        <f t="shared" ca="1" si="0"/>
        <v>0.38599999999999568</v>
      </c>
      <c r="I24" s="6">
        <f t="shared" ca="1" si="1"/>
        <v>2476.1799999999998</v>
      </c>
    </row>
    <row r="25" spans="1:9" x14ac:dyDescent="0.25">
      <c r="A25">
        <v>1</v>
      </c>
      <c r="B25" t="s">
        <v>5</v>
      </c>
      <c r="G25" s="8">
        <v>190</v>
      </c>
      <c r="H25" s="5">
        <f t="shared" ca="1" si="0"/>
        <v>0.48699999999999477</v>
      </c>
      <c r="I25" s="6">
        <f t="shared" ca="1" si="1"/>
        <v>2462.13</v>
      </c>
    </row>
    <row r="26" spans="1:9" x14ac:dyDescent="0.25">
      <c r="A26">
        <v>1</v>
      </c>
      <c r="B26" t="s">
        <v>6</v>
      </c>
      <c r="G26" s="4"/>
    </row>
    <row r="27" spans="1:9" x14ac:dyDescent="0.25">
      <c r="A27">
        <v>1</v>
      </c>
      <c r="B27" t="s">
        <v>7</v>
      </c>
    </row>
    <row r="28" spans="1:9" x14ac:dyDescent="0.25">
      <c r="A28">
        <v>2</v>
      </c>
      <c r="B28" t="s">
        <v>8</v>
      </c>
    </row>
    <row r="29" spans="1:9" x14ac:dyDescent="0.25">
      <c r="A29">
        <v>0</v>
      </c>
      <c r="B29" t="s">
        <v>9</v>
      </c>
    </row>
    <row r="30" spans="1:9" x14ac:dyDescent="0.25">
      <c r="A30" t="s">
        <v>67</v>
      </c>
    </row>
    <row r="31" spans="1:9" x14ac:dyDescent="0.25">
      <c r="A31" t="s">
        <v>10</v>
      </c>
    </row>
    <row r="32" spans="1:9" x14ac:dyDescent="0.25">
      <c r="A32" t="s">
        <v>11</v>
      </c>
    </row>
    <row r="33" spans="1:4" x14ac:dyDescent="0.25">
      <c r="A33">
        <v>0</v>
      </c>
      <c r="B33" t="s">
        <v>12</v>
      </c>
    </row>
    <row r="34" spans="1:4" x14ac:dyDescent="0.25">
      <c r="A34">
        <v>0</v>
      </c>
      <c r="B34" t="s">
        <v>13</v>
      </c>
    </row>
    <row r="35" spans="1:4" x14ac:dyDescent="0.25">
      <c r="A35">
        <v>0</v>
      </c>
      <c r="B35" t="s">
        <v>14</v>
      </c>
    </row>
    <row r="36" spans="1:4" x14ac:dyDescent="0.25">
      <c r="A36" t="s">
        <v>15</v>
      </c>
    </row>
    <row r="37" spans="1:4" x14ac:dyDescent="0.25">
      <c r="A37" t="s">
        <v>16</v>
      </c>
      <c r="C37" t="s">
        <v>17</v>
      </c>
      <c r="D37" t="s">
        <v>18</v>
      </c>
    </row>
    <row r="38" spans="1:4" x14ac:dyDescent="0.25">
      <c r="A38">
        <v>115.648</v>
      </c>
      <c r="B38">
        <v>7.0469999999999997</v>
      </c>
      <c r="C38">
        <v>2589.8000000000002</v>
      </c>
      <c r="D38">
        <v>1.9993799999999999</v>
      </c>
    </row>
    <row r="39" spans="1:4" x14ac:dyDescent="0.25">
      <c r="A39" t="s">
        <v>0</v>
      </c>
    </row>
    <row r="40" spans="1:4" x14ac:dyDescent="0.25">
      <c r="A40" t="s">
        <v>65</v>
      </c>
      <c r="B40" t="s">
        <v>1</v>
      </c>
    </row>
    <row r="41" spans="1:4" x14ac:dyDescent="0.25">
      <c r="A41" s="1">
        <v>42578</v>
      </c>
      <c r="B41" t="s">
        <v>2</v>
      </c>
    </row>
    <row r="42" spans="1:4" x14ac:dyDescent="0.25">
      <c r="A42" s="2">
        <v>0.5848726851851852</v>
      </c>
      <c r="B42" t="s">
        <v>3</v>
      </c>
    </row>
    <row r="43" spans="1:4" x14ac:dyDescent="0.25">
      <c r="A43">
        <v>5.0999999999999996</v>
      </c>
      <c r="B43" t="s">
        <v>4</v>
      </c>
    </row>
    <row r="44" spans="1:4" x14ac:dyDescent="0.25">
      <c r="A44">
        <v>1</v>
      </c>
      <c r="B44" t="s">
        <v>5</v>
      </c>
    </row>
    <row r="45" spans="1:4" x14ac:dyDescent="0.25">
      <c r="A45">
        <v>1</v>
      </c>
      <c r="B45" t="s">
        <v>6</v>
      </c>
    </row>
    <row r="46" spans="1:4" x14ac:dyDescent="0.25">
      <c r="A46">
        <v>1</v>
      </c>
      <c r="B46" t="s">
        <v>7</v>
      </c>
    </row>
    <row r="47" spans="1:4" x14ac:dyDescent="0.25">
      <c r="A47">
        <v>2</v>
      </c>
      <c r="B47" t="s">
        <v>8</v>
      </c>
    </row>
    <row r="48" spans="1:4" x14ac:dyDescent="0.25">
      <c r="A48">
        <v>0</v>
      </c>
      <c r="B48" t="s">
        <v>9</v>
      </c>
    </row>
    <row r="49" spans="1:4" x14ac:dyDescent="0.25">
      <c r="A49" t="s">
        <v>68</v>
      </c>
    </row>
    <row r="50" spans="1:4" x14ac:dyDescent="0.25">
      <c r="A50" t="s">
        <v>10</v>
      </c>
    </row>
    <row r="51" spans="1:4" x14ac:dyDescent="0.25">
      <c r="A51" t="s">
        <v>11</v>
      </c>
    </row>
    <row r="52" spans="1:4" x14ac:dyDescent="0.25">
      <c r="A52">
        <v>0</v>
      </c>
      <c r="B52" t="s">
        <v>12</v>
      </c>
    </row>
    <row r="53" spans="1:4" x14ac:dyDescent="0.25">
      <c r="A53">
        <v>0</v>
      </c>
      <c r="B53" t="s">
        <v>13</v>
      </c>
    </row>
    <row r="54" spans="1:4" x14ac:dyDescent="0.25">
      <c r="A54">
        <v>0</v>
      </c>
      <c r="B54" t="s">
        <v>14</v>
      </c>
    </row>
    <row r="55" spans="1:4" x14ac:dyDescent="0.25">
      <c r="A55" t="s">
        <v>15</v>
      </c>
    </row>
    <row r="56" spans="1:4" x14ac:dyDescent="0.25">
      <c r="A56" t="s">
        <v>16</v>
      </c>
      <c r="C56" t="s">
        <v>17</v>
      </c>
      <c r="D56" t="s">
        <v>18</v>
      </c>
    </row>
    <row r="57" spans="1:4" x14ac:dyDescent="0.25">
      <c r="A57">
        <v>115.749</v>
      </c>
      <c r="B57">
        <v>7.0469999999999997</v>
      </c>
      <c r="C57">
        <v>2575.42</v>
      </c>
      <c r="D57">
        <v>1.9993700000000001</v>
      </c>
    </row>
    <row r="58" spans="1:4" x14ac:dyDescent="0.25">
      <c r="A58" t="s">
        <v>0</v>
      </c>
    </row>
    <row r="59" spans="1:4" x14ac:dyDescent="0.25">
      <c r="A59" t="s">
        <v>65</v>
      </c>
      <c r="B59" t="s">
        <v>1</v>
      </c>
    </row>
    <row r="60" spans="1:4" x14ac:dyDescent="0.25">
      <c r="A60" s="1">
        <v>42578</v>
      </c>
      <c r="B60" t="s">
        <v>2</v>
      </c>
    </row>
    <row r="61" spans="1:4" x14ac:dyDescent="0.25">
      <c r="A61" s="2">
        <v>0.5872222222222222</v>
      </c>
      <c r="B61" t="s">
        <v>3</v>
      </c>
    </row>
    <row r="62" spans="1:4" x14ac:dyDescent="0.25">
      <c r="A62">
        <v>5.0999999999999996</v>
      </c>
      <c r="B62" t="s">
        <v>4</v>
      </c>
    </row>
    <row r="63" spans="1:4" x14ac:dyDescent="0.25">
      <c r="A63">
        <v>1</v>
      </c>
      <c r="B63" t="s">
        <v>5</v>
      </c>
    </row>
    <row r="64" spans="1:4" x14ac:dyDescent="0.25">
      <c r="A64">
        <v>1</v>
      </c>
      <c r="B64" t="s">
        <v>6</v>
      </c>
    </row>
    <row r="65" spans="1:4" x14ac:dyDescent="0.25">
      <c r="A65">
        <v>1</v>
      </c>
      <c r="B65" t="s">
        <v>7</v>
      </c>
    </row>
    <row r="66" spans="1:4" x14ac:dyDescent="0.25">
      <c r="A66">
        <v>2</v>
      </c>
      <c r="B66" t="s">
        <v>8</v>
      </c>
    </row>
    <row r="67" spans="1:4" x14ac:dyDescent="0.25">
      <c r="A67">
        <v>0</v>
      </c>
      <c r="B67" t="s">
        <v>9</v>
      </c>
    </row>
    <row r="68" spans="1:4" x14ac:dyDescent="0.25">
      <c r="A68" t="s">
        <v>69</v>
      </c>
    </row>
    <row r="69" spans="1:4" x14ac:dyDescent="0.25">
      <c r="A69" t="s">
        <v>10</v>
      </c>
    </row>
    <row r="70" spans="1:4" x14ac:dyDescent="0.25">
      <c r="A70" t="s">
        <v>11</v>
      </c>
    </row>
    <row r="71" spans="1:4" x14ac:dyDescent="0.25">
      <c r="A71">
        <v>0</v>
      </c>
      <c r="B71" t="s">
        <v>12</v>
      </c>
    </row>
    <row r="72" spans="1:4" x14ac:dyDescent="0.25">
      <c r="A72">
        <v>0</v>
      </c>
      <c r="B72" t="s">
        <v>13</v>
      </c>
    </row>
    <row r="73" spans="1:4" x14ac:dyDescent="0.25">
      <c r="A73">
        <v>0</v>
      </c>
      <c r="B73" t="s">
        <v>14</v>
      </c>
    </row>
    <row r="74" spans="1:4" x14ac:dyDescent="0.25">
      <c r="A74" t="s">
        <v>15</v>
      </c>
    </row>
    <row r="75" spans="1:4" x14ac:dyDescent="0.25">
      <c r="A75" t="s">
        <v>16</v>
      </c>
      <c r="C75" t="s">
        <v>17</v>
      </c>
      <c r="D75" t="s">
        <v>18</v>
      </c>
    </row>
    <row r="76" spans="1:4" x14ac:dyDescent="0.25">
      <c r="A76">
        <v>115.849</v>
      </c>
      <c r="B76">
        <v>7.0469999999999997</v>
      </c>
      <c r="C76">
        <v>2560.61</v>
      </c>
      <c r="D76">
        <v>1.9993700000000001</v>
      </c>
    </row>
    <row r="77" spans="1:4" x14ac:dyDescent="0.25">
      <c r="A77" t="s">
        <v>0</v>
      </c>
    </row>
    <row r="78" spans="1:4" x14ac:dyDescent="0.25">
      <c r="A78" t="s">
        <v>65</v>
      </c>
      <c r="B78" t="s">
        <v>1</v>
      </c>
    </row>
    <row r="79" spans="1:4" x14ac:dyDescent="0.25">
      <c r="A79" s="1">
        <v>42578</v>
      </c>
      <c r="B79" t="s">
        <v>2</v>
      </c>
    </row>
    <row r="80" spans="1:4" x14ac:dyDescent="0.25">
      <c r="A80" s="2">
        <v>0.58856481481481482</v>
      </c>
      <c r="B80" t="s">
        <v>3</v>
      </c>
    </row>
    <row r="81" spans="1:4" x14ac:dyDescent="0.25">
      <c r="A81">
        <v>5.0999999999999996</v>
      </c>
      <c r="B81" t="s">
        <v>4</v>
      </c>
    </row>
    <row r="82" spans="1:4" x14ac:dyDescent="0.25">
      <c r="A82">
        <v>1</v>
      </c>
      <c r="B82" t="s">
        <v>5</v>
      </c>
    </row>
    <row r="83" spans="1:4" x14ac:dyDescent="0.25">
      <c r="A83">
        <v>1</v>
      </c>
      <c r="B83" t="s">
        <v>6</v>
      </c>
    </row>
    <row r="84" spans="1:4" x14ac:dyDescent="0.25">
      <c r="A84">
        <v>1</v>
      </c>
      <c r="B84" t="s">
        <v>7</v>
      </c>
    </row>
    <row r="85" spans="1:4" x14ac:dyDescent="0.25">
      <c r="A85">
        <v>2</v>
      </c>
      <c r="B85" t="s">
        <v>8</v>
      </c>
    </row>
    <row r="86" spans="1:4" x14ac:dyDescent="0.25">
      <c r="A86">
        <v>0</v>
      </c>
      <c r="B86" t="s">
        <v>9</v>
      </c>
    </row>
    <row r="87" spans="1:4" x14ac:dyDescent="0.25">
      <c r="A87" t="s">
        <v>70</v>
      </c>
    </row>
    <row r="88" spans="1:4" x14ac:dyDescent="0.25">
      <c r="A88" t="s">
        <v>10</v>
      </c>
    </row>
    <row r="89" spans="1:4" x14ac:dyDescent="0.25">
      <c r="A89" t="s">
        <v>11</v>
      </c>
    </row>
    <row r="90" spans="1:4" x14ac:dyDescent="0.25">
      <c r="A90">
        <v>0</v>
      </c>
      <c r="B90" t="s">
        <v>12</v>
      </c>
    </row>
    <row r="91" spans="1:4" x14ac:dyDescent="0.25">
      <c r="A91">
        <v>0</v>
      </c>
      <c r="B91" t="s">
        <v>13</v>
      </c>
    </row>
    <row r="92" spans="1:4" x14ac:dyDescent="0.25">
      <c r="A92">
        <v>0</v>
      </c>
      <c r="B92" t="s">
        <v>14</v>
      </c>
    </row>
    <row r="93" spans="1:4" x14ac:dyDescent="0.25">
      <c r="A93" t="s">
        <v>15</v>
      </c>
    </row>
    <row r="94" spans="1:4" x14ac:dyDescent="0.25">
      <c r="A94" t="s">
        <v>16</v>
      </c>
      <c r="C94" t="s">
        <v>17</v>
      </c>
      <c r="D94" t="s">
        <v>18</v>
      </c>
    </row>
    <row r="95" spans="1:4" x14ac:dyDescent="0.25">
      <c r="A95">
        <v>115.94799999999999</v>
      </c>
      <c r="B95">
        <v>7.0469999999999997</v>
      </c>
      <c r="C95">
        <v>2545.98</v>
      </c>
      <c r="D95">
        <v>1.9993700000000001</v>
      </c>
    </row>
    <row r="96" spans="1:4" x14ac:dyDescent="0.25">
      <c r="A96" t="s">
        <v>0</v>
      </c>
    </row>
    <row r="97" spans="1:2" x14ac:dyDescent="0.25">
      <c r="A97" t="s">
        <v>65</v>
      </c>
      <c r="B97" t="s">
        <v>1</v>
      </c>
    </row>
    <row r="98" spans="1:2" x14ac:dyDescent="0.25">
      <c r="A98" s="1">
        <v>42578</v>
      </c>
      <c r="B98" t="s">
        <v>2</v>
      </c>
    </row>
    <row r="99" spans="1:2" x14ac:dyDescent="0.25">
      <c r="A99" s="2">
        <v>0.59032407407407406</v>
      </c>
      <c r="B99" t="s">
        <v>3</v>
      </c>
    </row>
    <row r="100" spans="1:2" x14ac:dyDescent="0.25">
      <c r="A100">
        <v>5.0999999999999996</v>
      </c>
      <c r="B100" t="s">
        <v>4</v>
      </c>
    </row>
    <row r="101" spans="1:2" x14ac:dyDescent="0.25">
      <c r="A101">
        <v>1</v>
      </c>
      <c r="B101" t="s">
        <v>5</v>
      </c>
    </row>
    <row r="102" spans="1:2" x14ac:dyDescent="0.25">
      <c r="A102">
        <v>1</v>
      </c>
      <c r="B102" t="s">
        <v>6</v>
      </c>
    </row>
    <row r="103" spans="1:2" x14ac:dyDescent="0.25">
      <c r="A103">
        <v>1</v>
      </c>
      <c r="B103" t="s">
        <v>7</v>
      </c>
    </row>
    <row r="104" spans="1:2" x14ac:dyDescent="0.25">
      <c r="A104">
        <v>2</v>
      </c>
      <c r="B104" t="s">
        <v>8</v>
      </c>
    </row>
    <row r="105" spans="1:2" x14ac:dyDescent="0.25">
      <c r="A105">
        <v>0</v>
      </c>
      <c r="B105" t="s">
        <v>9</v>
      </c>
    </row>
    <row r="106" spans="1:2" x14ac:dyDescent="0.25">
      <c r="A106" t="s">
        <v>71</v>
      </c>
    </row>
    <row r="107" spans="1:2" x14ac:dyDescent="0.25">
      <c r="A107" t="s">
        <v>10</v>
      </c>
    </row>
    <row r="108" spans="1:2" x14ac:dyDescent="0.25">
      <c r="A108" t="s">
        <v>11</v>
      </c>
    </row>
    <row r="109" spans="1:2" x14ac:dyDescent="0.25">
      <c r="A109">
        <v>0</v>
      </c>
      <c r="B109" t="s">
        <v>12</v>
      </c>
    </row>
    <row r="110" spans="1:2" x14ac:dyDescent="0.25">
      <c r="A110">
        <v>0</v>
      </c>
      <c r="B110" t="s">
        <v>13</v>
      </c>
    </row>
    <row r="111" spans="1:2" x14ac:dyDescent="0.25">
      <c r="A111">
        <v>0</v>
      </c>
      <c r="B111" t="s">
        <v>14</v>
      </c>
    </row>
    <row r="112" spans="1:2" x14ac:dyDescent="0.25">
      <c r="A112" t="s">
        <v>15</v>
      </c>
    </row>
    <row r="113" spans="1:4" x14ac:dyDescent="0.25">
      <c r="A113" t="s">
        <v>16</v>
      </c>
      <c r="C113" t="s">
        <v>17</v>
      </c>
      <c r="D113" t="s">
        <v>18</v>
      </c>
    </row>
    <row r="114" spans="1:4" x14ac:dyDescent="0.25">
      <c r="A114">
        <v>116.045</v>
      </c>
      <c r="B114">
        <v>7.0469999999999997</v>
      </c>
      <c r="C114">
        <v>2532</v>
      </c>
      <c r="D114">
        <v>1.9993700000000001</v>
      </c>
    </row>
    <row r="115" spans="1:4" x14ac:dyDescent="0.25">
      <c r="A115" t="s">
        <v>0</v>
      </c>
    </row>
    <row r="116" spans="1:4" x14ac:dyDescent="0.25">
      <c r="A116" t="s">
        <v>65</v>
      </c>
      <c r="B116" t="s">
        <v>1</v>
      </c>
    </row>
    <row r="117" spans="1:4" x14ac:dyDescent="0.25">
      <c r="A117" s="1">
        <v>42578</v>
      </c>
      <c r="B117" t="s">
        <v>2</v>
      </c>
    </row>
    <row r="118" spans="1:4" x14ac:dyDescent="0.25">
      <c r="A118" s="2">
        <v>0.59156249999999999</v>
      </c>
      <c r="B118" t="s">
        <v>3</v>
      </c>
    </row>
    <row r="119" spans="1:4" x14ac:dyDescent="0.25">
      <c r="A119">
        <v>5.0999999999999996</v>
      </c>
      <c r="B119" t="s">
        <v>4</v>
      </c>
    </row>
    <row r="120" spans="1:4" x14ac:dyDescent="0.25">
      <c r="A120">
        <v>1</v>
      </c>
      <c r="B120" t="s">
        <v>5</v>
      </c>
    </row>
    <row r="121" spans="1:4" x14ac:dyDescent="0.25">
      <c r="A121">
        <v>1</v>
      </c>
      <c r="B121" t="s">
        <v>6</v>
      </c>
    </row>
    <row r="122" spans="1:4" x14ac:dyDescent="0.25">
      <c r="A122">
        <v>1</v>
      </c>
      <c r="B122" t="s">
        <v>7</v>
      </c>
    </row>
    <row r="123" spans="1:4" x14ac:dyDescent="0.25">
      <c r="A123">
        <v>2</v>
      </c>
      <c r="B123" t="s">
        <v>8</v>
      </c>
    </row>
    <row r="124" spans="1:4" x14ac:dyDescent="0.25">
      <c r="A124">
        <v>0</v>
      </c>
      <c r="B124" t="s">
        <v>9</v>
      </c>
    </row>
    <row r="125" spans="1:4" x14ac:dyDescent="0.25">
      <c r="A125" t="s">
        <v>72</v>
      </c>
    </row>
    <row r="126" spans="1:4" x14ac:dyDescent="0.25">
      <c r="A126" t="s">
        <v>10</v>
      </c>
    </row>
    <row r="127" spans="1:4" x14ac:dyDescent="0.25">
      <c r="A127" t="s">
        <v>11</v>
      </c>
    </row>
    <row r="128" spans="1:4" x14ac:dyDescent="0.25">
      <c r="A128">
        <v>0</v>
      </c>
      <c r="B128" t="s">
        <v>12</v>
      </c>
    </row>
    <row r="129" spans="1:4" x14ac:dyDescent="0.25">
      <c r="A129">
        <v>0</v>
      </c>
      <c r="B129" t="s">
        <v>13</v>
      </c>
    </row>
    <row r="130" spans="1:4" x14ac:dyDescent="0.25">
      <c r="A130">
        <v>0</v>
      </c>
      <c r="B130" t="s">
        <v>14</v>
      </c>
    </row>
    <row r="131" spans="1:4" x14ac:dyDescent="0.25">
      <c r="A131" t="s">
        <v>15</v>
      </c>
    </row>
    <row r="132" spans="1:4" x14ac:dyDescent="0.25">
      <c r="A132" t="s">
        <v>16</v>
      </c>
      <c r="C132" t="s">
        <v>17</v>
      </c>
      <c r="D132" t="s">
        <v>18</v>
      </c>
    </row>
    <row r="133" spans="1:4" x14ac:dyDescent="0.25">
      <c r="A133">
        <v>116.14400000000001</v>
      </c>
      <c r="B133">
        <v>7.0469999999999997</v>
      </c>
      <c r="C133">
        <v>2519.13</v>
      </c>
      <c r="D133">
        <v>1.9993799999999999</v>
      </c>
    </row>
    <row r="134" spans="1:4" x14ac:dyDescent="0.25">
      <c r="A134" t="s">
        <v>0</v>
      </c>
    </row>
    <row r="135" spans="1:4" x14ac:dyDescent="0.25">
      <c r="A135" t="s">
        <v>65</v>
      </c>
      <c r="B135" t="s">
        <v>1</v>
      </c>
    </row>
    <row r="136" spans="1:4" x14ac:dyDescent="0.25">
      <c r="A136" s="1">
        <v>42578</v>
      </c>
      <c r="B136" t="s">
        <v>2</v>
      </c>
    </row>
    <row r="137" spans="1:4" x14ac:dyDescent="0.25">
      <c r="A137" s="2">
        <v>0.59270833333333328</v>
      </c>
      <c r="B137" t="s">
        <v>3</v>
      </c>
    </row>
    <row r="138" spans="1:4" x14ac:dyDescent="0.25">
      <c r="A138">
        <v>5.0999999999999996</v>
      </c>
      <c r="B138" t="s">
        <v>4</v>
      </c>
    </row>
    <row r="139" spans="1:4" x14ac:dyDescent="0.25">
      <c r="A139">
        <v>1</v>
      </c>
      <c r="B139" t="s">
        <v>5</v>
      </c>
    </row>
    <row r="140" spans="1:4" x14ac:dyDescent="0.25">
      <c r="A140">
        <v>1</v>
      </c>
      <c r="B140" t="s">
        <v>6</v>
      </c>
    </row>
    <row r="141" spans="1:4" x14ac:dyDescent="0.25">
      <c r="A141">
        <v>1</v>
      </c>
      <c r="B141" t="s">
        <v>7</v>
      </c>
    </row>
    <row r="142" spans="1:4" x14ac:dyDescent="0.25">
      <c r="A142">
        <v>2</v>
      </c>
      <c r="B142" t="s">
        <v>8</v>
      </c>
    </row>
    <row r="143" spans="1:4" x14ac:dyDescent="0.25">
      <c r="A143">
        <v>0</v>
      </c>
      <c r="B143" t="s">
        <v>9</v>
      </c>
    </row>
    <row r="144" spans="1:4" x14ac:dyDescent="0.25">
      <c r="A144" t="s">
        <v>73</v>
      </c>
    </row>
    <row r="145" spans="1:4" x14ac:dyDescent="0.25">
      <c r="A145" t="s">
        <v>10</v>
      </c>
    </row>
    <row r="146" spans="1:4" x14ac:dyDescent="0.25">
      <c r="A146" t="s">
        <v>11</v>
      </c>
    </row>
    <row r="147" spans="1:4" x14ac:dyDescent="0.25">
      <c r="A147">
        <v>0</v>
      </c>
      <c r="B147" t="s">
        <v>12</v>
      </c>
    </row>
    <row r="148" spans="1:4" x14ac:dyDescent="0.25">
      <c r="A148">
        <v>0</v>
      </c>
      <c r="B148" t="s">
        <v>13</v>
      </c>
    </row>
    <row r="149" spans="1:4" x14ac:dyDescent="0.25">
      <c r="A149">
        <v>0</v>
      </c>
      <c r="B149" t="s">
        <v>14</v>
      </c>
    </row>
    <row r="150" spans="1:4" x14ac:dyDescent="0.25">
      <c r="A150" t="s">
        <v>15</v>
      </c>
    </row>
    <row r="151" spans="1:4" x14ac:dyDescent="0.25">
      <c r="A151" t="s">
        <v>16</v>
      </c>
      <c r="C151" t="s">
        <v>17</v>
      </c>
      <c r="D151" t="s">
        <v>18</v>
      </c>
    </row>
    <row r="152" spans="1:4" x14ac:dyDescent="0.25">
      <c r="A152">
        <v>116.245</v>
      </c>
      <c r="B152">
        <v>7.0469999999999997</v>
      </c>
      <c r="C152">
        <v>2504.1</v>
      </c>
      <c r="D152">
        <v>1.9993700000000001</v>
      </c>
    </row>
    <row r="153" spans="1:4" x14ac:dyDescent="0.25">
      <c r="A153" t="s">
        <v>0</v>
      </c>
    </row>
    <row r="154" spans="1:4" x14ac:dyDescent="0.25">
      <c r="A154" t="s">
        <v>65</v>
      </c>
      <c r="B154" t="s">
        <v>1</v>
      </c>
    </row>
    <row r="155" spans="1:4" x14ac:dyDescent="0.25">
      <c r="A155" s="1">
        <v>42578</v>
      </c>
      <c r="B155" t="s">
        <v>2</v>
      </c>
    </row>
    <row r="156" spans="1:4" x14ac:dyDescent="0.25">
      <c r="A156" s="2">
        <v>0.59399305555555559</v>
      </c>
      <c r="B156" t="s">
        <v>3</v>
      </c>
    </row>
    <row r="157" spans="1:4" x14ac:dyDescent="0.25">
      <c r="A157">
        <v>5.0999999999999996</v>
      </c>
      <c r="B157" t="s">
        <v>4</v>
      </c>
    </row>
    <row r="158" spans="1:4" x14ac:dyDescent="0.25">
      <c r="A158">
        <v>1</v>
      </c>
      <c r="B158" t="s">
        <v>5</v>
      </c>
    </row>
    <row r="159" spans="1:4" x14ac:dyDescent="0.25">
      <c r="A159">
        <v>1</v>
      </c>
      <c r="B159" t="s">
        <v>6</v>
      </c>
    </row>
    <row r="160" spans="1:4" x14ac:dyDescent="0.25">
      <c r="A160">
        <v>1</v>
      </c>
      <c r="B160" t="s">
        <v>7</v>
      </c>
    </row>
    <row r="161" spans="1:4" x14ac:dyDescent="0.25">
      <c r="A161">
        <v>2</v>
      </c>
      <c r="B161" t="s">
        <v>8</v>
      </c>
    </row>
    <row r="162" spans="1:4" x14ac:dyDescent="0.25">
      <c r="A162">
        <v>0</v>
      </c>
      <c r="B162" t="s">
        <v>9</v>
      </c>
    </row>
    <row r="163" spans="1:4" x14ac:dyDescent="0.25">
      <c r="A163" t="s">
        <v>74</v>
      </c>
    </row>
    <row r="164" spans="1:4" x14ac:dyDescent="0.25">
      <c r="A164" t="s">
        <v>10</v>
      </c>
    </row>
    <row r="165" spans="1:4" x14ac:dyDescent="0.25">
      <c r="A165" t="s">
        <v>11</v>
      </c>
    </row>
    <row r="166" spans="1:4" x14ac:dyDescent="0.25">
      <c r="A166">
        <v>0</v>
      </c>
      <c r="B166" t="s">
        <v>12</v>
      </c>
    </row>
    <row r="167" spans="1:4" x14ac:dyDescent="0.25">
      <c r="A167">
        <v>0</v>
      </c>
      <c r="B167" t="s">
        <v>13</v>
      </c>
    </row>
    <row r="168" spans="1:4" x14ac:dyDescent="0.25">
      <c r="A168">
        <v>0</v>
      </c>
      <c r="B168" t="s">
        <v>14</v>
      </c>
    </row>
    <row r="169" spans="1:4" x14ac:dyDescent="0.25">
      <c r="A169" t="s">
        <v>15</v>
      </c>
    </row>
    <row r="170" spans="1:4" x14ac:dyDescent="0.25">
      <c r="A170" t="s">
        <v>16</v>
      </c>
      <c r="C170" t="s">
        <v>17</v>
      </c>
      <c r="D170" t="s">
        <v>18</v>
      </c>
    </row>
    <row r="171" spans="1:4" x14ac:dyDescent="0.25">
      <c r="A171">
        <v>116.346</v>
      </c>
      <c r="B171">
        <v>7.0469999999999997</v>
      </c>
      <c r="C171">
        <v>2490.4299999999998</v>
      </c>
      <c r="D171">
        <v>1.9993700000000001</v>
      </c>
    </row>
    <row r="172" spans="1:4" x14ac:dyDescent="0.25">
      <c r="A172" t="s">
        <v>0</v>
      </c>
    </row>
    <row r="173" spans="1:4" x14ac:dyDescent="0.25">
      <c r="A173" t="s">
        <v>65</v>
      </c>
      <c r="B173" t="s">
        <v>1</v>
      </c>
    </row>
    <row r="174" spans="1:4" x14ac:dyDescent="0.25">
      <c r="A174" s="1">
        <v>42578</v>
      </c>
      <c r="B174" t="s">
        <v>2</v>
      </c>
    </row>
    <row r="175" spans="1:4" x14ac:dyDescent="0.25">
      <c r="A175" s="2">
        <v>0.5953356481481481</v>
      </c>
      <c r="B175" t="s">
        <v>3</v>
      </c>
    </row>
    <row r="176" spans="1:4" x14ac:dyDescent="0.25">
      <c r="A176">
        <v>5.0999999999999996</v>
      </c>
      <c r="B176" t="s">
        <v>4</v>
      </c>
    </row>
    <row r="177" spans="1:4" x14ac:dyDescent="0.25">
      <c r="A177">
        <v>1</v>
      </c>
      <c r="B177" t="s">
        <v>5</v>
      </c>
    </row>
    <row r="178" spans="1:4" x14ac:dyDescent="0.25">
      <c r="A178">
        <v>1</v>
      </c>
      <c r="B178" t="s">
        <v>6</v>
      </c>
    </row>
    <row r="179" spans="1:4" x14ac:dyDescent="0.25">
      <c r="A179">
        <v>1</v>
      </c>
      <c r="B179" t="s">
        <v>7</v>
      </c>
    </row>
    <row r="180" spans="1:4" x14ac:dyDescent="0.25">
      <c r="A180">
        <v>2</v>
      </c>
      <c r="B180" t="s">
        <v>8</v>
      </c>
    </row>
    <row r="181" spans="1:4" x14ac:dyDescent="0.25">
      <c r="A181">
        <v>0</v>
      </c>
      <c r="B181" t="s">
        <v>9</v>
      </c>
    </row>
    <row r="182" spans="1:4" x14ac:dyDescent="0.25">
      <c r="A182" t="s">
        <v>75</v>
      </c>
    </row>
    <row r="183" spans="1:4" x14ac:dyDescent="0.25">
      <c r="A183" t="s">
        <v>10</v>
      </c>
    </row>
    <row r="184" spans="1:4" x14ac:dyDescent="0.25">
      <c r="A184" t="s">
        <v>11</v>
      </c>
    </row>
    <row r="185" spans="1:4" x14ac:dyDescent="0.25">
      <c r="A185">
        <v>0</v>
      </c>
      <c r="B185" t="s">
        <v>12</v>
      </c>
    </row>
    <row r="186" spans="1:4" x14ac:dyDescent="0.25">
      <c r="A186">
        <v>0</v>
      </c>
      <c r="B186" t="s">
        <v>13</v>
      </c>
    </row>
    <row r="187" spans="1:4" x14ac:dyDescent="0.25">
      <c r="A187">
        <v>0</v>
      </c>
      <c r="B187" t="s">
        <v>14</v>
      </c>
    </row>
    <row r="188" spans="1:4" x14ac:dyDescent="0.25">
      <c r="A188" t="s">
        <v>15</v>
      </c>
    </row>
    <row r="189" spans="1:4" x14ac:dyDescent="0.25">
      <c r="A189" t="s">
        <v>16</v>
      </c>
      <c r="C189" t="s">
        <v>17</v>
      </c>
      <c r="D189" t="s">
        <v>18</v>
      </c>
    </row>
    <row r="190" spans="1:4" x14ac:dyDescent="0.25">
      <c r="A190">
        <v>116.446</v>
      </c>
      <c r="B190">
        <v>7.0469999999999997</v>
      </c>
      <c r="C190">
        <v>2476.1799999999998</v>
      </c>
      <c r="D190">
        <v>1.9993700000000001</v>
      </c>
    </row>
    <row r="191" spans="1:4" x14ac:dyDescent="0.25">
      <c r="A191" t="s">
        <v>0</v>
      </c>
    </row>
    <row r="192" spans="1:4" x14ac:dyDescent="0.25">
      <c r="A192" t="s">
        <v>65</v>
      </c>
      <c r="B192" t="s">
        <v>1</v>
      </c>
    </row>
    <row r="193" spans="1:4" x14ac:dyDescent="0.25">
      <c r="A193" s="1">
        <v>42578</v>
      </c>
      <c r="B193" t="s">
        <v>2</v>
      </c>
    </row>
    <row r="194" spans="1:4" x14ac:dyDescent="0.25">
      <c r="A194" s="2">
        <v>0.59646990740740746</v>
      </c>
      <c r="B194" t="s">
        <v>3</v>
      </c>
    </row>
    <row r="195" spans="1:4" x14ac:dyDescent="0.25">
      <c r="A195">
        <v>5.0999999999999996</v>
      </c>
      <c r="B195" t="s">
        <v>4</v>
      </c>
    </row>
    <row r="196" spans="1:4" x14ac:dyDescent="0.25">
      <c r="A196">
        <v>1</v>
      </c>
      <c r="B196" t="s">
        <v>5</v>
      </c>
    </row>
    <row r="197" spans="1:4" x14ac:dyDescent="0.25">
      <c r="A197">
        <v>1</v>
      </c>
      <c r="B197" t="s">
        <v>6</v>
      </c>
    </row>
    <row r="198" spans="1:4" x14ac:dyDescent="0.25">
      <c r="A198">
        <v>1</v>
      </c>
      <c r="B198" t="s">
        <v>7</v>
      </c>
    </row>
    <row r="199" spans="1:4" x14ac:dyDescent="0.25">
      <c r="A199">
        <v>2</v>
      </c>
      <c r="B199" t="s">
        <v>8</v>
      </c>
    </row>
    <row r="200" spans="1:4" x14ac:dyDescent="0.25">
      <c r="A200">
        <v>0</v>
      </c>
      <c r="B200" t="s">
        <v>9</v>
      </c>
    </row>
    <row r="201" spans="1:4" x14ac:dyDescent="0.25">
      <c r="A201" t="s">
        <v>76</v>
      </c>
    </row>
    <row r="202" spans="1:4" x14ac:dyDescent="0.25">
      <c r="A202" t="s">
        <v>10</v>
      </c>
    </row>
    <row r="203" spans="1:4" x14ac:dyDescent="0.25">
      <c r="A203" t="s">
        <v>11</v>
      </c>
    </row>
    <row r="204" spans="1:4" x14ac:dyDescent="0.25">
      <c r="A204">
        <v>0</v>
      </c>
      <c r="B204" t="s">
        <v>12</v>
      </c>
    </row>
    <row r="205" spans="1:4" x14ac:dyDescent="0.25">
      <c r="A205">
        <v>0</v>
      </c>
      <c r="B205" t="s">
        <v>13</v>
      </c>
    </row>
    <row r="206" spans="1:4" x14ac:dyDescent="0.25">
      <c r="A206">
        <v>0</v>
      </c>
      <c r="B206" t="s">
        <v>14</v>
      </c>
    </row>
    <row r="207" spans="1:4" x14ac:dyDescent="0.25">
      <c r="A207" t="s">
        <v>15</v>
      </c>
    </row>
    <row r="208" spans="1:4" x14ac:dyDescent="0.25">
      <c r="A208" t="s">
        <v>16</v>
      </c>
      <c r="C208" t="s">
        <v>17</v>
      </c>
      <c r="D208" t="s">
        <v>18</v>
      </c>
    </row>
    <row r="209" spans="1:4" x14ac:dyDescent="0.25">
      <c r="A209">
        <v>116.547</v>
      </c>
      <c r="B209">
        <v>7.0469999999999997</v>
      </c>
      <c r="C209">
        <v>2462.13</v>
      </c>
      <c r="D209">
        <v>1.9993799999999999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NonMag Puck BvsI</vt:lpstr>
      <vt:lpstr>NonMag Puck Xtrans</vt:lpstr>
      <vt:lpstr>NonMag Puck Ztrans</vt:lpstr>
      <vt:lpstr>Mag Puck BvsI </vt:lpstr>
      <vt:lpstr>Mag Puck Xtrans</vt:lpstr>
      <vt:lpstr>Mag Puck Ztrans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MaGTest</dc:creator>
  <cp:lastModifiedBy>Ben Hardy</cp:lastModifiedBy>
  <dcterms:created xsi:type="dcterms:W3CDTF">2016-07-27T13:50:52Z</dcterms:created>
  <dcterms:modified xsi:type="dcterms:W3CDTF">2016-07-30T02:32:11Z</dcterms:modified>
</cp:coreProperties>
</file>