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Q10" i="1" s="1"/>
  <c r="C11" i="1"/>
  <c r="Q11" i="1" l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O6" i="1" l="1"/>
  <c r="Q8" i="1"/>
  <c r="O8" i="1"/>
  <c r="O7" i="1"/>
  <c r="Q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<sst xmlns="http://schemas.openxmlformats.org/spreadsheetml/2006/main" count="18" uniqueCount="17">
  <si>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</si>
  <si>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</si>
  <si>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</si>
  <si>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</si>
  <si>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</si>
  <si>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</si>
  <si>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</si>
  <si>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</si>
  <si>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</si>
  <si>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</si>
  <si>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</si>
  <si>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</si>
  <si>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</si>
  <si>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>10.75 mm is center</t>
  </si>
  <si>
    <t xml:space="preserve"> at 9.30 mm</t>
  </si>
  <si>
    <t>pre stage adjustments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</si>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</sst>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3" fontId="0" fillId="0" borderId="0" xfId="0" applyNumberForma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Kerr</a:t>
            </a:r>
            <a:r>
              <a:rPr lang="en-US" baseline="0"/>
              <a:t>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901574803149603E-2"/>
                  <c:y val="-0.372347987751531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8.1097707243850013E-4</c:v>
                </c:pt>
                <c:pt idx="1">
                  <c:v>9.6049734837159973E-4</c:v>
                </c:pt>
                <c:pt idx="2">
                  <c:v>1.4118546985102745E-3</c:v>
                </c:pt>
                <c:pt idx="3">
                  <c:v>2.0649286935893424E-3</c:v>
                </c:pt>
                <c:pt idx="4">
                  <c:v>2.4928523319558975E-3</c:v>
                </c:pt>
                <c:pt idx="5">
                  <c:v>2.168159133357832E-3</c:v>
                </c:pt>
                <c:pt idx="6">
                  <c:v>1.1831759338986412E-3</c:v>
                </c:pt>
                <c:pt idx="7">
                  <c:v>1.1983021560343404E-4</c:v>
                </c:pt>
                <c:pt idx="8">
                  <c:v>1.2052122303246055E-6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12376"/>
        <c:axId val="351718256"/>
      </c:scatterChart>
      <c:valAx>
        <c:axId val="35171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(Amps)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718256"/>
        <c:crosses val="autoZero"/>
        <c:crossBetween val="midCat"/>
      </c:valAx>
      <c:valAx>
        <c:axId val="35171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 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71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57150</xdr:rowOff>
    </xdr:from>
    <xdr:to>
      <xdr:col>10</xdr:col>
      <xdr:colOff>409575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3" workbookViewId="0">
      <selection activeCell="O22" sqref="O22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H1" t="s">
        <v>13</v>
      </c>
      <c r="K1" t="s">
        <v>15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7.7233333333333327</v>
      </c>
      <c r="D3">
        <v>7.76</v>
      </c>
      <c r="E3">
        <v>7.71</v>
      </c>
      <c r="F3">
        <v>7.7</v>
      </c>
      <c r="G3">
        <f>AVERAGE(H3:J3)</f>
        <v>4.9530000000000003</v>
      </c>
      <c r="H3">
        <v>4.96</v>
      </c>
      <c r="I3">
        <v>4.9569999999999999</v>
      </c>
      <c r="J3">
        <v>4.9420000000000002</v>
      </c>
      <c r="K3">
        <f>AVERAGE(L3:N3)</f>
        <v>7.6493333333333338</v>
      </c>
      <c r="L3">
        <v>7.702</v>
      </c>
      <c r="M3">
        <v>7.641</v>
      </c>
      <c r="N3">
        <v>7.6050000000000004</v>
      </c>
      <c r="O3">
        <f>(($K3)/($C3*1000))*((SQRT(2))/(4*0.4317827))</f>
        <v>8.1097707243850013E-4</v>
      </c>
      <c r="Q3">
        <f>(($G3)/($C3*1000))*((SQRT(2))/(4*0.51910983))</f>
        <v>4.3677653890028458E-4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7.7966666666666669</v>
      </c>
      <c r="D4">
        <v>7.79</v>
      </c>
      <c r="E4">
        <v>7.8</v>
      </c>
      <c r="F4">
        <v>7.8</v>
      </c>
      <c r="G4">
        <f t="shared" ref="G4:G11" si="0">AVERAGE(H4:J4)</f>
        <v>1741.8109999999999</v>
      </c>
      <c r="H4">
        <v>5.2210000000000001</v>
      </c>
      <c r="I4" s="5">
        <v>5215</v>
      </c>
      <c r="J4">
        <v>5.2119999999999997</v>
      </c>
      <c r="K4">
        <f t="shared" ref="K4:K11" si="1">AVERAGE(L4:N4)</f>
        <v>9.1456666666666671</v>
      </c>
      <c r="L4">
        <v>9.1720000000000006</v>
      </c>
      <c r="M4">
        <v>9.1229999999999993</v>
      </c>
      <c r="N4">
        <v>9.1419999999999995</v>
      </c>
      <c r="O4">
        <f t="shared" ref="O4:O11" si="2">(($K4)/($C4*1000))*((SQRT(2))/(4*0.4317827))</f>
        <v>9.6049734837159973E-4</v>
      </c>
      <c r="Q4">
        <f t="shared" ref="Q4:Q11" si="3">(($G4)/($C4*1000))*((SQRT(2))/(4*0.51910983))</f>
        <v>0.15215555603229516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8</v>
      </c>
      <c r="D5">
        <v>8.01</v>
      </c>
      <c r="E5">
        <v>8</v>
      </c>
      <c r="F5">
        <v>7.99</v>
      </c>
      <c r="G5">
        <f t="shared" si="0"/>
        <v>5.2246666666666668</v>
      </c>
      <c r="H5">
        <v>5.2329999999999997</v>
      </c>
      <c r="I5">
        <v>5.2249999999999996</v>
      </c>
      <c r="J5">
        <v>5.2160000000000002</v>
      </c>
      <c r="K5">
        <f t="shared" si="1"/>
        <v>13.793999999999999</v>
      </c>
      <c r="L5">
        <v>13.88</v>
      </c>
      <c r="M5">
        <v>13.8</v>
      </c>
      <c r="N5">
        <v>13.702</v>
      </c>
      <c r="O5">
        <f t="shared" si="2"/>
        <v>1.4118546985102745E-3</v>
      </c>
      <c r="Q5">
        <f t="shared" si="3"/>
        <v>4.4479956551768092E-4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8.2466666666666679</v>
      </c>
      <c r="D6">
        <v>8.25</v>
      </c>
      <c r="E6">
        <v>8.24</v>
      </c>
      <c r="F6">
        <v>8.25</v>
      </c>
      <c r="G6">
        <f t="shared" si="0"/>
        <v>3.6866666666666661</v>
      </c>
      <c r="H6">
        <v>3.7</v>
      </c>
      <c r="I6">
        <v>3.6850000000000001</v>
      </c>
      <c r="J6">
        <v>3.6749999999999998</v>
      </c>
      <c r="K6">
        <f t="shared" si="1"/>
        <v>20.796666666666667</v>
      </c>
      <c r="L6">
        <v>20.8</v>
      </c>
      <c r="M6">
        <v>20.78</v>
      </c>
      <c r="N6">
        <v>20.81</v>
      </c>
      <c r="O6">
        <f>(($K6)/($C6*1000))*((SQRT(2))/(4*0.4317827))</f>
        <v>2.0649286935893424E-3</v>
      </c>
      <c r="Q6">
        <f t="shared" si="3"/>
        <v>3.0447468182563816E-4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8.3266666666666662</v>
      </c>
      <c r="D7">
        <v>8.33</v>
      </c>
      <c r="E7">
        <v>8.32</v>
      </c>
      <c r="F7">
        <v>8.33</v>
      </c>
      <c r="G7">
        <f t="shared" si="0"/>
        <v>0.37399999999999994</v>
      </c>
      <c r="H7">
        <v>0.372</v>
      </c>
      <c r="I7">
        <v>0.377</v>
      </c>
      <c r="J7">
        <v>0.373</v>
      </c>
      <c r="K7">
        <f t="shared" si="1"/>
        <v>25.350000000000005</v>
      </c>
      <c r="L7">
        <v>25.35</v>
      </c>
      <c r="M7">
        <v>25.35</v>
      </c>
      <c r="N7">
        <v>25.35</v>
      </c>
      <c r="O7">
        <f t="shared" si="2"/>
        <v>2.4928523319558975E-3</v>
      </c>
      <c r="Q7">
        <f t="shared" si="3"/>
        <v>3.0591176272037439E-5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8.17</v>
      </c>
      <c r="D8">
        <v>8.17</v>
      </c>
      <c r="E8">
        <v>8.17</v>
      </c>
      <c r="F8">
        <v>8.17</v>
      </c>
      <c r="G8">
        <f t="shared" si="0"/>
        <v>4.6646666666666663</v>
      </c>
      <c r="H8">
        <v>4.6719999999999997</v>
      </c>
      <c r="I8">
        <v>4.6630000000000003</v>
      </c>
      <c r="J8">
        <v>4.6589999999999998</v>
      </c>
      <c r="K8">
        <f t="shared" si="1"/>
        <v>21.633333333333336</v>
      </c>
      <c r="L8">
        <v>21.66</v>
      </c>
      <c r="M8">
        <v>21.63</v>
      </c>
      <c r="N8">
        <v>21.61</v>
      </c>
      <c r="O8">
        <f t="shared" si="2"/>
        <v>2.168159133357832E-3</v>
      </c>
      <c r="Q8">
        <f t="shared" si="3"/>
        <v>3.8886093130735967E-4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7.8566666666666665</v>
      </c>
      <c r="D9">
        <v>7.86</v>
      </c>
      <c r="E9">
        <v>7.85</v>
      </c>
      <c r="F9">
        <v>7.86</v>
      </c>
      <c r="G9">
        <f t="shared" si="0"/>
        <v>6.1706666666666665</v>
      </c>
      <c r="H9">
        <v>6.1360000000000001</v>
      </c>
      <c r="I9">
        <v>6.194</v>
      </c>
      <c r="J9">
        <v>6.1820000000000004</v>
      </c>
      <c r="K9">
        <f t="shared" si="1"/>
        <v>11.352666666666666</v>
      </c>
      <c r="L9">
        <v>11.368</v>
      </c>
      <c r="M9">
        <v>11.345000000000001</v>
      </c>
      <c r="N9">
        <v>11.345000000000001</v>
      </c>
      <c r="O9">
        <f t="shared" si="2"/>
        <v>1.1831759338986412E-3</v>
      </c>
      <c r="Q9">
        <f t="shared" si="3"/>
        <v>5.3492083359220376E-4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7.623333333333334</v>
      </c>
      <c r="D10">
        <v>7.61</v>
      </c>
      <c r="E10">
        <v>7.63</v>
      </c>
      <c r="F10">
        <v>7.63</v>
      </c>
      <c r="G10">
        <f t="shared" si="0"/>
        <v>3.843</v>
      </c>
      <c r="H10">
        <v>3.8690000000000002</v>
      </c>
      <c r="I10">
        <v>3.8980000000000001</v>
      </c>
      <c r="J10">
        <v>3.762</v>
      </c>
      <c r="K10">
        <f t="shared" si="1"/>
        <v>1.1156333333333335</v>
      </c>
      <c r="L10">
        <v>1.129</v>
      </c>
      <c r="M10">
        <v>1.1080000000000001</v>
      </c>
      <c r="N10">
        <v>1.1099000000000001</v>
      </c>
      <c r="O10">
        <f t="shared" si="2"/>
        <v>1.1983021560343404E-4</v>
      </c>
      <c r="Q10">
        <f t="shared" si="3"/>
        <v>3.4333749027024734E-4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249.56666666666669</v>
      </c>
      <c r="D11">
        <v>7.36</v>
      </c>
      <c r="E11">
        <v>7.34</v>
      </c>
      <c r="F11">
        <v>734</v>
      </c>
      <c r="G11">
        <f t="shared" si="0"/>
        <v>1.3313333333333333</v>
      </c>
      <c r="H11">
        <v>1.26</v>
      </c>
      <c r="I11">
        <v>1.3540000000000001</v>
      </c>
      <c r="J11">
        <v>1.38</v>
      </c>
      <c r="K11">
        <f t="shared" si="1"/>
        <v>0.36733333333333329</v>
      </c>
      <c r="L11">
        <v>0.38300000000000001</v>
      </c>
      <c r="M11">
        <v>0.37</v>
      </c>
      <c r="N11">
        <v>0.34899999999999998</v>
      </c>
      <c r="O11">
        <f t="shared" si="2"/>
        <v>1.2052122303246055E-6</v>
      </c>
      <c r="Q11">
        <f t="shared" si="3"/>
        <v>3.633255846202732E-6</v>
      </c>
      <c r="S11" t="s">
        <v>12</v>
      </c>
    </row>
    <row r="19" spans="14:14" x14ac:dyDescent="0.25">
      <c r="N1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2016-08-01T13:22:39Z</dcterms:modified>
</cp:coreProperties>
</file>