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ayout_whole_positron_injector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<sst xmlns="http://schemas.openxmlformats.org/spreadsheetml/2006/main" count="305" uniqueCount="80">
  <si>
    <t xml:space="preserve">s</t>
  </si>
  <si>
    <t xml:space="preserve">ElementName</t>
  </si>
  <si>
    <t xml:space="preserve">ElementType</t>
  </si>
  <si>
    <t xml:space="preserve">betax</t>
  </si>
  <si>
    <t xml:space="preserve">betay</t>
  </si>
  <si>
    <t xml:space="preserve">etax</t>
  </si>
  <si>
    <t xml:space="preserve">L (m)</t>
  </si>
  <si>
    <t xml:space="preserve">(m)</t>
  </si>
  <si>
    <t xml:space="preserve">s0</t>
  </si>
  <si>
    <t xml:space="preserve">new</t>
  </si>
  <si>
    <t xml:space="preserve">y</t>
  </si>
  <si>
    <t xml:space="preserve">pic_h</t>
  </si>
  <si>
    <t xml:space="preserve">pic_L</t>
  </si>
  <si>
    <t xml:space="preserve">pic_new</t>
  </si>
  <si>
    <t xml:space="preserve">pic_color</t>
  </si>
  <si>
    <t xml:space="preserve">pic_y</t>
  </si>
  <si>
    <t xml:space="preserve">Field</t>
  </si>
  <si>
    <t xml:space="preserve">Profile</t>
  </si>
  <si>
    <t xml:space="preserve">W1</t>
  </si>
  <si>
    <t xml:space="preserve">WATCH</t>
  </si>
  <si>
    <t xml:space="preserve">bleu</t>
  </si>
  <si>
    <t xml:space="preserve">DF0</t>
  </si>
  <si>
    <t xml:space="preserve">DRIF</t>
  </si>
  <si>
    <t xml:space="preserve">black</t>
  </si>
  <si>
    <t xml:space="preserve">C01</t>
  </si>
  <si>
    <t xml:space="preserve">SOLE</t>
  </si>
  <si>
    <t xml:space="preserve">green</t>
  </si>
  <si>
    <t xml:space="preserve">T/m</t>
  </si>
  <si>
    <t xml:space="preserve">QWT</t>
  </si>
  <si>
    <t xml:space="preserve">DRIF      21
QUAD      18
TWLA      10
WATCH      8
SBEN       8
RFCA       5
EDRIFT     4
MARK       2
ECOL       2
SOLE       1</t>
  </si>
  <si>
    <t xml:space="preserve">QUAD      18</t>
  </si>
  <si>
    <t xml:space="preserve">LIN1</t>
  </si>
  <si>
    <t xml:space="preserve">TWLA</t>
  </si>
  <si>
    <t xml:space="preserve">yellow</t>
  </si>
  <si>
    <t xml:space="preserve">LIN1_SPLIT</t>
  </si>
  <si>
    <t xml:space="preserve">QM1</t>
  </si>
  <si>
    <t xml:space="preserve">QUAD</t>
  </si>
  <si>
    <t xml:space="preserve">blue</t>
  </si>
  <si>
    <t xml:space="preserve">1/m²</t>
  </si>
  <si>
    <t xml:space="preserve">Matching</t>
  </si>
  <si>
    <t xml:space="preserve">Section</t>
  </si>
  <si>
    <t xml:space="preserve">DM2</t>
  </si>
  <si>
    <t xml:space="preserve">QM2</t>
  </si>
  <si>
    <t xml:space="preserve">QM3</t>
  </si>
  <si>
    <t xml:space="preserve">QM4</t>
  </si>
  <si>
    <t xml:space="preserve">M1</t>
  </si>
  <si>
    <t xml:space="preserve">MARK</t>
  </si>
  <si>
    <t xml:space="preserve">white</t>
  </si>
  <si>
    <t xml:space="preserve">Q0</t>
  </si>
  <si>
    <t xml:space="preserve">CHICANE 1</t>
  </si>
  <si>
    <t xml:space="preserve">B1</t>
  </si>
  <si>
    <t xml:space="preserve">SBEN</t>
  </si>
  <si>
    <t xml:space="preserve">T.m</t>
  </si>
  <si>
    <t xml:space="preserve">DB2</t>
  </si>
  <si>
    <t xml:space="preserve">Q1</t>
  </si>
  <si>
    <t xml:space="preserve">B2</t>
  </si>
  <si>
    <t xml:space="preserve">GAP</t>
  </si>
  <si>
    <t xml:space="preserve">EDRIFT</t>
  </si>
  <si>
    <t xml:space="preserve">Q4</t>
  </si>
  <si>
    <t xml:space="preserve">W3</t>
  </si>
  <si>
    <t xml:space="preserve">PIPE</t>
  </si>
  <si>
    <t xml:space="preserve">ECOL</t>
  </si>
  <si>
    <t xml:space="preserve">brown</t>
  </si>
  <si>
    <t xml:space="preserve">W4</t>
  </si>
  <si>
    <t xml:space="preserve">B3</t>
  </si>
  <si>
    <t xml:space="preserve">B4</t>
  </si>
  <si>
    <t xml:space="preserve">W2</t>
  </si>
  <si>
    <t xml:space="preserve">CHIRP0</t>
  </si>
  <si>
    <t xml:space="preserve">RFCA</t>
  </si>
  <si>
    <t xml:space="preserve">orange</t>
  </si>
  <si>
    <t xml:space="preserve">MeV</t>
  </si>
  <si>
    <t xml:space="preserve">ACC Cav</t>
  </si>
  <si>
    <t xml:space="preserve">Cav</t>
  </si>
  <si>
    <t xml:space="preserve">Chirping</t>
  </si>
  <si>
    <t xml:space="preserve">cav</t>
  </si>
  <si>
    <t xml:space="preserve">CHIRP</t>
  </si>
  <si>
    <t xml:space="preserve">red</t>
  </si>
  <si>
    <t xml:space="preserve">CHICANE 2</t>
  </si>
  <si>
    <t xml:space="preserve">W10</t>
  </si>
  <si>
    <t xml:space="preserve">W7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</si>
</sst>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sz val="48"/>
      <name val="Arial"/>
      <family val="2"/>
    </font>
    <font>
      <sz val="4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A6A6"/>
        <bgColor rgb="FFFFCC99"/>
      </patternFill>
    </fill>
    <fill>
      <patternFill patternType="solid">
        <fgColor rgb="FF5983B0"/>
        <bgColor rgb="FF808080"/>
      </patternFill>
    </fill>
    <fill>
      <patternFill patternType="solid">
        <fgColor rgb="FF158466"/>
        <bgColor rgb="FF008080"/>
      </patternFill>
    </fill>
    <fill>
      <patternFill patternType="solid">
        <fgColor rgb="FF729FCF"/>
        <bgColor rgb="FF5983B0"/>
      </patternFill>
    </fill>
    <fill>
      <patternFill patternType="solid">
        <fgColor rgb="FFFF8000"/>
        <bgColor rgb="FFFF6600"/>
      </patternFill>
    </fill>
    <fill>
      <patternFill patternType="solid">
        <fgColor rgb="FFFF0000"/>
        <bgColor rgb="FF993300"/>
      </patternFill>
    </fill>
    <fill>
      <patternFill patternType="solid">
        <fgColor rgb="FF00A933"/>
        <bgColor rgb="FF15846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5983B0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80"/>
  <sheetViews>
    <sheetView showFormulas="false" showGridLines="true" showRowColHeaders="true" showZeros="true" rightToLeft="false" tabSelected="true" showOutlineSymbols="true" defaultGridColor="true" view="normal" topLeftCell="A43" colorId="64" zoomScale="95" zoomScaleNormal="95" zoomScalePageLayoutView="100" workbookViewId="0">
      <selection pane="topLeft" activeCell="A78" activeCellId="0" sqref="78:7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6.98"/>
    <col collapsed="false" customWidth="true" hidden="false" outlineLevel="0" max="3" min="3" style="0" width="26.85"/>
    <col collapsed="false" customWidth="true" hidden="false" outlineLevel="0" max="4" min="4" style="0" width="31.26"/>
    <col collapsed="false" customWidth="true" hidden="true" outlineLevel="0" max="6" min="5" style="0" width="17.68"/>
    <col collapsed="false" customWidth="true" hidden="true" outlineLevel="0" max="7" min="7" style="0" width="18.24"/>
    <col collapsed="false" customWidth="true" hidden="false" outlineLevel="0" max="8" min="8" style="1" width="29.75"/>
    <col collapsed="false" customWidth="true" hidden="true" outlineLevel="0" max="9" min="9" style="0" width="7.95"/>
    <col collapsed="false" customWidth="true" hidden="true" outlineLevel="0" max="10" min="10" style="0" width="5.6"/>
    <col collapsed="false" customWidth="true" hidden="true" outlineLevel="0" max="11" min="11" style="0" width="4.76"/>
    <col collapsed="false" customWidth="true" hidden="true" outlineLevel="0" max="12" min="12" style="0" width="2.54"/>
    <col collapsed="false" customWidth="true" hidden="true" outlineLevel="0" max="13" min="13" style="0" width="17.68"/>
    <col collapsed="false" customWidth="true" hidden="true" outlineLevel="0" max="14" min="14" style="0" width="5.88"/>
    <col collapsed="false" customWidth="true" hidden="true" outlineLevel="0" max="15" min="15" style="0" width="8.1"/>
    <col collapsed="false" customWidth="true" hidden="true" outlineLevel="0" max="16" min="16" style="0" width="8.79"/>
    <col collapsed="false" customWidth="true" hidden="false" outlineLevel="0" max="17" min="17" style="1" width="28.02"/>
    <col collapsed="false" customWidth="true" hidden="false" outlineLevel="0" max="18" min="18" style="0" width="20.49"/>
    <col collapsed="false" customWidth="true" hidden="false" outlineLevel="0" max="19" min="19" style="0" width="8.94"/>
    <col collapsed="false" customWidth="true" hidden="false" outlineLevel="0" max="20" min="20" style="0" width="7.68"/>
  </cols>
  <sheetData>
    <row r="1" customFormat="false" ht="17.35" hidden="false" customHeight="false" outlineLevel="0" collapsed="false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  <c r="R1" s="2" t="s">
        <v>16</v>
      </c>
      <c r="S1" s="0" t="s">
        <v>17</v>
      </c>
    </row>
    <row r="2" customFormat="false" ht="17.35" hidden="false" customHeight="false" outlineLevel="0" collapsed="false">
      <c r="A2" s="0" t="n">
        <v>0</v>
      </c>
      <c r="B2" s="2" t="n">
        <v>0</v>
      </c>
      <c r="C2" s="2" t="s">
        <v>18</v>
      </c>
      <c r="D2" s="2" t="s">
        <v>19</v>
      </c>
      <c r="E2" s="2" t="n">
        <v>1</v>
      </c>
      <c r="F2" s="2" t="n">
        <v>1</v>
      </c>
      <c r="G2" s="2" t="n">
        <v>0</v>
      </c>
      <c r="H2" s="3" t="n">
        <v>0</v>
      </c>
      <c r="I2" s="2" t="n">
        <v>0</v>
      </c>
      <c r="J2" s="2" t="n">
        <v>0</v>
      </c>
      <c r="K2" s="2" t="n">
        <v>0</v>
      </c>
      <c r="L2" s="2" t="n">
        <v>4</v>
      </c>
      <c r="M2" s="2" t="n">
        <v>0.03</v>
      </c>
      <c r="N2" s="2" t="n">
        <v>0</v>
      </c>
      <c r="O2" s="2" t="s">
        <v>20</v>
      </c>
      <c r="P2" s="2" t="n">
        <v>0</v>
      </c>
      <c r="Q2" s="3"/>
      <c r="R2" s="2"/>
    </row>
    <row r="3" customFormat="false" ht="17.35" hidden="false" customHeight="false" outlineLevel="0" collapsed="false">
      <c r="A3" s="0" t="n">
        <v>1</v>
      </c>
      <c r="B3" s="2" t="n">
        <v>0.005</v>
      </c>
      <c r="C3" s="2" t="s">
        <v>21</v>
      </c>
      <c r="D3" s="2" t="s">
        <v>22</v>
      </c>
      <c r="E3" s="2" t="n">
        <v>1.000025</v>
      </c>
      <c r="F3" s="2" t="n">
        <v>1.000025</v>
      </c>
      <c r="G3" s="2" t="n">
        <v>0</v>
      </c>
      <c r="H3" s="3" t="n">
        <v>0.005</v>
      </c>
      <c r="I3" s="2" t="n">
        <v>0.0025</v>
      </c>
      <c r="J3" s="2" t="n">
        <v>0</v>
      </c>
      <c r="K3" s="2" t="n">
        <v>0</v>
      </c>
      <c r="L3" s="2" t="n">
        <v>1</v>
      </c>
      <c r="M3" s="2" t="n">
        <v>0.03</v>
      </c>
      <c r="N3" s="2" t="n">
        <v>0</v>
      </c>
      <c r="O3" s="2" t="s">
        <v>23</v>
      </c>
      <c r="P3" s="2" t="n">
        <v>0</v>
      </c>
      <c r="Q3" s="3"/>
      <c r="R3" s="2"/>
    </row>
    <row r="4" s="4" customFormat="true" ht="17.35" hidden="false" customHeight="true" outlineLevel="0" collapsed="false">
      <c r="A4" s="4" t="n">
        <v>2</v>
      </c>
      <c r="B4" s="5" t="n">
        <v>0.315</v>
      </c>
      <c r="C4" s="5" t="s">
        <v>24</v>
      </c>
      <c r="D4" s="5" t="s">
        <v>25</v>
      </c>
      <c r="E4" s="5" t="n">
        <v>0.0992123065715668</v>
      </c>
      <c r="F4" s="5" t="n">
        <v>0.0992123065715668</v>
      </c>
      <c r="G4" s="5" t="n">
        <v>0</v>
      </c>
      <c r="H4" s="6" t="n">
        <v>0.31</v>
      </c>
      <c r="I4" s="5" t="n">
        <v>0.16</v>
      </c>
      <c r="J4" s="5" t="n">
        <v>0</v>
      </c>
      <c r="K4" s="5" t="n">
        <v>0</v>
      </c>
      <c r="L4" s="5" t="n">
        <v>7</v>
      </c>
      <c r="M4" s="5" t="n">
        <v>0.31</v>
      </c>
      <c r="N4" s="5" t="n">
        <v>0</v>
      </c>
      <c r="O4" s="5" t="s">
        <v>26</v>
      </c>
      <c r="P4" s="5" t="n">
        <v>0</v>
      </c>
      <c r="Q4" s="6" t="n">
        <f aca="false">2/H4</f>
        <v>6.45161290322581</v>
      </c>
      <c r="R4" s="5" t="s">
        <v>27</v>
      </c>
      <c r="S4" s="7" t="s">
        <v>28</v>
      </c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29</v>
      </c>
      <c r="AE4" s="8"/>
      <c r="AF4" s="8"/>
      <c r="AG4" s="8"/>
      <c r="AH4" s="8"/>
      <c r="AI4" s="8"/>
      <c r="AJ4" s="8"/>
      <c r="AK4" s="8"/>
      <c r="AL4" s="8"/>
      <c r="AM4" s="8"/>
    </row>
    <row r="5" s="4" customFormat="true" ht="17.35" hidden="false" customHeight="false" outlineLevel="0" collapsed="false">
      <c r="A5" s="4" t="n">
        <v>3</v>
      </c>
      <c r="B5" s="5" t="n">
        <v>0.32</v>
      </c>
      <c r="C5" s="5" t="s">
        <v>21</v>
      </c>
      <c r="D5" s="5" t="s">
        <v>22</v>
      </c>
      <c r="E5" s="5" t="n">
        <v>0.0907685981950736</v>
      </c>
      <c r="F5" s="5" t="n">
        <v>0.0907685981950736</v>
      </c>
      <c r="G5" s="5" t="n">
        <v>0</v>
      </c>
      <c r="H5" s="6" t="n">
        <v>0.005</v>
      </c>
      <c r="I5" s="5" t="n">
        <v>0.3175</v>
      </c>
      <c r="J5" s="5" t="n">
        <v>0</v>
      </c>
      <c r="K5" s="5" t="n">
        <v>0</v>
      </c>
      <c r="L5" s="5" t="n">
        <v>1</v>
      </c>
      <c r="M5" s="5" t="n">
        <v>0.03</v>
      </c>
      <c r="N5" s="5" t="n">
        <v>0</v>
      </c>
      <c r="O5" s="5" t="s">
        <v>23</v>
      </c>
      <c r="P5" s="5" t="n">
        <v>0</v>
      </c>
      <c r="Q5" s="6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 t="s">
        <v>30</v>
      </c>
      <c r="AE5" s="8"/>
      <c r="AF5" s="8"/>
      <c r="AG5" s="8"/>
      <c r="AH5" s="8"/>
      <c r="AI5" s="8"/>
      <c r="AJ5" s="8"/>
      <c r="AK5" s="8"/>
      <c r="AL5" s="8"/>
      <c r="AM5" s="8"/>
    </row>
    <row r="6" s="4" customFormat="true" ht="17.35" hidden="false" customHeight="false" outlineLevel="0" collapsed="false">
      <c r="A6" s="4" t="n">
        <v>4</v>
      </c>
      <c r="B6" s="5" t="n">
        <v>0.5204</v>
      </c>
      <c r="C6" s="5" t="s">
        <v>31</v>
      </c>
      <c r="D6" s="5" t="s">
        <v>32</v>
      </c>
      <c r="E6" s="5" t="n">
        <v>0.487986961554542</v>
      </c>
      <c r="F6" s="5" t="n">
        <v>0.487986961554542</v>
      </c>
      <c r="G6" s="5" t="n">
        <v>0</v>
      </c>
      <c r="H6" s="6" t="n">
        <v>0.2004</v>
      </c>
      <c r="I6" s="5" t="n">
        <v>0.4202</v>
      </c>
      <c r="J6" s="5" t="n">
        <v>0</v>
      </c>
      <c r="K6" s="5" t="n">
        <v>0</v>
      </c>
      <c r="L6" s="5" t="n">
        <v>4</v>
      </c>
      <c r="M6" s="5" t="n">
        <v>0.2004</v>
      </c>
      <c r="N6" s="5" t="n">
        <v>0</v>
      </c>
      <c r="O6" s="5" t="s">
        <v>33</v>
      </c>
      <c r="P6" s="5" t="n">
        <v>0</v>
      </c>
      <c r="Q6" s="6" t="n">
        <f aca="false">0.5/H6</f>
        <v>2.49500998003992</v>
      </c>
      <c r="R6" s="5" t="s">
        <v>27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="4" customFormat="true" ht="17.35" hidden="false" customHeight="false" outlineLevel="0" collapsed="false">
      <c r="A7" s="4" t="n">
        <v>5</v>
      </c>
      <c r="B7" s="5" t="n">
        <v>0.7208</v>
      </c>
      <c r="C7" s="5" t="s">
        <v>34</v>
      </c>
      <c r="D7" s="5" t="s">
        <v>32</v>
      </c>
      <c r="E7" s="5" t="n">
        <v>2.22674818728054</v>
      </c>
      <c r="F7" s="5" t="n">
        <v>2.22674818728054</v>
      </c>
      <c r="G7" s="5" t="n">
        <v>0</v>
      </c>
      <c r="H7" s="6" t="n">
        <v>0.2004</v>
      </c>
      <c r="I7" s="5" t="n">
        <v>0.6206</v>
      </c>
      <c r="J7" s="5" t="n">
        <v>0</v>
      </c>
      <c r="K7" s="5" t="n">
        <v>0</v>
      </c>
      <c r="L7" s="5" t="n">
        <v>4</v>
      </c>
      <c r="M7" s="5" t="n">
        <v>0.2004</v>
      </c>
      <c r="N7" s="5" t="n">
        <v>0</v>
      </c>
      <c r="O7" s="5" t="s">
        <v>33</v>
      </c>
      <c r="P7" s="5" t="n">
        <v>0</v>
      </c>
      <c r="Q7" s="6" t="n">
        <f aca="false">0.5/H7</f>
        <v>2.49500998003992</v>
      </c>
      <c r="R7" s="5" t="s">
        <v>27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="4" customFormat="true" ht="17.35" hidden="false" customHeight="false" outlineLevel="0" collapsed="false">
      <c r="A8" s="4" t="n">
        <v>6</v>
      </c>
      <c r="B8" s="5" t="n">
        <v>0.9212</v>
      </c>
      <c r="C8" s="5" t="s">
        <v>34</v>
      </c>
      <c r="D8" s="5" t="s">
        <v>32</v>
      </c>
      <c r="E8" s="5" t="n">
        <v>5.016885140251</v>
      </c>
      <c r="F8" s="5" t="n">
        <v>5.016885140251</v>
      </c>
      <c r="G8" s="5" t="n">
        <v>0</v>
      </c>
      <c r="H8" s="6" t="n">
        <v>0.2004</v>
      </c>
      <c r="I8" s="5" t="n">
        <v>0.821</v>
      </c>
      <c r="J8" s="5" t="n">
        <v>0</v>
      </c>
      <c r="K8" s="5" t="n">
        <v>0</v>
      </c>
      <c r="L8" s="5" t="n">
        <v>4</v>
      </c>
      <c r="M8" s="5" t="n">
        <v>0.2004</v>
      </c>
      <c r="N8" s="5" t="n">
        <v>0</v>
      </c>
      <c r="O8" s="5" t="s">
        <v>33</v>
      </c>
      <c r="P8" s="5" t="n">
        <v>0</v>
      </c>
      <c r="Q8" s="6" t="n">
        <f aca="false">0.5/H8</f>
        <v>2.49500998003992</v>
      </c>
      <c r="R8" s="5" t="s">
        <v>27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="4" customFormat="true" ht="17.35" hidden="false" customHeight="false" outlineLevel="0" collapsed="false">
      <c r="A9" s="4" t="n">
        <v>7</v>
      </c>
      <c r="B9" s="5" t="n">
        <v>1.1216</v>
      </c>
      <c r="C9" s="5" t="s">
        <v>34</v>
      </c>
      <c r="D9" s="5" t="s">
        <v>32</v>
      </c>
      <c r="E9" s="5" t="n">
        <v>8.42181136507733</v>
      </c>
      <c r="F9" s="5" t="n">
        <v>8.42181136507733</v>
      </c>
      <c r="G9" s="5" t="n">
        <v>0</v>
      </c>
      <c r="H9" s="6" t="n">
        <v>0.2004</v>
      </c>
      <c r="I9" s="5" t="n">
        <v>1.0214</v>
      </c>
      <c r="J9" s="5" t="n">
        <v>0</v>
      </c>
      <c r="K9" s="5" t="n">
        <v>0</v>
      </c>
      <c r="L9" s="5" t="n">
        <v>4</v>
      </c>
      <c r="M9" s="5" t="n">
        <v>0.2004</v>
      </c>
      <c r="N9" s="5" t="n">
        <v>0</v>
      </c>
      <c r="O9" s="5" t="s">
        <v>33</v>
      </c>
      <c r="P9" s="5" t="n">
        <v>0</v>
      </c>
      <c r="Q9" s="6" t="n">
        <f aca="false">0.5/H9</f>
        <v>2.49500998003992</v>
      </c>
      <c r="R9" s="5" t="s">
        <v>27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="4" customFormat="true" ht="17.35" hidden="false" customHeight="false" outlineLevel="0" collapsed="false">
      <c r="A10" s="4" t="n">
        <v>8</v>
      </c>
      <c r="B10" s="5" t="n">
        <v>1.322</v>
      </c>
      <c r="C10" s="5" t="s">
        <v>34</v>
      </c>
      <c r="D10" s="5" t="s">
        <v>32</v>
      </c>
      <c r="E10" s="5" t="n">
        <v>11.9447399923271</v>
      </c>
      <c r="F10" s="5" t="n">
        <v>11.9447399923271</v>
      </c>
      <c r="G10" s="5" t="n">
        <v>0</v>
      </c>
      <c r="H10" s="6" t="n">
        <v>0.2004</v>
      </c>
      <c r="I10" s="5" t="n">
        <v>1.2218</v>
      </c>
      <c r="J10" s="5" t="n">
        <v>0</v>
      </c>
      <c r="K10" s="5" t="n">
        <v>0</v>
      </c>
      <c r="L10" s="5" t="n">
        <v>4</v>
      </c>
      <c r="M10" s="5" t="n">
        <v>0.2004</v>
      </c>
      <c r="N10" s="5" t="n">
        <v>0</v>
      </c>
      <c r="O10" s="5" t="s">
        <v>33</v>
      </c>
      <c r="P10" s="5" t="n">
        <v>0</v>
      </c>
      <c r="Q10" s="6" t="n">
        <f aca="false">0.5/H10</f>
        <v>2.49500998003992</v>
      </c>
      <c r="R10" s="5" t="s">
        <v>27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="4" customFormat="true" ht="17.35" hidden="false" customHeight="false" outlineLevel="0" collapsed="false">
      <c r="A11" s="4" t="n">
        <v>9</v>
      </c>
      <c r="B11" s="5" t="n">
        <v>1.5224</v>
      </c>
      <c r="C11" s="5" t="s">
        <v>34</v>
      </c>
      <c r="D11" s="5" t="s">
        <v>32</v>
      </c>
      <c r="E11" s="5" t="n">
        <v>15.1090812421329</v>
      </c>
      <c r="F11" s="5" t="n">
        <v>15.1090812421329</v>
      </c>
      <c r="G11" s="5" t="n">
        <v>0</v>
      </c>
      <c r="H11" s="6" t="n">
        <v>0.2004</v>
      </c>
      <c r="I11" s="5" t="n">
        <v>1.4222</v>
      </c>
      <c r="J11" s="5" t="n">
        <v>0</v>
      </c>
      <c r="K11" s="5" t="n">
        <v>0</v>
      </c>
      <c r="L11" s="5" t="n">
        <v>4</v>
      </c>
      <c r="M11" s="5" t="n">
        <v>0.2004</v>
      </c>
      <c r="N11" s="5" t="n">
        <v>0</v>
      </c>
      <c r="O11" s="5" t="s">
        <v>33</v>
      </c>
      <c r="P11" s="5" t="n">
        <v>0</v>
      </c>
      <c r="Q11" s="6" t="n">
        <f aca="false">0.5/H11</f>
        <v>2.49500998003992</v>
      </c>
      <c r="R11" s="5" t="s">
        <v>27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="4" customFormat="true" ht="17.35" hidden="false" customHeight="false" outlineLevel="0" collapsed="false">
      <c r="A12" s="4" t="n">
        <v>10</v>
      </c>
      <c r="B12" s="5" t="n">
        <v>1.7228</v>
      </c>
      <c r="C12" s="5" t="s">
        <v>34</v>
      </c>
      <c r="D12" s="5" t="s">
        <v>32</v>
      </c>
      <c r="E12" s="5" t="n">
        <v>17.5224198943723</v>
      </c>
      <c r="F12" s="5" t="n">
        <v>17.5224198943723</v>
      </c>
      <c r="G12" s="5" t="n">
        <v>0</v>
      </c>
      <c r="H12" s="6" t="n">
        <v>0.2004</v>
      </c>
      <c r="I12" s="5" t="n">
        <v>1.6226</v>
      </c>
      <c r="J12" s="5" t="n">
        <v>0</v>
      </c>
      <c r="K12" s="5" t="n">
        <v>0</v>
      </c>
      <c r="L12" s="5" t="n">
        <v>4</v>
      </c>
      <c r="M12" s="5" t="n">
        <v>0.2004</v>
      </c>
      <c r="N12" s="5" t="n">
        <v>0</v>
      </c>
      <c r="O12" s="5" t="s">
        <v>33</v>
      </c>
      <c r="P12" s="5" t="n">
        <v>0</v>
      </c>
      <c r="Q12" s="6" t="n">
        <f aca="false">0.5/H12</f>
        <v>2.49500998003992</v>
      </c>
      <c r="R12" s="5" t="s">
        <v>27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="4" customFormat="true" ht="17.35" hidden="false" customHeight="false" outlineLevel="0" collapsed="false">
      <c r="A13" s="4" t="n">
        <v>11</v>
      </c>
      <c r="B13" s="5" t="n">
        <v>1.9232</v>
      </c>
      <c r="C13" s="5" t="s">
        <v>34</v>
      </c>
      <c r="D13" s="5" t="s">
        <v>32</v>
      </c>
      <c r="E13" s="5" t="n">
        <v>18.9185440653885</v>
      </c>
      <c r="F13" s="5" t="n">
        <v>18.9185440653885</v>
      </c>
      <c r="G13" s="5" t="n">
        <v>0</v>
      </c>
      <c r="H13" s="6" t="n">
        <v>0.2004</v>
      </c>
      <c r="I13" s="5" t="n">
        <v>1.823</v>
      </c>
      <c r="J13" s="5" t="n">
        <v>0</v>
      </c>
      <c r="K13" s="5" t="n">
        <v>0</v>
      </c>
      <c r="L13" s="5" t="n">
        <v>4</v>
      </c>
      <c r="M13" s="5" t="n">
        <v>0.2004</v>
      </c>
      <c r="N13" s="5" t="n">
        <v>0</v>
      </c>
      <c r="O13" s="5" t="s">
        <v>33</v>
      </c>
      <c r="P13" s="5" t="n">
        <v>0</v>
      </c>
      <c r="Q13" s="6" t="n">
        <f aca="false">0.5/H13</f>
        <v>2.49500998003992</v>
      </c>
      <c r="R13" s="5" t="s">
        <v>27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="4" customFormat="true" ht="17.35" hidden="false" customHeight="false" outlineLevel="0" collapsed="false">
      <c r="A14" s="4" t="n">
        <v>12</v>
      </c>
      <c r="B14" s="5" t="n">
        <v>2.1236</v>
      </c>
      <c r="C14" s="5" t="s">
        <v>34</v>
      </c>
      <c r="D14" s="5" t="s">
        <v>32</v>
      </c>
      <c r="E14" s="5" t="n">
        <v>19.1764079729653</v>
      </c>
      <c r="F14" s="5" t="n">
        <v>19.1764079729653</v>
      </c>
      <c r="G14" s="5" t="n">
        <v>0</v>
      </c>
      <c r="H14" s="6" t="n">
        <v>0.2004</v>
      </c>
      <c r="I14" s="5" t="n">
        <v>2.0234</v>
      </c>
      <c r="J14" s="5" t="n">
        <v>0</v>
      </c>
      <c r="K14" s="5" t="n">
        <v>0</v>
      </c>
      <c r="L14" s="5" t="n">
        <v>4</v>
      </c>
      <c r="M14" s="5" t="n">
        <v>0.2004</v>
      </c>
      <c r="N14" s="5" t="n">
        <v>0</v>
      </c>
      <c r="O14" s="5" t="s">
        <v>33</v>
      </c>
      <c r="P14" s="5" t="n">
        <v>0</v>
      </c>
      <c r="Q14" s="6" t="n">
        <f aca="false">0.5/H14</f>
        <v>2.49500998003992</v>
      </c>
      <c r="R14" s="5" t="s">
        <v>27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="4" customFormat="true" ht="17.35" hidden="false" customHeight="false" outlineLevel="0" collapsed="false">
      <c r="A15" s="4" t="n">
        <v>13</v>
      </c>
      <c r="B15" s="5" t="n">
        <v>2.324</v>
      </c>
      <c r="C15" s="5" t="s">
        <v>34</v>
      </c>
      <c r="D15" s="5" t="s">
        <v>32</v>
      </c>
      <c r="E15" s="5" t="n">
        <v>18.3182323293777</v>
      </c>
      <c r="F15" s="5" t="n">
        <v>18.3182323293777</v>
      </c>
      <c r="G15" s="5" t="n">
        <v>0</v>
      </c>
      <c r="H15" s="6" t="n">
        <v>0.2004</v>
      </c>
      <c r="I15" s="5" t="n">
        <v>2.2238</v>
      </c>
      <c r="J15" s="5" t="n">
        <v>0</v>
      </c>
      <c r="K15" s="5" t="n">
        <v>0</v>
      </c>
      <c r="L15" s="5" t="n">
        <v>4</v>
      </c>
      <c r="M15" s="5" t="n">
        <v>0.2004</v>
      </c>
      <c r="N15" s="5" t="n">
        <v>0</v>
      </c>
      <c r="O15" s="5" t="s">
        <v>33</v>
      </c>
      <c r="P15" s="5" t="n">
        <v>0</v>
      </c>
      <c r="Q15" s="6" t="n">
        <f aca="false">0.5/H15</f>
        <v>2.49500998003992</v>
      </c>
      <c r="R15" s="5" t="s">
        <v>27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="9" customFormat="true" ht="17.35" hidden="false" customHeight="false" outlineLevel="0" collapsed="false">
      <c r="A16" s="9" t="n">
        <v>14</v>
      </c>
      <c r="B16" s="10" t="n">
        <v>2.474</v>
      </c>
      <c r="C16" s="10" t="s">
        <v>35</v>
      </c>
      <c r="D16" s="10" t="s">
        <v>36</v>
      </c>
      <c r="E16" s="10" t="n">
        <v>16.6589362570498</v>
      </c>
      <c r="F16" s="10" t="n">
        <v>17.3389051879157</v>
      </c>
      <c r="G16" s="10" t="n">
        <v>0</v>
      </c>
      <c r="H16" s="11" t="n">
        <v>0.15</v>
      </c>
      <c r="I16" s="10" t="n">
        <v>2.399</v>
      </c>
      <c r="J16" s="10" t="n">
        <v>0</v>
      </c>
      <c r="K16" s="10" t="n">
        <v>0</v>
      </c>
      <c r="L16" s="10" t="n">
        <v>6</v>
      </c>
      <c r="M16" s="10" t="n">
        <v>0.15</v>
      </c>
      <c r="N16" s="10" t="n">
        <v>0</v>
      </c>
      <c r="O16" s="10" t="s">
        <v>37</v>
      </c>
      <c r="P16" s="10" t="n">
        <v>0</v>
      </c>
      <c r="Q16" s="11" t="n">
        <v>0.8669</v>
      </c>
      <c r="R16" s="10" t="s">
        <v>38</v>
      </c>
      <c r="S16" s="12" t="s">
        <v>39</v>
      </c>
      <c r="T16" s="12" t="s">
        <v>40</v>
      </c>
      <c r="U16" s="12"/>
      <c r="V16" s="12"/>
      <c r="W16" s="12"/>
      <c r="X16" s="12"/>
      <c r="Y16" s="12"/>
      <c r="Z16" s="12"/>
      <c r="AA16" s="12"/>
      <c r="AB16" s="12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="9" customFormat="true" ht="17.35" hidden="false" customHeight="false" outlineLevel="0" collapsed="false">
      <c r="A17" s="9" t="n">
        <v>15</v>
      </c>
      <c r="B17" s="10" t="n">
        <v>2.974</v>
      </c>
      <c r="C17" s="10" t="s">
        <v>41</v>
      </c>
      <c r="D17" s="10" t="s">
        <v>22</v>
      </c>
      <c r="E17" s="10" t="n">
        <v>10.8095802874484</v>
      </c>
      <c r="F17" s="10" t="n">
        <v>15.336347560295</v>
      </c>
      <c r="G17" s="10" t="n">
        <v>0</v>
      </c>
      <c r="H17" s="11" t="n">
        <v>0.5</v>
      </c>
      <c r="I17" s="10" t="n">
        <v>2.724</v>
      </c>
      <c r="J17" s="10" t="n">
        <v>0</v>
      </c>
      <c r="K17" s="10" t="n">
        <v>0</v>
      </c>
      <c r="L17" s="10" t="n">
        <v>1</v>
      </c>
      <c r="M17" s="10" t="n">
        <v>0.5</v>
      </c>
      <c r="N17" s="10" t="n">
        <v>0</v>
      </c>
      <c r="O17" s="10" t="s">
        <v>23</v>
      </c>
      <c r="P17" s="10" t="n">
        <v>0</v>
      </c>
      <c r="Q17" s="11"/>
      <c r="R17" s="10"/>
      <c r="S17" s="12"/>
      <c r="T17" s="12"/>
      <c r="U17" s="12"/>
      <c r="V17" s="12"/>
      <c r="W17" s="12"/>
      <c r="X17" s="12"/>
      <c r="Y17" s="12"/>
      <c r="Z17" s="12"/>
      <c r="AA17" s="12"/>
      <c r="AB17" s="12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="9" customFormat="true" ht="17.35" hidden="false" customHeight="false" outlineLevel="0" collapsed="false">
      <c r="A18" s="9" t="n">
        <v>16</v>
      </c>
      <c r="B18" s="10" t="n">
        <v>3.124</v>
      </c>
      <c r="C18" s="10" t="s">
        <v>42</v>
      </c>
      <c r="D18" s="10" t="s">
        <v>36</v>
      </c>
      <c r="E18" s="10" t="n">
        <v>9.32730174216816</v>
      </c>
      <c r="F18" s="10" t="n">
        <v>14.7356935383942</v>
      </c>
      <c r="G18" s="10" t="n">
        <v>0</v>
      </c>
      <c r="H18" s="11" t="n">
        <v>0.15</v>
      </c>
      <c r="I18" s="10" t="n">
        <v>3.049</v>
      </c>
      <c r="J18" s="10" t="n">
        <v>0</v>
      </c>
      <c r="K18" s="10" t="n">
        <v>0</v>
      </c>
      <c r="L18" s="10" t="n">
        <v>6</v>
      </c>
      <c r="M18" s="10" t="n">
        <v>0.15</v>
      </c>
      <c r="N18" s="10" t="n">
        <v>0</v>
      </c>
      <c r="O18" s="10" t="s">
        <v>37</v>
      </c>
      <c r="P18" s="10" t="n">
        <v>0</v>
      </c>
      <c r="Q18" s="11" t="n">
        <v>-0.0886</v>
      </c>
      <c r="R18" s="10" t="s">
        <v>38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="9" customFormat="true" ht="17.35" hidden="false" customHeight="false" outlineLevel="0" collapsed="false">
      <c r="A19" s="9" t="n">
        <v>17</v>
      </c>
      <c r="B19" s="10" t="n">
        <v>3.624</v>
      </c>
      <c r="C19" s="10" t="s">
        <v>41</v>
      </c>
      <c r="D19" s="10" t="s">
        <v>22</v>
      </c>
      <c r="E19" s="10" t="n">
        <v>5.25535989880091</v>
      </c>
      <c r="F19" s="10" t="n">
        <v>12.7498740837564</v>
      </c>
      <c r="G19" s="10" t="n">
        <v>0</v>
      </c>
      <c r="H19" s="11" t="n">
        <v>0.5</v>
      </c>
      <c r="I19" s="10" t="n">
        <v>3.374</v>
      </c>
      <c r="J19" s="10" t="n">
        <v>0</v>
      </c>
      <c r="K19" s="10" t="n">
        <v>0</v>
      </c>
      <c r="L19" s="10" t="n">
        <v>1</v>
      </c>
      <c r="M19" s="10" t="n">
        <v>0.5</v>
      </c>
      <c r="N19" s="10" t="n">
        <v>0</v>
      </c>
      <c r="O19" s="10" t="s">
        <v>23</v>
      </c>
      <c r="P19" s="10" t="n">
        <v>0</v>
      </c>
      <c r="Q19" s="11"/>
      <c r="R19" s="10"/>
      <c r="S19" s="12"/>
      <c r="T19" s="12"/>
      <c r="U19" s="12"/>
      <c r="V19" s="12"/>
      <c r="W19" s="12"/>
      <c r="X19" s="12"/>
      <c r="Y19" s="12"/>
      <c r="Z19" s="12"/>
      <c r="AA19" s="12"/>
      <c r="AB19" s="12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="9" customFormat="true" ht="17.35" hidden="false" customHeight="false" outlineLevel="0" collapsed="false">
      <c r="A20" s="9" t="n">
        <v>18</v>
      </c>
      <c r="B20" s="10" t="n">
        <v>3.774</v>
      </c>
      <c r="C20" s="10" t="s">
        <v>43</v>
      </c>
      <c r="D20" s="10" t="s">
        <v>36</v>
      </c>
      <c r="E20" s="10" t="n">
        <v>4.27805658239483</v>
      </c>
      <c r="F20" s="10" t="n">
        <v>12.1781447309096</v>
      </c>
      <c r="G20" s="10" t="n">
        <v>0</v>
      </c>
      <c r="H20" s="11" t="n">
        <v>0.15</v>
      </c>
      <c r="I20" s="10" t="n">
        <v>3.699</v>
      </c>
      <c r="J20" s="10" t="n">
        <v>0</v>
      </c>
      <c r="K20" s="10" t="n">
        <v>0</v>
      </c>
      <c r="L20" s="10" t="n">
        <v>6</v>
      </c>
      <c r="M20" s="10" t="n">
        <v>0.15</v>
      </c>
      <c r="N20" s="10" t="n">
        <v>0</v>
      </c>
      <c r="O20" s="10" t="s">
        <v>37</v>
      </c>
      <c r="P20" s="10" t="n">
        <v>0</v>
      </c>
      <c r="Q20" s="11" t="n">
        <v>-0.039</v>
      </c>
      <c r="R20" s="10" t="s">
        <v>38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="9" customFormat="true" ht="17.35" hidden="false" customHeight="false" outlineLevel="0" collapsed="false">
      <c r="A21" s="9" t="n">
        <v>19</v>
      </c>
      <c r="B21" s="10" t="n">
        <v>4.274</v>
      </c>
      <c r="C21" s="10" t="s">
        <v>41</v>
      </c>
      <c r="D21" s="10" t="s">
        <v>22</v>
      </c>
      <c r="E21" s="10" t="n">
        <v>1.82293596394547</v>
      </c>
      <c r="F21" s="10" t="n">
        <v>10.3592839922907</v>
      </c>
      <c r="G21" s="10" t="n">
        <v>0</v>
      </c>
      <c r="H21" s="11" t="n">
        <v>0.499999999999999</v>
      </c>
      <c r="I21" s="10" t="n">
        <v>4.024</v>
      </c>
      <c r="J21" s="10" t="n">
        <v>0</v>
      </c>
      <c r="K21" s="10" t="n">
        <v>0</v>
      </c>
      <c r="L21" s="10" t="n">
        <v>1</v>
      </c>
      <c r="M21" s="10" t="n">
        <v>0.499999999999999</v>
      </c>
      <c r="N21" s="10" t="n">
        <v>0</v>
      </c>
      <c r="O21" s="10" t="s">
        <v>23</v>
      </c>
      <c r="P21" s="10" t="n">
        <v>0</v>
      </c>
      <c r="Q21" s="11"/>
      <c r="R21" s="10"/>
      <c r="S21" s="12"/>
      <c r="T21" s="12"/>
      <c r="U21" s="12"/>
      <c r="V21" s="12"/>
      <c r="W21" s="12"/>
      <c r="X21" s="12"/>
      <c r="Y21" s="12"/>
      <c r="Z21" s="12"/>
      <c r="AA21" s="12"/>
      <c r="AB21" s="12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="9" customFormat="true" ht="17.35" hidden="false" customHeight="false" outlineLevel="0" collapsed="false">
      <c r="A22" s="9" t="n">
        <v>20</v>
      </c>
      <c r="B22" s="10" t="n">
        <v>4.424</v>
      </c>
      <c r="C22" s="10" t="s">
        <v>44</v>
      </c>
      <c r="D22" s="10" t="s">
        <v>36</v>
      </c>
      <c r="E22" s="10" t="n">
        <v>1.31980947375918</v>
      </c>
      <c r="F22" s="10" t="n">
        <v>9.87106974597088</v>
      </c>
      <c r="G22" s="10" t="n">
        <v>0</v>
      </c>
      <c r="H22" s="11" t="n">
        <v>0.15</v>
      </c>
      <c r="I22" s="10" t="n">
        <v>4.349</v>
      </c>
      <c r="J22" s="10" t="n">
        <v>0</v>
      </c>
      <c r="K22" s="10" t="n">
        <v>0</v>
      </c>
      <c r="L22" s="10" t="n">
        <v>6</v>
      </c>
      <c r="M22" s="10" t="n">
        <v>0.15</v>
      </c>
      <c r="N22" s="10" t="n">
        <v>0</v>
      </c>
      <c r="O22" s="10" t="s">
        <v>37</v>
      </c>
      <c r="P22" s="10" t="n">
        <v>0</v>
      </c>
      <c r="Q22" s="11" t="n">
        <v>0.089</v>
      </c>
      <c r="R22" s="10" t="s">
        <v>38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="9" customFormat="true" ht="17.35" hidden="false" customHeight="false" outlineLevel="0" collapsed="false">
      <c r="A23" s="9" t="n">
        <v>21</v>
      </c>
      <c r="B23" s="10" t="n">
        <v>4.924</v>
      </c>
      <c r="C23" s="10" t="s">
        <v>41</v>
      </c>
      <c r="D23" s="10" t="s">
        <v>22</v>
      </c>
      <c r="E23" s="10" t="n">
        <v>0.43419709542947</v>
      </c>
      <c r="F23" s="10" t="n">
        <v>8.42212427598757</v>
      </c>
      <c r="G23" s="10" t="n">
        <v>0</v>
      </c>
      <c r="H23" s="11" t="n">
        <v>0.5</v>
      </c>
      <c r="I23" s="10" t="n">
        <v>4.674</v>
      </c>
      <c r="J23" s="10" t="n">
        <v>0</v>
      </c>
      <c r="K23" s="10" t="n">
        <v>0</v>
      </c>
      <c r="L23" s="10" t="n">
        <v>1</v>
      </c>
      <c r="M23" s="10" t="n">
        <v>0.5</v>
      </c>
      <c r="N23" s="10" t="n">
        <v>0</v>
      </c>
      <c r="O23" s="10" t="s">
        <v>23</v>
      </c>
      <c r="P23" s="10" t="n">
        <v>0</v>
      </c>
      <c r="Q23" s="11"/>
      <c r="R23" s="10"/>
      <c r="S23" s="12"/>
      <c r="T23" s="12"/>
      <c r="U23" s="12"/>
      <c r="V23" s="12"/>
      <c r="W23" s="12"/>
      <c r="X23" s="12"/>
      <c r="Y23" s="12"/>
      <c r="Z23" s="12"/>
      <c r="AA23" s="12"/>
      <c r="AB23" s="12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="9" customFormat="true" ht="17.35" hidden="false" customHeight="false" outlineLevel="0" collapsed="false">
      <c r="A24" s="9" t="n">
        <v>22</v>
      </c>
      <c r="B24" s="10" t="n">
        <v>4.924</v>
      </c>
      <c r="C24" s="10" t="s">
        <v>45</v>
      </c>
      <c r="D24" s="10" t="s">
        <v>46</v>
      </c>
      <c r="E24" s="10" t="n">
        <v>0.43419709542947</v>
      </c>
      <c r="F24" s="10" t="n">
        <v>8.42212427598757</v>
      </c>
      <c r="G24" s="10" t="n">
        <v>0</v>
      </c>
      <c r="H24" s="11" t="n">
        <v>0</v>
      </c>
      <c r="I24" s="10" t="n">
        <v>4.924</v>
      </c>
      <c r="J24" s="10" t="n">
        <v>0</v>
      </c>
      <c r="K24" s="10" t="n">
        <v>0</v>
      </c>
      <c r="L24" s="10" t="n">
        <v>3</v>
      </c>
      <c r="M24" s="10" t="n">
        <v>0.03</v>
      </c>
      <c r="N24" s="10" t="n">
        <v>0</v>
      </c>
      <c r="O24" s="10" t="s">
        <v>47</v>
      </c>
      <c r="P24" s="10" t="n">
        <v>0</v>
      </c>
      <c r="Q24" s="11"/>
      <c r="R24" s="10"/>
      <c r="S24" s="12"/>
      <c r="T24" s="12"/>
      <c r="U24" s="12"/>
      <c r="V24" s="12"/>
      <c r="W24" s="12"/>
      <c r="X24" s="12"/>
      <c r="Y24" s="12"/>
      <c r="Z24" s="12"/>
      <c r="AA24" s="12"/>
      <c r="AB24" s="12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="13" customFormat="true" ht="17.35" hidden="false" customHeight="false" outlineLevel="0" collapsed="false">
      <c r="A25" s="13" t="n">
        <v>23</v>
      </c>
      <c r="B25" s="14" t="n">
        <v>5.074</v>
      </c>
      <c r="C25" s="14" t="s">
        <v>48</v>
      </c>
      <c r="D25" s="14" t="s">
        <v>36</v>
      </c>
      <c r="E25" s="14" t="n">
        <v>0.406021800622392</v>
      </c>
      <c r="F25" s="14" t="n">
        <v>8.0866301968573</v>
      </c>
      <c r="G25" s="14" t="n">
        <v>0</v>
      </c>
      <c r="H25" s="15" t="n">
        <v>0.150000000000001</v>
      </c>
      <c r="I25" s="14" t="n">
        <v>4.999</v>
      </c>
      <c r="J25" s="14" t="n">
        <v>0</v>
      </c>
      <c r="K25" s="14" t="n">
        <v>0</v>
      </c>
      <c r="L25" s="14" t="n">
        <v>6</v>
      </c>
      <c r="M25" s="14" t="n">
        <v>0.150000000000001</v>
      </c>
      <c r="N25" s="14" t="n">
        <v>0</v>
      </c>
      <c r="O25" s="14" t="s">
        <v>37</v>
      </c>
      <c r="P25" s="14" t="n">
        <v>0</v>
      </c>
      <c r="Q25" s="15" t="n">
        <v>0.359</v>
      </c>
      <c r="R25" s="14" t="s">
        <v>38</v>
      </c>
      <c r="S25" s="16" t="s">
        <v>49</v>
      </c>
      <c r="T25" s="16" t="n">
        <v>1</v>
      </c>
      <c r="U25" s="16"/>
      <c r="V25" s="16"/>
      <c r="W25" s="16"/>
      <c r="X25" s="16"/>
      <c r="Y25" s="16"/>
      <c r="Z25" s="16"/>
      <c r="AA25" s="16"/>
      <c r="AB25" s="16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="13" customFormat="true" ht="17.35" hidden="false" customHeight="false" outlineLevel="0" collapsed="false">
      <c r="A26" s="13" t="n">
        <v>24</v>
      </c>
      <c r="B26" s="14" t="n">
        <v>6.074</v>
      </c>
      <c r="C26" s="14" t="s">
        <v>50</v>
      </c>
      <c r="D26" s="14" t="s">
        <v>51</v>
      </c>
      <c r="E26" s="14" t="n">
        <v>3.01021365126239</v>
      </c>
      <c r="F26" s="14" t="n">
        <v>6.30374322078444</v>
      </c>
      <c r="G26" s="14" t="n">
        <v>0.100320022077562</v>
      </c>
      <c r="H26" s="15" t="n">
        <v>1</v>
      </c>
      <c r="I26" s="14" t="n">
        <v>5.574</v>
      </c>
      <c r="J26" s="14" t="n">
        <v>0</v>
      </c>
      <c r="K26" s="14" t="n">
        <v>0</v>
      </c>
      <c r="L26" s="14" t="n">
        <v>4</v>
      </c>
      <c r="M26" s="14" t="n">
        <v>1</v>
      </c>
      <c r="N26" s="14" t="n">
        <v>0</v>
      </c>
      <c r="O26" s="14" t="s">
        <v>26</v>
      </c>
      <c r="P26" s="14" t="n">
        <v>0</v>
      </c>
      <c r="Q26" s="15" t="n">
        <f aca="false">(0.06)/(0.2998)</f>
        <v>0.200133422281521</v>
      </c>
      <c r="R26" s="14" t="s">
        <v>52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="13" customFormat="true" ht="17.35" hidden="false" customHeight="false" outlineLevel="0" collapsed="false">
      <c r="A27" s="13" t="n">
        <v>25</v>
      </c>
      <c r="B27" s="14" t="n">
        <v>7.774</v>
      </c>
      <c r="C27" s="14" t="s">
        <v>53</v>
      </c>
      <c r="D27" s="14" t="s">
        <v>22</v>
      </c>
      <c r="E27" s="14" t="n">
        <v>18.7494960676565</v>
      </c>
      <c r="F27" s="14" t="n">
        <v>4.1415775662416</v>
      </c>
      <c r="G27" s="14" t="n">
        <v>0.44326720636452</v>
      </c>
      <c r="H27" s="15" t="n">
        <v>1.7</v>
      </c>
      <c r="I27" s="14" t="n">
        <v>6.924</v>
      </c>
      <c r="J27" s="14" t="n">
        <v>0.95</v>
      </c>
      <c r="K27" s="14" t="n">
        <v>1.2</v>
      </c>
      <c r="L27" s="14" t="n">
        <v>1</v>
      </c>
      <c r="M27" s="14" t="n">
        <v>1.7</v>
      </c>
      <c r="N27" s="14" t="n">
        <v>0.95</v>
      </c>
      <c r="O27" s="14" t="s">
        <v>23</v>
      </c>
      <c r="P27" s="14" t="n">
        <v>1.2</v>
      </c>
      <c r="Q27" s="15"/>
      <c r="R27" s="1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="13" customFormat="true" ht="17.35" hidden="false" customHeight="false" outlineLevel="0" collapsed="false">
      <c r="A28" s="13" t="n">
        <v>26</v>
      </c>
      <c r="B28" s="14" t="n">
        <v>7.924</v>
      </c>
      <c r="C28" s="14" t="s">
        <v>54</v>
      </c>
      <c r="D28" s="14" t="s">
        <v>36</v>
      </c>
      <c r="E28" s="14" t="n">
        <v>20.1822527095848</v>
      </c>
      <c r="F28" s="14" t="n">
        <v>4.1605315612756</v>
      </c>
      <c r="G28" s="14" t="n">
        <v>0.466257186316693</v>
      </c>
      <c r="H28" s="15" t="n">
        <v>0.15</v>
      </c>
      <c r="I28" s="14" t="n">
        <v>7.849</v>
      </c>
      <c r="J28" s="14" t="n">
        <v>0.95</v>
      </c>
      <c r="K28" s="14" t="n">
        <v>3.4</v>
      </c>
      <c r="L28" s="14" t="n">
        <v>6</v>
      </c>
      <c r="M28" s="14" t="n">
        <v>0.15</v>
      </c>
      <c r="N28" s="14" t="n">
        <v>0.95</v>
      </c>
      <c r="O28" s="14" t="s">
        <v>37</v>
      </c>
      <c r="P28" s="14" t="n">
        <v>3.4</v>
      </c>
      <c r="Q28" s="15" t="n">
        <v>1.429</v>
      </c>
      <c r="R28" s="14" t="s">
        <v>38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="13" customFormat="true" ht="17.35" hidden="false" customHeight="false" outlineLevel="0" collapsed="false">
      <c r="A29" s="13" t="n">
        <v>27</v>
      </c>
      <c r="B29" s="14" t="n">
        <v>9.624</v>
      </c>
      <c r="C29" s="14" t="s">
        <v>53</v>
      </c>
      <c r="D29" s="14" t="s">
        <v>22</v>
      </c>
      <c r="E29" s="14" t="n">
        <v>30.6519566144429</v>
      </c>
      <c r="F29" s="14" t="n">
        <v>6.83520551429503</v>
      </c>
      <c r="G29" s="14" t="n">
        <v>0.6430190012038</v>
      </c>
      <c r="H29" s="15" t="n">
        <v>1.7</v>
      </c>
      <c r="I29" s="14" t="n">
        <v>8.774</v>
      </c>
      <c r="J29" s="14" t="n">
        <v>0.95</v>
      </c>
      <c r="K29" s="14" t="n">
        <v>5.6</v>
      </c>
      <c r="L29" s="14" t="n">
        <v>1</v>
      </c>
      <c r="M29" s="14" t="n">
        <v>1.7</v>
      </c>
      <c r="N29" s="14" t="n">
        <v>0.95</v>
      </c>
      <c r="O29" s="14" t="s">
        <v>23</v>
      </c>
      <c r="P29" s="14" t="n">
        <v>5.6</v>
      </c>
      <c r="Q29" s="15"/>
      <c r="R29" s="14"/>
      <c r="S29" s="16"/>
      <c r="T29" s="16"/>
      <c r="U29" s="16"/>
      <c r="V29" s="16"/>
      <c r="W29" s="16"/>
      <c r="X29" s="16"/>
      <c r="Y29" s="16"/>
      <c r="Z29" s="16"/>
      <c r="AA29" s="16"/>
      <c r="AB29" s="16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="13" customFormat="true" ht="17.35" hidden="false" customHeight="false" outlineLevel="0" collapsed="false">
      <c r="A30" s="13" t="n">
        <v>28</v>
      </c>
      <c r="B30" s="14" t="n">
        <v>10.624</v>
      </c>
      <c r="C30" s="14" t="s">
        <v>55</v>
      </c>
      <c r="D30" s="14" t="s">
        <v>51</v>
      </c>
      <c r="E30" s="14" t="n">
        <v>37.7049218294254</v>
      </c>
      <c r="F30" s="14" t="n">
        <v>8.96868502812921</v>
      </c>
      <c r="G30" s="14" t="n">
        <v>0.644268447348111</v>
      </c>
      <c r="H30" s="15" t="n">
        <v>1</v>
      </c>
      <c r="I30" s="14" t="n">
        <v>10.124</v>
      </c>
      <c r="J30" s="14" t="n">
        <v>0</v>
      </c>
      <c r="K30" s="14" t="n">
        <v>7.5</v>
      </c>
      <c r="L30" s="14" t="n">
        <v>4</v>
      </c>
      <c r="M30" s="14" t="n">
        <v>1</v>
      </c>
      <c r="N30" s="14" t="n">
        <v>0</v>
      </c>
      <c r="O30" s="14" t="s">
        <v>26</v>
      </c>
      <c r="P30" s="14" t="n">
        <v>7.5</v>
      </c>
      <c r="Q30" s="15" t="n">
        <f aca="false">(0.06)/(0.2998)</f>
        <v>0.200133422281521</v>
      </c>
      <c r="R30" s="14" t="s">
        <v>52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="13" customFormat="true" ht="17.35" hidden="false" customHeight="false" outlineLevel="0" collapsed="false">
      <c r="A31" s="13" t="n">
        <v>29</v>
      </c>
      <c r="B31" s="14" t="n">
        <v>10.724</v>
      </c>
      <c r="C31" s="14" t="s">
        <v>56</v>
      </c>
      <c r="D31" s="14" t="s">
        <v>57</v>
      </c>
      <c r="E31" s="14" t="n">
        <v>38.4382964754865</v>
      </c>
      <c r="F31" s="14" t="n">
        <v>9.18091510916563</v>
      </c>
      <c r="G31" s="14" t="n">
        <v>0.634121944787679</v>
      </c>
      <c r="H31" s="15" t="n">
        <v>0.0999999999999996</v>
      </c>
      <c r="I31" s="14" t="n">
        <v>10.674</v>
      </c>
      <c r="J31" s="14" t="n">
        <v>0</v>
      </c>
      <c r="K31" s="14" t="n">
        <v>7.5</v>
      </c>
      <c r="L31" s="14" t="n">
        <v>3</v>
      </c>
      <c r="M31" s="14" t="n">
        <v>0.0999999999999996</v>
      </c>
      <c r="N31" s="14" t="n">
        <v>0</v>
      </c>
      <c r="O31" s="14" t="s">
        <v>47</v>
      </c>
      <c r="P31" s="14" t="n">
        <v>7.5</v>
      </c>
      <c r="Q31" s="15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="13" customFormat="true" ht="17.35" hidden="false" customHeight="false" outlineLevel="0" collapsed="false">
      <c r="A32" s="13" t="n">
        <v>30</v>
      </c>
      <c r="B32" s="14" t="n">
        <v>10.874</v>
      </c>
      <c r="C32" s="14" t="s">
        <v>58</v>
      </c>
      <c r="D32" s="14" t="s">
        <v>36</v>
      </c>
      <c r="E32" s="14" t="n">
        <v>41.5374426338299</v>
      </c>
      <c r="F32" s="14" t="n">
        <v>9.04739085581355</v>
      </c>
      <c r="G32" s="14" t="n">
        <v>0.634641938139933</v>
      </c>
      <c r="H32" s="15" t="n">
        <v>0.15</v>
      </c>
      <c r="I32" s="14" t="n">
        <v>10.799</v>
      </c>
      <c r="J32" s="14" t="n">
        <v>0</v>
      </c>
      <c r="K32" s="14" t="n">
        <v>7.5</v>
      </c>
      <c r="L32" s="14" t="n">
        <v>6</v>
      </c>
      <c r="M32" s="14" t="n">
        <v>0.15</v>
      </c>
      <c r="N32" s="14" t="n">
        <v>0</v>
      </c>
      <c r="O32" s="14" t="s">
        <v>37</v>
      </c>
      <c r="P32" s="14" t="n">
        <v>7.5</v>
      </c>
      <c r="Q32" s="15" t="n">
        <v>-2.21</v>
      </c>
      <c r="R32" s="14" t="s">
        <v>38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="13" customFormat="true" ht="17.35" hidden="false" customHeight="false" outlineLevel="0" collapsed="false">
      <c r="A33" s="13" t="n">
        <v>31</v>
      </c>
      <c r="B33" s="14" t="n">
        <v>10.974</v>
      </c>
      <c r="C33" s="14" t="s">
        <v>56</v>
      </c>
      <c r="D33" s="14" t="s">
        <v>57</v>
      </c>
      <c r="E33" s="14" t="n">
        <v>45.0733212935704</v>
      </c>
      <c r="F33" s="14" t="n">
        <v>8.66305314212989</v>
      </c>
      <c r="G33" s="14" t="n">
        <v>0.64548464210256</v>
      </c>
      <c r="H33" s="15" t="n">
        <v>0.0999999999999996</v>
      </c>
      <c r="I33" s="14" t="n">
        <v>10.924</v>
      </c>
      <c r="J33" s="14" t="n">
        <v>0</v>
      </c>
      <c r="K33" s="14" t="n">
        <v>7.5</v>
      </c>
      <c r="L33" s="14" t="n">
        <v>3</v>
      </c>
      <c r="M33" s="14" t="n">
        <v>0.0999999999999996</v>
      </c>
      <c r="N33" s="14" t="n">
        <v>0</v>
      </c>
      <c r="O33" s="14" t="s">
        <v>47</v>
      </c>
      <c r="P33" s="14" t="n">
        <v>7.5</v>
      </c>
      <c r="Q33" s="15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="13" customFormat="true" ht="17.35" hidden="false" customHeight="false" outlineLevel="0" collapsed="false">
      <c r="A34" s="13" t="n">
        <v>32</v>
      </c>
      <c r="B34" s="14" t="n">
        <v>10.974</v>
      </c>
      <c r="C34" s="14" t="s">
        <v>59</v>
      </c>
      <c r="D34" s="14" t="s">
        <v>19</v>
      </c>
      <c r="E34" s="14" t="n">
        <v>45.0733212935704</v>
      </c>
      <c r="F34" s="14" t="n">
        <v>8.66305314212989</v>
      </c>
      <c r="G34" s="14" t="n">
        <v>0.64548464210256</v>
      </c>
      <c r="H34" s="15" t="n">
        <v>0</v>
      </c>
      <c r="I34" s="14" t="n">
        <v>10.974</v>
      </c>
      <c r="J34" s="14" t="n">
        <v>0</v>
      </c>
      <c r="K34" s="14" t="n">
        <v>7.5</v>
      </c>
      <c r="L34" s="14" t="n">
        <v>4</v>
      </c>
      <c r="M34" s="14" t="n">
        <v>0.03</v>
      </c>
      <c r="N34" s="14" t="n">
        <v>0</v>
      </c>
      <c r="O34" s="14" t="s">
        <v>20</v>
      </c>
      <c r="P34" s="14" t="n">
        <v>7.5</v>
      </c>
      <c r="Q34" s="15"/>
      <c r="R34" s="14"/>
      <c r="S34" s="16"/>
      <c r="T34" s="16"/>
      <c r="U34" s="16"/>
      <c r="V34" s="16"/>
      <c r="W34" s="16"/>
      <c r="X34" s="16"/>
      <c r="Y34" s="16"/>
      <c r="Z34" s="16"/>
      <c r="AA34" s="16"/>
      <c r="AB34" s="16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="13" customFormat="true" ht="17.35" hidden="false" customHeight="false" outlineLevel="0" collapsed="false">
      <c r="A35" s="13" t="n">
        <v>33</v>
      </c>
      <c r="B35" s="14" t="n">
        <v>10.982</v>
      </c>
      <c r="C35" s="14" t="s">
        <v>60</v>
      </c>
      <c r="D35" s="14" t="s">
        <v>61</v>
      </c>
      <c r="E35" s="14" t="n">
        <v>45.362450161721</v>
      </c>
      <c r="F35" s="14" t="n">
        <v>8.63276407641754</v>
      </c>
      <c r="G35" s="14" t="n">
        <v>0.646352058419571</v>
      </c>
      <c r="H35" s="15" t="n">
        <v>0.00799999999999912</v>
      </c>
      <c r="I35" s="14" t="n">
        <v>10.978</v>
      </c>
      <c r="J35" s="14" t="n">
        <v>0</v>
      </c>
      <c r="K35" s="14" t="n">
        <v>7.5</v>
      </c>
      <c r="L35" s="14" t="n">
        <v>5</v>
      </c>
      <c r="M35" s="14" t="n">
        <v>0.03</v>
      </c>
      <c r="N35" s="14" t="n">
        <v>0</v>
      </c>
      <c r="O35" s="14" t="s">
        <v>62</v>
      </c>
      <c r="P35" s="14" t="n">
        <v>7.5</v>
      </c>
      <c r="Q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="13" customFormat="true" ht="17.35" hidden="false" customHeight="false" outlineLevel="0" collapsed="false">
      <c r="A36" s="13" t="n">
        <v>34</v>
      </c>
      <c r="B36" s="14" t="n">
        <v>10.982</v>
      </c>
      <c r="C36" s="14" t="s">
        <v>63</v>
      </c>
      <c r="D36" s="14" t="s">
        <v>19</v>
      </c>
      <c r="E36" s="14" t="n">
        <v>45.362450161721</v>
      </c>
      <c r="F36" s="14" t="n">
        <v>8.63276407641754</v>
      </c>
      <c r="G36" s="14" t="n">
        <v>0.646352058419571</v>
      </c>
      <c r="H36" s="15" t="n">
        <v>0</v>
      </c>
      <c r="I36" s="14" t="n">
        <v>10.982</v>
      </c>
      <c r="J36" s="14" t="n">
        <v>0</v>
      </c>
      <c r="K36" s="14" t="n">
        <v>7.5</v>
      </c>
      <c r="L36" s="14" t="n">
        <v>4</v>
      </c>
      <c r="M36" s="14" t="n">
        <v>0.03</v>
      </c>
      <c r="N36" s="14" t="n">
        <v>0</v>
      </c>
      <c r="O36" s="14" t="s">
        <v>20</v>
      </c>
      <c r="P36" s="14" t="n">
        <v>7.5</v>
      </c>
      <c r="Q36" s="15"/>
      <c r="R36" s="14"/>
      <c r="S36" s="16"/>
      <c r="T36" s="16"/>
      <c r="U36" s="16"/>
      <c r="V36" s="16"/>
      <c r="W36" s="16"/>
      <c r="X36" s="16"/>
      <c r="Y36" s="16"/>
      <c r="Z36" s="16"/>
      <c r="AA36" s="16"/>
      <c r="AB36" s="16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="13" customFormat="true" ht="17.35" hidden="false" customHeight="false" outlineLevel="0" collapsed="false">
      <c r="A37" s="13" t="n">
        <v>35</v>
      </c>
      <c r="B37" s="14" t="n">
        <v>11.982</v>
      </c>
      <c r="C37" s="14" t="s">
        <v>64</v>
      </c>
      <c r="D37" s="14" t="s">
        <v>51</v>
      </c>
      <c r="E37" s="14" t="n">
        <v>88.1278707541694</v>
      </c>
      <c r="F37" s="14" t="n">
        <v>5.1522782210647</v>
      </c>
      <c r="G37" s="14" t="n">
        <v>0.652012162108414</v>
      </c>
      <c r="H37" s="15" t="n">
        <v>1</v>
      </c>
      <c r="I37" s="14" t="n">
        <v>11.482</v>
      </c>
      <c r="J37" s="14" t="n">
        <v>0</v>
      </c>
      <c r="K37" s="14" t="n">
        <v>7.5</v>
      </c>
      <c r="L37" s="14" t="n">
        <v>4</v>
      </c>
      <c r="M37" s="14" t="n">
        <v>1</v>
      </c>
      <c r="N37" s="14" t="n">
        <v>0</v>
      </c>
      <c r="O37" s="14" t="s">
        <v>26</v>
      </c>
      <c r="P37" s="14" t="n">
        <v>7.5</v>
      </c>
      <c r="Q37" s="15" t="n">
        <f aca="false">(0.06)/(0.2998)</f>
        <v>0.200133422281521</v>
      </c>
      <c r="R37" s="14" t="s">
        <v>52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="13" customFormat="true" ht="17.35" hidden="false" customHeight="false" outlineLevel="0" collapsed="false">
      <c r="A38" s="13" t="n">
        <v>36</v>
      </c>
      <c r="B38" s="14" t="n">
        <v>13.682</v>
      </c>
      <c r="C38" s="14" t="s">
        <v>53</v>
      </c>
      <c r="D38" s="14" t="s">
        <v>22</v>
      </c>
      <c r="E38" s="14" t="n">
        <v>192.860156065992</v>
      </c>
      <c r="F38" s="14" t="n">
        <v>1.82446589886356</v>
      </c>
      <c r="G38" s="14" t="n">
        <v>0.487035439118523</v>
      </c>
      <c r="H38" s="15" t="n">
        <v>1.7</v>
      </c>
      <c r="I38" s="14" t="n">
        <v>12.832</v>
      </c>
      <c r="J38" s="14" t="n">
        <v>-0.95</v>
      </c>
      <c r="K38" s="14" t="n">
        <v>5.6</v>
      </c>
      <c r="L38" s="14" t="n">
        <v>1</v>
      </c>
      <c r="M38" s="14" t="n">
        <v>1.7</v>
      </c>
      <c r="N38" s="14" t="n">
        <v>-0.95</v>
      </c>
      <c r="O38" s="14" t="s">
        <v>23</v>
      </c>
      <c r="P38" s="14" t="n">
        <v>5.6</v>
      </c>
      <c r="Q38" s="15"/>
      <c r="R38" s="14"/>
      <c r="S38" s="16"/>
      <c r="T38" s="16"/>
      <c r="U38" s="16"/>
      <c r="V38" s="16"/>
      <c r="W38" s="16"/>
      <c r="X38" s="16"/>
      <c r="Y38" s="16"/>
      <c r="Z38" s="16"/>
      <c r="AA38" s="16"/>
      <c r="AB38" s="16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="13" customFormat="true" ht="17.35" hidden="false" customHeight="false" outlineLevel="0" collapsed="false">
      <c r="A39" s="13" t="n">
        <v>37</v>
      </c>
      <c r="B39" s="14" t="n">
        <v>13.832</v>
      </c>
      <c r="C39" s="14" t="s">
        <v>54</v>
      </c>
      <c r="D39" s="14" t="s">
        <v>36</v>
      </c>
      <c r="E39" s="14" t="n">
        <v>197.675219889924</v>
      </c>
      <c r="F39" s="14" t="n">
        <v>1.76744454134782</v>
      </c>
      <c r="G39" s="14" t="n">
        <v>0.464746560016869</v>
      </c>
      <c r="H39" s="15" t="n">
        <v>0.15</v>
      </c>
      <c r="I39" s="14" t="n">
        <v>13.757</v>
      </c>
      <c r="J39" s="14" t="n">
        <v>-0.95</v>
      </c>
      <c r="K39" s="14" t="n">
        <v>3.4</v>
      </c>
      <c r="L39" s="14" t="n">
        <v>6</v>
      </c>
      <c r="M39" s="14" t="n">
        <v>0.15</v>
      </c>
      <c r="N39" s="14" t="n">
        <v>-0.95</v>
      </c>
      <c r="O39" s="14" t="s">
        <v>37</v>
      </c>
      <c r="P39" s="14" t="n">
        <v>3.4</v>
      </c>
      <c r="Q39" s="15" t="n">
        <v>1.42</v>
      </c>
      <c r="R39" s="14" t="s">
        <v>38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="13" customFormat="true" ht="17.35" hidden="false" customHeight="false" outlineLevel="0" collapsed="false">
      <c r="A40" s="13" t="n">
        <v>38</v>
      </c>
      <c r="B40" s="14" t="n">
        <v>15.532</v>
      </c>
      <c r="C40" s="14" t="s">
        <v>53</v>
      </c>
      <c r="D40" s="14" t="s">
        <v>22</v>
      </c>
      <c r="E40" s="14" t="n">
        <v>181.023448884823</v>
      </c>
      <c r="F40" s="14" t="n">
        <v>3.55342260302544</v>
      </c>
      <c r="G40" s="14" t="n">
        <v>0.1258632937971</v>
      </c>
      <c r="H40" s="15" t="n">
        <v>1.7</v>
      </c>
      <c r="I40" s="14" t="n">
        <v>14.682</v>
      </c>
      <c r="J40" s="14" t="n">
        <v>-0.95</v>
      </c>
      <c r="K40" s="14" t="n">
        <v>1.2</v>
      </c>
      <c r="L40" s="14" t="n">
        <v>1</v>
      </c>
      <c r="M40" s="14" t="n">
        <v>1.7</v>
      </c>
      <c r="N40" s="14" t="n">
        <v>-0.95</v>
      </c>
      <c r="O40" s="14" t="s">
        <v>23</v>
      </c>
      <c r="P40" s="14" t="n">
        <v>1.2</v>
      </c>
      <c r="Q40" s="15"/>
      <c r="R40" s="14"/>
      <c r="S40" s="16"/>
      <c r="T40" s="16"/>
      <c r="U40" s="16"/>
      <c r="V40" s="16"/>
      <c r="W40" s="16"/>
      <c r="X40" s="16"/>
      <c r="Y40" s="16"/>
      <c r="Z40" s="16"/>
      <c r="AA40" s="16"/>
      <c r="AB40" s="16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="13" customFormat="true" ht="17.35" hidden="false" customHeight="false" outlineLevel="0" collapsed="false">
      <c r="A41" s="13" t="n">
        <v>39</v>
      </c>
      <c r="B41" s="14" t="n">
        <v>16.532</v>
      </c>
      <c r="C41" s="14" t="s">
        <v>65</v>
      </c>
      <c r="D41" s="14" t="s">
        <v>51</v>
      </c>
      <c r="E41" s="14" t="n">
        <v>170.712826454145</v>
      </c>
      <c r="F41" s="14" t="n">
        <v>5.97918292942377</v>
      </c>
      <c r="G41" s="14" t="n">
        <v>0.0278498824312528</v>
      </c>
      <c r="H41" s="15" t="n">
        <v>1</v>
      </c>
      <c r="I41" s="14" t="n">
        <v>16.032</v>
      </c>
      <c r="J41" s="14" t="n">
        <v>0</v>
      </c>
      <c r="K41" s="14" t="n">
        <v>0</v>
      </c>
      <c r="L41" s="14" t="n">
        <v>4</v>
      </c>
      <c r="M41" s="14" t="n">
        <v>1</v>
      </c>
      <c r="N41" s="14" t="n">
        <v>0</v>
      </c>
      <c r="O41" s="14" t="s">
        <v>26</v>
      </c>
      <c r="P41" s="14" t="n">
        <v>0</v>
      </c>
      <c r="Q41" s="15" t="n">
        <f aca="false">(0.06)/(0.2998)</f>
        <v>0.200133422281521</v>
      </c>
      <c r="R41" s="14" t="s">
        <v>52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="13" customFormat="true" ht="17.35" hidden="false" customHeight="false" outlineLevel="0" collapsed="false">
      <c r="A42" s="13" t="n">
        <v>40</v>
      </c>
      <c r="B42" s="14" t="n">
        <v>16.682</v>
      </c>
      <c r="C42" s="14" t="s">
        <v>48</v>
      </c>
      <c r="D42" s="14" t="s">
        <v>36</v>
      </c>
      <c r="E42" s="14" t="n">
        <v>167.679515496869</v>
      </c>
      <c r="F42" s="14" t="n">
        <v>6.45391942301036</v>
      </c>
      <c r="G42" s="14" t="n">
        <v>0.0280741194101804</v>
      </c>
      <c r="H42" s="15" t="n">
        <v>0.149999999999999</v>
      </c>
      <c r="I42" s="14" t="n">
        <v>16.607</v>
      </c>
      <c r="J42" s="14" t="n">
        <v>0</v>
      </c>
      <c r="K42" s="14" t="n">
        <v>0</v>
      </c>
      <c r="L42" s="14" t="n">
        <v>6</v>
      </c>
      <c r="M42" s="14" t="n">
        <v>0.149999999999999</v>
      </c>
      <c r="N42" s="14" t="n">
        <v>0</v>
      </c>
      <c r="O42" s="14" t="s">
        <v>37</v>
      </c>
      <c r="P42" s="14" t="n">
        <v>0</v>
      </c>
      <c r="Q42" s="15" t="n">
        <v>0.35</v>
      </c>
      <c r="R42" s="14" t="s">
        <v>38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="13" customFormat="true" ht="17.35" hidden="false" customHeight="false" outlineLevel="0" collapsed="false">
      <c r="A43" s="13" t="n">
        <v>41</v>
      </c>
      <c r="B43" s="14" t="n">
        <v>16.682</v>
      </c>
      <c r="C43" s="14" t="s">
        <v>66</v>
      </c>
      <c r="D43" s="14" t="s">
        <v>19</v>
      </c>
      <c r="E43" s="14" t="n">
        <v>167.679515496869</v>
      </c>
      <c r="F43" s="14" t="n">
        <v>6.45391942301036</v>
      </c>
      <c r="G43" s="14" t="n">
        <v>0.0280741194101804</v>
      </c>
      <c r="H43" s="15" t="n">
        <v>0</v>
      </c>
      <c r="I43" s="14" t="n">
        <v>16.682</v>
      </c>
      <c r="J43" s="14" t="n">
        <v>0</v>
      </c>
      <c r="K43" s="14" t="n">
        <v>0</v>
      </c>
      <c r="L43" s="14" t="n">
        <v>4</v>
      </c>
      <c r="M43" s="14" t="n">
        <v>0.03</v>
      </c>
      <c r="N43" s="14" t="n">
        <v>0</v>
      </c>
      <c r="O43" s="14" t="s">
        <v>20</v>
      </c>
      <c r="P43" s="14" t="n">
        <v>0</v>
      </c>
      <c r="Q43" s="15"/>
      <c r="R43" s="14"/>
      <c r="S43" s="16"/>
      <c r="T43" s="16"/>
      <c r="U43" s="16"/>
      <c r="V43" s="16"/>
      <c r="W43" s="16"/>
      <c r="X43" s="16"/>
      <c r="Y43" s="16"/>
      <c r="Z43" s="16"/>
      <c r="AA43" s="16"/>
      <c r="AB43" s="16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="17" customFormat="true" ht="17.35" hidden="false" customHeight="false" outlineLevel="0" collapsed="false">
      <c r="A44" s="17" t="n">
        <v>42</v>
      </c>
      <c r="B44" s="18" t="n">
        <v>16.687</v>
      </c>
      <c r="C44" s="18" t="s">
        <v>21</v>
      </c>
      <c r="D44" s="18" t="s">
        <v>22</v>
      </c>
      <c r="E44" s="18" t="n">
        <v>167.533548684318</v>
      </c>
      <c r="F44" s="18" t="n">
        <v>6.4718995638737</v>
      </c>
      <c r="G44" s="18" t="n">
        <v>0.0280778193416443</v>
      </c>
      <c r="H44" s="19" t="n">
        <v>0.0049999999999919</v>
      </c>
      <c r="I44" s="18" t="n">
        <v>16.6845</v>
      </c>
      <c r="J44" s="18" t="n">
        <v>0</v>
      </c>
      <c r="K44" s="18" t="n">
        <v>0</v>
      </c>
      <c r="L44" s="18" t="n">
        <v>1</v>
      </c>
      <c r="M44" s="18" t="n">
        <v>0.03</v>
      </c>
      <c r="N44" s="18" t="n">
        <v>0</v>
      </c>
      <c r="O44" s="18" t="s">
        <v>23</v>
      </c>
      <c r="P44" s="18" t="n">
        <v>0</v>
      </c>
      <c r="Q44" s="19"/>
      <c r="R44" s="18"/>
      <c r="S44" s="20" t="s">
        <v>39</v>
      </c>
      <c r="T44" s="20" t="s">
        <v>40</v>
      </c>
      <c r="U44" s="20"/>
      <c r="V44" s="20"/>
      <c r="W44" s="20"/>
      <c r="X44" s="20"/>
      <c r="Y44" s="20"/>
      <c r="Z44" s="20"/>
      <c r="AA44" s="20"/>
      <c r="AB44" s="20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="17" customFormat="true" ht="17.35" hidden="false" customHeight="false" outlineLevel="0" collapsed="false">
      <c r="A45" s="17" t="n">
        <v>43</v>
      </c>
      <c r="B45" s="18" t="n">
        <v>16.837</v>
      </c>
      <c r="C45" s="18" t="s">
        <v>35</v>
      </c>
      <c r="D45" s="18" t="s">
        <v>36</v>
      </c>
      <c r="E45" s="18" t="n">
        <v>159.993879233928</v>
      </c>
      <c r="F45" s="18" t="n">
        <v>7.16074653149273</v>
      </c>
      <c r="G45" s="18" t="n">
        <v>0.0279150442642007</v>
      </c>
      <c r="H45" s="19" t="n">
        <v>0.149999999999999</v>
      </c>
      <c r="I45" s="18" t="n">
        <v>16.762</v>
      </c>
      <c r="J45" s="18" t="n">
        <v>0</v>
      </c>
      <c r="K45" s="18" t="n">
        <v>0</v>
      </c>
      <c r="L45" s="18" t="n">
        <v>6</v>
      </c>
      <c r="M45" s="18" t="n">
        <v>0.149999999999999</v>
      </c>
      <c r="N45" s="18" t="n">
        <v>0</v>
      </c>
      <c r="O45" s="18" t="s">
        <v>37</v>
      </c>
      <c r="P45" s="18" t="n">
        <v>0</v>
      </c>
      <c r="Q45" s="19" t="n">
        <v>0.86</v>
      </c>
      <c r="R45" s="18" t="s">
        <v>38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="17" customFormat="true" ht="17.35" hidden="false" customHeight="false" outlineLevel="0" collapsed="false">
      <c r="A46" s="17" t="n">
        <v>44</v>
      </c>
      <c r="B46" s="18" t="n">
        <v>17.337</v>
      </c>
      <c r="C46" s="18" t="s">
        <v>41</v>
      </c>
      <c r="D46" s="18" t="s">
        <v>22</v>
      </c>
      <c r="E46" s="18" t="n">
        <v>126.603644954783</v>
      </c>
      <c r="F46" s="18" t="n">
        <v>10.2962707115091</v>
      </c>
      <c r="G46" s="18" t="n">
        <v>0.0264616485407558</v>
      </c>
      <c r="H46" s="19" t="n">
        <v>0.5</v>
      </c>
      <c r="I46" s="18" t="n">
        <v>17.087</v>
      </c>
      <c r="J46" s="18" t="n">
        <v>0</v>
      </c>
      <c r="K46" s="18" t="n">
        <v>0</v>
      </c>
      <c r="L46" s="18" t="n">
        <v>1</v>
      </c>
      <c r="M46" s="18" t="n">
        <v>0.5</v>
      </c>
      <c r="N46" s="18" t="n">
        <v>0</v>
      </c>
      <c r="O46" s="18" t="s">
        <v>23</v>
      </c>
      <c r="P46" s="18" t="n">
        <v>0</v>
      </c>
      <c r="Q46" s="19"/>
      <c r="R46" s="18"/>
      <c r="S46" s="20"/>
      <c r="T46" s="20"/>
      <c r="U46" s="20"/>
      <c r="V46" s="20"/>
      <c r="W46" s="20"/>
      <c r="X46" s="20"/>
      <c r="Y46" s="20"/>
      <c r="Z46" s="20"/>
      <c r="AA46" s="20"/>
      <c r="AB46" s="20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="17" customFormat="true" ht="17.35" hidden="false" customHeight="false" outlineLevel="0" collapsed="false">
      <c r="A47" s="17" t="n">
        <v>45</v>
      </c>
      <c r="B47" s="18" t="n">
        <v>17.487</v>
      </c>
      <c r="C47" s="18" t="s">
        <v>42</v>
      </c>
      <c r="D47" s="18" t="s">
        <v>36</v>
      </c>
      <c r="E47" s="18" t="n">
        <v>117.58882193408</v>
      </c>
      <c r="F47" s="18" t="n">
        <v>11.3370849072681</v>
      </c>
      <c r="G47" s="18" t="n">
        <v>0.0260518934468947</v>
      </c>
      <c r="H47" s="19" t="n">
        <v>0.150000000000002</v>
      </c>
      <c r="I47" s="18" t="n">
        <v>17.412</v>
      </c>
      <c r="J47" s="18" t="n">
        <v>0</v>
      </c>
      <c r="K47" s="18" t="n">
        <v>0</v>
      </c>
      <c r="L47" s="18" t="n">
        <v>6</v>
      </c>
      <c r="M47" s="18" t="n">
        <v>0.150000000000002</v>
      </c>
      <c r="N47" s="18" t="n">
        <v>0</v>
      </c>
      <c r="O47" s="18" t="s">
        <v>37</v>
      </c>
      <c r="P47" s="18" t="n">
        <v>0</v>
      </c>
      <c r="Q47" s="19" t="n">
        <v>-0.0886</v>
      </c>
      <c r="R47" s="18" t="s">
        <v>38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="17" customFormat="true" ht="17.35" hidden="false" customHeight="false" outlineLevel="0" collapsed="false">
      <c r="A48" s="17" t="n">
        <v>46</v>
      </c>
      <c r="B48" s="18" t="n">
        <v>17.987</v>
      </c>
      <c r="C48" s="18" t="s">
        <v>41</v>
      </c>
      <c r="D48" s="18" t="s">
        <v>22</v>
      </c>
      <c r="E48" s="18" t="n">
        <v>90.6403673720583</v>
      </c>
      <c r="F48" s="18" t="n">
        <v>15.1126265553277</v>
      </c>
      <c r="G48" s="18" t="n">
        <v>0.0247731342634812</v>
      </c>
      <c r="H48" s="19" t="n">
        <v>0.5</v>
      </c>
      <c r="I48" s="18" t="n">
        <v>17.737</v>
      </c>
      <c r="J48" s="18" t="n">
        <v>0</v>
      </c>
      <c r="K48" s="18" t="n">
        <v>0</v>
      </c>
      <c r="L48" s="18" t="n">
        <v>1</v>
      </c>
      <c r="M48" s="18" t="n">
        <v>0.5</v>
      </c>
      <c r="N48" s="18" t="n">
        <v>0</v>
      </c>
      <c r="O48" s="18" t="s">
        <v>23</v>
      </c>
      <c r="P48" s="18" t="n">
        <v>0</v>
      </c>
      <c r="Q48" s="19"/>
      <c r="R48" s="18"/>
      <c r="S48" s="20"/>
      <c r="T48" s="20"/>
      <c r="U48" s="20"/>
      <c r="V48" s="20"/>
      <c r="W48" s="20"/>
      <c r="X48" s="20"/>
      <c r="Y48" s="20"/>
      <c r="Z48" s="20"/>
      <c r="AA48" s="20"/>
      <c r="AB48" s="20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="17" customFormat="true" ht="17.35" hidden="false" customHeight="false" outlineLevel="0" collapsed="false">
      <c r="A49" s="17" t="n">
        <v>47</v>
      </c>
      <c r="B49" s="18" t="n">
        <v>18.137</v>
      </c>
      <c r="C49" s="18" t="s">
        <v>43</v>
      </c>
      <c r="D49" s="18" t="s">
        <v>36</v>
      </c>
      <c r="E49" s="18" t="n">
        <v>83.3167057076629</v>
      </c>
      <c r="F49" s="18" t="n">
        <v>16.3440622950842</v>
      </c>
      <c r="G49" s="18" t="n">
        <v>0.0244005783156654</v>
      </c>
      <c r="H49" s="19" t="n">
        <v>0.149999999999999</v>
      </c>
      <c r="I49" s="18" t="n">
        <v>18.062</v>
      </c>
      <c r="J49" s="18" t="n">
        <v>0</v>
      </c>
      <c r="K49" s="18" t="n">
        <v>0</v>
      </c>
      <c r="L49" s="18" t="n">
        <v>6</v>
      </c>
      <c r="M49" s="18" t="n">
        <v>0.149999999999999</v>
      </c>
      <c r="N49" s="18" t="n">
        <v>0</v>
      </c>
      <c r="O49" s="18" t="s">
        <v>37</v>
      </c>
      <c r="P49" s="18" t="n">
        <v>0</v>
      </c>
      <c r="Q49" s="19" t="n">
        <v>-0.039</v>
      </c>
      <c r="R49" s="18" t="s">
        <v>38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="17" customFormat="true" ht="17.35" hidden="false" customHeight="false" outlineLevel="0" collapsed="false">
      <c r="A50" s="17" t="n">
        <v>48</v>
      </c>
      <c r="B50" s="18" t="n">
        <v>18.637</v>
      </c>
      <c r="C50" s="18" t="s">
        <v>41</v>
      </c>
      <c r="D50" s="18" t="s">
        <v>22</v>
      </c>
      <c r="E50" s="18" t="n">
        <v>61.3530197599118</v>
      </c>
      <c r="F50" s="18" t="n">
        <v>20.7633407047864</v>
      </c>
      <c r="G50" s="18" t="n">
        <v>0.0231954452307936</v>
      </c>
      <c r="H50" s="19" t="n">
        <v>0.5</v>
      </c>
      <c r="I50" s="18" t="n">
        <v>18.387</v>
      </c>
      <c r="J50" s="18" t="n">
        <v>0</v>
      </c>
      <c r="K50" s="18" t="n">
        <v>0</v>
      </c>
      <c r="L50" s="18" t="n">
        <v>1</v>
      </c>
      <c r="M50" s="18" t="n">
        <v>0.5</v>
      </c>
      <c r="N50" s="18" t="n">
        <v>0</v>
      </c>
      <c r="O50" s="18" t="s">
        <v>23</v>
      </c>
      <c r="P50" s="18" t="n">
        <v>0</v>
      </c>
      <c r="Q50" s="19"/>
      <c r="R50" s="18"/>
      <c r="S50" s="20"/>
      <c r="T50" s="20"/>
      <c r="U50" s="20"/>
      <c r="V50" s="20"/>
      <c r="W50" s="20"/>
      <c r="X50" s="20"/>
      <c r="Y50" s="20"/>
      <c r="Z50" s="20"/>
      <c r="AA50" s="20"/>
      <c r="AB50" s="20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="17" customFormat="true" ht="17.35" hidden="false" customHeight="false" outlineLevel="0" collapsed="false">
      <c r="A51" s="17" t="n">
        <v>49</v>
      </c>
      <c r="B51" s="18" t="n">
        <v>18.787</v>
      </c>
      <c r="C51" s="18" t="s">
        <v>44</v>
      </c>
      <c r="D51" s="18" t="s">
        <v>36</v>
      </c>
      <c r="E51" s="18" t="n">
        <v>55.3044568418668</v>
      </c>
      <c r="F51" s="18" t="n">
        <v>22.2409517486275</v>
      </c>
      <c r="G51" s="18" t="n">
        <v>0.022810788496168</v>
      </c>
      <c r="H51" s="19" t="n">
        <v>0.149999999999999</v>
      </c>
      <c r="I51" s="18" t="n">
        <v>18.712</v>
      </c>
      <c r="J51" s="18" t="n">
        <v>0</v>
      </c>
      <c r="K51" s="18" t="n">
        <v>0</v>
      </c>
      <c r="L51" s="18" t="n">
        <v>6</v>
      </c>
      <c r="M51" s="18" t="n">
        <v>0.149999999999999</v>
      </c>
      <c r="N51" s="18" t="n">
        <v>0</v>
      </c>
      <c r="O51" s="18" t="s">
        <v>37</v>
      </c>
      <c r="P51" s="18" t="n">
        <v>0</v>
      </c>
      <c r="Q51" s="19" t="n">
        <v>0.089</v>
      </c>
      <c r="R51" s="18" t="s">
        <v>38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="17" customFormat="true" ht="17.35" hidden="false" customHeight="false" outlineLevel="0" collapsed="false">
      <c r="A52" s="17" t="n">
        <v>50</v>
      </c>
      <c r="B52" s="18" t="n">
        <v>19.287</v>
      </c>
      <c r="C52" s="18" t="s">
        <v>41</v>
      </c>
      <c r="D52" s="18" t="s">
        <v>22</v>
      </c>
      <c r="E52" s="18" t="n">
        <v>37.1060083809815</v>
      </c>
      <c r="F52" s="18" t="n">
        <v>27.7118938299512</v>
      </c>
      <c r="G52" s="18" t="n">
        <v>0.0214519716081928</v>
      </c>
      <c r="H52" s="19" t="n">
        <v>0.5</v>
      </c>
      <c r="I52" s="18" t="n">
        <v>19.037</v>
      </c>
      <c r="J52" s="18" t="n">
        <v>0</v>
      </c>
      <c r="K52" s="18" t="n">
        <v>0</v>
      </c>
      <c r="L52" s="18" t="n">
        <v>1</v>
      </c>
      <c r="M52" s="18" t="n">
        <v>0.5</v>
      </c>
      <c r="N52" s="18" t="n">
        <v>0</v>
      </c>
      <c r="O52" s="18" t="s">
        <v>23</v>
      </c>
      <c r="P52" s="18" t="n">
        <v>0</v>
      </c>
      <c r="Q52" s="19"/>
      <c r="R52" s="18"/>
      <c r="S52" s="20"/>
      <c r="T52" s="20"/>
      <c r="U52" s="20"/>
      <c r="V52" s="20"/>
      <c r="W52" s="20"/>
      <c r="X52" s="20"/>
      <c r="Y52" s="20"/>
      <c r="Z52" s="20"/>
      <c r="AA52" s="20"/>
      <c r="AB52" s="20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="17" customFormat="true" ht="17.35" hidden="false" customHeight="false" outlineLevel="0" collapsed="false">
      <c r="A53" s="17" t="n">
        <v>51</v>
      </c>
      <c r="B53" s="18" t="n">
        <v>19.292</v>
      </c>
      <c r="C53" s="18" t="s">
        <v>21</v>
      </c>
      <c r="D53" s="18" t="s">
        <v>22</v>
      </c>
      <c r="E53" s="18" t="n">
        <v>36.9423569439266</v>
      </c>
      <c r="F53" s="18" t="n">
        <v>27.7697400027268</v>
      </c>
      <c r="G53" s="18" t="n">
        <v>0.0214383834393131</v>
      </c>
      <c r="H53" s="19" t="n">
        <v>0.00500000000000256</v>
      </c>
      <c r="I53" s="18" t="n">
        <v>19.2895</v>
      </c>
      <c r="J53" s="18" t="n">
        <v>0</v>
      </c>
      <c r="K53" s="18" t="n">
        <v>0</v>
      </c>
      <c r="L53" s="18" t="n">
        <v>1</v>
      </c>
      <c r="M53" s="18" t="n">
        <v>0.03</v>
      </c>
      <c r="N53" s="18" t="n">
        <v>0</v>
      </c>
      <c r="O53" s="18" t="s">
        <v>23</v>
      </c>
      <c r="P53" s="18" t="n">
        <v>0</v>
      </c>
      <c r="Q53" s="19"/>
      <c r="R53" s="18"/>
      <c r="S53" s="20"/>
      <c r="T53" s="20"/>
      <c r="U53" s="20"/>
      <c r="V53" s="20"/>
      <c r="W53" s="20"/>
      <c r="X53" s="20"/>
      <c r="Y53" s="20"/>
      <c r="Z53" s="20"/>
      <c r="AA53" s="20"/>
      <c r="AB53" s="20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="21" customFormat="true" ht="17.35" hidden="false" customHeight="false" outlineLevel="0" collapsed="false">
      <c r="A54" s="21" t="n">
        <v>52</v>
      </c>
      <c r="B54" s="22" t="n">
        <v>19.492</v>
      </c>
      <c r="C54" s="22" t="s">
        <v>67</v>
      </c>
      <c r="D54" s="22" t="s">
        <v>68</v>
      </c>
      <c r="E54" s="22" t="n">
        <v>35.1849779794918</v>
      </c>
      <c r="F54" s="22" t="n">
        <v>33.9709418210929</v>
      </c>
      <c r="G54" s="22" t="n">
        <v>0.0209280500811077</v>
      </c>
      <c r="H54" s="23" t="n">
        <v>0.199999999999999</v>
      </c>
      <c r="I54" s="22" t="n">
        <v>19.392</v>
      </c>
      <c r="J54" s="22" t="n">
        <v>0</v>
      </c>
      <c r="K54" s="22" t="n">
        <v>0</v>
      </c>
      <c r="L54" s="22" t="n">
        <v>5</v>
      </c>
      <c r="M54" s="22" t="n">
        <v>0.199999999999999</v>
      </c>
      <c r="N54" s="22" t="n">
        <v>0</v>
      </c>
      <c r="O54" s="22" t="s">
        <v>69</v>
      </c>
      <c r="P54" s="22" t="n">
        <v>0</v>
      </c>
      <c r="Q54" s="23" t="n">
        <f aca="false">12000000*H54</f>
        <v>2399999.99999999</v>
      </c>
      <c r="R54" s="22" t="s">
        <v>70</v>
      </c>
      <c r="S54" s="24" t="s">
        <v>71</v>
      </c>
      <c r="T54" s="24" t="s">
        <v>72</v>
      </c>
      <c r="U54" s="24"/>
      <c r="V54" s="24"/>
      <c r="W54" s="24"/>
      <c r="X54" s="24"/>
      <c r="Y54" s="24"/>
      <c r="Z54" s="24"/>
      <c r="AA54" s="24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="21" customFormat="true" ht="17.35" hidden="false" customHeight="false" outlineLevel="0" collapsed="false">
      <c r="A55" s="21" t="n">
        <v>53</v>
      </c>
      <c r="B55" s="22" t="n">
        <v>19.692</v>
      </c>
      <c r="C55" s="22" t="s">
        <v>67</v>
      </c>
      <c r="D55" s="22" t="s">
        <v>68</v>
      </c>
      <c r="E55" s="22" t="n">
        <v>33.2352736377572</v>
      </c>
      <c r="F55" s="22" t="n">
        <v>40.5428357581609</v>
      </c>
      <c r="G55" s="22" t="n">
        <v>0.020474370728268</v>
      </c>
      <c r="H55" s="23" t="n">
        <v>0.199999999999999</v>
      </c>
      <c r="I55" s="22" t="n">
        <v>19.592</v>
      </c>
      <c r="J55" s="22" t="n">
        <v>0</v>
      </c>
      <c r="K55" s="22" t="n">
        <v>0</v>
      </c>
      <c r="L55" s="22" t="n">
        <v>5</v>
      </c>
      <c r="M55" s="22" t="n">
        <v>0.199999999999999</v>
      </c>
      <c r="N55" s="22" t="n">
        <v>0</v>
      </c>
      <c r="O55" s="22" t="s">
        <v>69</v>
      </c>
      <c r="P55" s="22" t="n">
        <v>0</v>
      </c>
      <c r="Q55" s="23" t="n">
        <f aca="false">12000000*H55</f>
        <v>2399999.99999999</v>
      </c>
      <c r="R55" s="22" t="s">
        <v>70</v>
      </c>
      <c r="S55" s="24"/>
      <c r="T55" s="24"/>
      <c r="U55" s="24"/>
      <c r="V55" s="24"/>
      <c r="W55" s="24"/>
      <c r="X55" s="24"/>
      <c r="Y55" s="24"/>
      <c r="Z55" s="24"/>
      <c r="AA55" s="24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="21" customFormat="true" ht="17.35" hidden="false" customHeight="false" outlineLevel="0" collapsed="false">
      <c r="A56" s="21" t="n">
        <v>54</v>
      </c>
      <c r="B56" s="22" t="n">
        <v>19.892</v>
      </c>
      <c r="C56" s="22" t="s">
        <v>67</v>
      </c>
      <c r="D56" s="22" t="s">
        <v>68</v>
      </c>
      <c r="E56" s="22" t="n">
        <v>31.1648132740999</v>
      </c>
      <c r="F56" s="22" t="n">
        <v>47.4551399604833</v>
      </c>
      <c r="G56" s="22" t="n">
        <v>0.0200660140192678</v>
      </c>
      <c r="H56" s="23" t="n">
        <v>0.199999999999999</v>
      </c>
      <c r="I56" s="22" t="n">
        <v>19.792</v>
      </c>
      <c r="J56" s="22" t="n">
        <v>0</v>
      </c>
      <c r="K56" s="22" t="n">
        <v>0</v>
      </c>
      <c r="L56" s="22" t="n">
        <v>5</v>
      </c>
      <c r="M56" s="22" t="n">
        <v>0.199999999999999</v>
      </c>
      <c r="N56" s="22" t="n">
        <v>0</v>
      </c>
      <c r="O56" s="22" t="s">
        <v>69</v>
      </c>
      <c r="P56" s="22" t="n">
        <v>0</v>
      </c>
      <c r="Q56" s="23" t="n">
        <f aca="false">12000000*H56</f>
        <v>2399999.99999999</v>
      </c>
      <c r="R56" s="22" t="s">
        <v>70</v>
      </c>
      <c r="S56" s="24"/>
      <c r="T56" s="24"/>
      <c r="U56" s="24"/>
      <c r="V56" s="24"/>
      <c r="W56" s="24"/>
      <c r="X56" s="24"/>
      <c r="Y56" s="24"/>
      <c r="Z56" s="24"/>
      <c r="AA56" s="24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="21" customFormat="true" ht="17.35" hidden="false" customHeight="false" outlineLevel="0" collapsed="false">
      <c r="A57" s="21" t="n">
        <v>55</v>
      </c>
      <c r="B57" s="22" t="n">
        <v>20.092</v>
      </c>
      <c r="C57" s="22" t="s">
        <v>67</v>
      </c>
      <c r="D57" s="22" t="s">
        <v>68</v>
      </c>
      <c r="E57" s="22" t="n">
        <v>29.0268313104163</v>
      </c>
      <c r="F57" s="22" t="n">
        <v>54.6825558779441</v>
      </c>
      <c r="G57" s="22" t="n">
        <v>0.0196947412421658</v>
      </c>
      <c r="H57" s="23" t="n">
        <v>0.199999999999992</v>
      </c>
      <c r="I57" s="22" t="n">
        <v>19.992</v>
      </c>
      <c r="J57" s="22" t="n">
        <v>0</v>
      </c>
      <c r="K57" s="22" t="n">
        <v>0</v>
      </c>
      <c r="L57" s="22" t="n">
        <v>5</v>
      </c>
      <c r="M57" s="22" t="n">
        <v>0.199999999999992</v>
      </c>
      <c r="N57" s="22" t="n">
        <v>0</v>
      </c>
      <c r="O57" s="22" t="s">
        <v>69</v>
      </c>
      <c r="P57" s="22" t="n">
        <v>0</v>
      </c>
      <c r="Q57" s="23" t="n">
        <f aca="false">12000000*H57</f>
        <v>2399999.99999991</v>
      </c>
      <c r="R57" s="22" t="s">
        <v>70</v>
      </c>
      <c r="S57" s="24"/>
      <c r="T57" s="24"/>
      <c r="U57" s="24"/>
      <c r="V57" s="24"/>
      <c r="W57" s="24"/>
      <c r="X57" s="24"/>
      <c r="Y57" s="24"/>
      <c r="Z57" s="24"/>
      <c r="AA57" s="24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="25" customFormat="true" ht="17.35" hidden="false" customHeight="false" outlineLevel="0" collapsed="false">
      <c r="A58" s="25" t="n">
        <v>56</v>
      </c>
      <c r="B58" s="26" t="n">
        <v>20.097</v>
      </c>
      <c r="C58" s="26" t="s">
        <v>21</v>
      </c>
      <c r="D58" s="26" t="s">
        <v>22</v>
      </c>
      <c r="E58" s="26" t="n">
        <v>28.9100642349036</v>
      </c>
      <c r="F58" s="26" t="n">
        <v>54.7484238819314</v>
      </c>
      <c r="G58" s="26" t="n">
        <v>0.0196858681027544</v>
      </c>
      <c r="H58" s="27" t="n">
        <v>0.00499999999999901</v>
      </c>
      <c r="I58" s="26" t="n">
        <v>20.0945</v>
      </c>
      <c r="J58" s="26" t="n">
        <v>0</v>
      </c>
      <c r="K58" s="26" t="n">
        <v>0</v>
      </c>
      <c r="L58" s="26" t="n">
        <v>1</v>
      </c>
      <c r="M58" s="26" t="n">
        <v>0.03</v>
      </c>
      <c r="N58" s="26" t="n">
        <v>0</v>
      </c>
      <c r="O58" s="26" t="s">
        <v>23</v>
      </c>
      <c r="P58" s="26" t="n">
        <v>0</v>
      </c>
      <c r="Q58" s="27"/>
      <c r="R58" s="26"/>
      <c r="S58" s="28" t="s">
        <v>73</v>
      </c>
      <c r="T58" s="28" t="s">
        <v>74</v>
      </c>
      <c r="U58" s="28"/>
      <c r="V58" s="28"/>
      <c r="W58" s="28"/>
      <c r="X58" s="28"/>
      <c r="Y58" s="28"/>
      <c r="Z58" s="28"/>
      <c r="AA58" s="2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="25" customFormat="true" ht="17.35" hidden="false" customHeight="false" outlineLevel="0" collapsed="false">
      <c r="A59" s="25" t="n">
        <v>57</v>
      </c>
      <c r="B59" s="26" t="n">
        <v>20.497</v>
      </c>
      <c r="C59" s="26" t="s">
        <v>75</v>
      </c>
      <c r="D59" s="26" t="s">
        <v>68</v>
      </c>
      <c r="E59" s="26" t="n">
        <v>20.3400023821946</v>
      </c>
      <c r="F59" s="26" t="n">
        <v>60.1569196065299</v>
      </c>
      <c r="G59" s="26" t="n">
        <v>0.0189760641926209</v>
      </c>
      <c r="H59" s="27" t="n">
        <v>0.399999999999999</v>
      </c>
      <c r="I59" s="26" t="n">
        <v>20.297</v>
      </c>
      <c r="J59" s="26" t="n">
        <v>0</v>
      </c>
      <c r="K59" s="26" t="n">
        <v>0</v>
      </c>
      <c r="L59" s="26" t="n">
        <v>4</v>
      </c>
      <c r="M59" s="26" t="n">
        <v>0.399999999999999</v>
      </c>
      <c r="N59" s="26" t="n">
        <v>0</v>
      </c>
      <c r="O59" s="26" t="s">
        <v>76</v>
      </c>
      <c r="P59" s="26" t="n">
        <v>0</v>
      </c>
      <c r="Q59" s="27" t="n">
        <f aca="false">10000000*H59</f>
        <v>3999999.99999999</v>
      </c>
      <c r="R59" s="26" t="s">
        <v>70</v>
      </c>
      <c r="S59" s="28"/>
      <c r="T59" s="28"/>
      <c r="U59" s="28"/>
      <c r="V59" s="28"/>
      <c r="W59" s="28"/>
      <c r="X59" s="28"/>
      <c r="Y59" s="28"/>
      <c r="Z59" s="28"/>
      <c r="AA59" s="2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="25" customFormat="true" ht="17.35" hidden="false" customHeight="false" outlineLevel="0" collapsed="false">
      <c r="A60" s="25" t="n">
        <v>58</v>
      </c>
      <c r="B60" s="26" t="n">
        <v>20.497</v>
      </c>
      <c r="C60" s="26" t="s">
        <v>45</v>
      </c>
      <c r="D60" s="26" t="s">
        <v>46</v>
      </c>
      <c r="E60" s="26" t="n">
        <v>20.3400023821946</v>
      </c>
      <c r="F60" s="26" t="n">
        <v>60.1569196065299</v>
      </c>
      <c r="G60" s="26" t="n">
        <v>0.0189760641926209</v>
      </c>
      <c r="H60" s="27" t="n">
        <v>0</v>
      </c>
      <c r="I60" s="26" t="n">
        <v>20.497</v>
      </c>
      <c r="J60" s="26" t="n">
        <v>0</v>
      </c>
      <c r="K60" s="26" t="n">
        <v>0</v>
      </c>
      <c r="L60" s="26" t="n">
        <v>3</v>
      </c>
      <c r="M60" s="26" t="n">
        <v>0.03</v>
      </c>
      <c r="N60" s="26" t="n">
        <v>0</v>
      </c>
      <c r="O60" s="26" t="s">
        <v>47</v>
      </c>
      <c r="P60" s="26" t="n">
        <v>0</v>
      </c>
      <c r="Q60" s="27"/>
      <c r="R60" s="26"/>
      <c r="S60" s="28"/>
      <c r="T60" s="28"/>
      <c r="U60" s="28"/>
      <c r="V60" s="28"/>
      <c r="W60" s="28"/>
      <c r="X60" s="28"/>
      <c r="Y60" s="28"/>
      <c r="Z60" s="28"/>
      <c r="AA60" s="2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="29" customFormat="true" ht="17.35" hidden="false" customHeight="false" outlineLevel="0" collapsed="false">
      <c r="A61" s="29" t="n">
        <v>59</v>
      </c>
      <c r="B61" s="30" t="n">
        <v>20.647</v>
      </c>
      <c r="C61" s="30" t="s">
        <v>48</v>
      </c>
      <c r="D61" s="30" t="s">
        <v>36</v>
      </c>
      <c r="E61" s="30" t="n">
        <v>17.3676261265652</v>
      </c>
      <c r="F61" s="30" t="n">
        <v>62.7479752392124</v>
      </c>
      <c r="G61" s="30" t="n">
        <v>0.0186336214742836</v>
      </c>
      <c r="H61" s="31" t="n">
        <v>0.150000000000002</v>
      </c>
      <c r="I61" s="30" t="n">
        <v>20.572</v>
      </c>
      <c r="J61" s="30" t="n">
        <v>0</v>
      </c>
      <c r="K61" s="30" t="n">
        <v>0</v>
      </c>
      <c r="L61" s="30" t="n">
        <v>6</v>
      </c>
      <c r="M61" s="30" t="n">
        <v>0.150000000000002</v>
      </c>
      <c r="N61" s="30" t="n">
        <v>0</v>
      </c>
      <c r="O61" s="30" t="s">
        <v>37</v>
      </c>
      <c r="P61" s="30" t="n">
        <v>0</v>
      </c>
      <c r="Q61" s="31" t="n">
        <v>0.359</v>
      </c>
      <c r="R61" s="30"/>
      <c r="S61" s="32" t="s">
        <v>77</v>
      </c>
      <c r="T61" s="32" t="n">
        <v>2</v>
      </c>
      <c r="U61" s="32"/>
      <c r="V61" s="32"/>
      <c r="W61" s="32"/>
      <c r="X61" s="32"/>
      <c r="Y61" s="32"/>
      <c r="Z61" s="32"/>
      <c r="AA61" s="32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="29" customFormat="true" ht="17.35" hidden="false" customHeight="false" outlineLevel="0" collapsed="false">
      <c r="A62" s="29" t="n">
        <v>60</v>
      </c>
      <c r="B62" s="30" t="n">
        <v>21.647</v>
      </c>
      <c r="C62" s="30" t="s">
        <v>50</v>
      </c>
      <c r="D62" s="30" t="s">
        <v>51</v>
      </c>
      <c r="E62" s="30" t="n">
        <v>3.20550611665219</v>
      </c>
      <c r="F62" s="30" t="n">
        <v>82.8138627145984</v>
      </c>
      <c r="G62" s="30" t="n">
        <v>0.116134535873799</v>
      </c>
      <c r="H62" s="31" t="n">
        <v>1</v>
      </c>
      <c r="I62" s="30" t="n">
        <v>21.147</v>
      </c>
      <c r="J62" s="30" t="n">
        <v>0</v>
      </c>
      <c r="K62" s="30" t="n">
        <v>0</v>
      </c>
      <c r="L62" s="30" t="n">
        <v>4</v>
      </c>
      <c r="M62" s="30" t="n">
        <v>1</v>
      </c>
      <c r="N62" s="30" t="n">
        <v>0</v>
      </c>
      <c r="O62" s="30" t="s">
        <v>26</v>
      </c>
      <c r="P62" s="30" t="n">
        <v>0</v>
      </c>
      <c r="Q62" s="31" t="n">
        <f aca="false">(0.06)/(0.2998)</f>
        <v>0.200133422281521</v>
      </c>
      <c r="R62" s="30" t="s">
        <v>52</v>
      </c>
      <c r="S62" s="32"/>
      <c r="T62" s="32"/>
      <c r="U62" s="32"/>
      <c r="V62" s="32"/>
      <c r="W62" s="32"/>
      <c r="X62" s="32"/>
      <c r="Y62" s="32"/>
      <c r="Z62" s="32"/>
      <c r="AA62" s="32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="29" customFormat="true" ht="17.35" hidden="false" customHeight="false" outlineLevel="0" collapsed="false">
      <c r="A63" s="29" t="n">
        <v>61</v>
      </c>
      <c r="B63" s="30" t="n">
        <v>23.347</v>
      </c>
      <c r="C63" s="30" t="s">
        <v>53</v>
      </c>
      <c r="D63" s="30" t="s">
        <v>22</v>
      </c>
      <c r="E63" s="30" t="n">
        <v>5.84188585776133</v>
      </c>
      <c r="F63" s="30" t="n">
        <v>117.547564736512</v>
      </c>
      <c r="G63" s="30" t="n">
        <v>0.454184850811822</v>
      </c>
      <c r="H63" s="31" t="n">
        <v>1.7</v>
      </c>
      <c r="I63" s="30" t="n">
        <v>22.497</v>
      </c>
      <c r="J63" s="30" t="n">
        <v>0.95</v>
      </c>
      <c r="K63" s="30" t="n">
        <v>1.2</v>
      </c>
      <c r="L63" s="30" t="n">
        <v>1</v>
      </c>
      <c r="M63" s="30" t="n">
        <v>1.7</v>
      </c>
      <c r="N63" s="30" t="n">
        <v>0.95</v>
      </c>
      <c r="O63" s="30" t="s">
        <v>23</v>
      </c>
      <c r="P63" s="30" t="n">
        <v>1.2</v>
      </c>
      <c r="Q63" s="31"/>
      <c r="R63" s="30"/>
      <c r="S63" s="32"/>
      <c r="T63" s="32"/>
      <c r="U63" s="32"/>
      <c r="V63" s="32"/>
      <c r="W63" s="32"/>
      <c r="X63" s="32"/>
      <c r="Y63" s="32"/>
      <c r="Z63" s="32"/>
      <c r="AA63" s="32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="29" customFormat="true" ht="17.35" hidden="false" customHeight="false" outlineLevel="0" collapsed="false">
      <c r="A64" s="29" t="n">
        <v>62</v>
      </c>
      <c r="B64" s="30" t="n">
        <v>23.497</v>
      </c>
      <c r="C64" s="30" t="s">
        <v>54</v>
      </c>
      <c r="D64" s="30" t="s">
        <v>36</v>
      </c>
      <c r="E64" s="30" t="n">
        <v>7.48328095314526</v>
      </c>
      <c r="F64" s="30" t="n">
        <v>124.799370379534</v>
      </c>
      <c r="G64" s="30" t="n">
        <v>0.47656999294102</v>
      </c>
      <c r="H64" s="31" t="n">
        <v>0.149999999999999</v>
      </c>
      <c r="I64" s="30" t="n">
        <v>23.422</v>
      </c>
      <c r="J64" s="30" t="n">
        <v>0.95</v>
      </c>
      <c r="K64" s="30" t="n">
        <v>3.4</v>
      </c>
      <c r="L64" s="30" t="n">
        <v>6</v>
      </c>
      <c r="M64" s="30" t="n">
        <v>0.149999999999999</v>
      </c>
      <c r="N64" s="30" t="n">
        <v>0.95</v>
      </c>
      <c r="O64" s="30" t="s">
        <v>37</v>
      </c>
      <c r="P64" s="30" t="n">
        <v>3.4</v>
      </c>
      <c r="Q64" s="31" t="n">
        <v>1.42</v>
      </c>
      <c r="R64" s="30"/>
      <c r="S64" s="32"/>
      <c r="T64" s="32"/>
      <c r="U64" s="32"/>
      <c r="V64" s="32"/>
      <c r="W64" s="32"/>
      <c r="X64" s="32"/>
      <c r="Y64" s="32"/>
      <c r="Z64" s="32"/>
      <c r="AA64" s="32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="29" customFormat="true" ht="17.35" hidden="false" customHeight="false" outlineLevel="0" collapsed="false">
      <c r="A65" s="29" t="n">
        <v>63</v>
      </c>
      <c r="B65" s="30" t="n">
        <v>25.197</v>
      </c>
      <c r="C65" s="30" t="s">
        <v>53</v>
      </c>
      <c r="D65" s="30" t="s">
        <v>22</v>
      </c>
      <c r="E65" s="30" t="n">
        <v>34.872448010264</v>
      </c>
      <c r="F65" s="30" t="n">
        <v>286.151536498893</v>
      </c>
      <c r="G65" s="30" t="n">
        <v>0.644555778797214</v>
      </c>
      <c r="H65" s="31" t="n">
        <v>1.7</v>
      </c>
      <c r="I65" s="30" t="n">
        <v>24.347</v>
      </c>
      <c r="J65" s="30" t="n">
        <v>0.95</v>
      </c>
      <c r="K65" s="30" t="n">
        <v>5.6</v>
      </c>
      <c r="L65" s="30" t="n">
        <v>1</v>
      </c>
      <c r="M65" s="30" t="n">
        <v>1.7</v>
      </c>
      <c r="N65" s="30" t="n">
        <v>0.95</v>
      </c>
      <c r="O65" s="30" t="s">
        <v>23</v>
      </c>
      <c r="P65" s="30" t="n">
        <v>5.6</v>
      </c>
      <c r="Q65" s="31"/>
      <c r="R65" s="30"/>
      <c r="S65" s="32"/>
      <c r="T65" s="32"/>
      <c r="U65" s="32"/>
      <c r="V65" s="32"/>
      <c r="W65" s="32"/>
      <c r="X65" s="32"/>
      <c r="Y65" s="32"/>
      <c r="Z65" s="32"/>
      <c r="AA65" s="32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="29" customFormat="true" ht="17.35" hidden="false" customHeight="false" outlineLevel="0" collapsed="false">
      <c r="A66" s="29" t="n">
        <v>64</v>
      </c>
      <c r="B66" s="30" t="n">
        <v>26.197</v>
      </c>
      <c r="C66" s="30" t="s">
        <v>55</v>
      </c>
      <c r="D66" s="30" t="s">
        <v>51</v>
      </c>
      <c r="E66" s="30" t="n">
        <v>60.0980032044887</v>
      </c>
      <c r="F66" s="30" t="n">
        <v>400.222486095469</v>
      </c>
      <c r="G66" s="30" t="n">
        <v>0.640673575640721</v>
      </c>
      <c r="H66" s="31" t="n">
        <v>1</v>
      </c>
      <c r="I66" s="30" t="n">
        <v>25.697</v>
      </c>
      <c r="J66" s="30" t="n">
        <v>0</v>
      </c>
      <c r="K66" s="30" t="n">
        <v>7.5</v>
      </c>
      <c r="L66" s="30" t="n">
        <v>4</v>
      </c>
      <c r="M66" s="30" t="n">
        <v>1</v>
      </c>
      <c r="N66" s="30" t="n">
        <v>0</v>
      </c>
      <c r="O66" s="30" t="s">
        <v>26</v>
      </c>
      <c r="P66" s="30" t="n">
        <v>7.5</v>
      </c>
      <c r="Q66" s="31" t="n">
        <f aca="false">(0.06)/(0.2998)</f>
        <v>0.200133422281521</v>
      </c>
      <c r="R66" s="30" t="s">
        <v>52</v>
      </c>
      <c r="S66" s="32"/>
      <c r="T66" s="32"/>
      <c r="U66" s="32"/>
      <c r="V66" s="32"/>
      <c r="W66" s="32"/>
      <c r="X66" s="32"/>
      <c r="Y66" s="32"/>
      <c r="Z66" s="32"/>
      <c r="AA66" s="32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="29" customFormat="true" ht="17.35" hidden="false" customHeight="false" outlineLevel="0" collapsed="false">
      <c r="A67" s="29" t="n">
        <v>65</v>
      </c>
      <c r="B67" s="30" t="n">
        <v>26.297</v>
      </c>
      <c r="C67" s="30" t="s">
        <v>56</v>
      </c>
      <c r="D67" s="30" t="s">
        <v>57</v>
      </c>
      <c r="E67" s="30" t="n">
        <v>62.9852086780694</v>
      </c>
      <c r="F67" s="30" t="n">
        <v>411.287570246913</v>
      </c>
      <c r="G67" s="30" t="n">
        <v>0.630011386184955</v>
      </c>
      <c r="H67" s="31" t="n">
        <v>0.0999999999999979</v>
      </c>
      <c r="I67" s="30" t="n">
        <v>26.247</v>
      </c>
      <c r="J67" s="30" t="n">
        <v>0</v>
      </c>
      <c r="K67" s="30" t="n">
        <v>7.5</v>
      </c>
      <c r="L67" s="30" t="n">
        <v>3</v>
      </c>
      <c r="M67" s="30" t="n">
        <v>0.0999999999999979</v>
      </c>
      <c r="N67" s="30" t="n">
        <v>0</v>
      </c>
      <c r="O67" s="30" t="s">
        <v>47</v>
      </c>
      <c r="P67" s="30" t="n">
        <v>7.5</v>
      </c>
      <c r="Q67" s="31"/>
      <c r="R67" s="30"/>
      <c r="S67" s="32"/>
      <c r="T67" s="32"/>
      <c r="U67" s="32"/>
      <c r="V67" s="32"/>
      <c r="W67" s="32"/>
      <c r="X67" s="32"/>
      <c r="Y67" s="32"/>
      <c r="Z67" s="32"/>
      <c r="AA67" s="32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="29" customFormat="true" ht="17.35" hidden="false" customHeight="false" outlineLevel="0" collapsed="false">
      <c r="A68" s="29" t="n">
        <v>66</v>
      </c>
      <c r="B68" s="30" t="n">
        <v>26.447</v>
      </c>
      <c r="C68" s="30" t="s">
        <v>58</v>
      </c>
      <c r="D68" s="30" t="s">
        <v>36</v>
      </c>
      <c r="E68" s="30" t="n">
        <v>70.7833088483046</v>
      </c>
      <c r="F68" s="30" t="n">
        <v>407.457401176218</v>
      </c>
      <c r="G68" s="30" t="n">
        <v>0.629648557345253</v>
      </c>
      <c r="H68" s="31" t="n">
        <v>0.150000000000002</v>
      </c>
      <c r="I68" s="30" t="n">
        <v>26.372</v>
      </c>
      <c r="J68" s="30" t="n">
        <v>0</v>
      </c>
      <c r="K68" s="30" t="n">
        <v>7.5</v>
      </c>
      <c r="L68" s="30" t="n">
        <v>6</v>
      </c>
      <c r="M68" s="30" t="n">
        <v>0.150000000000002</v>
      </c>
      <c r="N68" s="30" t="n">
        <v>0</v>
      </c>
      <c r="O68" s="30" t="s">
        <v>37</v>
      </c>
      <c r="P68" s="30" t="n">
        <v>7.5</v>
      </c>
      <c r="Q68" s="31" t="n">
        <v>-2.21</v>
      </c>
      <c r="R68" s="30"/>
      <c r="S68" s="32"/>
      <c r="T68" s="32"/>
      <c r="U68" s="32"/>
      <c r="V68" s="32"/>
      <c r="W68" s="32"/>
      <c r="X68" s="32"/>
      <c r="Y68" s="32"/>
      <c r="Z68" s="32"/>
      <c r="AA68" s="32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="29" customFormat="true" ht="17.35" hidden="false" customHeight="false" outlineLevel="0" collapsed="false">
      <c r="A69" s="29" t="n">
        <v>67</v>
      </c>
      <c r="B69" s="30" t="n">
        <v>26.547</v>
      </c>
      <c r="C69" s="30" t="s">
        <v>56</v>
      </c>
      <c r="D69" s="30" t="s">
        <v>57</v>
      </c>
      <c r="E69" s="30" t="n">
        <v>78.6384379500462</v>
      </c>
      <c r="F69" s="30" t="n">
        <v>391.455376245499</v>
      </c>
      <c r="G69" s="30" t="n">
        <v>0.63982496761584</v>
      </c>
      <c r="H69" s="31" t="n">
        <v>0.0999999999999979</v>
      </c>
      <c r="I69" s="30" t="n">
        <v>26.497</v>
      </c>
      <c r="J69" s="30" t="n">
        <v>0</v>
      </c>
      <c r="K69" s="30" t="n">
        <v>7.5</v>
      </c>
      <c r="L69" s="30" t="n">
        <v>3</v>
      </c>
      <c r="M69" s="30" t="n">
        <v>0.0999999999999979</v>
      </c>
      <c r="N69" s="30" t="n">
        <v>0</v>
      </c>
      <c r="O69" s="30" t="s">
        <v>47</v>
      </c>
      <c r="P69" s="30" t="n">
        <v>7.5</v>
      </c>
      <c r="Q69" s="31"/>
      <c r="R69" s="30"/>
      <c r="S69" s="32"/>
      <c r="T69" s="32"/>
      <c r="U69" s="32"/>
      <c r="V69" s="32"/>
      <c r="W69" s="32"/>
      <c r="X69" s="32"/>
      <c r="Y69" s="32"/>
      <c r="Z69" s="32"/>
      <c r="AA69" s="32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="29" customFormat="true" ht="17.35" hidden="false" customHeight="false" outlineLevel="0" collapsed="false">
      <c r="A70" s="29" t="n">
        <v>68</v>
      </c>
      <c r="B70" s="30" t="n">
        <v>26.547</v>
      </c>
      <c r="C70" s="30" t="s">
        <v>59</v>
      </c>
      <c r="D70" s="30" t="s">
        <v>19</v>
      </c>
      <c r="E70" s="30" t="n">
        <v>78.6384379500462</v>
      </c>
      <c r="F70" s="30" t="n">
        <v>391.455376245499</v>
      </c>
      <c r="G70" s="30" t="n">
        <v>0.63982496761584</v>
      </c>
      <c r="H70" s="31" t="n">
        <v>0</v>
      </c>
      <c r="I70" s="30" t="n">
        <v>26.547</v>
      </c>
      <c r="J70" s="30" t="n">
        <v>0</v>
      </c>
      <c r="K70" s="30" t="n">
        <v>7.5</v>
      </c>
      <c r="L70" s="30" t="n">
        <v>4</v>
      </c>
      <c r="M70" s="30" t="n">
        <v>0.03</v>
      </c>
      <c r="N70" s="30" t="n">
        <v>0</v>
      </c>
      <c r="O70" s="30" t="s">
        <v>20</v>
      </c>
      <c r="P70" s="30" t="n">
        <v>7.5</v>
      </c>
      <c r="Q70" s="31"/>
      <c r="R70" s="30"/>
      <c r="S70" s="32"/>
      <c r="T70" s="32"/>
      <c r="U70" s="32"/>
      <c r="V70" s="32"/>
      <c r="W70" s="32"/>
      <c r="X70" s="32"/>
      <c r="Y70" s="32"/>
      <c r="Z70" s="32"/>
      <c r="AA70" s="32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="29" customFormat="true" ht="17.35" hidden="false" customHeight="false" outlineLevel="0" collapsed="false">
      <c r="A71" s="29" t="n">
        <v>69</v>
      </c>
      <c r="B71" s="30" t="n">
        <v>26.555</v>
      </c>
      <c r="C71" s="30" t="s">
        <v>60</v>
      </c>
      <c r="D71" s="30" t="s">
        <v>61</v>
      </c>
      <c r="E71" s="30" t="n">
        <v>79.2847114511061</v>
      </c>
      <c r="F71" s="30" t="n">
        <v>390.189064120285</v>
      </c>
      <c r="G71" s="30" t="n">
        <v>0.640639080437487</v>
      </c>
      <c r="H71" s="31" t="n">
        <v>0.00799999999999912</v>
      </c>
      <c r="I71" s="30" t="n">
        <v>26.551</v>
      </c>
      <c r="J71" s="30" t="n">
        <v>0</v>
      </c>
      <c r="K71" s="30" t="n">
        <v>7.5</v>
      </c>
      <c r="L71" s="30" t="n">
        <v>5</v>
      </c>
      <c r="M71" s="30" t="n">
        <v>0.03</v>
      </c>
      <c r="N71" s="30" t="n">
        <v>0</v>
      </c>
      <c r="O71" s="30" t="s">
        <v>62</v>
      </c>
      <c r="P71" s="30" t="n">
        <v>7.5</v>
      </c>
      <c r="Q71" s="31"/>
      <c r="R71" s="30"/>
      <c r="S71" s="32"/>
      <c r="T71" s="32"/>
      <c r="U71" s="32"/>
      <c r="V71" s="32"/>
      <c r="W71" s="32"/>
      <c r="X71" s="32"/>
      <c r="Y71" s="32"/>
      <c r="Z71" s="32"/>
      <c r="AA71" s="32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="29" customFormat="true" ht="17.35" hidden="false" customHeight="false" outlineLevel="0" collapsed="false">
      <c r="A72" s="29" t="n">
        <v>70</v>
      </c>
      <c r="B72" s="30" t="n">
        <v>26.555</v>
      </c>
      <c r="C72" s="30" t="s">
        <v>63</v>
      </c>
      <c r="D72" s="30" t="s">
        <v>19</v>
      </c>
      <c r="E72" s="30" t="n">
        <v>79.2847114511061</v>
      </c>
      <c r="F72" s="30" t="n">
        <v>390.189064120285</v>
      </c>
      <c r="G72" s="30" t="n">
        <v>0.640639080437487</v>
      </c>
      <c r="H72" s="31" t="n">
        <v>0</v>
      </c>
      <c r="I72" s="30" t="n">
        <v>26.555</v>
      </c>
      <c r="J72" s="30" t="n">
        <v>0</v>
      </c>
      <c r="K72" s="30" t="n">
        <v>7.5</v>
      </c>
      <c r="L72" s="30" t="n">
        <v>4</v>
      </c>
      <c r="M72" s="30" t="n">
        <v>0.03</v>
      </c>
      <c r="N72" s="30" t="n">
        <v>0</v>
      </c>
      <c r="O72" s="30" t="s">
        <v>20</v>
      </c>
      <c r="P72" s="30" t="n">
        <v>7.5</v>
      </c>
      <c r="Q72" s="31"/>
      <c r="R72" s="30"/>
      <c r="S72" s="32"/>
      <c r="T72" s="32"/>
      <c r="U72" s="32"/>
      <c r="V72" s="32"/>
      <c r="W72" s="32"/>
      <c r="X72" s="32"/>
      <c r="Y72" s="32"/>
      <c r="Z72" s="32"/>
      <c r="AA72" s="32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="29" customFormat="true" ht="17.35" hidden="false" customHeight="false" outlineLevel="0" collapsed="false">
      <c r="A73" s="29" t="n">
        <v>71</v>
      </c>
      <c r="B73" s="30" t="n">
        <v>27.555</v>
      </c>
      <c r="C73" s="30" t="s">
        <v>64</v>
      </c>
      <c r="D73" s="30" t="s">
        <v>51</v>
      </c>
      <c r="E73" s="30" t="n">
        <v>179.451873872918</v>
      </c>
      <c r="F73" s="30" t="n">
        <v>237.505473767317</v>
      </c>
      <c r="G73" s="30" t="n">
        <v>0.63969633076295</v>
      </c>
      <c r="H73" s="31" t="n">
        <v>1</v>
      </c>
      <c r="I73" s="30" t="n">
        <v>27.055</v>
      </c>
      <c r="J73" s="30" t="n">
        <v>0</v>
      </c>
      <c r="K73" s="30" t="n">
        <v>7.5</v>
      </c>
      <c r="L73" s="30" t="n">
        <v>4</v>
      </c>
      <c r="M73" s="30" t="n">
        <v>1</v>
      </c>
      <c r="N73" s="30" t="n">
        <v>0</v>
      </c>
      <c r="O73" s="30" t="s">
        <v>26</v>
      </c>
      <c r="P73" s="30" t="n">
        <v>7.5</v>
      </c>
      <c r="Q73" s="31" t="n">
        <f aca="false">(0.06)/(0.2998)</f>
        <v>0.200133422281521</v>
      </c>
      <c r="R73" s="30" t="s">
        <v>52</v>
      </c>
      <c r="S73" s="32"/>
      <c r="T73" s="32"/>
      <c r="U73" s="32"/>
      <c r="V73" s="32"/>
      <c r="W73" s="32"/>
      <c r="X73" s="32"/>
      <c r="Y73" s="32"/>
      <c r="Z73" s="32"/>
      <c r="AA73" s="32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="29" customFormat="true" ht="17.35" hidden="false" customHeight="false" outlineLevel="0" collapsed="false">
      <c r="A74" s="29" t="n">
        <v>72</v>
      </c>
      <c r="B74" s="30" t="n">
        <v>29.255</v>
      </c>
      <c r="C74" s="30" t="s">
        <v>53</v>
      </c>
      <c r="D74" s="30" t="s">
        <v>22</v>
      </c>
      <c r="E74" s="30" t="n">
        <v>442.001762773308</v>
      </c>
      <c r="F74" s="30" t="n">
        <v>57.4813890080396</v>
      </c>
      <c r="G74" s="30" t="n">
        <v>0.463474536433935</v>
      </c>
      <c r="H74" s="31" t="n">
        <v>1.7</v>
      </c>
      <c r="I74" s="30" t="n">
        <v>28.405</v>
      </c>
      <c r="J74" s="30" t="n">
        <v>-0.95</v>
      </c>
      <c r="K74" s="30" t="n">
        <v>5.6</v>
      </c>
      <c r="L74" s="30" t="n">
        <v>1</v>
      </c>
      <c r="M74" s="30" t="n">
        <v>1.7</v>
      </c>
      <c r="N74" s="30" t="n">
        <v>-0.95</v>
      </c>
      <c r="O74" s="30" t="s">
        <v>23</v>
      </c>
      <c r="P74" s="30" t="n">
        <v>5.6</v>
      </c>
      <c r="Q74" s="31"/>
      <c r="R74" s="30"/>
      <c r="S74" s="32"/>
      <c r="T74" s="32"/>
      <c r="U74" s="32"/>
      <c r="V74" s="32"/>
      <c r="W74" s="32"/>
      <c r="X74" s="32"/>
      <c r="Y74" s="32"/>
      <c r="Z74" s="32"/>
      <c r="AA74" s="32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="29" customFormat="true" ht="17.35" hidden="false" customHeight="false" outlineLevel="0" collapsed="false">
      <c r="A75" s="29" t="n">
        <v>73</v>
      </c>
      <c r="B75" s="30" t="n">
        <v>29.405</v>
      </c>
      <c r="C75" s="30" t="s">
        <v>54</v>
      </c>
      <c r="D75" s="30" t="s">
        <v>36</v>
      </c>
      <c r="E75" s="30" t="n">
        <v>456.086110569357</v>
      </c>
      <c r="F75" s="30" t="n">
        <v>49.1330863118496</v>
      </c>
      <c r="G75" s="30" t="n">
        <v>0.4405765724014</v>
      </c>
      <c r="H75" s="31" t="n">
        <v>0.149999999999999</v>
      </c>
      <c r="I75" s="30" t="n">
        <v>29.33</v>
      </c>
      <c r="J75" s="30" t="n">
        <v>-0.95</v>
      </c>
      <c r="K75" s="30" t="n">
        <v>3.4</v>
      </c>
      <c r="L75" s="30" t="n">
        <v>6</v>
      </c>
      <c r="M75" s="30" t="n">
        <v>0.149999999999999</v>
      </c>
      <c r="N75" s="30" t="n">
        <v>-0.95</v>
      </c>
      <c r="O75" s="30" t="s">
        <v>37</v>
      </c>
      <c r="P75" s="30" t="n">
        <v>3.4</v>
      </c>
      <c r="Q75" s="31" t="n">
        <v>1.42</v>
      </c>
      <c r="R75" s="30"/>
      <c r="S75" s="32"/>
      <c r="T75" s="32"/>
      <c r="U75" s="32"/>
      <c r="V75" s="32"/>
      <c r="W75" s="32"/>
      <c r="X75" s="32"/>
      <c r="Y75" s="32"/>
      <c r="Z75" s="32"/>
      <c r="AA75" s="32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="29" customFormat="true" ht="17.35" hidden="false" customHeight="false" outlineLevel="0" collapsed="false">
      <c r="A76" s="29" t="n">
        <v>74</v>
      </c>
      <c r="B76" s="30" t="n">
        <v>31.105</v>
      </c>
      <c r="C76" s="30" t="s">
        <v>53</v>
      </c>
      <c r="D76" s="30" t="s">
        <v>22</v>
      </c>
      <c r="E76" s="30" t="n">
        <v>451.176959759429</v>
      </c>
      <c r="F76" s="30" t="n">
        <v>3.42246963662599</v>
      </c>
      <c r="G76" s="30" t="n">
        <v>0.0991694694791234</v>
      </c>
      <c r="H76" s="31" t="n">
        <v>1.7</v>
      </c>
      <c r="I76" s="30" t="n">
        <v>30.255</v>
      </c>
      <c r="J76" s="30" t="n">
        <v>-0.95</v>
      </c>
      <c r="K76" s="30" t="n">
        <v>1.2</v>
      </c>
      <c r="L76" s="30" t="n">
        <v>1</v>
      </c>
      <c r="M76" s="30" t="n">
        <v>1.7</v>
      </c>
      <c r="N76" s="30" t="n">
        <v>-0.95</v>
      </c>
      <c r="O76" s="30" t="s">
        <v>23</v>
      </c>
      <c r="P76" s="30" t="n">
        <v>1.2</v>
      </c>
      <c r="Q76" s="31"/>
      <c r="R76" s="30"/>
      <c r="S76" s="32"/>
      <c r="T76" s="32"/>
      <c r="U76" s="32"/>
      <c r="V76" s="32"/>
      <c r="W76" s="32"/>
      <c r="X76" s="32"/>
      <c r="Y76" s="32"/>
      <c r="Z76" s="32"/>
      <c r="AA76" s="32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="29" customFormat="true" ht="17.35" hidden="false" customHeight="false" outlineLevel="0" collapsed="false">
      <c r="A77" s="29" t="n">
        <v>75</v>
      </c>
      <c r="B77" s="30" t="n">
        <v>32.105</v>
      </c>
      <c r="C77" s="30" t="s">
        <v>65</v>
      </c>
      <c r="D77" s="30" t="s">
        <v>51</v>
      </c>
      <c r="E77" s="30" t="n">
        <v>445.942010424582</v>
      </c>
      <c r="F77" s="30" t="n">
        <v>1.68728848489732</v>
      </c>
      <c r="G77" s="30" t="n">
        <v>-0.000247674885785337</v>
      </c>
      <c r="H77" s="31" t="n">
        <v>1</v>
      </c>
      <c r="I77" s="30" t="n">
        <v>31.605</v>
      </c>
      <c r="J77" s="30" t="n">
        <v>0</v>
      </c>
      <c r="K77" s="30" t="n">
        <v>0</v>
      </c>
      <c r="L77" s="30" t="n">
        <v>4</v>
      </c>
      <c r="M77" s="30" t="n">
        <v>1</v>
      </c>
      <c r="N77" s="30" t="n">
        <v>0</v>
      </c>
      <c r="O77" s="30" t="s">
        <v>26</v>
      </c>
      <c r="P77" s="30" t="n">
        <v>0</v>
      </c>
      <c r="Q77" s="31" t="n">
        <f aca="false">(0.06)/(0.2998)</f>
        <v>0.200133422281521</v>
      </c>
      <c r="R77" s="30" t="s">
        <v>52</v>
      </c>
      <c r="S77" s="32"/>
      <c r="T77" s="32"/>
      <c r="U77" s="32"/>
      <c r="V77" s="32"/>
      <c r="W77" s="32"/>
      <c r="X77" s="32"/>
      <c r="Y77" s="32"/>
      <c r="Z77" s="32"/>
      <c r="AA77" s="32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="29" customFormat="true" ht="17.35" hidden="false" customHeight="false" outlineLevel="0" collapsed="false">
      <c r="A78" s="29" t="n">
        <v>76</v>
      </c>
      <c r="B78" s="30" t="n">
        <v>32.255</v>
      </c>
      <c r="C78" s="30" t="s">
        <v>48</v>
      </c>
      <c r="D78" s="30" t="s">
        <v>36</v>
      </c>
      <c r="E78" s="30" t="n">
        <v>441.208483561486</v>
      </c>
      <c r="F78" s="30" t="n">
        <v>3.0711184842235</v>
      </c>
      <c r="G78" s="30" t="n">
        <v>-0.000110408175368047</v>
      </c>
      <c r="H78" s="31" t="n">
        <v>0.149999999999984</v>
      </c>
      <c r="I78" s="30" t="n">
        <v>32.18</v>
      </c>
      <c r="J78" s="30" t="n">
        <v>0</v>
      </c>
      <c r="K78" s="30" t="n">
        <v>0</v>
      </c>
      <c r="L78" s="30" t="n">
        <v>6</v>
      </c>
      <c r="M78" s="30" t="n">
        <v>0.149999999999984</v>
      </c>
      <c r="N78" s="30" t="n">
        <v>0</v>
      </c>
      <c r="O78" s="30" t="s">
        <v>37</v>
      </c>
      <c r="P78" s="30" t="n">
        <v>0</v>
      </c>
      <c r="Q78" s="31" t="n">
        <v>0.35</v>
      </c>
      <c r="R78" s="30"/>
      <c r="S78" s="32"/>
      <c r="T78" s="32"/>
      <c r="U78" s="32"/>
      <c r="V78" s="32"/>
      <c r="W78" s="32"/>
      <c r="X78" s="32"/>
      <c r="Y78" s="32"/>
      <c r="Z78" s="32"/>
      <c r="AA78" s="32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="29" customFormat="true" ht="17.35" hidden="false" customHeight="false" outlineLevel="0" collapsed="false">
      <c r="A79" s="29" t="n">
        <v>77</v>
      </c>
      <c r="B79" s="30" t="n">
        <v>32.255</v>
      </c>
      <c r="C79" s="30" t="s">
        <v>78</v>
      </c>
      <c r="D79" s="30" t="s">
        <v>19</v>
      </c>
      <c r="E79" s="30" t="n">
        <v>441.208483561486</v>
      </c>
      <c r="F79" s="30" t="n">
        <v>3.0711184842235</v>
      </c>
      <c r="G79" s="30" t="n">
        <v>-0.000110408175368047</v>
      </c>
      <c r="H79" s="31" t="n">
        <v>0</v>
      </c>
      <c r="I79" s="30" t="n">
        <v>32.255</v>
      </c>
      <c r="J79" s="30" t="n">
        <v>0</v>
      </c>
      <c r="K79" s="30" t="n">
        <v>0</v>
      </c>
      <c r="L79" s="30" t="n">
        <v>4</v>
      </c>
      <c r="M79" s="30" t="n">
        <v>0.03</v>
      </c>
      <c r="N79" s="30" t="n">
        <v>0</v>
      </c>
      <c r="O79" s="30" t="s">
        <v>20</v>
      </c>
      <c r="P79" s="30" t="n">
        <v>0</v>
      </c>
      <c r="Q79" s="31"/>
      <c r="R79" s="30"/>
      <c r="S79" s="32"/>
      <c r="T79" s="32"/>
      <c r="U79" s="32"/>
      <c r="V79" s="32"/>
      <c r="W79" s="32"/>
      <c r="X79" s="32"/>
      <c r="Y79" s="32"/>
      <c r="Z79" s="32"/>
      <c r="AA79" s="32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="29" customFormat="true" ht="17.35" hidden="false" customHeight="false" outlineLevel="0" collapsed="false">
      <c r="A80" s="29" t="n">
        <v>78</v>
      </c>
      <c r="B80" s="30" t="n">
        <v>32.255</v>
      </c>
      <c r="C80" s="30" t="s">
        <v>79</v>
      </c>
      <c r="D80" s="30" t="s">
        <v>19</v>
      </c>
      <c r="E80" s="30" t="n">
        <v>441.208483561486</v>
      </c>
      <c r="F80" s="30" t="n">
        <v>3.0711184842235</v>
      </c>
      <c r="G80" s="30" t="n">
        <v>-0.000110408175368047</v>
      </c>
      <c r="H80" s="31" t="n">
        <v>0</v>
      </c>
      <c r="I80" s="30" t="n">
        <v>32.255</v>
      </c>
      <c r="J80" s="30" t="n">
        <v>0</v>
      </c>
      <c r="K80" s="30" t="n">
        <v>0</v>
      </c>
      <c r="L80" s="30" t="n">
        <v>4</v>
      </c>
      <c r="M80" s="30" t="n">
        <v>0.03</v>
      </c>
      <c r="N80" s="30" t="n">
        <v>0</v>
      </c>
      <c r="O80" s="30" t="s">
        <v>20</v>
      </c>
      <c r="P80" s="30" t="n">
        <v>0</v>
      </c>
      <c r="Q80" s="31"/>
      <c r="R80" s="30"/>
      <c r="S80" s="32"/>
      <c r="T80" s="32"/>
      <c r="U80" s="32"/>
      <c r="V80" s="32"/>
      <c r="W80" s="32"/>
      <c r="X80" s="32"/>
      <c r="Y80" s="32"/>
      <c r="Z80" s="32"/>
      <c r="AA80" s="32"/>
      <c r="AD80" s="8"/>
      <c r="AE80" s="8"/>
      <c r="AF80" s="8"/>
      <c r="AG80" s="8"/>
      <c r="AH80" s="8"/>
      <c r="AI80" s="8"/>
      <c r="AJ80" s="8"/>
      <c r="AK80" s="8"/>
      <c r="AL80" s="8"/>
      <c r="AM80" s="8"/>
    </row>
  </sheetData>
  <mergeCells count="8">
    <mergeCell ref="S4:AC15"/>
    <mergeCell ref="AD4:AM80"/>
    <mergeCell ref="S16:AB24"/>
    <mergeCell ref="S25:AB43"/>
    <mergeCell ref="S44:AB53"/>
    <mergeCell ref="S54:AA57"/>
    <mergeCell ref="S58:AA60"/>
    <mergeCell ref="S61:AA8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2022-08-03T10:30:12Z</dcterms:modified>
  <cp:revision>2</cp:revision>
  <dc:subject/>
  <dc:title/>
</cp:coreProperties>
</file>