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035" windowHeight="11760" firstSheet="1" activeTab="1"/>
  </bookViews>
  <sheets>
    <sheet name="Summary" sheetId="14" r:id="rId1"/>
    <sheet name="B Vs. I" sheetId="3" r:id="rId2"/>
    <sheet name="Inner Coils 1.0A " sheetId="9" r:id="rId3"/>
    <sheet name="Inner Coils 0.5A" sheetId="10" r:id="rId4"/>
    <sheet name="Inner Coils 0.0A" sheetId="8" r:id="rId5"/>
    <sheet name="Outer Coils 1.0A" sheetId="11" r:id="rId6"/>
    <sheet name="Outer Coils 0.5A" sheetId="12" r:id="rId7"/>
    <sheet name="Outer Coils 0.0A" sheetId="13" r:id="rId8"/>
  </sheets>
  <calcPr calcId="145621"/>
</workbook>
</file>

<file path=xl/calcChain.xml><?xml version="1.0" encoding="utf-8"?>
<calcChain xmlns="http://schemas.openxmlformats.org/spreadsheetml/2006/main">
  <c r="E6" i="3" l="1"/>
  <c r="E7" i="3"/>
  <c r="E8" i="3"/>
  <c r="E9" i="3"/>
  <c r="E10" i="3"/>
  <c r="E11" i="3"/>
  <c r="E12" i="3"/>
  <c r="E13" i="3"/>
  <c r="E14" i="3"/>
  <c r="E15" i="3"/>
  <c r="E5" i="3"/>
  <c r="I15" i="10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19" i="13" l="1"/>
  <c r="G119" i="13"/>
  <c r="F119" i="13"/>
  <c r="H118" i="13"/>
  <c r="I118" i="11" s="1"/>
  <c r="G118" i="13"/>
  <c r="F118" i="13"/>
  <c r="H117" i="13"/>
  <c r="I117" i="11" s="1"/>
  <c r="G117" i="13"/>
  <c r="F117" i="13"/>
  <c r="H116" i="13"/>
  <c r="I116" i="11" s="1"/>
  <c r="G116" i="13"/>
  <c r="F116" i="13"/>
  <c r="H115" i="13"/>
  <c r="G115" i="13"/>
  <c r="F115" i="13"/>
  <c r="H114" i="13"/>
  <c r="I114" i="11" s="1"/>
  <c r="G114" i="13"/>
  <c r="F114" i="13"/>
  <c r="H113" i="13"/>
  <c r="I113" i="11" s="1"/>
  <c r="G113" i="13"/>
  <c r="F113" i="13"/>
  <c r="H112" i="13"/>
  <c r="I112" i="11" s="1"/>
  <c r="G112" i="13"/>
  <c r="F112" i="13"/>
  <c r="H111" i="13"/>
  <c r="G111" i="13"/>
  <c r="F111" i="13"/>
  <c r="H110" i="13"/>
  <c r="I110" i="11" s="1"/>
  <c r="G110" i="13"/>
  <c r="F110" i="13"/>
  <c r="H109" i="13"/>
  <c r="I109" i="11" s="1"/>
  <c r="G109" i="13"/>
  <c r="F109" i="13"/>
  <c r="H108" i="13"/>
  <c r="I108" i="11" s="1"/>
  <c r="G108" i="13"/>
  <c r="F108" i="13"/>
  <c r="H107" i="13"/>
  <c r="G107" i="13"/>
  <c r="F107" i="13"/>
  <c r="H106" i="13"/>
  <c r="I106" i="11" s="1"/>
  <c r="G106" i="13"/>
  <c r="F106" i="13"/>
  <c r="H105" i="13"/>
  <c r="I105" i="11" s="1"/>
  <c r="G105" i="13"/>
  <c r="F105" i="13"/>
  <c r="H104" i="13"/>
  <c r="I104" i="11" s="1"/>
  <c r="G104" i="13"/>
  <c r="F104" i="13"/>
  <c r="H103" i="13"/>
  <c r="G103" i="13"/>
  <c r="F103" i="13"/>
  <c r="H102" i="13"/>
  <c r="I102" i="11" s="1"/>
  <c r="G102" i="13"/>
  <c r="F102" i="13"/>
  <c r="H101" i="13"/>
  <c r="I101" i="11" s="1"/>
  <c r="G101" i="13"/>
  <c r="F101" i="13"/>
  <c r="H100" i="13"/>
  <c r="I100" i="11" s="1"/>
  <c r="G100" i="13"/>
  <c r="F100" i="13"/>
  <c r="H99" i="13"/>
  <c r="G99" i="13"/>
  <c r="F99" i="13"/>
  <c r="H98" i="13"/>
  <c r="I98" i="11" s="1"/>
  <c r="G98" i="13"/>
  <c r="F98" i="13"/>
  <c r="H97" i="13"/>
  <c r="I97" i="11" s="1"/>
  <c r="G97" i="13"/>
  <c r="F97" i="13"/>
  <c r="H96" i="13"/>
  <c r="I96" i="11" s="1"/>
  <c r="G96" i="13"/>
  <c r="F96" i="13"/>
  <c r="H95" i="13"/>
  <c r="G95" i="13"/>
  <c r="F95" i="13"/>
  <c r="H94" i="13"/>
  <c r="I94" i="11" s="1"/>
  <c r="G94" i="13"/>
  <c r="F94" i="13"/>
  <c r="H93" i="13"/>
  <c r="I93" i="11" s="1"/>
  <c r="G93" i="13"/>
  <c r="F93" i="13"/>
  <c r="H92" i="13"/>
  <c r="I92" i="11" s="1"/>
  <c r="G92" i="13"/>
  <c r="F92" i="13"/>
  <c r="H91" i="13"/>
  <c r="G91" i="13"/>
  <c r="F91" i="13"/>
  <c r="H90" i="13"/>
  <c r="I90" i="11" s="1"/>
  <c r="G90" i="13"/>
  <c r="F90" i="13"/>
  <c r="H89" i="13"/>
  <c r="I89" i="11" s="1"/>
  <c r="G89" i="13"/>
  <c r="F89" i="13"/>
  <c r="H88" i="13"/>
  <c r="I88" i="11" s="1"/>
  <c r="G88" i="13"/>
  <c r="F88" i="13"/>
  <c r="H87" i="13"/>
  <c r="G87" i="13"/>
  <c r="F87" i="13"/>
  <c r="H86" i="13"/>
  <c r="I86" i="11" s="1"/>
  <c r="G86" i="13"/>
  <c r="F86" i="13"/>
  <c r="H85" i="13"/>
  <c r="I85" i="11" s="1"/>
  <c r="G85" i="13"/>
  <c r="F85" i="13"/>
  <c r="H84" i="13"/>
  <c r="I84" i="11" s="1"/>
  <c r="G84" i="13"/>
  <c r="F84" i="13"/>
  <c r="H83" i="13"/>
  <c r="G83" i="13"/>
  <c r="F83" i="13"/>
  <c r="H82" i="13"/>
  <c r="I82" i="11" s="1"/>
  <c r="G82" i="13"/>
  <c r="F82" i="13"/>
  <c r="H81" i="13"/>
  <c r="I81" i="11" s="1"/>
  <c r="G81" i="13"/>
  <c r="F81" i="13"/>
  <c r="H80" i="13"/>
  <c r="I80" i="11" s="1"/>
  <c r="G80" i="13"/>
  <c r="F80" i="13"/>
  <c r="H79" i="13"/>
  <c r="G79" i="13"/>
  <c r="F79" i="13"/>
  <c r="H78" i="13"/>
  <c r="I78" i="11" s="1"/>
  <c r="G78" i="13"/>
  <c r="F78" i="13"/>
  <c r="H77" i="13"/>
  <c r="I77" i="11" s="1"/>
  <c r="G77" i="13"/>
  <c r="F77" i="13"/>
  <c r="H76" i="13"/>
  <c r="I76" i="11" s="1"/>
  <c r="G76" i="13"/>
  <c r="F76" i="13"/>
  <c r="H75" i="13"/>
  <c r="G75" i="13"/>
  <c r="F75" i="13"/>
  <c r="H74" i="13"/>
  <c r="I74" i="11" s="1"/>
  <c r="G74" i="13"/>
  <c r="F74" i="13"/>
  <c r="H73" i="13"/>
  <c r="I73" i="11" s="1"/>
  <c r="G73" i="13"/>
  <c r="F73" i="13"/>
  <c r="H72" i="13"/>
  <c r="I72" i="11" s="1"/>
  <c r="G72" i="13"/>
  <c r="F72" i="13"/>
  <c r="H71" i="13"/>
  <c r="G71" i="13"/>
  <c r="F71" i="13"/>
  <c r="H70" i="13"/>
  <c r="I70" i="11" s="1"/>
  <c r="G70" i="13"/>
  <c r="F70" i="13"/>
  <c r="H69" i="13"/>
  <c r="I69" i="11" s="1"/>
  <c r="G69" i="13"/>
  <c r="F69" i="13"/>
  <c r="H68" i="13"/>
  <c r="I68" i="11" s="1"/>
  <c r="G68" i="13"/>
  <c r="F68" i="13"/>
  <c r="H67" i="13"/>
  <c r="G67" i="13"/>
  <c r="F67" i="13"/>
  <c r="H66" i="13"/>
  <c r="I66" i="11" s="1"/>
  <c r="G66" i="13"/>
  <c r="F66" i="13"/>
  <c r="H65" i="13"/>
  <c r="I65" i="11" s="1"/>
  <c r="G65" i="13"/>
  <c r="F65" i="13"/>
  <c r="H64" i="13"/>
  <c r="I64" i="11" s="1"/>
  <c r="G64" i="13"/>
  <c r="F64" i="13"/>
  <c r="H63" i="13"/>
  <c r="G63" i="13"/>
  <c r="F63" i="13"/>
  <c r="H62" i="13"/>
  <c r="I62" i="11" s="1"/>
  <c r="G62" i="13"/>
  <c r="F62" i="13"/>
  <c r="H61" i="13"/>
  <c r="I61" i="11" s="1"/>
  <c r="G61" i="13"/>
  <c r="F61" i="13"/>
  <c r="H60" i="13"/>
  <c r="I60" i="11" s="1"/>
  <c r="G60" i="13"/>
  <c r="F60" i="13"/>
  <c r="H59" i="13"/>
  <c r="G59" i="13"/>
  <c r="F59" i="13"/>
  <c r="H58" i="13"/>
  <c r="I58" i="11" s="1"/>
  <c r="G58" i="13"/>
  <c r="F58" i="13"/>
  <c r="H57" i="13"/>
  <c r="I57" i="11" s="1"/>
  <c r="G57" i="13"/>
  <c r="F57" i="13"/>
  <c r="H56" i="13"/>
  <c r="I56" i="11" s="1"/>
  <c r="G56" i="13"/>
  <c r="F56" i="13"/>
  <c r="H55" i="13"/>
  <c r="G55" i="13"/>
  <c r="F55" i="13"/>
  <c r="H54" i="13"/>
  <c r="I54" i="11" s="1"/>
  <c r="G54" i="13"/>
  <c r="F54" i="13"/>
  <c r="H53" i="13"/>
  <c r="I53" i="11" s="1"/>
  <c r="G53" i="13"/>
  <c r="F53" i="13"/>
  <c r="H52" i="13"/>
  <c r="I52" i="11" s="1"/>
  <c r="G52" i="13"/>
  <c r="F52" i="13"/>
  <c r="H51" i="13"/>
  <c r="G51" i="13"/>
  <c r="F51" i="13"/>
  <c r="H50" i="13"/>
  <c r="I50" i="11" s="1"/>
  <c r="G50" i="13"/>
  <c r="F50" i="13"/>
  <c r="H49" i="13"/>
  <c r="I49" i="11" s="1"/>
  <c r="G49" i="13"/>
  <c r="F49" i="13"/>
  <c r="H48" i="13"/>
  <c r="I48" i="11" s="1"/>
  <c r="G48" i="13"/>
  <c r="F48" i="13"/>
  <c r="H47" i="13"/>
  <c r="G47" i="13"/>
  <c r="F47" i="13"/>
  <c r="H46" i="13"/>
  <c r="I46" i="11" s="1"/>
  <c r="G46" i="13"/>
  <c r="F46" i="13"/>
  <c r="H45" i="13"/>
  <c r="I45" i="11" s="1"/>
  <c r="G45" i="13"/>
  <c r="F45" i="13"/>
  <c r="H44" i="13"/>
  <c r="I44" i="12" s="1"/>
  <c r="G44" i="13"/>
  <c r="F44" i="13"/>
  <c r="H43" i="13"/>
  <c r="G43" i="13"/>
  <c r="F43" i="13"/>
  <c r="H42" i="13"/>
  <c r="I42" i="11" s="1"/>
  <c r="G42" i="13"/>
  <c r="F42" i="13"/>
  <c r="H41" i="13"/>
  <c r="I41" i="11" s="1"/>
  <c r="G41" i="13"/>
  <c r="F41" i="13"/>
  <c r="H40" i="13"/>
  <c r="I40" i="12" s="1"/>
  <c r="G40" i="13"/>
  <c r="F40" i="13"/>
  <c r="H39" i="13"/>
  <c r="G39" i="13"/>
  <c r="F39" i="13"/>
  <c r="H38" i="13"/>
  <c r="I38" i="11" s="1"/>
  <c r="G38" i="13"/>
  <c r="F38" i="13"/>
  <c r="H37" i="13"/>
  <c r="I37" i="11" s="1"/>
  <c r="G37" i="13"/>
  <c r="F37" i="13"/>
  <c r="H36" i="13"/>
  <c r="I36" i="12" s="1"/>
  <c r="G36" i="13"/>
  <c r="F36" i="13"/>
  <c r="H35" i="13"/>
  <c r="G35" i="13"/>
  <c r="F35" i="13"/>
  <c r="H34" i="13"/>
  <c r="I34" i="11" s="1"/>
  <c r="G34" i="13"/>
  <c r="F34" i="13"/>
  <c r="H33" i="13"/>
  <c r="I33" i="11" s="1"/>
  <c r="G33" i="13"/>
  <c r="F33" i="13"/>
  <c r="H32" i="13"/>
  <c r="I32" i="12" s="1"/>
  <c r="G32" i="13"/>
  <c r="F32" i="13"/>
  <c r="H31" i="13"/>
  <c r="G31" i="13"/>
  <c r="F31" i="13"/>
  <c r="H30" i="13"/>
  <c r="I30" i="11" s="1"/>
  <c r="G30" i="13"/>
  <c r="F30" i="13"/>
  <c r="H29" i="13"/>
  <c r="I29" i="11" s="1"/>
  <c r="G29" i="13"/>
  <c r="F29" i="13"/>
  <c r="H28" i="13"/>
  <c r="I28" i="12" s="1"/>
  <c r="G28" i="13"/>
  <c r="F28" i="13"/>
  <c r="H27" i="13"/>
  <c r="G27" i="13"/>
  <c r="F27" i="13"/>
  <c r="H26" i="13"/>
  <c r="I26" i="11" s="1"/>
  <c r="G26" i="13"/>
  <c r="F26" i="13"/>
  <c r="H25" i="13"/>
  <c r="I25" i="11" s="1"/>
  <c r="G25" i="13"/>
  <c r="F25" i="13"/>
  <c r="H24" i="13"/>
  <c r="I24" i="12" s="1"/>
  <c r="G24" i="13"/>
  <c r="F24" i="13"/>
  <c r="H23" i="13"/>
  <c r="G23" i="13"/>
  <c r="F23" i="13"/>
  <c r="H22" i="13"/>
  <c r="I22" i="11" s="1"/>
  <c r="G22" i="13"/>
  <c r="F22" i="13"/>
  <c r="H21" i="13"/>
  <c r="I21" i="11" s="1"/>
  <c r="G21" i="13"/>
  <c r="F21" i="13"/>
  <c r="H20" i="13"/>
  <c r="I20" i="12" s="1"/>
  <c r="G20" i="13"/>
  <c r="F20" i="13"/>
  <c r="H19" i="13"/>
  <c r="G19" i="13"/>
  <c r="F19" i="13"/>
  <c r="G15" i="13"/>
  <c r="I119" i="12"/>
  <c r="H119" i="12"/>
  <c r="G119" i="12"/>
  <c r="F119" i="12"/>
  <c r="H118" i="12"/>
  <c r="G118" i="12"/>
  <c r="F118" i="12"/>
  <c r="H117" i="12"/>
  <c r="G117" i="12"/>
  <c r="F117" i="12"/>
  <c r="I116" i="12"/>
  <c r="H116" i="12"/>
  <c r="G116" i="12"/>
  <c r="F116" i="12"/>
  <c r="I115" i="12"/>
  <c r="H115" i="12"/>
  <c r="G115" i="12"/>
  <c r="F115" i="12"/>
  <c r="H114" i="12"/>
  <c r="G114" i="12"/>
  <c r="F114" i="12"/>
  <c r="H113" i="12"/>
  <c r="G113" i="12"/>
  <c r="F113" i="12"/>
  <c r="H112" i="12"/>
  <c r="G112" i="12"/>
  <c r="F112" i="12"/>
  <c r="I111" i="12"/>
  <c r="H111" i="12"/>
  <c r="G111" i="12"/>
  <c r="F111" i="12"/>
  <c r="H110" i="12"/>
  <c r="G110" i="12"/>
  <c r="F110" i="12"/>
  <c r="H109" i="12"/>
  <c r="G109" i="12"/>
  <c r="F109" i="12"/>
  <c r="I108" i="12"/>
  <c r="H108" i="12"/>
  <c r="G108" i="12"/>
  <c r="F108" i="12"/>
  <c r="I107" i="12"/>
  <c r="H107" i="12"/>
  <c r="G107" i="12"/>
  <c r="F107" i="12"/>
  <c r="H106" i="12"/>
  <c r="G106" i="12"/>
  <c r="F106" i="12"/>
  <c r="H105" i="12"/>
  <c r="G105" i="12"/>
  <c r="F105" i="12"/>
  <c r="H104" i="12"/>
  <c r="G104" i="12"/>
  <c r="F104" i="12"/>
  <c r="I103" i="12"/>
  <c r="H103" i="12"/>
  <c r="G103" i="12"/>
  <c r="F103" i="12"/>
  <c r="H102" i="12"/>
  <c r="G102" i="12"/>
  <c r="F102" i="12"/>
  <c r="H101" i="12"/>
  <c r="G101" i="12"/>
  <c r="F101" i="12"/>
  <c r="H100" i="12"/>
  <c r="G100" i="12"/>
  <c r="F100" i="12"/>
  <c r="I99" i="12"/>
  <c r="H99" i="12"/>
  <c r="G99" i="12"/>
  <c r="F99" i="12"/>
  <c r="H98" i="12"/>
  <c r="G98" i="12"/>
  <c r="F98" i="12"/>
  <c r="H97" i="12"/>
  <c r="G97" i="12"/>
  <c r="F97" i="12"/>
  <c r="H96" i="12"/>
  <c r="G96" i="12"/>
  <c r="F96" i="12"/>
  <c r="I95" i="12"/>
  <c r="H95" i="12"/>
  <c r="G95" i="12"/>
  <c r="F95" i="12"/>
  <c r="H94" i="12"/>
  <c r="G94" i="12"/>
  <c r="F94" i="12"/>
  <c r="H93" i="12"/>
  <c r="G93" i="12"/>
  <c r="F93" i="12"/>
  <c r="I92" i="12"/>
  <c r="H92" i="12"/>
  <c r="G92" i="12"/>
  <c r="F92" i="12"/>
  <c r="I91" i="12"/>
  <c r="H91" i="12"/>
  <c r="G91" i="12"/>
  <c r="F91" i="12"/>
  <c r="H90" i="12"/>
  <c r="G90" i="12"/>
  <c r="F90" i="12"/>
  <c r="H89" i="12"/>
  <c r="G89" i="12"/>
  <c r="F89" i="12"/>
  <c r="H88" i="12"/>
  <c r="G88" i="12"/>
  <c r="F88" i="12"/>
  <c r="I87" i="12"/>
  <c r="H87" i="12"/>
  <c r="G87" i="12"/>
  <c r="F87" i="12"/>
  <c r="H86" i="12"/>
  <c r="G86" i="12"/>
  <c r="F86" i="12"/>
  <c r="H85" i="12"/>
  <c r="G85" i="12"/>
  <c r="F85" i="12"/>
  <c r="H84" i="12"/>
  <c r="G84" i="12"/>
  <c r="F84" i="12"/>
  <c r="I83" i="12"/>
  <c r="H83" i="12"/>
  <c r="G83" i="12"/>
  <c r="F83" i="12"/>
  <c r="H82" i="12"/>
  <c r="G82" i="12"/>
  <c r="F82" i="12"/>
  <c r="H81" i="12"/>
  <c r="G81" i="12"/>
  <c r="F81" i="12"/>
  <c r="H80" i="12"/>
  <c r="G80" i="12"/>
  <c r="F80" i="12"/>
  <c r="I79" i="12"/>
  <c r="H79" i="12"/>
  <c r="G79" i="12"/>
  <c r="F79" i="12"/>
  <c r="H78" i="12"/>
  <c r="G78" i="12"/>
  <c r="F78" i="12"/>
  <c r="H77" i="12"/>
  <c r="G77" i="12"/>
  <c r="F77" i="12"/>
  <c r="H76" i="12"/>
  <c r="G76" i="12"/>
  <c r="F76" i="12"/>
  <c r="I75" i="12"/>
  <c r="H75" i="12"/>
  <c r="G75" i="12"/>
  <c r="F75" i="12"/>
  <c r="H74" i="12"/>
  <c r="G74" i="12"/>
  <c r="F74" i="12"/>
  <c r="H73" i="12"/>
  <c r="G73" i="12"/>
  <c r="F73" i="12"/>
  <c r="H72" i="12"/>
  <c r="G72" i="12"/>
  <c r="F72" i="12"/>
  <c r="I71" i="12"/>
  <c r="H71" i="12"/>
  <c r="G71" i="12"/>
  <c r="F71" i="12"/>
  <c r="H70" i="12"/>
  <c r="G70" i="12"/>
  <c r="F70" i="12"/>
  <c r="H69" i="12"/>
  <c r="G69" i="12"/>
  <c r="F69" i="12"/>
  <c r="H68" i="12"/>
  <c r="G68" i="12"/>
  <c r="F68" i="12"/>
  <c r="I67" i="12"/>
  <c r="H67" i="12"/>
  <c r="G67" i="12"/>
  <c r="F67" i="12"/>
  <c r="H66" i="12"/>
  <c r="G66" i="12"/>
  <c r="F66" i="12"/>
  <c r="H65" i="12"/>
  <c r="G65" i="12"/>
  <c r="F65" i="12"/>
  <c r="H64" i="12"/>
  <c r="G64" i="12"/>
  <c r="F64" i="12"/>
  <c r="I63" i="12"/>
  <c r="H63" i="12"/>
  <c r="G63" i="12"/>
  <c r="F63" i="12"/>
  <c r="H62" i="12"/>
  <c r="G62" i="12"/>
  <c r="F62" i="12"/>
  <c r="H61" i="12"/>
  <c r="G61" i="12"/>
  <c r="F61" i="12"/>
  <c r="H60" i="12"/>
  <c r="G60" i="12"/>
  <c r="F60" i="12"/>
  <c r="I59" i="12"/>
  <c r="H59" i="12"/>
  <c r="G59" i="12"/>
  <c r="F59" i="12"/>
  <c r="H58" i="12"/>
  <c r="G58" i="12"/>
  <c r="F58" i="12"/>
  <c r="H57" i="12"/>
  <c r="G57" i="12"/>
  <c r="F57" i="12"/>
  <c r="H56" i="12"/>
  <c r="G56" i="12"/>
  <c r="F56" i="12"/>
  <c r="I55" i="12"/>
  <c r="H55" i="12"/>
  <c r="G55" i="12"/>
  <c r="F55" i="12"/>
  <c r="H54" i="12"/>
  <c r="G54" i="12"/>
  <c r="F54" i="12"/>
  <c r="H53" i="12"/>
  <c r="G53" i="12"/>
  <c r="F53" i="12"/>
  <c r="H52" i="12"/>
  <c r="G52" i="12"/>
  <c r="F52" i="12"/>
  <c r="I51" i="12"/>
  <c r="H51" i="12"/>
  <c r="G51" i="12"/>
  <c r="F51" i="12"/>
  <c r="H50" i="12"/>
  <c r="G50" i="12"/>
  <c r="F50" i="12"/>
  <c r="H49" i="12"/>
  <c r="G49" i="12"/>
  <c r="F49" i="12"/>
  <c r="H48" i="12"/>
  <c r="G48" i="12"/>
  <c r="F48" i="12"/>
  <c r="I47" i="12"/>
  <c r="H47" i="12"/>
  <c r="G47" i="12"/>
  <c r="F47" i="12"/>
  <c r="H46" i="12"/>
  <c r="G46" i="12"/>
  <c r="F46" i="12"/>
  <c r="H45" i="12"/>
  <c r="G45" i="12"/>
  <c r="F45" i="12"/>
  <c r="H44" i="12"/>
  <c r="G44" i="12"/>
  <c r="F44" i="12"/>
  <c r="I43" i="12"/>
  <c r="H43" i="12"/>
  <c r="G43" i="12"/>
  <c r="F43" i="12"/>
  <c r="H42" i="12"/>
  <c r="G42" i="12"/>
  <c r="F42" i="12"/>
  <c r="H41" i="12"/>
  <c r="G41" i="12"/>
  <c r="F41" i="12"/>
  <c r="H40" i="12"/>
  <c r="G40" i="12"/>
  <c r="F40" i="12"/>
  <c r="I39" i="12"/>
  <c r="H39" i="12"/>
  <c r="G39" i="12"/>
  <c r="F39" i="12"/>
  <c r="H38" i="12"/>
  <c r="G38" i="12"/>
  <c r="F38" i="12"/>
  <c r="H37" i="12"/>
  <c r="G37" i="12"/>
  <c r="F37" i="12"/>
  <c r="H36" i="12"/>
  <c r="G36" i="12"/>
  <c r="F36" i="12"/>
  <c r="I35" i="12"/>
  <c r="H35" i="12"/>
  <c r="G35" i="12"/>
  <c r="F35" i="12"/>
  <c r="H34" i="12"/>
  <c r="G34" i="12"/>
  <c r="F34" i="12"/>
  <c r="H33" i="12"/>
  <c r="G33" i="12"/>
  <c r="F33" i="12"/>
  <c r="H32" i="12"/>
  <c r="G32" i="12"/>
  <c r="F32" i="12"/>
  <c r="I31" i="12"/>
  <c r="H31" i="12"/>
  <c r="G31" i="12"/>
  <c r="F31" i="12"/>
  <c r="H30" i="12"/>
  <c r="G30" i="12"/>
  <c r="F30" i="12"/>
  <c r="H29" i="12"/>
  <c r="G29" i="12"/>
  <c r="F29" i="12"/>
  <c r="H28" i="12"/>
  <c r="G28" i="12"/>
  <c r="F28" i="12"/>
  <c r="I27" i="12"/>
  <c r="H27" i="12"/>
  <c r="G27" i="12"/>
  <c r="F27" i="12"/>
  <c r="H26" i="12"/>
  <c r="G26" i="12"/>
  <c r="F26" i="12"/>
  <c r="H25" i="12"/>
  <c r="G25" i="12"/>
  <c r="F25" i="12"/>
  <c r="H24" i="12"/>
  <c r="G24" i="12"/>
  <c r="F24" i="12"/>
  <c r="I23" i="12"/>
  <c r="H23" i="12"/>
  <c r="G23" i="12"/>
  <c r="F23" i="12"/>
  <c r="H22" i="12"/>
  <c r="G22" i="12"/>
  <c r="F22" i="12"/>
  <c r="H21" i="12"/>
  <c r="G21" i="12"/>
  <c r="F21" i="12"/>
  <c r="H20" i="12"/>
  <c r="G20" i="12"/>
  <c r="F20" i="12"/>
  <c r="I19" i="12"/>
  <c r="H19" i="12"/>
  <c r="G19" i="12"/>
  <c r="F19" i="12"/>
  <c r="I15" i="12"/>
  <c r="I119" i="11"/>
  <c r="H119" i="11"/>
  <c r="G119" i="11"/>
  <c r="F119" i="11"/>
  <c r="H118" i="11"/>
  <c r="G118" i="11"/>
  <c r="F118" i="11"/>
  <c r="H117" i="11"/>
  <c r="G117" i="11"/>
  <c r="F117" i="11"/>
  <c r="H116" i="11"/>
  <c r="G116" i="11"/>
  <c r="F116" i="11"/>
  <c r="I115" i="11"/>
  <c r="H115" i="11"/>
  <c r="G115" i="11"/>
  <c r="F115" i="11"/>
  <c r="H114" i="11"/>
  <c r="G114" i="11"/>
  <c r="F114" i="11"/>
  <c r="H113" i="11"/>
  <c r="G113" i="11"/>
  <c r="F113" i="11"/>
  <c r="H112" i="11"/>
  <c r="G112" i="11"/>
  <c r="F112" i="11"/>
  <c r="I111" i="11"/>
  <c r="H111" i="11"/>
  <c r="G111" i="11"/>
  <c r="F111" i="11"/>
  <c r="H110" i="11"/>
  <c r="G110" i="11"/>
  <c r="F110" i="11"/>
  <c r="H109" i="11"/>
  <c r="G109" i="11"/>
  <c r="F109" i="11"/>
  <c r="H108" i="11"/>
  <c r="G108" i="11"/>
  <c r="F108" i="11"/>
  <c r="I107" i="11"/>
  <c r="H107" i="11"/>
  <c r="G107" i="11"/>
  <c r="F107" i="11"/>
  <c r="H106" i="11"/>
  <c r="G106" i="11"/>
  <c r="F106" i="11"/>
  <c r="H105" i="11"/>
  <c r="G105" i="11"/>
  <c r="F105" i="11"/>
  <c r="H104" i="11"/>
  <c r="G104" i="11"/>
  <c r="F104" i="11"/>
  <c r="I103" i="11"/>
  <c r="H103" i="11"/>
  <c r="G103" i="11"/>
  <c r="F103" i="11"/>
  <c r="H102" i="11"/>
  <c r="G102" i="11"/>
  <c r="F102" i="11"/>
  <c r="H101" i="11"/>
  <c r="G101" i="11"/>
  <c r="F101" i="11"/>
  <c r="H100" i="11"/>
  <c r="G100" i="11"/>
  <c r="F100" i="11"/>
  <c r="I99" i="11"/>
  <c r="H99" i="11"/>
  <c r="G99" i="11"/>
  <c r="F99" i="11"/>
  <c r="H98" i="11"/>
  <c r="G98" i="11"/>
  <c r="F98" i="11"/>
  <c r="H97" i="11"/>
  <c r="G97" i="11"/>
  <c r="F97" i="11"/>
  <c r="H96" i="11"/>
  <c r="G96" i="11"/>
  <c r="F96" i="11"/>
  <c r="I95" i="11"/>
  <c r="H95" i="11"/>
  <c r="G95" i="11"/>
  <c r="F95" i="11"/>
  <c r="H94" i="11"/>
  <c r="G94" i="11"/>
  <c r="F94" i="11"/>
  <c r="H93" i="11"/>
  <c r="G93" i="11"/>
  <c r="F93" i="11"/>
  <c r="H92" i="11"/>
  <c r="G92" i="11"/>
  <c r="F92" i="11"/>
  <c r="I91" i="11"/>
  <c r="H91" i="11"/>
  <c r="G91" i="11"/>
  <c r="F91" i="11"/>
  <c r="H90" i="11"/>
  <c r="G90" i="11"/>
  <c r="F90" i="11"/>
  <c r="H89" i="11"/>
  <c r="G89" i="11"/>
  <c r="F89" i="11"/>
  <c r="H88" i="11"/>
  <c r="G88" i="11"/>
  <c r="F88" i="11"/>
  <c r="I87" i="11"/>
  <c r="H87" i="11"/>
  <c r="G87" i="11"/>
  <c r="F87" i="11"/>
  <c r="H86" i="11"/>
  <c r="G86" i="11"/>
  <c r="F86" i="11"/>
  <c r="H85" i="11"/>
  <c r="G85" i="11"/>
  <c r="F85" i="11"/>
  <c r="H84" i="11"/>
  <c r="G84" i="11"/>
  <c r="F84" i="11"/>
  <c r="I83" i="11"/>
  <c r="H83" i="11"/>
  <c r="G83" i="11"/>
  <c r="F83" i="11"/>
  <c r="H82" i="11"/>
  <c r="G82" i="11"/>
  <c r="F82" i="11"/>
  <c r="H81" i="11"/>
  <c r="G81" i="11"/>
  <c r="F81" i="11"/>
  <c r="H80" i="11"/>
  <c r="G80" i="11"/>
  <c r="F80" i="11"/>
  <c r="I79" i="11"/>
  <c r="H79" i="11"/>
  <c r="G79" i="11"/>
  <c r="F79" i="11"/>
  <c r="H78" i="11"/>
  <c r="G78" i="11"/>
  <c r="F78" i="11"/>
  <c r="H77" i="11"/>
  <c r="G77" i="11"/>
  <c r="F77" i="11"/>
  <c r="H76" i="11"/>
  <c r="G76" i="11"/>
  <c r="F76" i="11"/>
  <c r="I75" i="11"/>
  <c r="H75" i="11"/>
  <c r="G75" i="11"/>
  <c r="F75" i="11"/>
  <c r="H74" i="11"/>
  <c r="G74" i="11"/>
  <c r="F74" i="11"/>
  <c r="H73" i="11"/>
  <c r="G73" i="11"/>
  <c r="F73" i="11"/>
  <c r="H72" i="11"/>
  <c r="G72" i="11"/>
  <c r="F72" i="11"/>
  <c r="I71" i="11"/>
  <c r="H71" i="11"/>
  <c r="G71" i="11"/>
  <c r="F71" i="11"/>
  <c r="H70" i="11"/>
  <c r="G70" i="11"/>
  <c r="F70" i="11"/>
  <c r="H69" i="11"/>
  <c r="G69" i="11"/>
  <c r="F69" i="11"/>
  <c r="H68" i="11"/>
  <c r="G68" i="11"/>
  <c r="F68" i="11"/>
  <c r="I67" i="11"/>
  <c r="H67" i="11"/>
  <c r="G67" i="11"/>
  <c r="F67" i="11"/>
  <c r="H66" i="11"/>
  <c r="G66" i="11"/>
  <c r="F66" i="11"/>
  <c r="H65" i="11"/>
  <c r="G65" i="11"/>
  <c r="F65" i="11"/>
  <c r="H64" i="11"/>
  <c r="G64" i="11"/>
  <c r="F64" i="11"/>
  <c r="I63" i="11"/>
  <c r="H63" i="11"/>
  <c r="G63" i="11"/>
  <c r="F63" i="11"/>
  <c r="H62" i="11"/>
  <c r="G62" i="11"/>
  <c r="F62" i="11"/>
  <c r="H61" i="11"/>
  <c r="G61" i="11"/>
  <c r="F61" i="11"/>
  <c r="H60" i="11"/>
  <c r="G60" i="11"/>
  <c r="F60" i="11"/>
  <c r="I59" i="11"/>
  <c r="H59" i="11"/>
  <c r="G59" i="11"/>
  <c r="F59" i="11"/>
  <c r="H58" i="11"/>
  <c r="G58" i="11"/>
  <c r="F58" i="11"/>
  <c r="H57" i="11"/>
  <c r="G57" i="11"/>
  <c r="F57" i="11"/>
  <c r="H56" i="11"/>
  <c r="G56" i="11"/>
  <c r="F56" i="11"/>
  <c r="I55" i="11"/>
  <c r="H55" i="11"/>
  <c r="G55" i="11"/>
  <c r="F55" i="11"/>
  <c r="H54" i="11"/>
  <c r="G54" i="11"/>
  <c r="F54" i="11"/>
  <c r="H53" i="11"/>
  <c r="G53" i="11"/>
  <c r="F53" i="11"/>
  <c r="H52" i="11"/>
  <c r="G52" i="11"/>
  <c r="F52" i="11"/>
  <c r="I51" i="11"/>
  <c r="H51" i="11"/>
  <c r="G51" i="11"/>
  <c r="F51" i="11"/>
  <c r="H50" i="11"/>
  <c r="G50" i="11"/>
  <c r="F50" i="11"/>
  <c r="H49" i="11"/>
  <c r="G49" i="11"/>
  <c r="F49" i="11"/>
  <c r="H48" i="11"/>
  <c r="G48" i="11"/>
  <c r="F48" i="11"/>
  <c r="I47" i="11"/>
  <c r="H47" i="11"/>
  <c r="G47" i="11"/>
  <c r="F47" i="11"/>
  <c r="H46" i="11"/>
  <c r="G46" i="11"/>
  <c r="F46" i="11"/>
  <c r="H45" i="11"/>
  <c r="G45" i="11"/>
  <c r="F45" i="11"/>
  <c r="I44" i="11"/>
  <c r="H44" i="11"/>
  <c r="G44" i="11"/>
  <c r="F44" i="11"/>
  <c r="I43" i="11"/>
  <c r="H43" i="11"/>
  <c r="G43" i="11"/>
  <c r="F43" i="11"/>
  <c r="H42" i="11"/>
  <c r="G42" i="11"/>
  <c r="F42" i="11"/>
  <c r="H41" i="11"/>
  <c r="G41" i="11"/>
  <c r="F41" i="11"/>
  <c r="H40" i="11"/>
  <c r="G40" i="11"/>
  <c r="F40" i="11"/>
  <c r="I39" i="11"/>
  <c r="H39" i="11"/>
  <c r="G39" i="11"/>
  <c r="F39" i="11"/>
  <c r="H38" i="11"/>
  <c r="G38" i="11"/>
  <c r="F38" i="11"/>
  <c r="H37" i="11"/>
  <c r="G37" i="11"/>
  <c r="F37" i="11"/>
  <c r="H36" i="11"/>
  <c r="G36" i="11"/>
  <c r="F36" i="11"/>
  <c r="I35" i="11"/>
  <c r="H35" i="11"/>
  <c r="G35" i="11"/>
  <c r="F35" i="11"/>
  <c r="H34" i="11"/>
  <c r="G34" i="11"/>
  <c r="F34" i="11"/>
  <c r="H33" i="11"/>
  <c r="G33" i="11"/>
  <c r="F33" i="11"/>
  <c r="H32" i="11"/>
  <c r="G32" i="11"/>
  <c r="F32" i="11"/>
  <c r="I31" i="11"/>
  <c r="H31" i="11"/>
  <c r="G31" i="11"/>
  <c r="F31" i="11"/>
  <c r="H30" i="11"/>
  <c r="G30" i="11"/>
  <c r="F30" i="11"/>
  <c r="H29" i="11"/>
  <c r="G29" i="11"/>
  <c r="F29" i="11"/>
  <c r="H28" i="11"/>
  <c r="G28" i="11"/>
  <c r="F28" i="11"/>
  <c r="I27" i="11"/>
  <c r="H27" i="11"/>
  <c r="G27" i="11"/>
  <c r="F27" i="11"/>
  <c r="H26" i="11"/>
  <c r="G26" i="11"/>
  <c r="F26" i="11"/>
  <c r="H25" i="11"/>
  <c r="G25" i="11"/>
  <c r="F25" i="11"/>
  <c r="H24" i="11"/>
  <c r="G24" i="11"/>
  <c r="F24" i="11"/>
  <c r="I23" i="11"/>
  <c r="H23" i="11"/>
  <c r="G23" i="11"/>
  <c r="F23" i="11"/>
  <c r="H22" i="11"/>
  <c r="G22" i="11"/>
  <c r="F22" i="11"/>
  <c r="H21" i="11"/>
  <c r="G21" i="11"/>
  <c r="F21" i="11"/>
  <c r="I20" i="11"/>
  <c r="H20" i="11"/>
  <c r="G20" i="11"/>
  <c r="F20" i="11"/>
  <c r="I19" i="11"/>
  <c r="H19" i="11"/>
  <c r="G19" i="11"/>
  <c r="F19" i="11"/>
  <c r="I15" i="11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9" i="9"/>
  <c r="H119" i="10"/>
  <c r="G119" i="10"/>
  <c r="F119" i="10"/>
  <c r="H118" i="10"/>
  <c r="J118" i="10" s="1"/>
  <c r="G118" i="10"/>
  <c r="F118" i="10"/>
  <c r="H117" i="10"/>
  <c r="G117" i="10"/>
  <c r="F117" i="10"/>
  <c r="H116" i="10"/>
  <c r="G116" i="10"/>
  <c r="F116" i="10"/>
  <c r="H115" i="10"/>
  <c r="G115" i="10"/>
  <c r="F115" i="10"/>
  <c r="H114" i="10"/>
  <c r="G114" i="10"/>
  <c r="F114" i="10"/>
  <c r="H113" i="10"/>
  <c r="G113" i="10"/>
  <c r="F113" i="10"/>
  <c r="H112" i="10"/>
  <c r="G112" i="10"/>
  <c r="F112" i="10"/>
  <c r="H111" i="10"/>
  <c r="G111" i="10"/>
  <c r="F111" i="10"/>
  <c r="H110" i="10"/>
  <c r="G110" i="10"/>
  <c r="F110" i="10"/>
  <c r="H109" i="10"/>
  <c r="G109" i="10"/>
  <c r="F109" i="10"/>
  <c r="H108" i="10"/>
  <c r="G108" i="10"/>
  <c r="F108" i="10"/>
  <c r="H107" i="10"/>
  <c r="J107" i="10" s="1"/>
  <c r="G107" i="10"/>
  <c r="F107" i="10"/>
  <c r="H106" i="10"/>
  <c r="J106" i="10" s="1"/>
  <c r="G106" i="10"/>
  <c r="F106" i="10"/>
  <c r="H105" i="10"/>
  <c r="G105" i="10"/>
  <c r="F105" i="10"/>
  <c r="H104" i="10"/>
  <c r="G104" i="10"/>
  <c r="F104" i="10"/>
  <c r="H103" i="10"/>
  <c r="J103" i="10" s="1"/>
  <c r="G103" i="10"/>
  <c r="F103" i="10"/>
  <c r="H102" i="10"/>
  <c r="J102" i="10" s="1"/>
  <c r="G102" i="10"/>
  <c r="F102" i="10"/>
  <c r="H101" i="10"/>
  <c r="G101" i="10"/>
  <c r="F101" i="10"/>
  <c r="H100" i="10"/>
  <c r="G100" i="10"/>
  <c r="F100" i="10"/>
  <c r="H99" i="10"/>
  <c r="G99" i="10"/>
  <c r="F99" i="10"/>
  <c r="H98" i="10"/>
  <c r="G98" i="10"/>
  <c r="F98" i="10"/>
  <c r="H97" i="10"/>
  <c r="G97" i="10"/>
  <c r="F97" i="10"/>
  <c r="H96" i="10"/>
  <c r="G96" i="10"/>
  <c r="F96" i="10"/>
  <c r="H95" i="10"/>
  <c r="G95" i="10"/>
  <c r="F95" i="10"/>
  <c r="H94" i="10"/>
  <c r="G94" i="10"/>
  <c r="F94" i="10"/>
  <c r="H93" i="10"/>
  <c r="G93" i="10"/>
  <c r="F93" i="10"/>
  <c r="H92" i="10"/>
  <c r="G92" i="10"/>
  <c r="F92" i="10"/>
  <c r="H91" i="10"/>
  <c r="J91" i="10" s="1"/>
  <c r="G91" i="10"/>
  <c r="F91" i="10"/>
  <c r="H90" i="10"/>
  <c r="G90" i="10"/>
  <c r="F90" i="10"/>
  <c r="H89" i="10"/>
  <c r="J89" i="10" s="1"/>
  <c r="G89" i="10"/>
  <c r="F89" i="10"/>
  <c r="H88" i="10"/>
  <c r="G88" i="10"/>
  <c r="F88" i="10"/>
  <c r="H87" i="10"/>
  <c r="G87" i="10"/>
  <c r="F87" i="10"/>
  <c r="H86" i="10"/>
  <c r="G86" i="10"/>
  <c r="F86" i="10"/>
  <c r="H85" i="10"/>
  <c r="J85" i="10" s="1"/>
  <c r="G85" i="10"/>
  <c r="F85" i="10"/>
  <c r="H84" i="10"/>
  <c r="G84" i="10"/>
  <c r="F84" i="10"/>
  <c r="H83" i="10"/>
  <c r="G83" i="10"/>
  <c r="F83" i="10"/>
  <c r="H82" i="10"/>
  <c r="G82" i="10"/>
  <c r="F82" i="10"/>
  <c r="H81" i="10"/>
  <c r="J81" i="10" s="1"/>
  <c r="G81" i="10"/>
  <c r="F81" i="10"/>
  <c r="H80" i="10"/>
  <c r="G80" i="10"/>
  <c r="F80" i="10"/>
  <c r="H79" i="10"/>
  <c r="G79" i="10"/>
  <c r="F79" i="10"/>
  <c r="H78" i="10"/>
  <c r="G78" i="10"/>
  <c r="F78" i="10"/>
  <c r="H77" i="10"/>
  <c r="J77" i="10" s="1"/>
  <c r="G77" i="10"/>
  <c r="F77" i="10"/>
  <c r="H76" i="10"/>
  <c r="G76" i="10"/>
  <c r="F76" i="10"/>
  <c r="H75" i="10"/>
  <c r="G75" i="10"/>
  <c r="F75" i="10"/>
  <c r="H74" i="10"/>
  <c r="G74" i="10"/>
  <c r="F74" i="10"/>
  <c r="H73" i="10"/>
  <c r="J73" i="10" s="1"/>
  <c r="G73" i="10"/>
  <c r="F73" i="10"/>
  <c r="H72" i="10"/>
  <c r="G72" i="10"/>
  <c r="F72" i="10"/>
  <c r="H71" i="10"/>
  <c r="G71" i="10"/>
  <c r="F71" i="10"/>
  <c r="H70" i="10"/>
  <c r="G70" i="10"/>
  <c r="F70" i="10"/>
  <c r="H69" i="10"/>
  <c r="J69" i="10" s="1"/>
  <c r="G69" i="10"/>
  <c r="F69" i="10"/>
  <c r="H68" i="10"/>
  <c r="G68" i="10"/>
  <c r="F68" i="10"/>
  <c r="H67" i="10"/>
  <c r="G67" i="10"/>
  <c r="F67" i="10"/>
  <c r="H66" i="10"/>
  <c r="G66" i="10"/>
  <c r="F66" i="10"/>
  <c r="H65" i="10"/>
  <c r="G65" i="10"/>
  <c r="F65" i="10"/>
  <c r="H64" i="10"/>
  <c r="G64" i="10"/>
  <c r="F64" i="10"/>
  <c r="H63" i="10"/>
  <c r="G63" i="10"/>
  <c r="F63" i="10"/>
  <c r="H62" i="10"/>
  <c r="J62" i="10" s="1"/>
  <c r="G62" i="10"/>
  <c r="F62" i="10"/>
  <c r="H61" i="10"/>
  <c r="G61" i="10"/>
  <c r="F61" i="10"/>
  <c r="H60" i="10"/>
  <c r="G60" i="10"/>
  <c r="F60" i="10"/>
  <c r="H59" i="10"/>
  <c r="G59" i="10"/>
  <c r="F59" i="10"/>
  <c r="H58" i="10"/>
  <c r="J58" i="10" s="1"/>
  <c r="G58" i="10"/>
  <c r="F58" i="10"/>
  <c r="H57" i="10"/>
  <c r="G57" i="10"/>
  <c r="F57" i="10"/>
  <c r="H56" i="10"/>
  <c r="G56" i="10"/>
  <c r="F56" i="10"/>
  <c r="H55" i="10"/>
  <c r="G55" i="10"/>
  <c r="F55" i="10"/>
  <c r="H54" i="10"/>
  <c r="G54" i="10"/>
  <c r="F54" i="10"/>
  <c r="H53" i="10"/>
  <c r="G53" i="10"/>
  <c r="F53" i="10"/>
  <c r="H52" i="10"/>
  <c r="G52" i="10"/>
  <c r="F52" i="10"/>
  <c r="H51" i="10"/>
  <c r="G51" i="10"/>
  <c r="F51" i="10"/>
  <c r="H50" i="10"/>
  <c r="G50" i="10"/>
  <c r="F50" i="10"/>
  <c r="H49" i="10"/>
  <c r="G49" i="10"/>
  <c r="F49" i="10"/>
  <c r="H48" i="10"/>
  <c r="G48" i="10"/>
  <c r="F48" i="10"/>
  <c r="H47" i="10"/>
  <c r="G47" i="10"/>
  <c r="F47" i="10"/>
  <c r="H46" i="10"/>
  <c r="G46" i="10"/>
  <c r="F46" i="10"/>
  <c r="H45" i="10"/>
  <c r="G45" i="10"/>
  <c r="F45" i="10"/>
  <c r="H44" i="10"/>
  <c r="G44" i="10"/>
  <c r="F44" i="10"/>
  <c r="H43" i="10"/>
  <c r="G43" i="10"/>
  <c r="F43" i="10"/>
  <c r="H42" i="10"/>
  <c r="J42" i="10" s="1"/>
  <c r="G42" i="10"/>
  <c r="F42" i="10"/>
  <c r="H41" i="10"/>
  <c r="G41" i="10"/>
  <c r="F41" i="10"/>
  <c r="H40" i="10"/>
  <c r="G40" i="10"/>
  <c r="F40" i="10"/>
  <c r="H39" i="10"/>
  <c r="J39" i="10" s="1"/>
  <c r="G39" i="10"/>
  <c r="F39" i="10"/>
  <c r="H38" i="10"/>
  <c r="G38" i="10"/>
  <c r="F38" i="10"/>
  <c r="J37" i="10"/>
  <c r="H37" i="10"/>
  <c r="G37" i="10"/>
  <c r="F37" i="10"/>
  <c r="H36" i="10"/>
  <c r="G36" i="10"/>
  <c r="F36" i="10"/>
  <c r="H35" i="10"/>
  <c r="G35" i="10"/>
  <c r="F35" i="10"/>
  <c r="H34" i="10"/>
  <c r="G34" i="10"/>
  <c r="F34" i="10"/>
  <c r="H33" i="10"/>
  <c r="J33" i="10" s="1"/>
  <c r="G33" i="10"/>
  <c r="F33" i="10"/>
  <c r="H32" i="10"/>
  <c r="G32" i="10"/>
  <c r="F32" i="10"/>
  <c r="H31" i="10"/>
  <c r="G31" i="10"/>
  <c r="F31" i="10"/>
  <c r="H30" i="10"/>
  <c r="G30" i="10"/>
  <c r="F30" i="10"/>
  <c r="H29" i="10"/>
  <c r="J29" i="10" s="1"/>
  <c r="G29" i="10"/>
  <c r="F29" i="10"/>
  <c r="H28" i="10"/>
  <c r="G28" i="10"/>
  <c r="F28" i="10"/>
  <c r="H27" i="10"/>
  <c r="G27" i="10"/>
  <c r="F27" i="10"/>
  <c r="H26" i="10"/>
  <c r="G26" i="10"/>
  <c r="F26" i="10"/>
  <c r="H25" i="10"/>
  <c r="J25" i="10" s="1"/>
  <c r="G25" i="10"/>
  <c r="F25" i="10"/>
  <c r="H24" i="10"/>
  <c r="G24" i="10"/>
  <c r="F24" i="10"/>
  <c r="H23" i="10"/>
  <c r="G23" i="10"/>
  <c r="F23" i="10"/>
  <c r="H22" i="10"/>
  <c r="G22" i="10"/>
  <c r="F22" i="10"/>
  <c r="H21" i="10"/>
  <c r="J21" i="10" s="1"/>
  <c r="G21" i="10"/>
  <c r="F21" i="10"/>
  <c r="H20" i="10"/>
  <c r="G20" i="10"/>
  <c r="F20" i="10"/>
  <c r="H19" i="10"/>
  <c r="G19" i="10"/>
  <c r="F19" i="10"/>
  <c r="B6" i="14"/>
  <c r="H119" i="9"/>
  <c r="G119" i="9"/>
  <c r="F119" i="9"/>
  <c r="H118" i="9"/>
  <c r="G118" i="9"/>
  <c r="F118" i="9"/>
  <c r="H117" i="9"/>
  <c r="G117" i="9"/>
  <c r="F117" i="9"/>
  <c r="H116" i="9"/>
  <c r="G116" i="9"/>
  <c r="F116" i="9"/>
  <c r="H115" i="9"/>
  <c r="G115" i="9"/>
  <c r="F115" i="9"/>
  <c r="H114" i="9"/>
  <c r="G114" i="9"/>
  <c r="F114" i="9"/>
  <c r="H113" i="9"/>
  <c r="G113" i="9"/>
  <c r="F113" i="9"/>
  <c r="H112" i="9"/>
  <c r="G112" i="9"/>
  <c r="F112" i="9"/>
  <c r="H111" i="9"/>
  <c r="G111" i="9"/>
  <c r="F111" i="9"/>
  <c r="H110" i="9"/>
  <c r="G110" i="9"/>
  <c r="F110" i="9"/>
  <c r="H109" i="9"/>
  <c r="G109" i="9"/>
  <c r="F109" i="9"/>
  <c r="H108" i="9"/>
  <c r="G108" i="9"/>
  <c r="F108" i="9"/>
  <c r="H107" i="9"/>
  <c r="G107" i="9"/>
  <c r="F107" i="9"/>
  <c r="H106" i="9"/>
  <c r="G106" i="9"/>
  <c r="F106" i="9"/>
  <c r="H105" i="9"/>
  <c r="G105" i="9"/>
  <c r="F105" i="9"/>
  <c r="H104" i="9"/>
  <c r="G104" i="9"/>
  <c r="F104" i="9"/>
  <c r="H103" i="9"/>
  <c r="G103" i="9"/>
  <c r="F103" i="9"/>
  <c r="H102" i="9"/>
  <c r="G102" i="9"/>
  <c r="F102" i="9"/>
  <c r="H101" i="9"/>
  <c r="G101" i="9"/>
  <c r="F101" i="9"/>
  <c r="H100" i="9"/>
  <c r="G100" i="9"/>
  <c r="F100" i="9"/>
  <c r="H99" i="9"/>
  <c r="G99" i="9"/>
  <c r="F99" i="9"/>
  <c r="H98" i="9"/>
  <c r="G98" i="9"/>
  <c r="F98" i="9"/>
  <c r="H97" i="9"/>
  <c r="G97" i="9"/>
  <c r="F97" i="9"/>
  <c r="H96" i="9"/>
  <c r="G96" i="9"/>
  <c r="F96" i="9"/>
  <c r="H95" i="9"/>
  <c r="G95" i="9"/>
  <c r="F95" i="9"/>
  <c r="H94" i="9"/>
  <c r="G94" i="9"/>
  <c r="F94" i="9"/>
  <c r="H93" i="9"/>
  <c r="G93" i="9"/>
  <c r="F93" i="9"/>
  <c r="H92" i="9"/>
  <c r="G92" i="9"/>
  <c r="F92" i="9"/>
  <c r="H91" i="9"/>
  <c r="G91" i="9"/>
  <c r="F91" i="9"/>
  <c r="H90" i="9"/>
  <c r="G90" i="9"/>
  <c r="F90" i="9"/>
  <c r="H89" i="9"/>
  <c r="G89" i="9"/>
  <c r="F89" i="9"/>
  <c r="H88" i="9"/>
  <c r="G88" i="9"/>
  <c r="F88" i="9"/>
  <c r="H87" i="9"/>
  <c r="G87" i="9"/>
  <c r="F87" i="9"/>
  <c r="H86" i="9"/>
  <c r="G86" i="9"/>
  <c r="F86" i="9"/>
  <c r="H85" i="9"/>
  <c r="G85" i="9"/>
  <c r="F85" i="9"/>
  <c r="H84" i="9"/>
  <c r="G84" i="9"/>
  <c r="F84" i="9"/>
  <c r="H83" i="9"/>
  <c r="G83" i="9"/>
  <c r="F83" i="9"/>
  <c r="H82" i="9"/>
  <c r="G82" i="9"/>
  <c r="F82" i="9"/>
  <c r="H81" i="9"/>
  <c r="G81" i="9"/>
  <c r="F81" i="9"/>
  <c r="H80" i="9"/>
  <c r="G80" i="9"/>
  <c r="F80" i="9"/>
  <c r="H79" i="9"/>
  <c r="G79" i="9"/>
  <c r="F79" i="9"/>
  <c r="H78" i="9"/>
  <c r="G78" i="9"/>
  <c r="F78" i="9"/>
  <c r="H77" i="9"/>
  <c r="G77" i="9"/>
  <c r="F77" i="9"/>
  <c r="H76" i="9"/>
  <c r="G76" i="9"/>
  <c r="F76" i="9"/>
  <c r="H75" i="9"/>
  <c r="G75" i="9"/>
  <c r="F75" i="9"/>
  <c r="H74" i="9"/>
  <c r="G74" i="9"/>
  <c r="F74" i="9"/>
  <c r="H73" i="9"/>
  <c r="G73" i="9"/>
  <c r="F73" i="9"/>
  <c r="H72" i="9"/>
  <c r="G72" i="9"/>
  <c r="F72" i="9"/>
  <c r="H71" i="9"/>
  <c r="G71" i="9"/>
  <c r="F71" i="9"/>
  <c r="H70" i="9"/>
  <c r="G70" i="9"/>
  <c r="F70" i="9"/>
  <c r="H69" i="9"/>
  <c r="G69" i="9"/>
  <c r="F69" i="9"/>
  <c r="H68" i="9"/>
  <c r="G68" i="9"/>
  <c r="F68" i="9"/>
  <c r="H67" i="9"/>
  <c r="G67" i="9"/>
  <c r="F67" i="9"/>
  <c r="H66" i="9"/>
  <c r="G66" i="9"/>
  <c r="F66" i="9"/>
  <c r="H65" i="9"/>
  <c r="G65" i="9"/>
  <c r="F65" i="9"/>
  <c r="H64" i="9"/>
  <c r="G64" i="9"/>
  <c r="F64" i="9"/>
  <c r="H63" i="9"/>
  <c r="G63" i="9"/>
  <c r="F63" i="9"/>
  <c r="H62" i="9"/>
  <c r="G62" i="9"/>
  <c r="F62" i="9"/>
  <c r="H61" i="9"/>
  <c r="G61" i="9"/>
  <c r="F61" i="9"/>
  <c r="H60" i="9"/>
  <c r="G60" i="9"/>
  <c r="F60" i="9"/>
  <c r="H59" i="9"/>
  <c r="G59" i="9"/>
  <c r="F59" i="9"/>
  <c r="H58" i="9"/>
  <c r="G58" i="9"/>
  <c r="F58" i="9"/>
  <c r="H57" i="9"/>
  <c r="G57" i="9"/>
  <c r="F57" i="9"/>
  <c r="H56" i="9"/>
  <c r="G56" i="9"/>
  <c r="F56" i="9"/>
  <c r="H55" i="9"/>
  <c r="G55" i="9"/>
  <c r="F55" i="9"/>
  <c r="H54" i="9"/>
  <c r="G54" i="9"/>
  <c r="F54" i="9"/>
  <c r="H53" i="9"/>
  <c r="G53" i="9"/>
  <c r="F53" i="9"/>
  <c r="H52" i="9"/>
  <c r="G52" i="9"/>
  <c r="F52" i="9"/>
  <c r="H51" i="9"/>
  <c r="G51" i="9"/>
  <c r="F51" i="9"/>
  <c r="H50" i="9"/>
  <c r="G50" i="9"/>
  <c r="F50" i="9"/>
  <c r="H49" i="9"/>
  <c r="G49" i="9"/>
  <c r="F49" i="9"/>
  <c r="H48" i="9"/>
  <c r="G48" i="9"/>
  <c r="F48" i="9"/>
  <c r="H47" i="9"/>
  <c r="G47" i="9"/>
  <c r="F47" i="9"/>
  <c r="H46" i="9"/>
  <c r="G46" i="9"/>
  <c r="F46" i="9"/>
  <c r="H45" i="9"/>
  <c r="G45" i="9"/>
  <c r="F45" i="9"/>
  <c r="H44" i="9"/>
  <c r="G44" i="9"/>
  <c r="F44" i="9"/>
  <c r="H43" i="9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H38" i="9"/>
  <c r="G38" i="9"/>
  <c r="F38" i="9"/>
  <c r="H37" i="9"/>
  <c r="G37" i="9"/>
  <c r="F37" i="9"/>
  <c r="H36" i="9"/>
  <c r="G36" i="9"/>
  <c r="F36" i="9"/>
  <c r="H35" i="9"/>
  <c r="G35" i="9"/>
  <c r="F35" i="9"/>
  <c r="H34" i="9"/>
  <c r="G34" i="9"/>
  <c r="F34" i="9"/>
  <c r="H33" i="9"/>
  <c r="G33" i="9"/>
  <c r="F33" i="9"/>
  <c r="H32" i="9"/>
  <c r="G32" i="9"/>
  <c r="F32" i="9"/>
  <c r="H31" i="9"/>
  <c r="G31" i="9"/>
  <c r="F31" i="9"/>
  <c r="H30" i="9"/>
  <c r="G30" i="9"/>
  <c r="F30" i="9"/>
  <c r="H29" i="9"/>
  <c r="G29" i="9"/>
  <c r="F29" i="9"/>
  <c r="H28" i="9"/>
  <c r="G28" i="9"/>
  <c r="F28" i="9"/>
  <c r="H27" i="9"/>
  <c r="G27" i="9"/>
  <c r="F27" i="9"/>
  <c r="H26" i="9"/>
  <c r="G26" i="9"/>
  <c r="F26" i="9"/>
  <c r="H25" i="9"/>
  <c r="G25" i="9"/>
  <c r="F25" i="9"/>
  <c r="H24" i="9"/>
  <c r="G24" i="9"/>
  <c r="F24" i="9"/>
  <c r="H23" i="9"/>
  <c r="G23" i="9"/>
  <c r="F23" i="9"/>
  <c r="H22" i="9"/>
  <c r="G22" i="9"/>
  <c r="F22" i="9"/>
  <c r="H21" i="9"/>
  <c r="G21" i="9"/>
  <c r="F21" i="9"/>
  <c r="H20" i="9"/>
  <c r="G20" i="9"/>
  <c r="F20" i="9"/>
  <c r="H19" i="9"/>
  <c r="G19" i="9"/>
  <c r="F19" i="9"/>
  <c r="I15" i="9"/>
  <c r="B7" i="14" s="1"/>
  <c r="G119" i="8"/>
  <c r="F119" i="8"/>
  <c r="G118" i="8"/>
  <c r="F118" i="8"/>
  <c r="G117" i="8"/>
  <c r="F117" i="8"/>
  <c r="G116" i="8"/>
  <c r="F116" i="8"/>
  <c r="G115" i="8"/>
  <c r="F115" i="8"/>
  <c r="G114" i="8"/>
  <c r="F114" i="8"/>
  <c r="G113" i="8"/>
  <c r="F113" i="8"/>
  <c r="G112" i="8"/>
  <c r="F112" i="8"/>
  <c r="G111" i="8"/>
  <c r="F111" i="8"/>
  <c r="G110" i="8"/>
  <c r="F110" i="8"/>
  <c r="G109" i="8"/>
  <c r="F109" i="8"/>
  <c r="G108" i="8"/>
  <c r="F108" i="8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2" i="8"/>
  <c r="F92" i="8"/>
  <c r="G91" i="8"/>
  <c r="F91" i="8"/>
  <c r="G90" i="8"/>
  <c r="F90" i="8"/>
  <c r="G89" i="8"/>
  <c r="F89" i="8"/>
  <c r="G88" i="8"/>
  <c r="F88" i="8"/>
  <c r="G87" i="8"/>
  <c r="F87" i="8"/>
  <c r="G86" i="8"/>
  <c r="F86" i="8"/>
  <c r="G85" i="8"/>
  <c r="F85" i="8"/>
  <c r="G84" i="8"/>
  <c r="F84" i="8"/>
  <c r="G83" i="8"/>
  <c r="F83" i="8"/>
  <c r="G82" i="8"/>
  <c r="F82" i="8"/>
  <c r="G81" i="8"/>
  <c r="F81" i="8"/>
  <c r="G80" i="8"/>
  <c r="F80" i="8"/>
  <c r="G79" i="8"/>
  <c r="F79" i="8"/>
  <c r="G78" i="8"/>
  <c r="F78" i="8"/>
  <c r="G77" i="8"/>
  <c r="F77" i="8"/>
  <c r="G76" i="8"/>
  <c r="F76" i="8"/>
  <c r="G75" i="8"/>
  <c r="F75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2" i="8"/>
  <c r="F62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50" i="8"/>
  <c r="F50" i="8"/>
  <c r="G49" i="8"/>
  <c r="F49" i="8"/>
  <c r="G48" i="8"/>
  <c r="F48" i="8"/>
  <c r="G47" i="8"/>
  <c r="F47" i="8"/>
  <c r="G46" i="8"/>
  <c r="F46" i="8"/>
  <c r="G45" i="8"/>
  <c r="F45" i="8"/>
  <c r="G44" i="8"/>
  <c r="F44" i="8"/>
  <c r="G43" i="8"/>
  <c r="F43" i="8"/>
  <c r="G42" i="8"/>
  <c r="F42" i="8"/>
  <c r="G41" i="8"/>
  <c r="F41" i="8"/>
  <c r="G40" i="8"/>
  <c r="F40" i="8"/>
  <c r="G39" i="8"/>
  <c r="F39" i="8"/>
  <c r="G38" i="8"/>
  <c r="F38" i="8"/>
  <c r="G37" i="8"/>
  <c r="F37" i="8"/>
  <c r="G36" i="8"/>
  <c r="F36" i="8"/>
  <c r="G35" i="8"/>
  <c r="F35" i="8"/>
  <c r="G34" i="8"/>
  <c r="F34" i="8"/>
  <c r="G33" i="8"/>
  <c r="F33" i="8"/>
  <c r="G32" i="8"/>
  <c r="F32" i="8"/>
  <c r="G31" i="8"/>
  <c r="F31" i="8"/>
  <c r="G30" i="8"/>
  <c r="F30" i="8"/>
  <c r="G29" i="8"/>
  <c r="F29" i="8"/>
  <c r="G28" i="8"/>
  <c r="F28" i="8"/>
  <c r="G27" i="8"/>
  <c r="F27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9" i="8"/>
  <c r="F19" i="8"/>
  <c r="G15" i="8"/>
  <c r="B5" i="14" s="1"/>
  <c r="J41" i="10" l="1"/>
  <c r="J65" i="10"/>
  <c r="J93" i="10"/>
  <c r="J117" i="10"/>
  <c r="J66" i="10"/>
  <c r="G16" i="13"/>
  <c r="D5" i="14" s="1"/>
  <c r="I36" i="11"/>
  <c r="J36" i="11" s="1"/>
  <c r="I28" i="11"/>
  <c r="J28" i="11" s="1"/>
  <c r="I100" i="12"/>
  <c r="J100" i="12" s="1"/>
  <c r="J40" i="10"/>
  <c r="J45" i="10"/>
  <c r="J49" i="10"/>
  <c r="J53" i="10"/>
  <c r="J57" i="10"/>
  <c r="J61" i="10"/>
  <c r="J92" i="10"/>
  <c r="J97" i="10"/>
  <c r="J101" i="10"/>
  <c r="J105" i="10"/>
  <c r="J109" i="10"/>
  <c r="J113" i="10"/>
  <c r="J26" i="10"/>
  <c r="J70" i="10"/>
  <c r="J86" i="10"/>
  <c r="J104" i="10"/>
  <c r="J108" i="10"/>
  <c r="I24" i="11"/>
  <c r="I32" i="11"/>
  <c r="J32" i="11" s="1"/>
  <c r="I40" i="11"/>
  <c r="J40" i="11" s="1"/>
  <c r="I88" i="12"/>
  <c r="I96" i="12"/>
  <c r="J96" i="12" s="1"/>
  <c r="I104" i="12"/>
  <c r="J104" i="12" s="1"/>
  <c r="I112" i="12"/>
  <c r="J112" i="12" s="1"/>
  <c r="J43" i="11"/>
  <c r="J115" i="11"/>
  <c r="J44" i="11"/>
  <c r="I21" i="12"/>
  <c r="J21" i="12" s="1"/>
  <c r="I22" i="12"/>
  <c r="J22" i="12" s="1"/>
  <c r="I25" i="12"/>
  <c r="J25" i="12" s="1"/>
  <c r="I26" i="12"/>
  <c r="J26" i="12" s="1"/>
  <c r="I29" i="12"/>
  <c r="J29" i="12" s="1"/>
  <c r="I30" i="12"/>
  <c r="I33" i="12"/>
  <c r="J33" i="12" s="1"/>
  <c r="I34" i="12"/>
  <c r="J34" i="12" s="1"/>
  <c r="I37" i="12"/>
  <c r="J37" i="12" s="1"/>
  <c r="I38" i="12"/>
  <c r="J38" i="12" s="1"/>
  <c r="I41" i="12"/>
  <c r="J41" i="12" s="1"/>
  <c r="I42" i="12"/>
  <c r="J42" i="12" s="1"/>
  <c r="I45" i="12"/>
  <c r="J45" i="12" s="1"/>
  <c r="I46" i="12"/>
  <c r="J46" i="12" s="1"/>
  <c r="I48" i="12"/>
  <c r="J48" i="12" s="1"/>
  <c r="I49" i="12"/>
  <c r="J49" i="12" s="1"/>
  <c r="I50" i="12"/>
  <c r="J50" i="12" s="1"/>
  <c r="I52" i="12"/>
  <c r="J52" i="12" s="1"/>
  <c r="I53" i="12"/>
  <c r="J53" i="12" s="1"/>
  <c r="I54" i="12"/>
  <c r="I56" i="12"/>
  <c r="J56" i="12" s="1"/>
  <c r="I57" i="12"/>
  <c r="J57" i="12" s="1"/>
  <c r="I58" i="12"/>
  <c r="J58" i="12" s="1"/>
  <c r="I60" i="12"/>
  <c r="J60" i="12" s="1"/>
  <c r="I61" i="12"/>
  <c r="J61" i="12" s="1"/>
  <c r="I62" i="12"/>
  <c r="J62" i="12" s="1"/>
  <c r="I64" i="12"/>
  <c r="J64" i="12" s="1"/>
  <c r="I65" i="12"/>
  <c r="J65" i="12" s="1"/>
  <c r="I66" i="12"/>
  <c r="J66" i="12" s="1"/>
  <c r="I68" i="12"/>
  <c r="I69" i="12"/>
  <c r="J69" i="12" s="1"/>
  <c r="I70" i="12"/>
  <c r="J70" i="12" s="1"/>
  <c r="I72" i="12"/>
  <c r="J72" i="12" s="1"/>
  <c r="I73" i="12"/>
  <c r="I74" i="12"/>
  <c r="J74" i="12" s="1"/>
  <c r="I76" i="12"/>
  <c r="I77" i="12"/>
  <c r="J77" i="12" s="1"/>
  <c r="I78" i="12"/>
  <c r="J78" i="12" s="1"/>
  <c r="I80" i="12"/>
  <c r="J80" i="12" s="1"/>
  <c r="I81" i="12"/>
  <c r="J81" i="12" s="1"/>
  <c r="I82" i="12"/>
  <c r="J82" i="12" s="1"/>
  <c r="I84" i="12"/>
  <c r="J84" i="12" s="1"/>
  <c r="I85" i="12"/>
  <c r="J85" i="12" s="1"/>
  <c r="J54" i="12"/>
  <c r="J73" i="12"/>
  <c r="J38" i="11"/>
  <c r="J42" i="11"/>
  <c r="J46" i="11"/>
  <c r="J50" i="11"/>
  <c r="J70" i="11"/>
  <c r="J74" i="11"/>
  <c r="J78" i="11"/>
  <c r="J82" i="11"/>
  <c r="J102" i="11"/>
  <c r="J106" i="11"/>
  <c r="J110" i="11"/>
  <c r="J114" i="11"/>
  <c r="J37" i="11"/>
  <c r="J41" i="11"/>
  <c r="J45" i="11"/>
  <c r="J49" i="11"/>
  <c r="J73" i="11"/>
  <c r="J77" i="11"/>
  <c r="J81" i="11"/>
  <c r="J85" i="11"/>
  <c r="J105" i="11"/>
  <c r="J109" i="11"/>
  <c r="J113" i="11"/>
  <c r="J117" i="11"/>
  <c r="J116" i="11"/>
  <c r="I86" i="12"/>
  <c r="J86" i="12" s="1"/>
  <c r="I89" i="12"/>
  <c r="J89" i="12" s="1"/>
  <c r="I90" i="12"/>
  <c r="J90" i="12" s="1"/>
  <c r="I93" i="12"/>
  <c r="J93" i="12" s="1"/>
  <c r="I94" i="12"/>
  <c r="J94" i="12" s="1"/>
  <c r="I97" i="12"/>
  <c r="J97" i="12" s="1"/>
  <c r="I98" i="12"/>
  <c r="J98" i="12" s="1"/>
  <c r="I101" i="12"/>
  <c r="J101" i="12" s="1"/>
  <c r="I102" i="12"/>
  <c r="J102" i="12" s="1"/>
  <c r="I105" i="12"/>
  <c r="J105" i="12" s="1"/>
  <c r="I106" i="12"/>
  <c r="J106" i="12" s="1"/>
  <c r="I109" i="12"/>
  <c r="I110" i="12"/>
  <c r="I113" i="12"/>
  <c r="J113" i="12" s="1"/>
  <c r="I114" i="12"/>
  <c r="J114" i="12" s="1"/>
  <c r="I117" i="12"/>
  <c r="J117" i="12" s="1"/>
  <c r="I118" i="12"/>
  <c r="J94" i="10"/>
  <c r="J110" i="10"/>
  <c r="J38" i="10"/>
  <c r="J43" i="10"/>
  <c r="J67" i="10"/>
  <c r="J71" i="10"/>
  <c r="J90" i="10"/>
  <c r="G16" i="8"/>
  <c r="C5" i="14" s="1"/>
  <c r="J55" i="10"/>
  <c r="J75" i="10"/>
  <c r="J23" i="10"/>
  <c r="J22" i="10"/>
  <c r="J27" i="10"/>
  <c r="J54" i="10"/>
  <c r="J59" i="10"/>
  <c r="J74" i="10"/>
  <c r="J87" i="10"/>
  <c r="J98" i="10"/>
  <c r="J114" i="10"/>
  <c r="J119" i="10"/>
  <c r="J116" i="9"/>
  <c r="J112" i="9"/>
  <c r="J108" i="9"/>
  <c r="J104" i="9"/>
  <c r="J100" i="9"/>
  <c r="J96" i="9"/>
  <c r="J92" i="9"/>
  <c r="J88" i="9"/>
  <c r="J84" i="9"/>
  <c r="J80" i="9"/>
  <c r="J76" i="9"/>
  <c r="J72" i="9"/>
  <c r="J68" i="9"/>
  <c r="J64" i="9"/>
  <c r="J60" i="9"/>
  <c r="J56" i="9"/>
  <c r="J52" i="9"/>
  <c r="J48" i="9"/>
  <c r="J44" i="9"/>
  <c r="J40" i="9"/>
  <c r="J36" i="9"/>
  <c r="J32" i="9"/>
  <c r="J28" i="9"/>
  <c r="J24" i="9"/>
  <c r="J20" i="9"/>
  <c r="J119" i="9"/>
  <c r="J115" i="9"/>
  <c r="J111" i="9"/>
  <c r="J107" i="9"/>
  <c r="J103" i="9"/>
  <c r="J99" i="9"/>
  <c r="J95" i="9"/>
  <c r="J91" i="9"/>
  <c r="J87" i="9"/>
  <c r="J83" i="9"/>
  <c r="J79" i="9"/>
  <c r="J75" i="9"/>
  <c r="J71" i="9"/>
  <c r="J67" i="9"/>
  <c r="J63" i="9"/>
  <c r="J55" i="9"/>
  <c r="J51" i="9"/>
  <c r="J47" i="9"/>
  <c r="J43" i="9"/>
  <c r="J39" i="9"/>
  <c r="J35" i="9"/>
  <c r="J31" i="9"/>
  <c r="J27" i="9"/>
  <c r="J23" i="9"/>
  <c r="J118" i="9"/>
  <c r="J114" i="9"/>
  <c r="J110" i="9"/>
  <c r="J106" i="9"/>
  <c r="J102" i="9"/>
  <c r="J98" i="9"/>
  <c r="J94" i="9"/>
  <c r="J90" i="9"/>
  <c r="J86" i="9"/>
  <c r="J82" i="9"/>
  <c r="J78" i="9"/>
  <c r="J74" i="9"/>
  <c r="J70" i="9"/>
  <c r="J66" i="9"/>
  <c r="J62" i="9"/>
  <c r="J58" i="9"/>
  <c r="J54" i="9"/>
  <c r="J50" i="9"/>
  <c r="J46" i="9"/>
  <c r="J42" i="9"/>
  <c r="J38" i="9"/>
  <c r="J34" i="9"/>
  <c r="J30" i="9"/>
  <c r="J26" i="9"/>
  <c r="J22" i="9"/>
  <c r="J59" i="9"/>
  <c r="J117" i="9"/>
  <c r="J113" i="9"/>
  <c r="J109" i="9"/>
  <c r="J105" i="9"/>
  <c r="J101" i="9"/>
  <c r="J97" i="9"/>
  <c r="J93" i="9"/>
  <c r="J89" i="9"/>
  <c r="J85" i="9"/>
  <c r="J81" i="9"/>
  <c r="J77" i="9"/>
  <c r="J73" i="9"/>
  <c r="J69" i="9"/>
  <c r="J65" i="9"/>
  <c r="J61" i="9"/>
  <c r="J57" i="9"/>
  <c r="J53" i="9"/>
  <c r="J49" i="9"/>
  <c r="J45" i="9"/>
  <c r="J41" i="9"/>
  <c r="J37" i="9"/>
  <c r="J33" i="9"/>
  <c r="J29" i="9"/>
  <c r="J25" i="9"/>
  <c r="J21" i="9"/>
  <c r="J28" i="10"/>
  <c r="J60" i="10"/>
  <c r="J88" i="10"/>
  <c r="J44" i="10"/>
  <c r="J68" i="10"/>
  <c r="J72" i="10"/>
  <c r="J24" i="10"/>
  <c r="J56" i="10"/>
  <c r="J76" i="10"/>
  <c r="J67" i="11"/>
  <c r="J68" i="11"/>
  <c r="J69" i="11"/>
  <c r="J75" i="11"/>
  <c r="J76" i="11"/>
  <c r="J83" i="11"/>
  <c r="J84" i="11"/>
  <c r="J75" i="12"/>
  <c r="J76" i="12"/>
  <c r="J79" i="12"/>
  <c r="J83" i="12"/>
  <c r="J115" i="12"/>
  <c r="J118" i="12"/>
  <c r="J19" i="12"/>
  <c r="J20" i="12"/>
  <c r="J51" i="11"/>
  <c r="J52" i="11"/>
  <c r="J53" i="11"/>
  <c r="J59" i="11"/>
  <c r="J60" i="11"/>
  <c r="J61" i="11"/>
  <c r="J91" i="12"/>
  <c r="J92" i="12"/>
  <c r="J95" i="12"/>
  <c r="J99" i="12"/>
  <c r="J107" i="12"/>
  <c r="J110" i="12"/>
  <c r="J111" i="12"/>
  <c r="J116" i="12"/>
  <c r="J119" i="12"/>
  <c r="J19" i="11"/>
  <c r="J20" i="11"/>
  <c r="J21" i="11"/>
  <c r="J27" i="11"/>
  <c r="J29" i="11"/>
  <c r="J35" i="11"/>
  <c r="J91" i="11"/>
  <c r="J92" i="11"/>
  <c r="J93" i="11"/>
  <c r="J99" i="11"/>
  <c r="J100" i="11"/>
  <c r="J101" i="11"/>
  <c r="J107" i="11"/>
  <c r="J108" i="11"/>
  <c r="J27" i="12"/>
  <c r="J28" i="12"/>
  <c r="J31" i="12"/>
  <c r="J32" i="12"/>
  <c r="J35" i="12"/>
  <c r="J36" i="12"/>
  <c r="J43" i="12"/>
  <c r="J44" i="12"/>
  <c r="J47" i="12"/>
  <c r="J51" i="12"/>
  <c r="J59" i="12"/>
  <c r="J63" i="12"/>
  <c r="J67" i="12"/>
  <c r="J68" i="12"/>
  <c r="J30" i="12"/>
  <c r="J108" i="12"/>
  <c r="J109" i="12"/>
  <c r="J25" i="11"/>
  <c r="J54" i="11"/>
  <c r="J57" i="11"/>
  <c r="J58" i="11"/>
  <c r="J86" i="11"/>
  <c r="J89" i="11"/>
  <c r="J90" i="11"/>
  <c r="J118" i="11"/>
  <c r="J22" i="11"/>
  <c r="J26" i="11"/>
  <c r="J30" i="11"/>
  <c r="J33" i="11"/>
  <c r="J34" i="11"/>
  <c r="J62" i="11"/>
  <c r="J65" i="11"/>
  <c r="J66" i="11"/>
  <c r="J94" i="11"/>
  <c r="J97" i="11"/>
  <c r="J98" i="11"/>
  <c r="J23" i="11"/>
  <c r="J24" i="11"/>
  <c r="J39" i="11"/>
  <c r="J55" i="11"/>
  <c r="J56" i="11"/>
  <c r="J71" i="11"/>
  <c r="J72" i="11"/>
  <c r="J87" i="11"/>
  <c r="J88" i="11"/>
  <c r="J103" i="11"/>
  <c r="J104" i="11"/>
  <c r="J119" i="11"/>
  <c r="J31" i="11"/>
  <c r="J47" i="11"/>
  <c r="J48" i="11"/>
  <c r="J63" i="11"/>
  <c r="J64" i="11"/>
  <c r="J79" i="11"/>
  <c r="J80" i="11"/>
  <c r="J95" i="11"/>
  <c r="J96" i="11"/>
  <c r="J111" i="11"/>
  <c r="J112" i="11"/>
  <c r="J23" i="12"/>
  <c r="J24" i="12"/>
  <c r="J39" i="12"/>
  <c r="J40" i="12"/>
  <c r="J55" i="12"/>
  <c r="J71" i="12"/>
  <c r="J87" i="12"/>
  <c r="J88" i="12"/>
  <c r="J103" i="12"/>
  <c r="J30" i="10"/>
  <c r="J31" i="10"/>
  <c r="J32" i="10"/>
  <c r="J46" i="10"/>
  <c r="J47" i="10"/>
  <c r="J48" i="10"/>
  <c r="J63" i="10"/>
  <c r="J64" i="10"/>
  <c r="J78" i="10"/>
  <c r="J79" i="10"/>
  <c r="J80" i="10"/>
  <c r="J95" i="10"/>
  <c r="J96" i="10"/>
  <c r="J111" i="10"/>
  <c r="J112" i="10"/>
  <c r="J19" i="10"/>
  <c r="J20" i="10"/>
  <c r="J34" i="10"/>
  <c r="J35" i="10"/>
  <c r="J36" i="10"/>
  <c r="J50" i="10"/>
  <c r="J51" i="10"/>
  <c r="J52" i="10"/>
  <c r="J82" i="10"/>
  <c r="J83" i="10"/>
  <c r="J84" i="10"/>
  <c r="J99" i="10"/>
  <c r="J100" i="10"/>
  <c r="J115" i="10"/>
  <c r="J116" i="10"/>
  <c r="J19" i="9"/>
  <c r="I16" i="12" l="1"/>
  <c r="D6" i="14" s="1"/>
  <c r="I16" i="9"/>
  <c r="C7" i="14" s="1"/>
  <c r="I16" i="10"/>
  <c r="C6" i="14" s="1"/>
  <c r="I16" i="11"/>
  <c r="D7" i="14" s="1"/>
</calcChain>
</file>

<file path=xl/sharedStrings.xml><?xml version="1.0" encoding="utf-8"?>
<sst xmlns="http://schemas.openxmlformats.org/spreadsheetml/2006/main" count="197" uniqueCount="53">
  <si>
    <t>! begin File Header</t>
  </si>
  <si>
    <t>! data file</t>
  </si>
  <si>
    <t>! date</t>
  </si>
  <si>
    <t>! start time</t>
  </si>
  <si>
    <t>! stepper code version</t>
  </si>
  <si>
    <t>! number Z of currents</t>
  </si>
  <si>
    <t>! X number of points</t>
  </si>
  <si>
    <t>! Z number of points</t>
  </si>
  <si>
    <t>! number of devices</t>
  </si>
  <si>
    <t>! hall probe 1 offset</t>
  </si>
  <si>
    <t>! end File Header</t>
  </si>
  <si>
    <t>! begin Step Header</t>
  </si>
  <si>
    <t>! set current</t>
  </si>
  <si>
    <t>! actual current at start of step</t>
  </si>
  <si>
    <t>! actual current at end of step</t>
  </si>
  <si>
    <t>! end Step Header</t>
  </si>
  <si>
    <t>Hall Probe #1</t>
  </si>
  <si>
    <t>Voltmeter</t>
  </si>
  <si>
    <t xml:space="preserve"> Position (X, Z)</t>
  </si>
  <si>
    <t>G-cm</t>
  </si>
  <si>
    <t>A</t>
  </si>
  <si>
    <t>Inner</t>
  </si>
  <si>
    <t>Outer</t>
  </si>
  <si>
    <t>Set I</t>
  </si>
  <si>
    <t>Act. I</t>
  </si>
  <si>
    <t>Z Pos. (cm)</t>
  </si>
  <si>
    <t>∆Z (cm)</t>
  </si>
  <si>
    <t>B (G) @ 1A</t>
  </si>
  <si>
    <t>B (G) @ 0A</t>
  </si>
  <si>
    <t>Corrected B (G)</t>
  </si>
  <si>
    <t>Z Center:</t>
  </si>
  <si>
    <t>Current:</t>
  </si>
  <si>
    <t>BdL:</t>
  </si>
  <si>
    <t>BH</t>
  </si>
  <si>
    <t>B Vs. I</t>
  </si>
  <si>
    <t>B (G) @ 0.5A</t>
  </si>
  <si>
    <t>Current (A)</t>
  </si>
  <si>
    <t>BdL (G-cm)</t>
  </si>
  <si>
    <t>BY (G)</t>
  </si>
  <si>
    <t>BX (G)</t>
  </si>
  <si>
    <t>Act. V (mV)</t>
  </si>
  <si>
    <t xml:space="preserve">Note: Centerline integral, outer coils, I=1A </t>
  </si>
  <si>
    <t xml:space="preserve">Note: Centerline integral, outer coils, I=0.5A </t>
  </si>
  <si>
    <t xml:space="preserve">Note: Centerline integral, outer coils, I=0A </t>
  </si>
  <si>
    <t>BH_024.stp</t>
  </si>
  <si>
    <t>BH_025.stp</t>
  </si>
  <si>
    <t>BH_026.stp</t>
  </si>
  <si>
    <t>BH_027.stp</t>
  </si>
  <si>
    <t xml:space="preserve">Note: Centerline integral,inner coils, I=0A </t>
  </si>
  <si>
    <t>BH_028.stp</t>
  </si>
  <si>
    <t xml:space="preserve">Note: Centerline integral,inner coils, I=1A </t>
  </si>
  <si>
    <t>BH_029.stp</t>
  </si>
  <si>
    <t xml:space="preserve">Note: Centerline integral,inner coils, I=.5A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</si>
</sst>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14" fontId="0" fillId="0" borderId="0" xfId="0" applyNumberFormat="1"/>
    <xf numFmtId="21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165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right"/>
    </xf>
    <xf numFmtId="0" fontId="1" fillId="3" borderId="3" xfId="0" applyFont="1" applyFill="1" applyBorder="1" applyAlignment="1">
      <alignment horizontal="right"/>
    </xf>
    <xf numFmtId="164" fontId="1" fillId="3" borderId="4" xfId="0" applyNumberFormat="1" applyFont="1" applyFill="1" applyBorder="1"/>
    <xf numFmtId="2" fontId="1" fillId="3" borderId="6" xfId="0" applyNumberFormat="1" applyFont="1" applyFill="1" applyBorder="1"/>
    <xf numFmtId="2" fontId="0" fillId="0" borderId="1" xfId="0" applyNumberFormat="1" applyBorder="1"/>
    <xf numFmtId="0" fontId="1" fillId="3" borderId="5" xfId="0" applyFont="1" applyFill="1" applyBorder="1"/>
    <xf numFmtId="0" fontId="1" fillId="3" borderId="7" xfId="0" applyFont="1" applyFill="1" applyBorder="1"/>
    <xf numFmtId="2" fontId="0" fillId="4" borderId="1" xfId="0" applyNumberFormat="1" applyFill="1" applyBorder="1"/>
    <xf numFmtId="2" fontId="1" fillId="3" borderId="4" xfId="0" applyNumberFormat="1" applyFont="1" applyFill="1" applyBorder="1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65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2" borderId="1" xfId="0" applyFont="1" applyFill="1" applyBorder="1"/>
    <xf numFmtId="164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BH Inner Coils</a:t>
            </a:r>
            <a:br>
              <a:rPr lang="en-US" sz="1800" b="1" i="0" baseline="0">
                <a:effectLst/>
              </a:rPr>
            </a:br>
            <a:r>
              <a:rPr lang="en-US" sz="1800" b="1" i="0" baseline="0">
                <a:effectLst/>
              </a:rPr>
              <a:t>Field Integral at 1 Amp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7625774143478005"/>
          <c:y val="1.1314099720158661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Earth's Field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'Inner Coils 1.0A 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-23.513000000000005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-22.009</c:v>
                </c:pt>
                <c:pt idx="7">
                  <c:v>-21.50800000000001</c:v>
                </c:pt>
                <c:pt idx="8">
                  <c:v>-21.012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-18.51100000000001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-17.010000000000005</c:v>
                </c:pt>
                <c:pt idx="17">
                  <c:v>-16.507000000000005</c:v>
                </c:pt>
                <c:pt idx="18">
                  <c:v>-16.010000000000005</c:v>
                </c:pt>
                <c:pt idx="19">
                  <c:v>-15.510000000000005</c:v>
                </c:pt>
                <c:pt idx="20">
                  <c:v>-15.00800000000001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-11.509</c:v>
                </c:pt>
                <c:pt idx="28">
                  <c:v>-11.00800000000001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-9.507000000000005</c:v>
                </c:pt>
                <c:pt idx="32">
                  <c:v>-9.0110000000000099</c:v>
                </c:pt>
                <c:pt idx="33">
                  <c:v>-8.5080000000000098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-7.007000000000005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-3.0080000000000098</c:v>
                </c:pt>
                <c:pt idx="45">
                  <c:v>-2.5100000000000051</c:v>
                </c:pt>
                <c:pt idx="46">
                  <c:v>-2.0080000000000098</c:v>
                </c:pt>
                <c:pt idx="47">
                  <c:v>-1.5090000000000003</c:v>
                </c:pt>
                <c:pt idx="48">
                  <c:v>-1.0110000000000099</c:v>
                </c:pt>
                <c:pt idx="49">
                  <c:v>-0.50800000000000978</c:v>
                </c:pt>
                <c:pt idx="50">
                  <c:v>-9.0000000000003411E-3</c:v>
                </c:pt>
                <c:pt idx="51">
                  <c:v>0.49099999999999966</c:v>
                </c:pt>
                <c:pt idx="52">
                  <c:v>0.99199999999999022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6.4909999999999997</c:v>
                </c:pt>
                <c:pt idx="64">
                  <c:v>6.9889999999999901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8.9919999999999902</c:v>
                </c:pt>
                <c:pt idx="69">
                  <c:v>9.4889999999999901</c:v>
                </c:pt>
                <c:pt idx="70">
                  <c:v>9.992999999999995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13.489999999999995</c:v>
                </c:pt>
                <c:pt idx="78">
                  <c:v>13.99199999999999</c:v>
                </c:pt>
                <c:pt idx="79">
                  <c:v>14.489999999999995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16.489999999999995</c:v>
                </c:pt>
                <c:pt idx="84">
                  <c:v>16.991</c:v>
                </c:pt>
                <c:pt idx="85">
                  <c:v>17.48899999999999</c:v>
                </c:pt>
                <c:pt idx="86">
                  <c:v>17.991</c:v>
                </c:pt>
                <c:pt idx="87">
                  <c:v>18.489999999999995</c:v>
                </c:pt>
                <c:pt idx="88">
                  <c:v>18.98899999999999</c:v>
                </c:pt>
                <c:pt idx="89">
                  <c:v>19.491</c:v>
                </c:pt>
                <c:pt idx="90">
                  <c:v>19.98899999999999</c:v>
                </c:pt>
                <c:pt idx="91">
                  <c:v>20.48899999999999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22.489999999999995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24.489999999999995</c:v>
                </c:pt>
                <c:pt idx="100">
                  <c:v>24.991</c:v>
                </c:pt>
              </c:numCache>
            </c:numRef>
          </c:xVal>
          <c:yVal>
            <c:numRef>
              <c:f>'Inner Coils 1.0A '!$I$19:$I$119</c:f>
              <c:numCache>
                <c:formatCode>0.00</c:formatCode>
                <c:ptCount val="101"/>
                <c:pt idx="0">
                  <c:v>0.5</c:v>
                </c:pt>
                <c:pt idx="1">
                  <c:v>0.5</c:v>
                </c:pt>
                <c:pt idx="2">
                  <c:v>0.49</c:v>
                </c:pt>
                <c:pt idx="3">
                  <c:v>0.49</c:v>
                </c:pt>
                <c:pt idx="4">
                  <c:v>0.49</c:v>
                </c:pt>
                <c:pt idx="5">
                  <c:v>0.51</c:v>
                </c:pt>
                <c:pt idx="6">
                  <c:v>0.51</c:v>
                </c:pt>
                <c:pt idx="7">
                  <c:v>0.5</c:v>
                </c:pt>
                <c:pt idx="8">
                  <c:v>0.49</c:v>
                </c:pt>
                <c:pt idx="9">
                  <c:v>0.49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0.49</c:v>
                </c:pt>
                <c:pt idx="14">
                  <c:v>0.5</c:v>
                </c:pt>
                <c:pt idx="15">
                  <c:v>0.5</c:v>
                </c:pt>
                <c:pt idx="16">
                  <c:v>0.51</c:v>
                </c:pt>
                <c:pt idx="17">
                  <c:v>0.5</c:v>
                </c:pt>
                <c:pt idx="18">
                  <c:v>0.49</c:v>
                </c:pt>
                <c:pt idx="19">
                  <c:v>0.49</c:v>
                </c:pt>
                <c:pt idx="20">
                  <c:v>0.51</c:v>
                </c:pt>
                <c:pt idx="21">
                  <c:v>0.48</c:v>
                </c:pt>
                <c:pt idx="22">
                  <c:v>0.5</c:v>
                </c:pt>
                <c:pt idx="23">
                  <c:v>0.49</c:v>
                </c:pt>
                <c:pt idx="24">
                  <c:v>0.48</c:v>
                </c:pt>
                <c:pt idx="25">
                  <c:v>0.51</c:v>
                </c:pt>
                <c:pt idx="26">
                  <c:v>0.49</c:v>
                </c:pt>
                <c:pt idx="27">
                  <c:v>0.49</c:v>
                </c:pt>
                <c:pt idx="28">
                  <c:v>0.5</c:v>
                </c:pt>
                <c:pt idx="29">
                  <c:v>0.49</c:v>
                </c:pt>
                <c:pt idx="30">
                  <c:v>0.51</c:v>
                </c:pt>
                <c:pt idx="31">
                  <c:v>0.51</c:v>
                </c:pt>
                <c:pt idx="32">
                  <c:v>0.49</c:v>
                </c:pt>
                <c:pt idx="33">
                  <c:v>0.49</c:v>
                </c:pt>
                <c:pt idx="34">
                  <c:v>0.5</c:v>
                </c:pt>
                <c:pt idx="35">
                  <c:v>0.5</c:v>
                </c:pt>
                <c:pt idx="36">
                  <c:v>0.49</c:v>
                </c:pt>
                <c:pt idx="37">
                  <c:v>0.48</c:v>
                </c:pt>
                <c:pt idx="38">
                  <c:v>0.47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</c:v>
                </c:pt>
                <c:pt idx="43">
                  <c:v>0.49</c:v>
                </c:pt>
                <c:pt idx="44">
                  <c:v>0.5</c:v>
                </c:pt>
                <c:pt idx="45">
                  <c:v>0.48</c:v>
                </c:pt>
                <c:pt idx="46">
                  <c:v>0.48</c:v>
                </c:pt>
                <c:pt idx="47">
                  <c:v>0.48</c:v>
                </c:pt>
                <c:pt idx="48">
                  <c:v>0.48</c:v>
                </c:pt>
                <c:pt idx="49">
                  <c:v>0.47</c:v>
                </c:pt>
                <c:pt idx="50">
                  <c:v>0.49</c:v>
                </c:pt>
                <c:pt idx="51">
                  <c:v>0.47</c:v>
                </c:pt>
                <c:pt idx="52">
                  <c:v>0.49</c:v>
                </c:pt>
                <c:pt idx="53">
                  <c:v>0.49</c:v>
                </c:pt>
                <c:pt idx="54">
                  <c:v>0.48</c:v>
                </c:pt>
                <c:pt idx="55">
                  <c:v>0.47</c:v>
                </c:pt>
                <c:pt idx="56">
                  <c:v>0.49</c:v>
                </c:pt>
                <c:pt idx="57">
                  <c:v>0.47</c:v>
                </c:pt>
                <c:pt idx="58">
                  <c:v>0.48</c:v>
                </c:pt>
                <c:pt idx="59">
                  <c:v>0.48</c:v>
                </c:pt>
                <c:pt idx="60">
                  <c:v>0.49</c:v>
                </c:pt>
                <c:pt idx="61">
                  <c:v>0.48</c:v>
                </c:pt>
                <c:pt idx="62">
                  <c:v>0.49</c:v>
                </c:pt>
                <c:pt idx="63">
                  <c:v>0.48</c:v>
                </c:pt>
                <c:pt idx="64">
                  <c:v>0.48</c:v>
                </c:pt>
                <c:pt idx="65">
                  <c:v>0.48</c:v>
                </c:pt>
                <c:pt idx="66">
                  <c:v>0.49</c:v>
                </c:pt>
                <c:pt idx="67">
                  <c:v>0.48</c:v>
                </c:pt>
                <c:pt idx="68">
                  <c:v>0.49</c:v>
                </c:pt>
                <c:pt idx="69">
                  <c:v>0.47</c:v>
                </c:pt>
                <c:pt idx="70">
                  <c:v>0.47</c:v>
                </c:pt>
                <c:pt idx="71">
                  <c:v>0.49</c:v>
                </c:pt>
                <c:pt idx="72">
                  <c:v>0.47</c:v>
                </c:pt>
                <c:pt idx="73">
                  <c:v>0.48</c:v>
                </c:pt>
                <c:pt idx="74">
                  <c:v>0.47</c:v>
                </c:pt>
                <c:pt idx="75">
                  <c:v>0.48</c:v>
                </c:pt>
                <c:pt idx="76">
                  <c:v>0.46</c:v>
                </c:pt>
                <c:pt idx="77">
                  <c:v>0.46</c:v>
                </c:pt>
                <c:pt idx="78">
                  <c:v>0.48</c:v>
                </c:pt>
                <c:pt idx="79">
                  <c:v>0.47</c:v>
                </c:pt>
                <c:pt idx="80">
                  <c:v>0.47</c:v>
                </c:pt>
                <c:pt idx="81">
                  <c:v>0.47</c:v>
                </c:pt>
                <c:pt idx="82">
                  <c:v>0.45</c:v>
                </c:pt>
                <c:pt idx="83">
                  <c:v>0.45</c:v>
                </c:pt>
                <c:pt idx="84">
                  <c:v>0.46</c:v>
                </c:pt>
                <c:pt idx="85">
                  <c:v>0.46</c:v>
                </c:pt>
                <c:pt idx="86">
                  <c:v>0.46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0.46</c:v>
                </c:pt>
                <c:pt idx="92">
                  <c:v>0.45</c:v>
                </c:pt>
                <c:pt idx="93">
                  <c:v>0.44</c:v>
                </c:pt>
                <c:pt idx="94">
                  <c:v>0.44</c:v>
                </c:pt>
                <c:pt idx="95">
                  <c:v>0.46</c:v>
                </c:pt>
                <c:pt idx="96">
                  <c:v>0.46</c:v>
                </c:pt>
                <c:pt idx="97">
                  <c:v>0.45</c:v>
                </c:pt>
                <c:pt idx="98">
                  <c:v>0.45</c:v>
                </c:pt>
                <c:pt idx="99">
                  <c:v>0.44</c:v>
                </c:pt>
                <c:pt idx="100">
                  <c:v>0.43</c:v>
                </c:pt>
              </c:numCache>
            </c:numRef>
          </c:yVal>
          <c:smooth val="1"/>
        </c:ser>
        <c:ser>
          <c:idx val="2"/>
          <c:order val="2"/>
          <c:tx>
            <c:v>Field 1 Amp</c:v>
          </c:tx>
          <c:spPr>
            <a:ln w="44450">
              <a:solidFill>
                <a:srgbClr val="FF0000">
                  <a:alpha val="46000"/>
                </a:srgbClr>
              </a:solidFill>
              <a:prstDash val="solid"/>
            </a:ln>
          </c:spPr>
          <c:marker>
            <c:symbol val="none"/>
          </c:marker>
          <c:xVal>
            <c:numRef>
              <c:f>'Inner Coils 1.0A 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-23.513000000000005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-22.009</c:v>
                </c:pt>
                <c:pt idx="7">
                  <c:v>-21.50800000000001</c:v>
                </c:pt>
                <c:pt idx="8">
                  <c:v>-21.012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-18.51100000000001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-17.010000000000005</c:v>
                </c:pt>
                <c:pt idx="17">
                  <c:v>-16.507000000000005</c:v>
                </c:pt>
                <c:pt idx="18">
                  <c:v>-16.010000000000005</c:v>
                </c:pt>
                <c:pt idx="19">
                  <c:v>-15.510000000000005</c:v>
                </c:pt>
                <c:pt idx="20">
                  <c:v>-15.00800000000001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-11.509</c:v>
                </c:pt>
                <c:pt idx="28">
                  <c:v>-11.00800000000001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-9.507000000000005</c:v>
                </c:pt>
                <c:pt idx="32">
                  <c:v>-9.0110000000000099</c:v>
                </c:pt>
                <c:pt idx="33">
                  <c:v>-8.5080000000000098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-7.007000000000005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-3.0080000000000098</c:v>
                </c:pt>
                <c:pt idx="45">
                  <c:v>-2.5100000000000051</c:v>
                </c:pt>
                <c:pt idx="46">
                  <c:v>-2.0080000000000098</c:v>
                </c:pt>
                <c:pt idx="47">
                  <c:v>-1.5090000000000003</c:v>
                </c:pt>
                <c:pt idx="48">
                  <c:v>-1.0110000000000099</c:v>
                </c:pt>
                <c:pt idx="49">
                  <c:v>-0.50800000000000978</c:v>
                </c:pt>
                <c:pt idx="50">
                  <c:v>-9.0000000000003411E-3</c:v>
                </c:pt>
                <c:pt idx="51">
                  <c:v>0.49099999999999966</c:v>
                </c:pt>
                <c:pt idx="52">
                  <c:v>0.99199999999999022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6.4909999999999997</c:v>
                </c:pt>
                <c:pt idx="64">
                  <c:v>6.9889999999999901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8.9919999999999902</c:v>
                </c:pt>
                <c:pt idx="69">
                  <c:v>9.4889999999999901</c:v>
                </c:pt>
                <c:pt idx="70">
                  <c:v>9.992999999999995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13.489999999999995</c:v>
                </c:pt>
                <c:pt idx="78">
                  <c:v>13.99199999999999</c:v>
                </c:pt>
                <c:pt idx="79">
                  <c:v>14.489999999999995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16.489999999999995</c:v>
                </c:pt>
                <c:pt idx="84">
                  <c:v>16.991</c:v>
                </c:pt>
                <c:pt idx="85">
                  <c:v>17.48899999999999</c:v>
                </c:pt>
                <c:pt idx="86">
                  <c:v>17.991</c:v>
                </c:pt>
                <c:pt idx="87">
                  <c:v>18.489999999999995</c:v>
                </c:pt>
                <c:pt idx="88">
                  <c:v>18.98899999999999</c:v>
                </c:pt>
                <c:pt idx="89">
                  <c:v>19.491</c:v>
                </c:pt>
                <c:pt idx="90">
                  <c:v>19.98899999999999</c:v>
                </c:pt>
                <c:pt idx="91">
                  <c:v>20.48899999999999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22.489999999999995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24.489999999999995</c:v>
                </c:pt>
                <c:pt idx="100">
                  <c:v>24.991</c:v>
                </c:pt>
              </c:numCache>
            </c:numRef>
          </c:xVal>
          <c:yVal>
            <c:numRef>
              <c:f>'Inner Coils 1.0A '!$H$19:$H$119</c:f>
              <c:numCache>
                <c:formatCode>0.00</c:formatCode>
                <c:ptCount val="101"/>
                <c:pt idx="0">
                  <c:v>0.42</c:v>
                </c:pt>
                <c:pt idx="1">
                  <c:v>0.43</c:v>
                </c:pt>
                <c:pt idx="2">
                  <c:v>0.41</c:v>
                </c:pt>
                <c:pt idx="3">
                  <c:v>0.42</c:v>
                </c:pt>
                <c:pt idx="4">
                  <c:v>0.42</c:v>
                </c:pt>
                <c:pt idx="5">
                  <c:v>0.41</c:v>
                </c:pt>
                <c:pt idx="6">
                  <c:v>0.4</c:v>
                </c:pt>
                <c:pt idx="7">
                  <c:v>0.39</c:v>
                </c:pt>
                <c:pt idx="8">
                  <c:v>0.38</c:v>
                </c:pt>
                <c:pt idx="9">
                  <c:v>0.37</c:v>
                </c:pt>
                <c:pt idx="10">
                  <c:v>0.36</c:v>
                </c:pt>
                <c:pt idx="11">
                  <c:v>0.37</c:v>
                </c:pt>
                <c:pt idx="12">
                  <c:v>0.34</c:v>
                </c:pt>
                <c:pt idx="13">
                  <c:v>0.33</c:v>
                </c:pt>
                <c:pt idx="14">
                  <c:v>0.33</c:v>
                </c:pt>
                <c:pt idx="15">
                  <c:v>0.32</c:v>
                </c:pt>
                <c:pt idx="16">
                  <c:v>0.28000000000000003</c:v>
                </c:pt>
                <c:pt idx="17">
                  <c:v>0.27</c:v>
                </c:pt>
                <c:pt idx="18">
                  <c:v>0.26</c:v>
                </c:pt>
                <c:pt idx="19">
                  <c:v>0.23</c:v>
                </c:pt>
                <c:pt idx="20">
                  <c:v>0.21</c:v>
                </c:pt>
                <c:pt idx="21">
                  <c:v>0.17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0.09</c:v>
                </c:pt>
                <c:pt idx="25">
                  <c:v>0.03</c:v>
                </c:pt>
                <c:pt idx="26">
                  <c:v>0</c:v>
                </c:pt>
                <c:pt idx="27">
                  <c:v>-0.04</c:v>
                </c:pt>
                <c:pt idx="28">
                  <c:v>-7.0000000000000007E-2</c:v>
                </c:pt>
                <c:pt idx="29">
                  <c:v>-0.11</c:v>
                </c:pt>
                <c:pt idx="30">
                  <c:v>-0.14000000000000001</c:v>
                </c:pt>
                <c:pt idx="31">
                  <c:v>-0.14000000000000001</c:v>
                </c:pt>
                <c:pt idx="32">
                  <c:v>-0.1</c:v>
                </c:pt>
                <c:pt idx="33">
                  <c:v>0</c:v>
                </c:pt>
                <c:pt idx="34">
                  <c:v>0.22</c:v>
                </c:pt>
                <c:pt idx="35">
                  <c:v>0.59</c:v>
                </c:pt>
                <c:pt idx="36">
                  <c:v>1.24</c:v>
                </c:pt>
                <c:pt idx="37">
                  <c:v>2.19</c:v>
                </c:pt>
                <c:pt idx="38">
                  <c:v>3.64</c:v>
                </c:pt>
                <c:pt idx="39">
                  <c:v>5.59</c:v>
                </c:pt>
                <c:pt idx="40">
                  <c:v>7.97</c:v>
                </c:pt>
                <c:pt idx="41">
                  <c:v>10.61</c:v>
                </c:pt>
                <c:pt idx="42">
                  <c:v>13.2</c:v>
                </c:pt>
                <c:pt idx="43">
                  <c:v>15.49</c:v>
                </c:pt>
                <c:pt idx="44">
                  <c:v>17.36</c:v>
                </c:pt>
                <c:pt idx="45">
                  <c:v>18.73</c:v>
                </c:pt>
                <c:pt idx="46">
                  <c:v>19.670000000000002</c:v>
                </c:pt>
                <c:pt idx="47">
                  <c:v>20.32</c:v>
                </c:pt>
                <c:pt idx="48">
                  <c:v>20.68</c:v>
                </c:pt>
                <c:pt idx="49">
                  <c:v>20.94</c:v>
                </c:pt>
                <c:pt idx="50">
                  <c:v>21.04</c:v>
                </c:pt>
                <c:pt idx="51">
                  <c:v>21.04</c:v>
                </c:pt>
                <c:pt idx="52">
                  <c:v>20.92</c:v>
                </c:pt>
                <c:pt idx="53">
                  <c:v>20.7</c:v>
                </c:pt>
                <c:pt idx="54">
                  <c:v>20.25</c:v>
                </c:pt>
                <c:pt idx="55">
                  <c:v>19.55</c:v>
                </c:pt>
                <c:pt idx="56">
                  <c:v>18.48</c:v>
                </c:pt>
                <c:pt idx="57">
                  <c:v>16.93</c:v>
                </c:pt>
                <c:pt idx="58">
                  <c:v>14.91</c:v>
                </c:pt>
                <c:pt idx="59">
                  <c:v>12.45</c:v>
                </c:pt>
                <c:pt idx="60">
                  <c:v>9.74</c:v>
                </c:pt>
                <c:pt idx="61">
                  <c:v>7.13</c:v>
                </c:pt>
                <c:pt idx="62">
                  <c:v>4.84</c:v>
                </c:pt>
                <c:pt idx="63">
                  <c:v>3.06</c:v>
                </c:pt>
                <c:pt idx="64">
                  <c:v>1.8</c:v>
                </c:pt>
                <c:pt idx="65">
                  <c:v>0.93</c:v>
                </c:pt>
                <c:pt idx="66">
                  <c:v>0.39</c:v>
                </c:pt>
                <c:pt idx="67">
                  <c:v>0.09</c:v>
                </c:pt>
                <c:pt idx="68">
                  <c:v>-0.08</c:v>
                </c:pt>
                <c:pt idx="69">
                  <c:v>-0.15</c:v>
                </c:pt>
                <c:pt idx="70">
                  <c:v>-0.17</c:v>
                </c:pt>
                <c:pt idx="71">
                  <c:v>-0.14000000000000001</c:v>
                </c:pt>
                <c:pt idx="72">
                  <c:v>-0.12</c:v>
                </c:pt>
                <c:pt idx="73">
                  <c:v>-7.0000000000000007E-2</c:v>
                </c:pt>
                <c:pt idx="74">
                  <c:v>-0.04</c:v>
                </c:pt>
                <c:pt idx="75">
                  <c:v>0</c:v>
                </c:pt>
                <c:pt idx="76">
                  <c:v>0.03</c:v>
                </c:pt>
                <c:pt idx="77">
                  <c:v>7.0000000000000007E-2</c:v>
                </c:pt>
                <c:pt idx="78">
                  <c:v>0.09</c:v>
                </c:pt>
                <c:pt idx="79">
                  <c:v>0.12</c:v>
                </c:pt>
                <c:pt idx="80">
                  <c:v>0.14000000000000001</c:v>
                </c:pt>
                <c:pt idx="81">
                  <c:v>0.15</c:v>
                </c:pt>
                <c:pt idx="82">
                  <c:v>0.19</c:v>
                </c:pt>
                <c:pt idx="83">
                  <c:v>0.23</c:v>
                </c:pt>
                <c:pt idx="84">
                  <c:v>0.23</c:v>
                </c:pt>
                <c:pt idx="85">
                  <c:v>0.25</c:v>
                </c:pt>
                <c:pt idx="86">
                  <c:v>0.28000000000000003</c:v>
                </c:pt>
                <c:pt idx="87">
                  <c:v>0.28000000000000003</c:v>
                </c:pt>
                <c:pt idx="88">
                  <c:v>0.3</c:v>
                </c:pt>
                <c:pt idx="89">
                  <c:v>0.3</c:v>
                </c:pt>
                <c:pt idx="90">
                  <c:v>0.32</c:v>
                </c:pt>
                <c:pt idx="91">
                  <c:v>0.31</c:v>
                </c:pt>
                <c:pt idx="92">
                  <c:v>0.31</c:v>
                </c:pt>
                <c:pt idx="93">
                  <c:v>0.35</c:v>
                </c:pt>
                <c:pt idx="94">
                  <c:v>0.34</c:v>
                </c:pt>
                <c:pt idx="95">
                  <c:v>0.35</c:v>
                </c:pt>
                <c:pt idx="96">
                  <c:v>0.36</c:v>
                </c:pt>
                <c:pt idx="97">
                  <c:v>0.34</c:v>
                </c:pt>
                <c:pt idx="98">
                  <c:v>0.38</c:v>
                </c:pt>
                <c:pt idx="99">
                  <c:v>0.37</c:v>
                </c:pt>
                <c:pt idx="100">
                  <c:v>0.37</c:v>
                </c:pt>
              </c:numCache>
            </c:numRef>
          </c:yVal>
          <c:smooth val="1"/>
        </c:ser>
        <c:ser>
          <c:idx val="0"/>
          <c:order val="0"/>
          <c:tx>
            <c:v>Corrected Field 1 Amp</c:v>
          </c:tx>
          <c:spPr>
            <a:ln w="38100" cap="rnd" cmpd="sng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'Inner Coils 1.0A 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-23.513000000000005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-22.009</c:v>
                </c:pt>
                <c:pt idx="7">
                  <c:v>-21.50800000000001</c:v>
                </c:pt>
                <c:pt idx="8">
                  <c:v>-21.012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-18.51100000000001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-17.010000000000005</c:v>
                </c:pt>
                <c:pt idx="17">
                  <c:v>-16.507000000000005</c:v>
                </c:pt>
                <c:pt idx="18">
                  <c:v>-16.010000000000005</c:v>
                </c:pt>
                <c:pt idx="19">
                  <c:v>-15.510000000000005</c:v>
                </c:pt>
                <c:pt idx="20">
                  <c:v>-15.00800000000001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-11.509</c:v>
                </c:pt>
                <c:pt idx="28">
                  <c:v>-11.00800000000001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-9.507000000000005</c:v>
                </c:pt>
                <c:pt idx="32">
                  <c:v>-9.0110000000000099</c:v>
                </c:pt>
                <c:pt idx="33">
                  <c:v>-8.5080000000000098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-7.007000000000005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-3.0080000000000098</c:v>
                </c:pt>
                <c:pt idx="45">
                  <c:v>-2.5100000000000051</c:v>
                </c:pt>
                <c:pt idx="46">
                  <c:v>-2.0080000000000098</c:v>
                </c:pt>
                <c:pt idx="47">
                  <c:v>-1.5090000000000003</c:v>
                </c:pt>
                <c:pt idx="48">
                  <c:v>-1.0110000000000099</c:v>
                </c:pt>
                <c:pt idx="49">
                  <c:v>-0.50800000000000978</c:v>
                </c:pt>
                <c:pt idx="50">
                  <c:v>-9.0000000000003411E-3</c:v>
                </c:pt>
                <c:pt idx="51">
                  <c:v>0.49099999999999966</c:v>
                </c:pt>
                <c:pt idx="52">
                  <c:v>0.99199999999999022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6.4909999999999997</c:v>
                </c:pt>
                <c:pt idx="64">
                  <c:v>6.9889999999999901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8.9919999999999902</c:v>
                </c:pt>
                <c:pt idx="69">
                  <c:v>9.4889999999999901</c:v>
                </c:pt>
                <c:pt idx="70">
                  <c:v>9.992999999999995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13.489999999999995</c:v>
                </c:pt>
                <c:pt idx="78">
                  <c:v>13.99199999999999</c:v>
                </c:pt>
                <c:pt idx="79">
                  <c:v>14.489999999999995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16.489999999999995</c:v>
                </c:pt>
                <c:pt idx="84">
                  <c:v>16.991</c:v>
                </c:pt>
                <c:pt idx="85">
                  <c:v>17.48899999999999</c:v>
                </c:pt>
                <c:pt idx="86">
                  <c:v>17.991</c:v>
                </c:pt>
                <c:pt idx="87">
                  <c:v>18.489999999999995</c:v>
                </c:pt>
                <c:pt idx="88">
                  <c:v>18.98899999999999</c:v>
                </c:pt>
                <c:pt idx="89">
                  <c:v>19.491</c:v>
                </c:pt>
                <c:pt idx="90">
                  <c:v>19.98899999999999</c:v>
                </c:pt>
                <c:pt idx="91">
                  <c:v>20.48899999999999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22.489999999999995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24.489999999999995</c:v>
                </c:pt>
                <c:pt idx="100">
                  <c:v>24.991</c:v>
                </c:pt>
              </c:numCache>
            </c:numRef>
          </c:xVal>
          <c:yVal>
            <c:numRef>
              <c:f>'Inner Coils 1.0A '!$J$19:$J$119</c:f>
              <c:numCache>
                <c:formatCode>0.00</c:formatCode>
                <c:ptCount val="101"/>
                <c:pt idx="0">
                  <c:v>-8.0000000000000016E-2</c:v>
                </c:pt>
                <c:pt idx="1">
                  <c:v>-7.0000000000000007E-2</c:v>
                </c:pt>
                <c:pt idx="2">
                  <c:v>-8.0000000000000016E-2</c:v>
                </c:pt>
                <c:pt idx="3">
                  <c:v>-7.0000000000000007E-2</c:v>
                </c:pt>
                <c:pt idx="4">
                  <c:v>-7.0000000000000007E-2</c:v>
                </c:pt>
                <c:pt idx="5">
                  <c:v>-0.10000000000000003</c:v>
                </c:pt>
                <c:pt idx="6">
                  <c:v>-0.10999999999999999</c:v>
                </c:pt>
                <c:pt idx="7">
                  <c:v>-0.10999999999999999</c:v>
                </c:pt>
                <c:pt idx="8">
                  <c:v>-0.10999999999999999</c:v>
                </c:pt>
                <c:pt idx="9">
                  <c:v>-0.12</c:v>
                </c:pt>
                <c:pt idx="10">
                  <c:v>-0.14000000000000001</c:v>
                </c:pt>
                <c:pt idx="11">
                  <c:v>-0.13</c:v>
                </c:pt>
                <c:pt idx="12">
                  <c:v>-0.15999999999999998</c:v>
                </c:pt>
                <c:pt idx="13">
                  <c:v>-0.15999999999999998</c:v>
                </c:pt>
                <c:pt idx="14">
                  <c:v>-0.16999999999999998</c:v>
                </c:pt>
                <c:pt idx="15">
                  <c:v>-0.18</c:v>
                </c:pt>
                <c:pt idx="16">
                  <c:v>-0.22999999999999998</c:v>
                </c:pt>
                <c:pt idx="17">
                  <c:v>-0.22999999999999998</c:v>
                </c:pt>
                <c:pt idx="18">
                  <c:v>-0.22999999999999998</c:v>
                </c:pt>
                <c:pt idx="19">
                  <c:v>-0.26</c:v>
                </c:pt>
                <c:pt idx="20">
                  <c:v>-0.30000000000000004</c:v>
                </c:pt>
                <c:pt idx="21">
                  <c:v>-0.30999999999999994</c:v>
                </c:pt>
                <c:pt idx="22">
                  <c:v>-0.35</c:v>
                </c:pt>
                <c:pt idx="23">
                  <c:v>-0.35</c:v>
                </c:pt>
                <c:pt idx="24">
                  <c:v>-0.39</c:v>
                </c:pt>
                <c:pt idx="25">
                  <c:v>-0.48</c:v>
                </c:pt>
                <c:pt idx="26">
                  <c:v>-0.49</c:v>
                </c:pt>
                <c:pt idx="27">
                  <c:v>-0.53</c:v>
                </c:pt>
                <c:pt idx="28">
                  <c:v>-0.57000000000000006</c:v>
                </c:pt>
                <c:pt idx="29">
                  <c:v>-0.6</c:v>
                </c:pt>
                <c:pt idx="30">
                  <c:v>-0.65</c:v>
                </c:pt>
                <c:pt idx="31">
                  <c:v>-0.65</c:v>
                </c:pt>
                <c:pt idx="32">
                  <c:v>-0.59</c:v>
                </c:pt>
                <c:pt idx="33">
                  <c:v>-0.49</c:v>
                </c:pt>
                <c:pt idx="34">
                  <c:v>-0.28000000000000003</c:v>
                </c:pt>
                <c:pt idx="35">
                  <c:v>8.9999999999999969E-2</c:v>
                </c:pt>
                <c:pt idx="36">
                  <c:v>0.75</c:v>
                </c:pt>
                <c:pt idx="37">
                  <c:v>1.71</c:v>
                </c:pt>
                <c:pt idx="38">
                  <c:v>3.17</c:v>
                </c:pt>
                <c:pt idx="39">
                  <c:v>5.0999999999999996</c:v>
                </c:pt>
                <c:pt idx="40">
                  <c:v>7.4799999999999995</c:v>
                </c:pt>
                <c:pt idx="41">
                  <c:v>10.11</c:v>
                </c:pt>
                <c:pt idx="42">
                  <c:v>12.7</c:v>
                </c:pt>
                <c:pt idx="43">
                  <c:v>15</c:v>
                </c:pt>
                <c:pt idx="44">
                  <c:v>16.86</c:v>
                </c:pt>
                <c:pt idx="45">
                  <c:v>18.25</c:v>
                </c:pt>
                <c:pt idx="46">
                  <c:v>19.190000000000001</c:v>
                </c:pt>
                <c:pt idx="47">
                  <c:v>19.84</c:v>
                </c:pt>
                <c:pt idx="48">
                  <c:v>20.2</c:v>
                </c:pt>
                <c:pt idx="49">
                  <c:v>20.470000000000002</c:v>
                </c:pt>
                <c:pt idx="50">
                  <c:v>20.55</c:v>
                </c:pt>
                <c:pt idx="51">
                  <c:v>20.57</c:v>
                </c:pt>
                <c:pt idx="52">
                  <c:v>20.430000000000003</c:v>
                </c:pt>
                <c:pt idx="53">
                  <c:v>20.21</c:v>
                </c:pt>
                <c:pt idx="54">
                  <c:v>19.77</c:v>
                </c:pt>
                <c:pt idx="55">
                  <c:v>19.080000000000002</c:v>
                </c:pt>
                <c:pt idx="56">
                  <c:v>17.990000000000002</c:v>
                </c:pt>
                <c:pt idx="57">
                  <c:v>16.46</c:v>
                </c:pt>
                <c:pt idx="58">
                  <c:v>14.43</c:v>
                </c:pt>
                <c:pt idx="59">
                  <c:v>11.969999999999999</c:v>
                </c:pt>
                <c:pt idx="60">
                  <c:v>9.25</c:v>
                </c:pt>
                <c:pt idx="61">
                  <c:v>6.65</c:v>
                </c:pt>
                <c:pt idx="62">
                  <c:v>4.3499999999999996</c:v>
                </c:pt>
                <c:pt idx="63">
                  <c:v>2.58</c:v>
                </c:pt>
                <c:pt idx="64">
                  <c:v>1.32</c:v>
                </c:pt>
                <c:pt idx="65">
                  <c:v>0.45000000000000007</c:v>
                </c:pt>
                <c:pt idx="66">
                  <c:v>-9.9999999999999978E-2</c:v>
                </c:pt>
                <c:pt idx="67">
                  <c:v>-0.39</c:v>
                </c:pt>
                <c:pt idx="68">
                  <c:v>-0.56999999999999995</c:v>
                </c:pt>
                <c:pt idx="69">
                  <c:v>-0.62</c:v>
                </c:pt>
                <c:pt idx="70">
                  <c:v>-0.64</c:v>
                </c:pt>
                <c:pt idx="71">
                  <c:v>-0.63</c:v>
                </c:pt>
                <c:pt idx="72">
                  <c:v>-0.59</c:v>
                </c:pt>
                <c:pt idx="73">
                  <c:v>-0.55000000000000004</c:v>
                </c:pt>
                <c:pt idx="74">
                  <c:v>-0.51</c:v>
                </c:pt>
                <c:pt idx="75">
                  <c:v>-0.48</c:v>
                </c:pt>
                <c:pt idx="76">
                  <c:v>-0.43000000000000005</c:v>
                </c:pt>
                <c:pt idx="77">
                  <c:v>-0.39</c:v>
                </c:pt>
                <c:pt idx="78">
                  <c:v>-0.39</c:v>
                </c:pt>
                <c:pt idx="79">
                  <c:v>-0.35</c:v>
                </c:pt>
                <c:pt idx="80">
                  <c:v>-0.32999999999999996</c:v>
                </c:pt>
                <c:pt idx="81">
                  <c:v>-0.31999999999999995</c:v>
                </c:pt>
                <c:pt idx="82">
                  <c:v>-0.26</c:v>
                </c:pt>
                <c:pt idx="83">
                  <c:v>-0.22</c:v>
                </c:pt>
                <c:pt idx="84">
                  <c:v>-0.23</c:v>
                </c:pt>
                <c:pt idx="85">
                  <c:v>-0.21000000000000002</c:v>
                </c:pt>
                <c:pt idx="86">
                  <c:v>-0.18</c:v>
                </c:pt>
                <c:pt idx="87">
                  <c:v>-0.18</c:v>
                </c:pt>
                <c:pt idx="88">
                  <c:v>-0.16000000000000003</c:v>
                </c:pt>
                <c:pt idx="89">
                  <c:v>-0.15000000000000002</c:v>
                </c:pt>
                <c:pt idx="90">
                  <c:v>-0.13</c:v>
                </c:pt>
                <c:pt idx="91">
                  <c:v>-0.15000000000000002</c:v>
                </c:pt>
                <c:pt idx="92">
                  <c:v>-0.14000000000000001</c:v>
                </c:pt>
                <c:pt idx="93">
                  <c:v>-9.0000000000000024E-2</c:v>
                </c:pt>
                <c:pt idx="94">
                  <c:v>-9.9999999999999978E-2</c:v>
                </c:pt>
                <c:pt idx="95">
                  <c:v>-0.11000000000000004</c:v>
                </c:pt>
                <c:pt idx="96">
                  <c:v>-0.10000000000000003</c:v>
                </c:pt>
                <c:pt idx="97">
                  <c:v>-0.10999999999999999</c:v>
                </c:pt>
                <c:pt idx="98">
                  <c:v>-7.0000000000000007E-2</c:v>
                </c:pt>
                <c:pt idx="99">
                  <c:v>-7.0000000000000007E-2</c:v>
                </c:pt>
                <c:pt idx="100">
                  <c:v>-0.06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95424"/>
        <c:axId val="39897344"/>
      </c:scatterChart>
      <c:valAx>
        <c:axId val="3989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 Poisition (cm)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low"/>
        <c:crossAx val="39897344"/>
        <c:crosses val="autoZero"/>
        <c:crossBetween val="midCat"/>
      </c:valAx>
      <c:valAx>
        <c:axId val="3989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</a:t>
                </a:r>
                <a:r>
                  <a:rPr lang="en-US" baseline="0"/>
                  <a:t> Strength  (G)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884633455242965E-2"/>
              <c:y val="0.38553053149898814"/>
            </c:manualLayout>
          </c:layout>
          <c:overlay val="0"/>
        </c:title>
        <c:numFmt formatCode="0.00" sourceLinked="1"/>
        <c:majorTickMark val="none"/>
        <c:minorTickMark val="none"/>
        <c:tickLblPos val="low"/>
        <c:crossAx val="39895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BH Inner Coils</a:t>
            </a:r>
            <a:br>
              <a:rPr lang="en-US" sz="1800" b="1" i="0" baseline="0">
                <a:effectLst/>
              </a:rPr>
            </a:br>
            <a:r>
              <a:rPr lang="en-US" sz="1800" b="1" i="0" baseline="0">
                <a:effectLst/>
              </a:rPr>
              <a:t>Field Integral at 0.5 Amp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7625774143478005"/>
          <c:y val="1.1314099720158661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Earth's Field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'Inner Coils 0.5A'!$F$19:$F$119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-24.010000000000005</c:v>
                </c:pt>
                <c:pt idx="3">
                  <c:v>-23.512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-22.010000000000005</c:v>
                </c:pt>
                <c:pt idx="7">
                  <c:v>-21.50800000000001</c:v>
                </c:pt>
                <c:pt idx="8">
                  <c:v>-21.01100000000001</c:v>
                </c:pt>
                <c:pt idx="9">
                  <c:v>-20.509</c:v>
                </c:pt>
                <c:pt idx="10">
                  <c:v>-20.009</c:v>
                </c:pt>
                <c:pt idx="11">
                  <c:v>-19.510000000000005</c:v>
                </c:pt>
                <c:pt idx="12">
                  <c:v>-19.00800000000001</c:v>
                </c:pt>
                <c:pt idx="13">
                  <c:v>-18.51100000000001</c:v>
                </c:pt>
                <c:pt idx="14">
                  <c:v>-18.010000000000005</c:v>
                </c:pt>
                <c:pt idx="15">
                  <c:v>-17.507000000000005</c:v>
                </c:pt>
                <c:pt idx="16">
                  <c:v>-17.010000000000005</c:v>
                </c:pt>
                <c:pt idx="17">
                  <c:v>-16.50800000000001</c:v>
                </c:pt>
                <c:pt idx="18">
                  <c:v>-16.009</c:v>
                </c:pt>
                <c:pt idx="19">
                  <c:v>-15.510000000000005</c:v>
                </c:pt>
                <c:pt idx="20">
                  <c:v>-15.00800000000001</c:v>
                </c:pt>
                <c:pt idx="21">
                  <c:v>-14.509</c:v>
                </c:pt>
                <c:pt idx="22">
                  <c:v>-14.009</c:v>
                </c:pt>
                <c:pt idx="23">
                  <c:v>-13.509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-11.510000000000005</c:v>
                </c:pt>
                <c:pt idx="28">
                  <c:v>-11.007000000000005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-9.5080000000000098</c:v>
                </c:pt>
                <c:pt idx="32">
                  <c:v>-9.0100000000000051</c:v>
                </c:pt>
                <c:pt idx="33">
                  <c:v>-8.5080000000000098</c:v>
                </c:pt>
                <c:pt idx="34">
                  <c:v>-8.0100000000000051</c:v>
                </c:pt>
                <c:pt idx="35">
                  <c:v>-7.5100000000000051</c:v>
                </c:pt>
                <c:pt idx="36">
                  <c:v>-7.007000000000005</c:v>
                </c:pt>
                <c:pt idx="37">
                  <c:v>-6.5100000000000051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-3.5110000000000099</c:v>
                </c:pt>
                <c:pt idx="44">
                  <c:v>-3.0080000000000098</c:v>
                </c:pt>
                <c:pt idx="45">
                  <c:v>-2.5100000000000051</c:v>
                </c:pt>
                <c:pt idx="46">
                  <c:v>-2.0080000000000098</c:v>
                </c:pt>
                <c:pt idx="47">
                  <c:v>-1.5090000000000003</c:v>
                </c:pt>
                <c:pt idx="48">
                  <c:v>-1.0110000000000099</c:v>
                </c:pt>
                <c:pt idx="49">
                  <c:v>-0.50900000000000034</c:v>
                </c:pt>
                <c:pt idx="50">
                  <c:v>-9.0000000000003411E-3</c:v>
                </c:pt>
                <c:pt idx="51">
                  <c:v>0.48999999999999488</c:v>
                </c:pt>
                <c:pt idx="52">
                  <c:v>0.99199999999999022</c:v>
                </c:pt>
                <c:pt idx="53">
                  <c:v>1.4889999999999901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4.4889999999999901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6.4909999999999997</c:v>
                </c:pt>
                <c:pt idx="64">
                  <c:v>6.9889999999999901</c:v>
                </c:pt>
                <c:pt idx="65">
                  <c:v>7.4919999999999902</c:v>
                </c:pt>
                <c:pt idx="66">
                  <c:v>7.9899999999999949</c:v>
                </c:pt>
                <c:pt idx="67">
                  <c:v>8.4899999999999949</c:v>
                </c:pt>
                <c:pt idx="68">
                  <c:v>8.9919999999999902</c:v>
                </c:pt>
                <c:pt idx="69">
                  <c:v>9.4889999999999901</c:v>
                </c:pt>
                <c:pt idx="70">
                  <c:v>9.992999999999995</c:v>
                </c:pt>
                <c:pt idx="71">
                  <c:v>10.491</c:v>
                </c:pt>
                <c:pt idx="72">
                  <c:v>10.98899999999999</c:v>
                </c:pt>
                <c:pt idx="73">
                  <c:v>11.49199999999999</c:v>
                </c:pt>
                <c:pt idx="74">
                  <c:v>11.98899999999999</c:v>
                </c:pt>
                <c:pt idx="75">
                  <c:v>12.491</c:v>
                </c:pt>
                <c:pt idx="76">
                  <c:v>12.99199999999999</c:v>
                </c:pt>
                <c:pt idx="77">
                  <c:v>13.489999999999995</c:v>
                </c:pt>
                <c:pt idx="78">
                  <c:v>13.991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15.49199999999999</c:v>
                </c:pt>
                <c:pt idx="82">
                  <c:v>15.98899999999999</c:v>
                </c:pt>
                <c:pt idx="83">
                  <c:v>16.489999999999995</c:v>
                </c:pt>
                <c:pt idx="84">
                  <c:v>16.989999999999995</c:v>
                </c:pt>
                <c:pt idx="85">
                  <c:v>17.488</c:v>
                </c:pt>
                <c:pt idx="86">
                  <c:v>17.991</c:v>
                </c:pt>
                <c:pt idx="87">
                  <c:v>18.489999999999995</c:v>
                </c:pt>
                <c:pt idx="88">
                  <c:v>18.98899999999999</c:v>
                </c:pt>
                <c:pt idx="89">
                  <c:v>19.491</c:v>
                </c:pt>
                <c:pt idx="90">
                  <c:v>19.98899999999999</c:v>
                </c:pt>
                <c:pt idx="91">
                  <c:v>20.48899999999999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22.489999999999995</c:v>
                </c:pt>
                <c:pt idx="96">
                  <c:v>22.988</c:v>
                </c:pt>
                <c:pt idx="97">
                  <c:v>23.491</c:v>
                </c:pt>
                <c:pt idx="98">
                  <c:v>23.98899999999999</c:v>
                </c:pt>
                <c:pt idx="99">
                  <c:v>24.489999999999995</c:v>
                </c:pt>
                <c:pt idx="100">
                  <c:v>24.991</c:v>
                </c:pt>
              </c:numCache>
            </c:numRef>
          </c:xVal>
          <c:yVal>
            <c:numRef>
              <c:f>'Inner Coils 0.5A'!$I$19:$I$119</c:f>
              <c:numCache>
                <c:formatCode>0.00</c:formatCode>
                <c:ptCount val="101"/>
                <c:pt idx="0">
                  <c:v>0.5</c:v>
                </c:pt>
                <c:pt idx="1">
                  <c:v>0.5</c:v>
                </c:pt>
                <c:pt idx="2">
                  <c:v>0.49</c:v>
                </c:pt>
                <c:pt idx="3">
                  <c:v>0.49</c:v>
                </c:pt>
                <c:pt idx="4">
                  <c:v>0.49</c:v>
                </c:pt>
                <c:pt idx="5">
                  <c:v>0.51</c:v>
                </c:pt>
                <c:pt idx="6">
                  <c:v>0.51</c:v>
                </c:pt>
                <c:pt idx="7">
                  <c:v>0.5</c:v>
                </c:pt>
                <c:pt idx="8">
                  <c:v>0.49</c:v>
                </c:pt>
                <c:pt idx="9">
                  <c:v>0.49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0.49</c:v>
                </c:pt>
                <c:pt idx="14">
                  <c:v>0.5</c:v>
                </c:pt>
                <c:pt idx="15">
                  <c:v>0.5</c:v>
                </c:pt>
                <c:pt idx="16">
                  <c:v>0.51</c:v>
                </c:pt>
                <c:pt idx="17">
                  <c:v>0.5</c:v>
                </c:pt>
                <c:pt idx="18">
                  <c:v>0.49</c:v>
                </c:pt>
                <c:pt idx="19">
                  <c:v>0.49</c:v>
                </c:pt>
                <c:pt idx="20">
                  <c:v>0.51</c:v>
                </c:pt>
                <c:pt idx="21">
                  <c:v>0.48</c:v>
                </c:pt>
                <c:pt idx="22">
                  <c:v>0.5</c:v>
                </c:pt>
                <c:pt idx="23">
                  <c:v>0.49</c:v>
                </c:pt>
                <c:pt idx="24">
                  <c:v>0.48</c:v>
                </c:pt>
                <c:pt idx="25">
                  <c:v>0.51</c:v>
                </c:pt>
                <c:pt idx="26">
                  <c:v>0.49</c:v>
                </c:pt>
                <c:pt idx="27">
                  <c:v>0.49</c:v>
                </c:pt>
                <c:pt idx="28">
                  <c:v>0.5</c:v>
                </c:pt>
                <c:pt idx="29">
                  <c:v>0.49</c:v>
                </c:pt>
                <c:pt idx="30">
                  <c:v>0.51</c:v>
                </c:pt>
                <c:pt idx="31">
                  <c:v>0.51</c:v>
                </c:pt>
                <c:pt idx="32">
                  <c:v>0.49</c:v>
                </c:pt>
                <c:pt idx="33">
                  <c:v>0.49</c:v>
                </c:pt>
                <c:pt idx="34">
                  <c:v>0.5</c:v>
                </c:pt>
                <c:pt idx="35">
                  <c:v>0.5</c:v>
                </c:pt>
                <c:pt idx="36">
                  <c:v>0.49</c:v>
                </c:pt>
                <c:pt idx="37">
                  <c:v>0.48</c:v>
                </c:pt>
                <c:pt idx="38">
                  <c:v>0.47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</c:v>
                </c:pt>
                <c:pt idx="43">
                  <c:v>0.49</c:v>
                </c:pt>
                <c:pt idx="44">
                  <c:v>0.5</c:v>
                </c:pt>
                <c:pt idx="45">
                  <c:v>0.48</c:v>
                </c:pt>
                <c:pt idx="46">
                  <c:v>0.48</c:v>
                </c:pt>
                <c:pt idx="47">
                  <c:v>0.48</c:v>
                </c:pt>
                <c:pt idx="48">
                  <c:v>0.48</c:v>
                </c:pt>
                <c:pt idx="49">
                  <c:v>0.47</c:v>
                </c:pt>
                <c:pt idx="50">
                  <c:v>0.49</c:v>
                </c:pt>
                <c:pt idx="51">
                  <c:v>0.47</c:v>
                </c:pt>
                <c:pt idx="52">
                  <c:v>0.49</c:v>
                </c:pt>
                <c:pt idx="53">
                  <c:v>0.49</c:v>
                </c:pt>
                <c:pt idx="54">
                  <c:v>0.48</c:v>
                </c:pt>
                <c:pt idx="55">
                  <c:v>0.47</c:v>
                </c:pt>
                <c:pt idx="56">
                  <c:v>0.49</c:v>
                </c:pt>
                <c:pt idx="57">
                  <c:v>0.47</c:v>
                </c:pt>
                <c:pt idx="58">
                  <c:v>0.48</c:v>
                </c:pt>
                <c:pt idx="59">
                  <c:v>0.48</c:v>
                </c:pt>
                <c:pt idx="60">
                  <c:v>0.49</c:v>
                </c:pt>
                <c:pt idx="61">
                  <c:v>0.48</c:v>
                </c:pt>
                <c:pt idx="62">
                  <c:v>0.49</c:v>
                </c:pt>
                <c:pt idx="63">
                  <c:v>0.48</c:v>
                </c:pt>
                <c:pt idx="64">
                  <c:v>0.48</c:v>
                </c:pt>
                <c:pt idx="65">
                  <c:v>0.48</c:v>
                </c:pt>
                <c:pt idx="66">
                  <c:v>0.49</c:v>
                </c:pt>
                <c:pt idx="67">
                  <c:v>0.48</c:v>
                </c:pt>
                <c:pt idx="68">
                  <c:v>0.49</c:v>
                </c:pt>
                <c:pt idx="69">
                  <c:v>0.47</c:v>
                </c:pt>
                <c:pt idx="70">
                  <c:v>0.47</c:v>
                </c:pt>
                <c:pt idx="71">
                  <c:v>0.49</c:v>
                </c:pt>
                <c:pt idx="72">
                  <c:v>0.47</c:v>
                </c:pt>
                <c:pt idx="73">
                  <c:v>0.48</c:v>
                </c:pt>
                <c:pt idx="74">
                  <c:v>0.47</c:v>
                </c:pt>
                <c:pt idx="75">
                  <c:v>0.48</c:v>
                </c:pt>
                <c:pt idx="76">
                  <c:v>0.46</c:v>
                </c:pt>
                <c:pt idx="77">
                  <c:v>0.46</c:v>
                </c:pt>
                <c:pt idx="78">
                  <c:v>0.48</c:v>
                </c:pt>
                <c:pt idx="79">
                  <c:v>0.47</c:v>
                </c:pt>
                <c:pt idx="80">
                  <c:v>0.47</c:v>
                </c:pt>
                <c:pt idx="81">
                  <c:v>0.47</c:v>
                </c:pt>
                <c:pt idx="82">
                  <c:v>0.45</c:v>
                </c:pt>
                <c:pt idx="83">
                  <c:v>0.45</c:v>
                </c:pt>
                <c:pt idx="84">
                  <c:v>0.46</c:v>
                </c:pt>
                <c:pt idx="85">
                  <c:v>0.46</c:v>
                </c:pt>
                <c:pt idx="86">
                  <c:v>0.46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0.46</c:v>
                </c:pt>
                <c:pt idx="92">
                  <c:v>0.45</c:v>
                </c:pt>
                <c:pt idx="93">
                  <c:v>0.44</c:v>
                </c:pt>
                <c:pt idx="94">
                  <c:v>0.44</c:v>
                </c:pt>
                <c:pt idx="95">
                  <c:v>0.46</c:v>
                </c:pt>
                <c:pt idx="96">
                  <c:v>0.46</c:v>
                </c:pt>
                <c:pt idx="97">
                  <c:v>0.45</c:v>
                </c:pt>
                <c:pt idx="98">
                  <c:v>0.45</c:v>
                </c:pt>
                <c:pt idx="99">
                  <c:v>0.44</c:v>
                </c:pt>
                <c:pt idx="100">
                  <c:v>0.43</c:v>
                </c:pt>
              </c:numCache>
            </c:numRef>
          </c:yVal>
          <c:smooth val="1"/>
        </c:ser>
        <c:ser>
          <c:idx val="2"/>
          <c:order val="2"/>
          <c:tx>
            <c:v>Field 0.5 Amp</c:v>
          </c:tx>
          <c:spPr>
            <a:ln w="44450">
              <a:solidFill>
                <a:srgbClr val="FF0000">
                  <a:alpha val="46000"/>
                </a:srgbClr>
              </a:solidFill>
              <a:prstDash val="solid"/>
            </a:ln>
          </c:spPr>
          <c:marker>
            <c:symbol val="none"/>
          </c:marker>
          <c:xVal>
            <c:numRef>
              <c:f>'Inner Coils 0.5A'!$F$19:$F$119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-24.010000000000005</c:v>
                </c:pt>
                <c:pt idx="3">
                  <c:v>-23.512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-22.010000000000005</c:v>
                </c:pt>
                <c:pt idx="7">
                  <c:v>-21.50800000000001</c:v>
                </c:pt>
                <c:pt idx="8">
                  <c:v>-21.01100000000001</c:v>
                </c:pt>
                <c:pt idx="9">
                  <c:v>-20.509</c:v>
                </c:pt>
                <c:pt idx="10">
                  <c:v>-20.009</c:v>
                </c:pt>
                <c:pt idx="11">
                  <c:v>-19.510000000000005</c:v>
                </c:pt>
                <c:pt idx="12">
                  <c:v>-19.00800000000001</c:v>
                </c:pt>
                <c:pt idx="13">
                  <c:v>-18.51100000000001</c:v>
                </c:pt>
                <c:pt idx="14">
                  <c:v>-18.010000000000005</c:v>
                </c:pt>
                <c:pt idx="15">
                  <c:v>-17.507000000000005</c:v>
                </c:pt>
                <c:pt idx="16">
                  <c:v>-17.010000000000005</c:v>
                </c:pt>
                <c:pt idx="17">
                  <c:v>-16.50800000000001</c:v>
                </c:pt>
                <c:pt idx="18">
                  <c:v>-16.009</c:v>
                </c:pt>
                <c:pt idx="19">
                  <c:v>-15.510000000000005</c:v>
                </c:pt>
                <c:pt idx="20">
                  <c:v>-15.00800000000001</c:v>
                </c:pt>
                <c:pt idx="21">
                  <c:v>-14.509</c:v>
                </c:pt>
                <c:pt idx="22">
                  <c:v>-14.009</c:v>
                </c:pt>
                <c:pt idx="23">
                  <c:v>-13.509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-11.510000000000005</c:v>
                </c:pt>
                <c:pt idx="28">
                  <c:v>-11.007000000000005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-9.5080000000000098</c:v>
                </c:pt>
                <c:pt idx="32">
                  <c:v>-9.0100000000000051</c:v>
                </c:pt>
                <c:pt idx="33">
                  <c:v>-8.5080000000000098</c:v>
                </c:pt>
                <c:pt idx="34">
                  <c:v>-8.0100000000000051</c:v>
                </c:pt>
                <c:pt idx="35">
                  <c:v>-7.5100000000000051</c:v>
                </c:pt>
                <c:pt idx="36">
                  <c:v>-7.007000000000005</c:v>
                </c:pt>
                <c:pt idx="37">
                  <c:v>-6.5100000000000051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-3.5110000000000099</c:v>
                </c:pt>
                <c:pt idx="44">
                  <c:v>-3.0080000000000098</c:v>
                </c:pt>
                <c:pt idx="45">
                  <c:v>-2.5100000000000051</c:v>
                </c:pt>
                <c:pt idx="46">
                  <c:v>-2.0080000000000098</c:v>
                </c:pt>
                <c:pt idx="47">
                  <c:v>-1.5090000000000003</c:v>
                </c:pt>
                <c:pt idx="48">
                  <c:v>-1.0110000000000099</c:v>
                </c:pt>
                <c:pt idx="49">
                  <c:v>-0.50900000000000034</c:v>
                </c:pt>
                <c:pt idx="50">
                  <c:v>-9.0000000000003411E-3</c:v>
                </c:pt>
                <c:pt idx="51">
                  <c:v>0.48999999999999488</c:v>
                </c:pt>
                <c:pt idx="52">
                  <c:v>0.99199999999999022</c:v>
                </c:pt>
                <c:pt idx="53">
                  <c:v>1.4889999999999901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4.4889999999999901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6.4909999999999997</c:v>
                </c:pt>
                <c:pt idx="64">
                  <c:v>6.9889999999999901</c:v>
                </c:pt>
                <c:pt idx="65">
                  <c:v>7.4919999999999902</c:v>
                </c:pt>
                <c:pt idx="66">
                  <c:v>7.9899999999999949</c:v>
                </c:pt>
                <c:pt idx="67">
                  <c:v>8.4899999999999949</c:v>
                </c:pt>
                <c:pt idx="68">
                  <c:v>8.9919999999999902</c:v>
                </c:pt>
                <c:pt idx="69">
                  <c:v>9.4889999999999901</c:v>
                </c:pt>
                <c:pt idx="70">
                  <c:v>9.992999999999995</c:v>
                </c:pt>
                <c:pt idx="71">
                  <c:v>10.491</c:v>
                </c:pt>
                <c:pt idx="72">
                  <c:v>10.98899999999999</c:v>
                </c:pt>
                <c:pt idx="73">
                  <c:v>11.49199999999999</c:v>
                </c:pt>
                <c:pt idx="74">
                  <c:v>11.98899999999999</c:v>
                </c:pt>
                <c:pt idx="75">
                  <c:v>12.491</c:v>
                </c:pt>
                <c:pt idx="76">
                  <c:v>12.99199999999999</c:v>
                </c:pt>
                <c:pt idx="77">
                  <c:v>13.489999999999995</c:v>
                </c:pt>
                <c:pt idx="78">
                  <c:v>13.991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15.49199999999999</c:v>
                </c:pt>
                <c:pt idx="82">
                  <c:v>15.98899999999999</c:v>
                </c:pt>
                <c:pt idx="83">
                  <c:v>16.489999999999995</c:v>
                </c:pt>
                <c:pt idx="84">
                  <c:v>16.989999999999995</c:v>
                </c:pt>
                <c:pt idx="85">
                  <c:v>17.488</c:v>
                </c:pt>
                <c:pt idx="86">
                  <c:v>17.991</c:v>
                </c:pt>
                <c:pt idx="87">
                  <c:v>18.489999999999995</c:v>
                </c:pt>
                <c:pt idx="88">
                  <c:v>18.98899999999999</c:v>
                </c:pt>
                <c:pt idx="89">
                  <c:v>19.491</c:v>
                </c:pt>
                <c:pt idx="90">
                  <c:v>19.98899999999999</c:v>
                </c:pt>
                <c:pt idx="91">
                  <c:v>20.48899999999999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22.489999999999995</c:v>
                </c:pt>
                <c:pt idx="96">
                  <c:v>22.988</c:v>
                </c:pt>
                <c:pt idx="97">
                  <c:v>23.491</c:v>
                </c:pt>
                <c:pt idx="98">
                  <c:v>23.98899999999999</c:v>
                </c:pt>
                <c:pt idx="99">
                  <c:v>24.489999999999995</c:v>
                </c:pt>
                <c:pt idx="100">
                  <c:v>24.991</c:v>
                </c:pt>
              </c:numCache>
            </c:numRef>
          </c:xVal>
          <c:yVal>
            <c:numRef>
              <c:f>'Inner Coils 0.5A'!$H$19:$H$119</c:f>
              <c:numCache>
                <c:formatCode>0.00</c:formatCode>
                <c:ptCount val="101"/>
                <c:pt idx="0">
                  <c:v>0.45</c:v>
                </c:pt>
                <c:pt idx="1">
                  <c:v>0.48</c:v>
                </c:pt>
                <c:pt idx="2">
                  <c:v>0.46</c:v>
                </c:pt>
                <c:pt idx="3">
                  <c:v>0.47</c:v>
                </c:pt>
                <c:pt idx="4">
                  <c:v>0.45</c:v>
                </c:pt>
                <c:pt idx="5">
                  <c:v>0.46</c:v>
                </c:pt>
                <c:pt idx="6">
                  <c:v>0.45</c:v>
                </c:pt>
                <c:pt idx="7">
                  <c:v>0.45</c:v>
                </c:pt>
                <c:pt idx="8">
                  <c:v>0.45</c:v>
                </c:pt>
                <c:pt idx="9">
                  <c:v>0.45</c:v>
                </c:pt>
                <c:pt idx="10">
                  <c:v>0.43</c:v>
                </c:pt>
                <c:pt idx="11">
                  <c:v>0.44</c:v>
                </c:pt>
                <c:pt idx="12">
                  <c:v>0.43</c:v>
                </c:pt>
                <c:pt idx="13">
                  <c:v>0.42</c:v>
                </c:pt>
                <c:pt idx="14">
                  <c:v>0.42</c:v>
                </c:pt>
                <c:pt idx="15">
                  <c:v>0.41</c:v>
                </c:pt>
                <c:pt idx="16">
                  <c:v>0.4</c:v>
                </c:pt>
                <c:pt idx="17">
                  <c:v>0.39</c:v>
                </c:pt>
                <c:pt idx="18">
                  <c:v>0.39</c:v>
                </c:pt>
                <c:pt idx="19">
                  <c:v>0.38</c:v>
                </c:pt>
                <c:pt idx="20">
                  <c:v>0.35</c:v>
                </c:pt>
                <c:pt idx="21">
                  <c:v>0.35</c:v>
                </c:pt>
                <c:pt idx="22">
                  <c:v>0.32</c:v>
                </c:pt>
                <c:pt idx="23">
                  <c:v>0.32</c:v>
                </c:pt>
                <c:pt idx="24">
                  <c:v>0.3</c:v>
                </c:pt>
                <c:pt idx="25">
                  <c:v>0.27</c:v>
                </c:pt>
                <c:pt idx="26">
                  <c:v>0.25</c:v>
                </c:pt>
                <c:pt idx="27">
                  <c:v>0.24</c:v>
                </c:pt>
                <c:pt idx="28">
                  <c:v>0.22</c:v>
                </c:pt>
                <c:pt idx="29">
                  <c:v>0.2</c:v>
                </c:pt>
                <c:pt idx="30">
                  <c:v>0.2</c:v>
                </c:pt>
                <c:pt idx="31">
                  <c:v>0.19</c:v>
                </c:pt>
                <c:pt idx="32">
                  <c:v>0.2</c:v>
                </c:pt>
                <c:pt idx="33">
                  <c:v>0.25</c:v>
                </c:pt>
                <c:pt idx="34">
                  <c:v>0.37</c:v>
                </c:pt>
                <c:pt idx="35">
                  <c:v>0.56000000000000005</c:v>
                </c:pt>
                <c:pt idx="36">
                  <c:v>0.85</c:v>
                </c:pt>
                <c:pt idx="37">
                  <c:v>1.35</c:v>
                </c:pt>
                <c:pt idx="38">
                  <c:v>2.08</c:v>
                </c:pt>
                <c:pt idx="39">
                  <c:v>3.05</c:v>
                </c:pt>
                <c:pt idx="40">
                  <c:v>4.26</c:v>
                </c:pt>
                <c:pt idx="41">
                  <c:v>5.6</c:v>
                </c:pt>
                <c:pt idx="42">
                  <c:v>6.9</c:v>
                </c:pt>
                <c:pt idx="43">
                  <c:v>8.0500000000000007</c:v>
                </c:pt>
                <c:pt idx="44">
                  <c:v>9</c:v>
                </c:pt>
                <c:pt idx="45">
                  <c:v>9.67</c:v>
                </c:pt>
                <c:pt idx="46">
                  <c:v>10.17</c:v>
                </c:pt>
                <c:pt idx="47">
                  <c:v>10.48</c:v>
                </c:pt>
                <c:pt idx="48">
                  <c:v>10.68</c:v>
                </c:pt>
                <c:pt idx="49">
                  <c:v>10.79</c:v>
                </c:pt>
                <c:pt idx="50">
                  <c:v>10.84</c:v>
                </c:pt>
                <c:pt idx="51">
                  <c:v>10.85</c:v>
                </c:pt>
                <c:pt idx="52">
                  <c:v>10.8</c:v>
                </c:pt>
                <c:pt idx="53">
                  <c:v>10.67</c:v>
                </c:pt>
                <c:pt idx="54">
                  <c:v>10.46</c:v>
                </c:pt>
                <c:pt idx="55">
                  <c:v>10.09</c:v>
                </c:pt>
                <c:pt idx="56">
                  <c:v>9.5500000000000007</c:v>
                </c:pt>
                <c:pt idx="57">
                  <c:v>8.7799999999999994</c:v>
                </c:pt>
                <c:pt idx="58">
                  <c:v>7.75</c:v>
                </c:pt>
                <c:pt idx="59">
                  <c:v>6.51</c:v>
                </c:pt>
                <c:pt idx="60">
                  <c:v>5.16</c:v>
                </c:pt>
                <c:pt idx="61">
                  <c:v>3.84</c:v>
                </c:pt>
                <c:pt idx="62">
                  <c:v>2.68</c:v>
                </c:pt>
                <c:pt idx="63">
                  <c:v>1.79</c:v>
                </c:pt>
                <c:pt idx="64">
                  <c:v>1.1399999999999999</c:v>
                </c:pt>
                <c:pt idx="65">
                  <c:v>0.72</c:v>
                </c:pt>
                <c:pt idx="66">
                  <c:v>0.44</c:v>
                </c:pt>
                <c:pt idx="67">
                  <c:v>0.31</c:v>
                </c:pt>
                <c:pt idx="68">
                  <c:v>0.2</c:v>
                </c:pt>
                <c:pt idx="69">
                  <c:v>0.17</c:v>
                </c:pt>
                <c:pt idx="70">
                  <c:v>0.18</c:v>
                </c:pt>
                <c:pt idx="71">
                  <c:v>0.18</c:v>
                </c:pt>
                <c:pt idx="72">
                  <c:v>0.19</c:v>
                </c:pt>
                <c:pt idx="73">
                  <c:v>0.2</c:v>
                </c:pt>
                <c:pt idx="74">
                  <c:v>0.21</c:v>
                </c:pt>
                <c:pt idx="75">
                  <c:v>0.23</c:v>
                </c:pt>
                <c:pt idx="76">
                  <c:v>0.25</c:v>
                </c:pt>
                <c:pt idx="77">
                  <c:v>0.26</c:v>
                </c:pt>
                <c:pt idx="78">
                  <c:v>0.28000000000000003</c:v>
                </c:pt>
                <c:pt idx="79">
                  <c:v>0.28999999999999998</c:v>
                </c:pt>
                <c:pt idx="80">
                  <c:v>0.32</c:v>
                </c:pt>
                <c:pt idx="81">
                  <c:v>0.32</c:v>
                </c:pt>
                <c:pt idx="82">
                  <c:v>0.33</c:v>
                </c:pt>
                <c:pt idx="83">
                  <c:v>0.34</c:v>
                </c:pt>
                <c:pt idx="84">
                  <c:v>0.35</c:v>
                </c:pt>
                <c:pt idx="85">
                  <c:v>0.36</c:v>
                </c:pt>
                <c:pt idx="86">
                  <c:v>0.37</c:v>
                </c:pt>
                <c:pt idx="87">
                  <c:v>0.38</c:v>
                </c:pt>
                <c:pt idx="88">
                  <c:v>0.37</c:v>
                </c:pt>
                <c:pt idx="89">
                  <c:v>0.4</c:v>
                </c:pt>
                <c:pt idx="90">
                  <c:v>0.4</c:v>
                </c:pt>
                <c:pt idx="91">
                  <c:v>0.39</c:v>
                </c:pt>
                <c:pt idx="92">
                  <c:v>0.39</c:v>
                </c:pt>
                <c:pt idx="93">
                  <c:v>0.41</c:v>
                </c:pt>
                <c:pt idx="94">
                  <c:v>0.4</c:v>
                </c:pt>
                <c:pt idx="95">
                  <c:v>0.4</c:v>
                </c:pt>
                <c:pt idx="96">
                  <c:v>0.41</c:v>
                </c:pt>
                <c:pt idx="97">
                  <c:v>0.4</c:v>
                </c:pt>
                <c:pt idx="98">
                  <c:v>0.41</c:v>
                </c:pt>
                <c:pt idx="99">
                  <c:v>0.4</c:v>
                </c:pt>
                <c:pt idx="100">
                  <c:v>0.4</c:v>
                </c:pt>
              </c:numCache>
            </c:numRef>
          </c:yVal>
          <c:smooth val="1"/>
        </c:ser>
        <c:ser>
          <c:idx val="0"/>
          <c:order val="0"/>
          <c:tx>
            <c:v>Corrected Field 0.5 Amp</c:v>
          </c:tx>
          <c:spPr>
            <a:ln w="38100" cap="rnd" cmpd="sng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'Inner Coils 0.5A'!$F$19:$F$119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-24.010000000000005</c:v>
                </c:pt>
                <c:pt idx="3">
                  <c:v>-23.512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-22.010000000000005</c:v>
                </c:pt>
                <c:pt idx="7">
                  <c:v>-21.50800000000001</c:v>
                </c:pt>
                <c:pt idx="8">
                  <c:v>-21.01100000000001</c:v>
                </c:pt>
                <c:pt idx="9">
                  <c:v>-20.509</c:v>
                </c:pt>
                <c:pt idx="10">
                  <c:v>-20.009</c:v>
                </c:pt>
                <c:pt idx="11">
                  <c:v>-19.510000000000005</c:v>
                </c:pt>
                <c:pt idx="12">
                  <c:v>-19.00800000000001</c:v>
                </c:pt>
                <c:pt idx="13">
                  <c:v>-18.51100000000001</c:v>
                </c:pt>
                <c:pt idx="14">
                  <c:v>-18.010000000000005</c:v>
                </c:pt>
                <c:pt idx="15">
                  <c:v>-17.507000000000005</c:v>
                </c:pt>
                <c:pt idx="16">
                  <c:v>-17.010000000000005</c:v>
                </c:pt>
                <c:pt idx="17">
                  <c:v>-16.50800000000001</c:v>
                </c:pt>
                <c:pt idx="18">
                  <c:v>-16.009</c:v>
                </c:pt>
                <c:pt idx="19">
                  <c:v>-15.510000000000005</c:v>
                </c:pt>
                <c:pt idx="20">
                  <c:v>-15.00800000000001</c:v>
                </c:pt>
                <c:pt idx="21">
                  <c:v>-14.509</c:v>
                </c:pt>
                <c:pt idx="22">
                  <c:v>-14.009</c:v>
                </c:pt>
                <c:pt idx="23">
                  <c:v>-13.509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-11.510000000000005</c:v>
                </c:pt>
                <c:pt idx="28">
                  <c:v>-11.007000000000005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-9.5080000000000098</c:v>
                </c:pt>
                <c:pt idx="32">
                  <c:v>-9.0100000000000051</c:v>
                </c:pt>
                <c:pt idx="33">
                  <c:v>-8.5080000000000098</c:v>
                </c:pt>
                <c:pt idx="34">
                  <c:v>-8.0100000000000051</c:v>
                </c:pt>
                <c:pt idx="35">
                  <c:v>-7.5100000000000051</c:v>
                </c:pt>
                <c:pt idx="36">
                  <c:v>-7.007000000000005</c:v>
                </c:pt>
                <c:pt idx="37">
                  <c:v>-6.5100000000000051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-3.5110000000000099</c:v>
                </c:pt>
                <c:pt idx="44">
                  <c:v>-3.0080000000000098</c:v>
                </c:pt>
                <c:pt idx="45">
                  <c:v>-2.5100000000000051</c:v>
                </c:pt>
                <c:pt idx="46">
                  <c:v>-2.0080000000000098</c:v>
                </c:pt>
                <c:pt idx="47">
                  <c:v>-1.5090000000000003</c:v>
                </c:pt>
                <c:pt idx="48">
                  <c:v>-1.0110000000000099</c:v>
                </c:pt>
                <c:pt idx="49">
                  <c:v>-0.50900000000000034</c:v>
                </c:pt>
                <c:pt idx="50">
                  <c:v>-9.0000000000003411E-3</c:v>
                </c:pt>
                <c:pt idx="51">
                  <c:v>0.48999999999999488</c:v>
                </c:pt>
                <c:pt idx="52">
                  <c:v>0.99199999999999022</c:v>
                </c:pt>
                <c:pt idx="53">
                  <c:v>1.4889999999999901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4.4889999999999901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6.4909999999999997</c:v>
                </c:pt>
                <c:pt idx="64">
                  <c:v>6.9889999999999901</c:v>
                </c:pt>
                <c:pt idx="65">
                  <c:v>7.4919999999999902</c:v>
                </c:pt>
                <c:pt idx="66">
                  <c:v>7.9899999999999949</c:v>
                </c:pt>
                <c:pt idx="67">
                  <c:v>8.4899999999999949</c:v>
                </c:pt>
                <c:pt idx="68">
                  <c:v>8.9919999999999902</c:v>
                </c:pt>
                <c:pt idx="69">
                  <c:v>9.4889999999999901</c:v>
                </c:pt>
                <c:pt idx="70">
                  <c:v>9.992999999999995</c:v>
                </c:pt>
                <c:pt idx="71">
                  <c:v>10.491</c:v>
                </c:pt>
                <c:pt idx="72">
                  <c:v>10.98899999999999</c:v>
                </c:pt>
                <c:pt idx="73">
                  <c:v>11.49199999999999</c:v>
                </c:pt>
                <c:pt idx="74">
                  <c:v>11.98899999999999</c:v>
                </c:pt>
                <c:pt idx="75">
                  <c:v>12.491</c:v>
                </c:pt>
                <c:pt idx="76">
                  <c:v>12.99199999999999</c:v>
                </c:pt>
                <c:pt idx="77">
                  <c:v>13.489999999999995</c:v>
                </c:pt>
                <c:pt idx="78">
                  <c:v>13.991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15.49199999999999</c:v>
                </c:pt>
                <c:pt idx="82">
                  <c:v>15.98899999999999</c:v>
                </c:pt>
                <c:pt idx="83">
                  <c:v>16.489999999999995</c:v>
                </c:pt>
                <c:pt idx="84">
                  <c:v>16.989999999999995</c:v>
                </c:pt>
                <c:pt idx="85">
                  <c:v>17.488</c:v>
                </c:pt>
                <c:pt idx="86">
                  <c:v>17.991</c:v>
                </c:pt>
                <c:pt idx="87">
                  <c:v>18.489999999999995</c:v>
                </c:pt>
                <c:pt idx="88">
                  <c:v>18.98899999999999</c:v>
                </c:pt>
                <c:pt idx="89">
                  <c:v>19.491</c:v>
                </c:pt>
                <c:pt idx="90">
                  <c:v>19.98899999999999</c:v>
                </c:pt>
                <c:pt idx="91">
                  <c:v>20.48899999999999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22.489999999999995</c:v>
                </c:pt>
                <c:pt idx="96">
                  <c:v>22.988</c:v>
                </c:pt>
                <c:pt idx="97">
                  <c:v>23.491</c:v>
                </c:pt>
                <c:pt idx="98">
                  <c:v>23.98899999999999</c:v>
                </c:pt>
                <c:pt idx="99">
                  <c:v>24.489999999999995</c:v>
                </c:pt>
                <c:pt idx="100">
                  <c:v>24.991</c:v>
                </c:pt>
              </c:numCache>
            </c:numRef>
          </c:xVal>
          <c:yVal>
            <c:numRef>
              <c:f>'Inner Coils 0.5A'!$J$19:$J$119</c:f>
              <c:numCache>
                <c:formatCode>0.00</c:formatCode>
                <c:ptCount val="101"/>
                <c:pt idx="0">
                  <c:v>-4.9999999999999989E-2</c:v>
                </c:pt>
                <c:pt idx="1">
                  <c:v>-2.0000000000000018E-2</c:v>
                </c:pt>
                <c:pt idx="2">
                  <c:v>-2.9999999999999971E-2</c:v>
                </c:pt>
                <c:pt idx="3">
                  <c:v>-2.0000000000000018E-2</c:v>
                </c:pt>
                <c:pt idx="4">
                  <c:v>-3.999999999999998E-2</c:v>
                </c:pt>
                <c:pt idx="5">
                  <c:v>-4.9999999999999989E-2</c:v>
                </c:pt>
                <c:pt idx="6">
                  <c:v>-0.06</c:v>
                </c:pt>
                <c:pt idx="7">
                  <c:v>-4.9999999999999989E-2</c:v>
                </c:pt>
                <c:pt idx="8">
                  <c:v>-3.999999999999998E-2</c:v>
                </c:pt>
                <c:pt idx="9">
                  <c:v>-3.999999999999998E-2</c:v>
                </c:pt>
                <c:pt idx="10">
                  <c:v>-7.0000000000000007E-2</c:v>
                </c:pt>
                <c:pt idx="11">
                  <c:v>-0.06</c:v>
                </c:pt>
                <c:pt idx="12">
                  <c:v>-7.0000000000000007E-2</c:v>
                </c:pt>
                <c:pt idx="13">
                  <c:v>-7.0000000000000007E-2</c:v>
                </c:pt>
                <c:pt idx="14">
                  <c:v>-8.0000000000000016E-2</c:v>
                </c:pt>
                <c:pt idx="15">
                  <c:v>-9.0000000000000024E-2</c:v>
                </c:pt>
                <c:pt idx="16">
                  <c:v>-0.10999999999999999</c:v>
                </c:pt>
                <c:pt idx="17">
                  <c:v>-0.10999999999999999</c:v>
                </c:pt>
                <c:pt idx="18">
                  <c:v>-9.9999999999999978E-2</c:v>
                </c:pt>
                <c:pt idx="19">
                  <c:v>-0.10999999999999999</c:v>
                </c:pt>
                <c:pt idx="20">
                  <c:v>-0.16000000000000003</c:v>
                </c:pt>
                <c:pt idx="21">
                  <c:v>-0.13</c:v>
                </c:pt>
                <c:pt idx="22">
                  <c:v>-0.18</c:v>
                </c:pt>
                <c:pt idx="23">
                  <c:v>-0.16999999999999998</c:v>
                </c:pt>
                <c:pt idx="24">
                  <c:v>-0.18</c:v>
                </c:pt>
                <c:pt idx="25">
                  <c:v>-0.24</c:v>
                </c:pt>
                <c:pt idx="26">
                  <c:v>-0.24</c:v>
                </c:pt>
                <c:pt idx="27">
                  <c:v>-0.25</c:v>
                </c:pt>
                <c:pt idx="28">
                  <c:v>-0.28000000000000003</c:v>
                </c:pt>
                <c:pt idx="29">
                  <c:v>-0.28999999999999998</c:v>
                </c:pt>
                <c:pt idx="30">
                  <c:v>-0.31</c:v>
                </c:pt>
                <c:pt idx="31">
                  <c:v>-0.32</c:v>
                </c:pt>
                <c:pt idx="32">
                  <c:v>-0.28999999999999998</c:v>
                </c:pt>
                <c:pt idx="33">
                  <c:v>-0.24</c:v>
                </c:pt>
                <c:pt idx="34">
                  <c:v>-0.13</c:v>
                </c:pt>
                <c:pt idx="35">
                  <c:v>6.0000000000000053E-2</c:v>
                </c:pt>
                <c:pt idx="36">
                  <c:v>0.36</c:v>
                </c:pt>
                <c:pt idx="37">
                  <c:v>0.87000000000000011</c:v>
                </c:pt>
                <c:pt idx="38">
                  <c:v>1.61</c:v>
                </c:pt>
                <c:pt idx="39">
                  <c:v>2.5599999999999996</c:v>
                </c:pt>
                <c:pt idx="40">
                  <c:v>3.7699999999999996</c:v>
                </c:pt>
                <c:pt idx="41">
                  <c:v>5.0999999999999996</c:v>
                </c:pt>
                <c:pt idx="42">
                  <c:v>6.4</c:v>
                </c:pt>
                <c:pt idx="43">
                  <c:v>7.5600000000000005</c:v>
                </c:pt>
                <c:pt idx="44">
                  <c:v>8.5</c:v>
                </c:pt>
                <c:pt idx="45">
                  <c:v>9.19</c:v>
                </c:pt>
                <c:pt idx="46">
                  <c:v>9.69</c:v>
                </c:pt>
                <c:pt idx="47">
                  <c:v>10</c:v>
                </c:pt>
                <c:pt idx="48">
                  <c:v>10.199999999999999</c:v>
                </c:pt>
                <c:pt idx="49">
                  <c:v>10.319999999999999</c:v>
                </c:pt>
                <c:pt idx="50">
                  <c:v>10.35</c:v>
                </c:pt>
                <c:pt idx="51">
                  <c:v>10.379999999999999</c:v>
                </c:pt>
                <c:pt idx="52">
                  <c:v>10.31</c:v>
                </c:pt>
                <c:pt idx="53">
                  <c:v>10.18</c:v>
                </c:pt>
                <c:pt idx="54">
                  <c:v>9.98</c:v>
                </c:pt>
                <c:pt idx="55">
                  <c:v>9.6199999999999992</c:v>
                </c:pt>
                <c:pt idx="56">
                  <c:v>9.06</c:v>
                </c:pt>
                <c:pt idx="57">
                  <c:v>8.3099999999999987</c:v>
                </c:pt>
                <c:pt idx="58">
                  <c:v>7.27</c:v>
                </c:pt>
                <c:pt idx="59">
                  <c:v>6.0299999999999994</c:v>
                </c:pt>
                <c:pt idx="60">
                  <c:v>4.67</c:v>
                </c:pt>
                <c:pt idx="61">
                  <c:v>3.36</c:v>
                </c:pt>
                <c:pt idx="62">
                  <c:v>2.1900000000000004</c:v>
                </c:pt>
                <c:pt idx="63">
                  <c:v>1.31</c:v>
                </c:pt>
                <c:pt idx="64">
                  <c:v>0.65999999999999992</c:v>
                </c:pt>
                <c:pt idx="65">
                  <c:v>0.24</c:v>
                </c:pt>
                <c:pt idx="66">
                  <c:v>-4.9999999999999989E-2</c:v>
                </c:pt>
                <c:pt idx="67">
                  <c:v>-0.16999999999999998</c:v>
                </c:pt>
                <c:pt idx="68">
                  <c:v>-0.28999999999999998</c:v>
                </c:pt>
                <c:pt idx="69">
                  <c:v>-0.29999999999999993</c:v>
                </c:pt>
                <c:pt idx="70">
                  <c:v>-0.28999999999999998</c:v>
                </c:pt>
                <c:pt idx="71">
                  <c:v>-0.31</c:v>
                </c:pt>
                <c:pt idx="72">
                  <c:v>-0.27999999999999997</c:v>
                </c:pt>
                <c:pt idx="73">
                  <c:v>-0.27999999999999997</c:v>
                </c:pt>
                <c:pt idx="74">
                  <c:v>-0.26</c:v>
                </c:pt>
                <c:pt idx="75">
                  <c:v>-0.24999999999999997</c:v>
                </c:pt>
                <c:pt idx="76">
                  <c:v>-0.21000000000000002</c:v>
                </c:pt>
                <c:pt idx="77">
                  <c:v>-0.2</c:v>
                </c:pt>
                <c:pt idx="78">
                  <c:v>-0.19999999999999996</c:v>
                </c:pt>
                <c:pt idx="79">
                  <c:v>-0.18</c:v>
                </c:pt>
                <c:pt idx="80">
                  <c:v>-0.14999999999999997</c:v>
                </c:pt>
                <c:pt idx="81">
                  <c:v>-0.14999999999999997</c:v>
                </c:pt>
                <c:pt idx="82">
                  <c:v>-0.12</c:v>
                </c:pt>
                <c:pt idx="83">
                  <c:v>-0.10999999999999999</c:v>
                </c:pt>
                <c:pt idx="84">
                  <c:v>-0.11000000000000004</c:v>
                </c:pt>
                <c:pt idx="85">
                  <c:v>-0.10000000000000003</c:v>
                </c:pt>
                <c:pt idx="86">
                  <c:v>-9.0000000000000024E-2</c:v>
                </c:pt>
                <c:pt idx="87">
                  <c:v>-8.0000000000000016E-2</c:v>
                </c:pt>
                <c:pt idx="88">
                  <c:v>-9.0000000000000024E-2</c:v>
                </c:pt>
                <c:pt idx="89">
                  <c:v>-4.9999999999999989E-2</c:v>
                </c:pt>
                <c:pt idx="90">
                  <c:v>-4.9999999999999989E-2</c:v>
                </c:pt>
                <c:pt idx="91">
                  <c:v>-7.0000000000000007E-2</c:v>
                </c:pt>
                <c:pt idx="92">
                  <c:v>-0.06</c:v>
                </c:pt>
                <c:pt idx="93">
                  <c:v>-3.0000000000000027E-2</c:v>
                </c:pt>
                <c:pt idx="94">
                  <c:v>-3.999999999999998E-2</c:v>
                </c:pt>
                <c:pt idx="95">
                  <c:v>-0.06</c:v>
                </c:pt>
                <c:pt idx="96">
                  <c:v>-5.0000000000000044E-2</c:v>
                </c:pt>
                <c:pt idx="97">
                  <c:v>-4.9999999999999989E-2</c:v>
                </c:pt>
                <c:pt idx="98">
                  <c:v>-4.0000000000000036E-2</c:v>
                </c:pt>
                <c:pt idx="99">
                  <c:v>-3.999999999999998E-2</c:v>
                </c:pt>
                <c:pt idx="100">
                  <c:v>-2.9999999999999971E-2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6608"/>
        <c:axId val="62071936"/>
      </c:scatterChart>
      <c:valAx>
        <c:axId val="615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 Poisition (cm)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low"/>
        <c:crossAx val="62071936"/>
        <c:crosses val="autoZero"/>
        <c:crossBetween val="midCat"/>
      </c:valAx>
      <c:valAx>
        <c:axId val="6207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</a:t>
                </a:r>
                <a:r>
                  <a:rPr lang="en-US" baseline="0"/>
                  <a:t> Strength  (G)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884633455242965E-2"/>
              <c:y val="0.38553053149898814"/>
            </c:manualLayout>
          </c:layout>
          <c:overlay val="0"/>
        </c:title>
        <c:numFmt formatCode="0.00" sourceLinked="1"/>
        <c:majorTickMark val="none"/>
        <c:minorTickMark val="none"/>
        <c:tickLblPos val="low"/>
        <c:crossAx val="61556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'Inner Coils 0.0A'!$F$19:$F$119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-23.512</c:v>
                </c:pt>
                <c:pt idx="4">
                  <c:v>-23.007000000000005</c:v>
                </c:pt>
                <c:pt idx="5">
                  <c:v>-22.510000000000005</c:v>
                </c:pt>
                <c:pt idx="6">
                  <c:v>-22.009</c:v>
                </c:pt>
                <c:pt idx="7">
                  <c:v>-21.50800000000001</c:v>
                </c:pt>
                <c:pt idx="8">
                  <c:v>-21.012</c:v>
                </c:pt>
                <c:pt idx="9">
                  <c:v>-20.507000000000005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-15.510000000000005</c:v>
                </c:pt>
                <c:pt idx="20">
                  <c:v>-15.006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-13.009</c:v>
                </c:pt>
                <c:pt idx="25">
                  <c:v>-12.507000000000005</c:v>
                </c:pt>
                <c:pt idx="26">
                  <c:v>-12.00800000000001</c:v>
                </c:pt>
                <c:pt idx="27">
                  <c:v>-11.509</c:v>
                </c:pt>
                <c:pt idx="28">
                  <c:v>-11.007000000000005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-8.5080000000000098</c:v>
                </c:pt>
                <c:pt idx="34">
                  <c:v>-8.0080000000000098</c:v>
                </c:pt>
                <c:pt idx="35">
                  <c:v>-7.5090000000000003</c:v>
                </c:pt>
                <c:pt idx="36">
                  <c:v>-7.007000000000005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-3.0080000000000098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-1.0110000000000099</c:v>
                </c:pt>
                <c:pt idx="49">
                  <c:v>-0.507000000000005</c:v>
                </c:pt>
                <c:pt idx="50">
                  <c:v>-9.0000000000003411E-3</c:v>
                </c:pt>
                <c:pt idx="51">
                  <c:v>0.48999999999999488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5.992999999999995</c:v>
                </c:pt>
                <c:pt idx="63">
                  <c:v>6.4919999999999902</c:v>
                </c:pt>
                <c:pt idx="64">
                  <c:v>6.9889999999999901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9.992999999999995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13.992999999999995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17.48899999999999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</c:v>
                </c:pt>
                <c:pt idx="93">
                  <c:v>21.48899999999999</c:v>
                </c:pt>
                <c:pt idx="94">
                  <c:v>21.99199999999999</c:v>
                </c:pt>
                <c:pt idx="95">
                  <c:v>22.489999999999995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24.489999999999995</c:v>
                </c:pt>
                <c:pt idx="100">
                  <c:v>24.99199999999999</c:v>
                </c:pt>
              </c:numCache>
            </c:numRef>
          </c:xVal>
          <c:yVal>
            <c:numRef>
              <c:f>'Inner Coils 0.0A'!$H$19:$H$119</c:f>
              <c:numCache>
                <c:formatCode>0.00</c:formatCode>
                <c:ptCount val="101"/>
                <c:pt idx="0">
                  <c:v>0.5</c:v>
                </c:pt>
                <c:pt idx="1">
                  <c:v>0.5</c:v>
                </c:pt>
                <c:pt idx="2">
                  <c:v>0.49</c:v>
                </c:pt>
                <c:pt idx="3">
                  <c:v>0.49</c:v>
                </c:pt>
                <c:pt idx="4">
                  <c:v>0.49</c:v>
                </c:pt>
                <c:pt idx="5">
                  <c:v>0.51</c:v>
                </c:pt>
                <c:pt idx="6">
                  <c:v>0.51</c:v>
                </c:pt>
                <c:pt idx="7">
                  <c:v>0.5</c:v>
                </c:pt>
                <c:pt idx="8">
                  <c:v>0.49</c:v>
                </c:pt>
                <c:pt idx="9">
                  <c:v>0.49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0.49</c:v>
                </c:pt>
                <c:pt idx="14">
                  <c:v>0.5</c:v>
                </c:pt>
                <c:pt idx="15">
                  <c:v>0.5</c:v>
                </c:pt>
                <c:pt idx="16">
                  <c:v>0.51</c:v>
                </c:pt>
                <c:pt idx="17">
                  <c:v>0.5</c:v>
                </c:pt>
                <c:pt idx="18">
                  <c:v>0.49</c:v>
                </c:pt>
                <c:pt idx="19">
                  <c:v>0.49</c:v>
                </c:pt>
                <c:pt idx="20">
                  <c:v>0.51</c:v>
                </c:pt>
                <c:pt idx="21">
                  <c:v>0.48</c:v>
                </c:pt>
                <c:pt idx="22">
                  <c:v>0.5</c:v>
                </c:pt>
                <c:pt idx="23">
                  <c:v>0.49</c:v>
                </c:pt>
                <c:pt idx="24">
                  <c:v>0.48</c:v>
                </c:pt>
                <c:pt idx="25">
                  <c:v>0.51</c:v>
                </c:pt>
                <c:pt idx="26">
                  <c:v>0.49</c:v>
                </c:pt>
                <c:pt idx="27">
                  <c:v>0.49</c:v>
                </c:pt>
                <c:pt idx="28">
                  <c:v>0.5</c:v>
                </c:pt>
                <c:pt idx="29">
                  <c:v>0.49</c:v>
                </c:pt>
                <c:pt idx="30">
                  <c:v>0.51</c:v>
                </c:pt>
                <c:pt idx="31">
                  <c:v>0.51</c:v>
                </c:pt>
                <c:pt idx="32">
                  <c:v>0.49</c:v>
                </c:pt>
                <c:pt idx="33">
                  <c:v>0.49</c:v>
                </c:pt>
                <c:pt idx="34">
                  <c:v>0.5</c:v>
                </c:pt>
                <c:pt idx="35">
                  <c:v>0.5</c:v>
                </c:pt>
                <c:pt idx="36">
                  <c:v>0.49</c:v>
                </c:pt>
                <c:pt idx="37">
                  <c:v>0.48</c:v>
                </c:pt>
                <c:pt idx="38">
                  <c:v>0.47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</c:v>
                </c:pt>
                <c:pt idx="43">
                  <c:v>0.49</c:v>
                </c:pt>
                <c:pt idx="44">
                  <c:v>0.5</c:v>
                </c:pt>
                <c:pt idx="45">
                  <c:v>0.48</c:v>
                </c:pt>
                <c:pt idx="46">
                  <c:v>0.48</c:v>
                </c:pt>
                <c:pt idx="47">
                  <c:v>0.48</c:v>
                </c:pt>
                <c:pt idx="48">
                  <c:v>0.48</c:v>
                </c:pt>
                <c:pt idx="49">
                  <c:v>0.47</c:v>
                </c:pt>
                <c:pt idx="50">
                  <c:v>0.49</c:v>
                </c:pt>
                <c:pt idx="51">
                  <c:v>0.47</c:v>
                </c:pt>
                <c:pt idx="52">
                  <c:v>0.49</c:v>
                </c:pt>
                <c:pt idx="53">
                  <c:v>0.49</c:v>
                </c:pt>
                <c:pt idx="54">
                  <c:v>0.48</c:v>
                </c:pt>
                <c:pt idx="55">
                  <c:v>0.47</c:v>
                </c:pt>
                <c:pt idx="56">
                  <c:v>0.49</c:v>
                </c:pt>
                <c:pt idx="57">
                  <c:v>0.47</c:v>
                </c:pt>
                <c:pt idx="58">
                  <c:v>0.48</c:v>
                </c:pt>
                <c:pt idx="59">
                  <c:v>0.48</c:v>
                </c:pt>
                <c:pt idx="60">
                  <c:v>0.49</c:v>
                </c:pt>
                <c:pt idx="61">
                  <c:v>0.48</c:v>
                </c:pt>
                <c:pt idx="62">
                  <c:v>0.49</c:v>
                </c:pt>
                <c:pt idx="63">
                  <c:v>0.48</c:v>
                </c:pt>
                <c:pt idx="64">
                  <c:v>0.48</c:v>
                </c:pt>
                <c:pt idx="65">
                  <c:v>0.48</c:v>
                </c:pt>
                <c:pt idx="66">
                  <c:v>0.49</c:v>
                </c:pt>
                <c:pt idx="67">
                  <c:v>0.48</c:v>
                </c:pt>
                <c:pt idx="68">
                  <c:v>0.49</c:v>
                </c:pt>
                <c:pt idx="69">
                  <c:v>0.47</c:v>
                </c:pt>
                <c:pt idx="70">
                  <c:v>0.47</c:v>
                </c:pt>
                <c:pt idx="71">
                  <c:v>0.49</c:v>
                </c:pt>
                <c:pt idx="72">
                  <c:v>0.47</c:v>
                </c:pt>
                <c:pt idx="73">
                  <c:v>0.48</c:v>
                </c:pt>
                <c:pt idx="74">
                  <c:v>0.47</c:v>
                </c:pt>
                <c:pt idx="75">
                  <c:v>0.48</c:v>
                </c:pt>
                <c:pt idx="76">
                  <c:v>0.46</c:v>
                </c:pt>
                <c:pt idx="77">
                  <c:v>0.46</c:v>
                </c:pt>
                <c:pt idx="78">
                  <c:v>0.48</c:v>
                </c:pt>
                <c:pt idx="79">
                  <c:v>0.47</c:v>
                </c:pt>
                <c:pt idx="80">
                  <c:v>0.47</c:v>
                </c:pt>
                <c:pt idx="81">
                  <c:v>0.47</c:v>
                </c:pt>
                <c:pt idx="82">
                  <c:v>0.45</c:v>
                </c:pt>
                <c:pt idx="83">
                  <c:v>0.45</c:v>
                </c:pt>
                <c:pt idx="84">
                  <c:v>0.46</c:v>
                </c:pt>
                <c:pt idx="85">
                  <c:v>0.46</c:v>
                </c:pt>
                <c:pt idx="86">
                  <c:v>0.46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0.46</c:v>
                </c:pt>
                <c:pt idx="92">
                  <c:v>0.45</c:v>
                </c:pt>
                <c:pt idx="93">
                  <c:v>0.44</c:v>
                </c:pt>
                <c:pt idx="94">
                  <c:v>0.44</c:v>
                </c:pt>
                <c:pt idx="95">
                  <c:v>0.46</c:v>
                </c:pt>
                <c:pt idx="96">
                  <c:v>0.46</c:v>
                </c:pt>
                <c:pt idx="97">
                  <c:v>0.45</c:v>
                </c:pt>
                <c:pt idx="98">
                  <c:v>0.45</c:v>
                </c:pt>
                <c:pt idx="99">
                  <c:v>0.44</c:v>
                </c:pt>
                <c:pt idx="100">
                  <c:v>0.43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40672"/>
        <c:axId val="73742976"/>
      </c:scatterChart>
      <c:valAx>
        <c:axId val="7374067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73742976"/>
        <c:crosses val="autoZero"/>
        <c:crossBetween val="midCat"/>
      </c:valAx>
      <c:valAx>
        <c:axId val="73742976"/>
        <c:scaling>
          <c:orientation val="minMax"/>
          <c:max val="0.60000000000000009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low"/>
        <c:crossAx val="73740672"/>
        <c:crossesAt val="-3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BH Outer Coils</a:t>
            </a:r>
            <a:br>
              <a:rPr lang="en-US" sz="1800" b="1" i="0" baseline="0">
                <a:effectLst/>
              </a:rPr>
            </a:br>
            <a:r>
              <a:rPr lang="en-US" sz="1800" b="1" i="0" baseline="0">
                <a:effectLst/>
              </a:rPr>
              <a:t>Field Integral at 1 Amp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7625774143478005"/>
          <c:y val="1.1314099720158661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Earth's Field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'Outer Coils 1.0A'!$F$19:$F$119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-23.512</c:v>
                </c:pt>
                <c:pt idx="4">
                  <c:v>-23.007000000000005</c:v>
                </c:pt>
                <c:pt idx="5">
                  <c:v>-22.509</c:v>
                </c:pt>
                <c:pt idx="6">
                  <c:v>-22.009</c:v>
                </c:pt>
                <c:pt idx="7">
                  <c:v>-21.507000000000005</c:v>
                </c:pt>
                <c:pt idx="8">
                  <c:v>-21.01100000000001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-15.509</c:v>
                </c:pt>
                <c:pt idx="20">
                  <c:v>-15.007000000000005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-12.007000000000005</c:v>
                </c:pt>
                <c:pt idx="27">
                  <c:v>-11.509</c:v>
                </c:pt>
                <c:pt idx="28">
                  <c:v>-11.007000000000005</c:v>
                </c:pt>
                <c:pt idx="29">
                  <c:v>-10.50800000000001</c:v>
                </c:pt>
                <c:pt idx="30">
                  <c:v>-10.007000000000005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-8.507000000000005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-5.507000000000005</c:v>
                </c:pt>
                <c:pt idx="40">
                  <c:v>-5.0090000000000003</c:v>
                </c:pt>
                <c:pt idx="41">
                  <c:v>-4.5060000000000002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-1.0100000000000051</c:v>
                </c:pt>
                <c:pt idx="49">
                  <c:v>-0.50800000000000978</c:v>
                </c:pt>
                <c:pt idx="50">
                  <c:v>-8.0000000000097771E-3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2.492999999999995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3.9919999999999902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5.4909999999999997</c:v>
                </c:pt>
                <c:pt idx="62">
                  <c:v>5.9919999999999902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9.9939999999999998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13.992999999999995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17.489999999999995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21.489999999999995</c:v>
                </c:pt>
                <c:pt idx="94">
                  <c:v>21.99199999999999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1.0A'!$I$19:$I$119</c:f>
              <c:numCache>
                <c:formatCode>0.00</c:formatCode>
                <c:ptCount val="101"/>
                <c:pt idx="0">
                  <c:v>0.49</c:v>
                </c:pt>
                <c:pt idx="1">
                  <c:v>0.49</c:v>
                </c:pt>
                <c:pt idx="2">
                  <c:v>0.52</c:v>
                </c:pt>
                <c:pt idx="3">
                  <c:v>0.5</c:v>
                </c:pt>
                <c:pt idx="4">
                  <c:v>0.5</c:v>
                </c:pt>
                <c:pt idx="5">
                  <c:v>0.51</c:v>
                </c:pt>
                <c:pt idx="6">
                  <c:v>0.51</c:v>
                </c:pt>
                <c:pt idx="7">
                  <c:v>0.5</c:v>
                </c:pt>
                <c:pt idx="8">
                  <c:v>0.51</c:v>
                </c:pt>
                <c:pt idx="9">
                  <c:v>0.5</c:v>
                </c:pt>
                <c:pt idx="10">
                  <c:v>0.51</c:v>
                </c:pt>
                <c:pt idx="11">
                  <c:v>0.51</c:v>
                </c:pt>
                <c:pt idx="12">
                  <c:v>0.5</c:v>
                </c:pt>
                <c:pt idx="13">
                  <c:v>0.51</c:v>
                </c:pt>
                <c:pt idx="14">
                  <c:v>0.52</c:v>
                </c:pt>
                <c:pt idx="15">
                  <c:v>0.52</c:v>
                </c:pt>
                <c:pt idx="16">
                  <c:v>0.5</c:v>
                </c:pt>
                <c:pt idx="17">
                  <c:v>0.49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0.51</c:v>
                </c:pt>
                <c:pt idx="22">
                  <c:v>0.49</c:v>
                </c:pt>
                <c:pt idx="23">
                  <c:v>0.49</c:v>
                </c:pt>
                <c:pt idx="24">
                  <c:v>0.5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</c:v>
                </c:pt>
                <c:pt idx="29">
                  <c:v>0.51</c:v>
                </c:pt>
                <c:pt idx="30">
                  <c:v>0.51</c:v>
                </c:pt>
                <c:pt idx="31">
                  <c:v>0.48</c:v>
                </c:pt>
                <c:pt idx="32">
                  <c:v>0.49</c:v>
                </c:pt>
                <c:pt idx="33">
                  <c:v>0.51</c:v>
                </c:pt>
                <c:pt idx="34">
                  <c:v>0.5</c:v>
                </c:pt>
                <c:pt idx="35">
                  <c:v>0.48</c:v>
                </c:pt>
                <c:pt idx="36">
                  <c:v>0.51</c:v>
                </c:pt>
                <c:pt idx="37">
                  <c:v>0.5</c:v>
                </c:pt>
                <c:pt idx="38">
                  <c:v>0.48</c:v>
                </c:pt>
                <c:pt idx="39">
                  <c:v>0.49</c:v>
                </c:pt>
                <c:pt idx="40">
                  <c:v>0.48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0.5</c:v>
                </c:pt>
                <c:pt idx="45">
                  <c:v>0.48</c:v>
                </c:pt>
                <c:pt idx="46">
                  <c:v>0.48</c:v>
                </c:pt>
                <c:pt idx="47">
                  <c:v>0.49</c:v>
                </c:pt>
                <c:pt idx="48">
                  <c:v>0.48</c:v>
                </c:pt>
                <c:pt idx="49">
                  <c:v>0.48</c:v>
                </c:pt>
                <c:pt idx="50">
                  <c:v>0.5</c:v>
                </c:pt>
                <c:pt idx="51">
                  <c:v>0.49</c:v>
                </c:pt>
                <c:pt idx="52">
                  <c:v>0.5</c:v>
                </c:pt>
                <c:pt idx="53">
                  <c:v>0.49</c:v>
                </c:pt>
                <c:pt idx="54">
                  <c:v>0.48</c:v>
                </c:pt>
                <c:pt idx="55">
                  <c:v>0.48</c:v>
                </c:pt>
                <c:pt idx="56">
                  <c:v>0.5</c:v>
                </c:pt>
                <c:pt idx="57">
                  <c:v>0.5</c:v>
                </c:pt>
                <c:pt idx="58">
                  <c:v>0.51</c:v>
                </c:pt>
                <c:pt idx="59">
                  <c:v>0.47</c:v>
                </c:pt>
                <c:pt idx="60">
                  <c:v>0.48</c:v>
                </c:pt>
                <c:pt idx="61">
                  <c:v>0.49</c:v>
                </c:pt>
                <c:pt idx="62">
                  <c:v>0.49</c:v>
                </c:pt>
                <c:pt idx="63">
                  <c:v>0.46</c:v>
                </c:pt>
                <c:pt idx="64">
                  <c:v>0.48</c:v>
                </c:pt>
                <c:pt idx="65">
                  <c:v>0.48</c:v>
                </c:pt>
                <c:pt idx="66">
                  <c:v>0.48</c:v>
                </c:pt>
                <c:pt idx="67">
                  <c:v>0.47</c:v>
                </c:pt>
                <c:pt idx="68">
                  <c:v>0.48</c:v>
                </c:pt>
                <c:pt idx="69">
                  <c:v>0.48</c:v>
                </c:pt>
                <c:pt idx="70">
                  <c:v>0.47</c:v>
                </c:pt>
                <c:pt idx="71">
                  <c:v>0.46</c:v>
                </c:pt>
                <c:pt idx="72">
                  <c:v>0.48</c:v>
                </c:pt>
                <c:pt idx="73">
                  <c:v>0.48</c:v>
                </c:pt>
                <c:pt idx="74">
                  <c:v>0.49</c:v>
                </c:pt>
                <c:pt idx="75">
                  <c:v>0.47</c:v>
                </c:pt>
                <c:pt idx="76">
                  <c:v>0.47</c:v>
                </c:pt>
                <c:pt idx="77">
                  <c:v>0.48</c:v>
                </c:pt>
                <c:pt idx="78">
                  <c:v>0.46</c:v>
                </c:pt>
                <c:pt idx="79">
                  <c:v>0.46</c:v>
                </c:pt>
                <c:pt idx="80">
                  <c:v>0.44</c:v>
                </c:pt>
                <c:pt idx="81">
                  <c:v>0.45</c:v>
                </c:pt>
                <c:pt idx="82">
                  <c:v>0.44</c:v>
                </c:pt>
                <c:pt idx="83">
                  <c:v>0.46</c:v>
                </c:pt>
                <c:pt idx="84">
                  <c:v>0.46</c:v>
                </c:pt>
                <c:pt idx="85">
                  <c:v>0.46</c:v>
                </c:pt>
                <c:pt idx="86">
                  <c:v>0.45</c:v>
                </c:pt>
                <c:pt idx="87">
                  <c:v>0.46</c:v>
                </c:pt>
                <c:pt idx="88">
                  <c:v>0.45</c:v>
                </c:pt>
                <c:pt idx="89">
                  <c:v>0.45</c:v>
                </c:pt>
                <c:pt idx="90">
                  <c:v>0.46</c:v>
                </c:pt>
                <c:pt idx="91">
                  <c:v>0.46</c:v>
                </c:pt>
                <c:pt idx="92">
                  <c:v>0.46</c:v>
                </c:pt>
                <c:pt idx="93">
                  <c:v>0.44</c:v>
                </c:pt>
                <c:pt idx="94">
                  <c:v>0.45</c:v>
                </c:pt>
                <c:pt idx="95">
                  <c:v>0.45</c:v>
                </c:pt>
                <c:pt idx="96">
                  <c:v>0.44</c:v>
                </c:pt>
                <c:pt idx="97">
                  <c:v>0.44</c:v>
                </c:pt>
                <c:pt idx="98">
                  <c:v>0.43</c:v>
                </c:pt>
                <c:pt idx="99">
                  <c:v>0.44</c:v>
                </c:pt>
                <c:pt idx="100">
                  <c:v>0.44</c:v>
                </c:pt>
              </c:numCache>
            </c:numRef>
          </c:yVal>
          <c:smooth val="1"/>
        </c:ser>
        <c:ser>
          <c:idx val="2"/>
          <c:order val="2"/>
          <c:tx>
            <c:v>Field 1 Amp</c:v>
          </c:tx>
          <c:spPr>
            <a:ln w="44450">
              <a:solidFill>
                <a:srgbClr val="FF0000">
                  <a:alpha val="46000"/>
                </a:srgbClr>
              </a:solidFill>
              <a:prstDash val="solid"/>
            </a:ln>
          </c:spPr>
          <c:marker>
            <c:symbol val="none"/>
          </c:marker>
          <c:xVal>
            <c:numRef>
              <c:f>'Outer Coils 1.0A'!$F$19:$F$119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-23.512</c:v>
                </c:pt>
                <c:pt idx="4">
                  <c:v>-23.007000000000005</c:v>
                </c:pt>
                <c:pt idx="5">
                  <c:v>-22.509</c:v>
                </c:pt>
                <c:pt idx="6">
                  <c:v>-22.009</c:v>
                </c:pt>
                <c:pt idx="7">
                  <c:v>-21.507000000000005</c:v>
                </c:pt>
                <c:pt idx="8">
                  <c:v>-21.01100000000001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-15.509</c:v>
                </c:pt>
                <c:pt idx="20">
                  <c:v>-15.007000000000005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-12.007000000000005</c:v>
                </c:pt>
                <c:pt idx="27">
                  <c:v>-11.509</c:v>
                </c:pt>
                <c:pt idx="28">
                  <c:v>-11.007000000000005</c:v>
                </c:pt>
                <c:pt idx="29">
                  <c:v>-10.50800000000001</c:v>
                </c:pt>
                <c:pt idx="30">
                  <c:v>-10.007000000000005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-8.507000000000005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-5.507000000000005</c:v>
                </c:pt>
                <c:pt idx="40">
                  <c:v>-5.0090000000000003</c:v>
                </c:pt>
                <c:pt idx="41">
                  <c:v>-4.5060000000000002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-1.0100000000000051</c:v>
                </c:pt>
                <c:pt idx="49">
                  <c:v>-0.50800000000000978</c:v>
                </c:pt>
                <c:pt idx="50">
                  <c:v>-8.0000000000097771E-3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2.492999999999995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3.9919999999999902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5.4909999999999997</c:v>
                </c:pt>
                <c:pt idx="62">
                  <c:v>5.9919999999999902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9.9939999999999998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13.992999999999995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17.489999999999995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21.489999999999995</c:v>
                </c:pt>
                <c:pt idx="94">
                  <c:v>21.99199999999999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1.0A'!$H$19:$H$119</c:f>
              <c:numCache>
                <c:formatCode>0.00</c:formatCode>
                <c:ptCount val="101"/>
                <c:pt idx="0">
                  <c:v>0.4</c:v>
                </c:pt>
                <c:pt idx="1">
                  <c:v>0.38</c:v>
                </c:pt>
                <c:pt idx="2">
                  <c:v>0.39</c:v>
                </c:pt>
                <c:pt idx="3">
                  <c:v>0.38</c:v>
                </c:pt>
                <c:pt idx="4">
                  <c:v>0.37</c:v>
                </c:pt>
                <c:pt idx="5">
                  <c:v>0.38</c:v>
                </c:pt>
                <c:pt idx="6">
                  <c:v>0.37</c:v>
                </c:pt>
                <c:pt idx="7">
                  <c:v>0.35</c:v>
                </c:pt>
                <c:pt idx="8">
                  <c:v>0.33</c:v>
                </c:pt>
                <c:pt idx="9">
                  <c:v>0.34</c:v>
                </c:pt>
                <c:pt idx="10">
                  <c:v>0.33</c:v>
                </c:pt>
                <c:pt idx="11">
                  <c:v>0.33</c:v>
                </c:pt>
                <c:pt idx="12">
                  <c:v>0.31</c:v>
                </c:pt>
                <c:pt idx="13">
                  <c:v>0.28999999999999998</c:v>
                </c:pt>
                <c:pt idx="14">
                  <c:v>0.28000000000000003</c:v>
                </c:pt>
                <c:pt idx="15">
                  <c:v>0.26</c:v>
                </c:pt>
                <c:pt idx="16">
                  <c:v>0.24</c:v>
                </c:pt>
                <c:pt idx="17">
                  <c:v>0.23</c:v>
                </c:pt>
                <c:pt idx="18">
                  <c:v>0.22</c:v>
                </c:pt>
                <c:pt idx="19">
                  <c:v>0.21</c:v>
                </c:pt>
                <c:pt idx="20">
                  <c:v>0.19</c:v>
                </c:pt>
                <c:pt idx="21">
                  <c:v>0.17</c:v>
                </c:pt>
                <c:pt idx="22">
                  <c:v>0.12</c:v>
                </c:pt>
                <c:pt idx="23">
                  <c:v>0.1</c:v>
                </c:pt>
                <c:pt idx="24">
                  <c:v>0.09</c:v>
                </c:pt>
                <c:pt idx="25">
                  <c:v>7.0000000000000007E-2</c:v>
                </c:pt>
                <c:pt idx="26">
                  <c:v>0.06</c:v>
                </c:pt>
                <c:pt idx="27">
                  <c:v>0.06</c:v>
                </c:pt>
                <c:pt idx="28">
                  <c:v>0.05</c:v>
                </c:pt>
                <c:pt idx="29">
                  <c:v>0.1</c:v>
                </c:pt>
                <c:pt idx="30">
                  <c:v>0.12</c:v>
                </c:pt>
                <c:pt idx="31">
                  <c:v>0.21</c:v>
                </c:pt>
                <c:pt idx="32">
                  <c:v>0.36</c:v>
                </c:pt>
                <c:pt idx="33">
                  <c:v>0.59</c:v>
                </c:pt>
                <c:pt idx="34">
                  <c:v>0.93</c:v>
                </c:pt>
                <c:pt idx="35">
                  <c:v>1.42</c:v>
                </c:pt>
                <c:pt idx="36">
                  <c:v>2.11</c:v>
                </c:pt>
                <c:pt idx="37">
                  <c:v>3.03</c:v>
                </c:pt>
                <c:pt idx="38">
                  <c:v>4.1900000000000004</c:v>
                </c:pt>
                <c:pt idx="39">
                  <c:v>5.59</c:v>
                </c:pt>
                <c:pt idx="40">
                  <c:v>7.13</c:v>
                </c:pt>
                <c:pt idx="41">
                  <c:v>8.7899999999999991</c:v>
                </c:pt>
                <c:pt idx="42">
                  <c:v>10.39</c:v>
                </c:pt>
                <c:pt idx="43">
                  <c:v>11.86</c:v>
                </c:pt>
                <c:pt idx="44">
                  <c:v>13.15</c:v>
                </c:pt>
                <c:pt idx="45">
                  <c:v>14.2</c:v>
                </c:pt>
                <c:pt idx="46">
                  <c:v>15.01</c:v>
                </c:pt>
                <c:pt idx="47">
                  <c:v>15.6</c:v>
                </c:pt>
                <c:pt idx="48">
                  <c:v>16.03</c:v>
                </c:pt>
                <c:pt idx="49">
                  <c:v>16.3</c:v>
                </c:pt>
                <c:pt idx="50">
                  <c:v>16.399999999999999</c:v>
                </c:pt>
                <c:pt idx="51">
                  <c:v>16.399999999999999</c:v>
                </c:pt>
                <c:pt idx="52">
                  <c:v>16.260000000000002</c:v>
                </c:pt>
                <c:pt idx="53">
                  <c:v>15.98</c:v>
                </c:pt>
                <c:pt idx="54">
                  <c:v>15.54</c:v>
                </c:pt>
                <c:pt idx="55">
                  <c:v>14.89</c:v>
                </c:pt>
                <c:pt idx="56">
                  <c:v>13.97</c:v>
                </c:pt>
                <c:pt idx="57">
                  <c:v>12.85</c:v>
                </c:pt>
                <c:pt idx="58">
                  <c:v>11.46</c:v>
                </c:pt>
                <c:pt idx="59">
                  <c:v>9.9</c:v>
                </c:pt>
                <c:pt idx="60">
                  <c:v>8.23</c:v>
                </c:pt>
                <c:pt idx="61">
                  <c:v>6.56</c:v>
                </c:pt>
                <c:pt idx="62">
                  <c:v>5.05</c:v>
                </c:pt>
                <c:pt idx="63">
                  <c:v>3.73</c:v>
                </c:pt>
                <c:pt idx="64">
                  <c:v>2.63</c:v>
                </c:pt>
                <c:pt idx="65">
                  <c:v>1.81</c:v>
                </c:pt>
                <c:pt idx="66">
                  <c:v>1.21</c:v>
                </c:pt>
                <c:pt idx="67">
                  <c:v>0.78</c:v>
                </c:pt>
                <c:pt idx="68">
                  <c:v>0.46</c:v>
                </c:pt>
                <c:pt idx="69">
                  <c:v>0.27</c:v>
                </c:pt>
                <c:pt idx="70">
                  <c:v>0.14000000000000001</c:v>
                </c:pt>
                <c:pt idx="71">
                  <c:v>0.09</c:v>
                </c:pt>
                <c:pt idx="72">
                  <c:v>0.02</c:v>
                </c:pt>
                <c:pt idx="73">
                  <c:v>0.02</c:v>
                </c:pt>
                <c:pt idx="74">
                  <c:v>0.02</c:v>
                </c:pt>
                <c:pt idx="75">
                  <c:v>0.03</c:v>
                </c:pt>
                <c:pt idx="76">
                  <c:v>0.04</c:v>
                </c:pt>
                <c:pt idx="77">
                  <c:v>7.0000000000000007E-2</c:v>
                </c:pt>
                <c:pt idx="78">
                  <c:v>0.08</c:v>
                </c:pt>
                <c:pt idx="79">
                  <c:v>0.1</c:v>
                </c:pt>
                <c:pt idx="80">
                  <c:v>0.13</c:v>
                </c:pt>
                <c:pt idx="81">
                  <c:v>0.16</c:v>
                </c:pt>
                <c:pt idx="82">
                  <c:v>0.17</c:v>
                </c:pt>
                <c:pt idx="83">
                  <c:v>0.18</c:v>
                </c:pt>
                <c:pt idx="84">
                  <c:v>0.2</c:v>
                </c:pt>
                <c:pt idx="85">
                  <c:v>0.2</c:v>
                </c:pt>
                <c:pt idx="86">
                  <c:v>0.24</c:v>
                </c:pt>
                <c:pt idx="87">
                  <c:v>0.25</c:v>
                </c:pt>
                <c:pt idx="88">
                  <c:v>0.25</c:v>
                </c:pt>
                <c:pt idx="89">
                  <c:v>0.27</c:v>
                </c:pt>
                <c:pt idx="90">
                  <c:v>0.28999999999999998</c:v>
                </c:pt>
                <c:pt idx="91">
                  <c:v>0.28000000000000003</c:v>
                </c:pt>
                <c:pt idx="92">
                  <c:v>0.28999999999999998</c:v>
                </c:pt>
                <c:pt idx="93">
                  <c:v>0.31</c:v>
                </c:pt>
                <c:pt idx="94">
                  <c:v>0.31</c:v>
                </c:pt>
                <c:pt idx="95">
                  <c:v>0.32</c:v>
                </c:pt>
                <c:pt idx="96">
                  <c:v>0.31</c:v>
                </c:pt>
                <c:pt idx="97">
                  <c:v>0.33</c:v>
                </c:pt>
                <c:pt idx="98">
                  <c:v>0.34</c:v>
                </c:pt>
                <c:pt idx="99">
                  <c:v>0.35</c:v>
                </c:pt>
                <c:pt idx="100">
                  <c:v>0.35</c:v>
                </c:pt>
              </c:numCache>
            </c:numRef>
          </c:yVal>
          <c:smooth val="1"/>
        </c:ser>
        <c:ser>
          <c:idx val="0"/>
          <c:order val="0"/>
          <c:tx>
            <c:v>Corrected Field 1 Amp</c:v>
          </c:tx>
          <c:spPr>
            <a:ln w="38100" cap="rnd" cmpd="sng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'Outer Coils 1.0A'!$F$19:$F$119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-23.512</c:v>
                </c:pt>
                <c:pt idx="4">
                  <c:v>-23.007000000000005</c:v>
                </c:pt>
                <c:pt idx="5">
                  <c:v>-22.509</c:v>
                </c:pt>
                <c:pt idx="6">
                  <c:v>-22.009</c:v>
                </c:pt>
                <c:pt idx="7">
                  <c:v>-21.507000000000005</c:v>
                </c:pt>
                <c:pt idx="8">
                  <c:v>-21.01100000000001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-17.50800000000001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-15.509</c:v>
                </c:pt>
                <c:pt idx="20">
                  <c:v>-15.007000000000005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-12.007000000000005</c:v>
                </c:pt>
                <c:pt idx="27">
                  <c:v>-11.509</c:v>
                </c:pt>
                <c:pt idx="28">
                  <c:v>-11.007000000000005</c:v>
                </c:pt>
                <c:pt idx="29">
                  <c:v>-10.50800000000001</c:v>
                </c:pt>
                <c:pt idx="30">
                  <c:v>-10.007000000000005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-8.507000000000005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-5.507000000000005</c:v>
                </c:pt>
                <c:pt idx="40">
                  <c:v>-5.0090000000000003</c:v>
                </c:pt>
                <c:pt idx="41">
                  <c:v>-4.5060000000000002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-1.0100000000000051</c:v>
                </c:pt>
                <c:pt idx="49">
                  <c:v>-0.50800000000000978</c:v>
                </c:pt>
                <c:pt idx="50">
                  <c:v>-8.0000000000097771E-3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2.492999999999995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3.9919999999999902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5.4909999999999997</c:v>
                </c:pt>
                <c:pt idx="62">
                  <c:v>5.9919999999999902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9.9939999999999998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13.992999999999995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17.489999999999995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21.489999999999995</c:v>
                </c:pt>
                <c:pt idx="94">
                  <c:v>21.99199999999999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1.0A'!$J$19:$J$119</c:f>
              <c:numCache>
                <c:formatCode>0.00</c:formatCode>
                <c:ptCount val="101"/>
                <c:pt idx="0">
                  <c:v>-8.9999999999999969E-2</c:v>
                </c:pt>
                <c:pt idx="1">
                  <c:v>-0.10999999999999999</c:v>
                </c:pt>
                <c:pt idx="2">
                  <c:v>-0.13</c:v>
                </c:pt>
                <c:pt idx="3">
                  <c:v>-0.12</c:v>
                </c:pt>
                <c:pt idx="4">
                  <c:v>-0.13</c:v>
                </c:pt>
                <c:pt idx="5">
                  <c:v>-0.13</c:v>
                </c:pt>
                <c:pt idx="6">
                  <c:v>-0.14000000000000001</c:v>
                </c:pt>
                <c:pt idx="7">
                  <c:v>-0.15000000000000002</c:v>
                </c:pt>
                <c:pt idx="8">
                  <c:v>-0.18</c:v>
                </c:pt>
                <c:pt idx="9">
                  <c:v>-0.15999999999999998</c:v>
                </c:pt>
                <c:pt idx="10">
                  <c:v>-0.18</c:v>
                </c:pt>
                <c:pt idx="11">
                  <c:v>-0.18</c:v>
                </c:pt>
                <c:pt idx="12">
                  <c:v>-0.19</c:v>
                </c:pt>
                <c:pt idx="13">
                  <c:v>-0.22000000000000003</c:v>
                </c:pt>
                <c:pt idx="14">
                  <c:v>-0.24</c:v>
                </c:pt>
                <c:pt idx="15">
                  <c:v>-0.26</c:v>
                </c:pt>
                <c:pt idx="16">
                  <c:v>-0.26</c:v>
                </c:pt>
                <c:pt idx="17">
                  <c:v>-0.26</c:v>
                </c:pt>
                <c:pt idx="18">
                  <c:v>-0.27</c:v>
                </c:pt>
                <c:pt idx="19">
                  <c:v>-0.29000000000000004</c:v>
                </c:pt>
                <c:pt idx="20">
                  <c:v>-0.31</c:v>
                </c:pt>
                <c:pt idx="21">
                  <c:v>-0.33999999999999997</c:v>
                </c:pt>
                <c:pt idx="22">
                  <c:v>-0.37</c:v>
                </c:pt>
                <c:pt idx="23">
                  <c:v>-0.39</c:v>
                </c:pt>
                <c:pt idx="24">
                  <c:v>-0.41000000000000003</c:v>
                </c:pt>
                <c:pt idx="25">
                  <c:v>-0.42</c:v>
                </c:pt>
                <c:pt idx="26">
                  <c:v>-0.46</c:v>
                </c:pt>
                <c:pt idx="27">
                  <c:v>-0.45</c:v>
                </c:pt>
                <c:pt idx="28">
                  <c:v>-0.45</c:v>
                </c:pt>
                <c:pt idx="29">
                  <c:v>-0.41000000000000003</c:v>
                </c:pt>
                <c:pt idx="30">
                  <c:v>-0.39</c:v>
                </c:pt>
                <c:pt idx="31">
                  <c:v>-0.27</c:v>
                </c:pt>
                <c:pt idx="32">
                  <c:v>-0.13</c:v>
                </c:pt>
                <c:pt idx="33">
                  <c:v>7.999999999999996E-2</c:v>
                </c:pt>
                <c:pt idx="34">
                  <c:v>0.43000000000000005</c:v>
                </c:pt>
                <c:pt idx="35">
                  <c:v>0.94</c:v>
                </c:pt>
                <c:pt idx="36">
                  <c:v>1.5999999999999999</c:v>
                </c:pt>
                <c:pt idx="37">
                  <c:v>2.5299999999999998</c:v>
                </c:pt>
                <c:pt idx="38">
                  <c:v>3.7100000000000004</c:v>
                </c:pt>
                <c:pt idx="39">
                  <c:v>5.0999999999999996</c:v>
                </c:pt>
                <c:pt idx="40">
                  <c:v>6.65</c:v>
                </c:pt>
                <c:pt idx="41">
                  <c:v>8.2999999999999989</c:v>
                </c:pt>
                <c:pt idx="42">
                  <c:v>9.9</c:v>
                </c:pt>
                <c:pt idx="43">
                  <c:v>11.37</c:v>
                </c:pt>
                <c:pt idx="44">
                  <c:v>12.65</c:v>
                </c:pt>
                <c:pt idx="45">
                  <c:v>13.719999999999999</c:v>
                </c:pt>
                <c:pt idx="46">
                  <c:v>14.53</c:v>
                </c:pt>
                <c:pt idx="47">
                  <c:v>15.11</c:v>
                </c:pt>
                <c:pt idx="48">
                  <c:v>15.55</c:v>
                </c:pt>
                <c:pt idx="49">
                  <c:v>15.82</c:v>
                </c:pt>
                <c:pt idx="50">
                  <c:v>15.899999999999999</c:v>
                </c:pt>
                <c:pt idx="51">
                  <c:v>15.909999999999998</c:v>
                </c:pt>
                <c:pt idx="52">
                  <c:v>15.760000000000002</c:v>
                </c:pt>
                <c:pt idx="53">
                  <c:v>15.49</c:v>
                </c:pt>
                <c:pt idx="54">
                  <c:v>15.059999999999999</c:v>
                </c:pt>
                <c:pt idx="55">
                  <c:v>14.41</c:v>
                </c:pt>
                <c:pt idx="56">
                  <c:v>13.47</c:v>
                </c:pt>
                <c:pt idx="57">
                  <c:v>12.35</c:v>
                </c:pt>
                <c:pt idx="58">
                  <c:v>10.950000000000001</c:v>
                </c:pt>
                <c:pt idx="59">
                  <c:v>9.43</c:v>
                </c:pt>
                <c:pt idx="60">
                  <c:v>7.75</c:v>
                </c:pt>
                <c:pt idx="61">
                  <c:v>6.0699999999999994</c:v>
                </c:pt>
                <c:pt idx="62">
                  <c:v>4.5599999999999996</c:v>
                </c:pt>
                <c:pt idx="63">
                  <c:v>3.27</c:v>
                </c:pt>
                <c:pt idx="64">
                  <c:v>2.15</c:v>
                </c:pt>
                <c:pt idx="65">
                  <c:v>1.33</c:v>
                </c:pt>
                <c:pt idx="66">
                  <c:v>0.73</c:v>
                </c:pt>
                <c:pt idx="67">
                  <c:v>0.31000000000000005</c:v>
                </c:pt>
                <c:pt idx="68">
                  <c:v>-1.9999999999999962E-2</c:v>
                </c:pt>
                <c:pt idx="69">
                  <c:v>-0.20999999999999996</c:v>
                </c:pt>
                <c:pt idx="70">
                  <c:v>-0.32999999999999996</c:v>
                </c:pt>
                <c:pt idx="71">
                  <c:v>-0.37</c:v>
                </c:pt>
                <c:pt idx="72">
                  <c:v>-0.45999999999999996</c:v>
                </c:pt>
                <c:pt idx="73">
                  <c:v>-0.45999999999999996</c:v>
                </c:pt>
                <c:pt idx="74">
                  <c:v>-0.47</c:v>
                </c:pt>
                <c:pt idx="75">
                  <c:v>-0.43999999999999995</c:v>
                </c:pt>
                <c:pt idx="76">
                  <c:v>-0.43</c:v>
                </c:pt>
                <c:pt idx="77">
                  <c:v>-0.41</c:v>
                </c:pt>
                <c:pt idx="78">
                  <c:v>-0.38</c:v>
                </c:pt>
                <c:pt idx="79">
                  <c:v>-0.36</c:v>
                </c:pt>
                <c:pt idx="80">
                  <c:v>-0.31</c:v>
                </c:pt>
                <c:pt idx="81">
                  <c:v>-0.29000000000000004</c:v>
                </c:pt>
                <c:pt idx="82">
                  <c:v>-0.27</c:v>
                </c:pt>
                <c:pt idx="83">
                  <c:v>-0.28000000000000003</c:v>
                </c:pt>
                <c:pt idx="84">
                  <c:v>-0.26</c:v>
                </c:pt>
                <c:pt idx="85">
                  <c:v>-0.26</c:v>
                </c:pt>
                <c:pt idx="86">
                  <c:v>-0.21000000000000002</c:v>
                </c:pt>
                <c:pt idx="87">
                  <c:v>-0.21000000000000002</c:v>
                </c:pt>
                <c:pt idx="88">
                  <c:v>-0.2</c:v>
                </c:pt>
                <c:pt idx="89">
                  <c:v>-0.18</c:v>
                </c:pt>
                <c:pt idx="90">
                  <c:v>-0.17000000000000004</c:v>
                </c:pt>
                <c:pt idx="91">
                  <c:v>-0.18</c:v>
                </c:pt>
                <c:pt idx="92">
                  <c:v>-0.17000000000000004</c:v>
                </c:pt>
                <c:pt idx="93">
                  <c:v>-0.13</c:v>
                </c:pt>
                <c:pt idx="94">
                  <c:v>-0.14000000000000001</c:v>
                </c:pt>
                <c:pt idx="95">
                  <c:v>-0.13</c:v>
                </c:pt>
                <c:pt idx="96">
                  <c:v>-0.13</c:v>
                </c:pt>
                <c:pt idx="97">
                  <c:v>-0.10999999999999999</c:v>
                </c:pt>
                <c:pt idx="98">
                  <c:v>-8.9999999999999969E-2</c:v>
                </c:pt>
                <c:pt idx="99">
                  <c:v>-9.0000000000000024E-2</c:v>
                </c:pt>
                <c:pt idx="100">
                  <c:v>-9.0000000000000024E-2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77152"/>
        <c:axId val="73780608"/>
      </c:scatterChart>
      <c:valAx>
        <c:axId val="7377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 Poisition (cm)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low"/>
        <c:crossAx val="73780608"/>
        <c:crosses val="autoZero"/>
        <c:crossBetween val="midCat"/>
      </c:valAx>
      <c:valAx>
        <c:axId val="7378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</a:t>
                </a:r>
                <a:r>
                  <a:rPr lang="en-US" baseline="0"/>
                  <a:t> Strength  (G)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884633455242965E-2"/>
              <c:y val="0.38553053149898814"/>
            </c:manualLayout>
          </c:layout>
          <c:overlay val="0"/>
        </c:title>
        <c:numFmt formatCode="0.00" sourceLinked="1"/>
        <c:majorTickMark val="none"/>
        <c:minorTickMark val="none"/>
        <c:tickLblPos val="low"/>
        <c:crossAx val="7377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BH Outer Coils</a:t>
            </a:r>
            <a:br>
              <a:rPr lang="en-US" sz="1800" b="1" i="0" baseline="0">
                <a:effectLst/>
              </a:rPr>
            </a:br>
            <a:r>
              <a:rPr lang="en-US" sz="1800" b="1" i="0" baseline="0">
                <a:effectLst/>
              </a:rPr>
              <a:t>Field Integral at 0.5 Amp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7625774143478005"/>
          <c:y val="1.1314099720158661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v>Earth's Field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'Outer Coils 0.5A'!$F$19:$F$119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-23.51100000000001</c:v>
                </c:pt>
                <c:pt idx="4">
                  <c:v>-23.007000000000005</c:v>
                </c:pt>
                <c:pt idx="5">
                  <c:v>-22.509</c:v>
                </c:pt>
                <c:pt idx="6">
                  <c:v>-22.009</c:v>
                </c:pt>
                <c:pt idx="7">
                  <c:v>-21.507000000000005</c:v>
                </c:pt>
                <c:pt idx="8">
                  <c:v>-21.01100000000001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-17.507000000000005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-15.509</c:v>
                </c:pt>
                <c:pt idx="20">
                  <c:v>-15.006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-13.507000000000005</c:v>
                </c:pt>
                <c:pt idx="24">
                  <c:v>-13.010000000000005</c:v>
                </c:pt>
                <c:pt idx="25">
                  <c:v>-12.506</c:v>
                </c:pt>
                <c:pt idx="26">
                  <c:v>-12.00800000000001</c:v>
                </c:pt>
                <c:pt idx="27">
                  <c:v>-11.50800000000001</c:v>
                </c:pt>
                <c:pt idx="28">
                  <c:v>-11.007000000000005</c:v>
                </c:pt>
                <c:pt idx="29">
                  <c:v>-10.50800000000001</c:v>
                </c:pt>
                <c:pt idx="30">
                  <c:v>-10.007000000000005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-8.507000000000005</c:v>
                </c:pt>
                <c:pt idx="34">
                  <c:v>-8.0080000000000098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-5.507000000000005</c:v>
                </c:pt>
                <c:pt idx="40">
                  <c:v>-5.0090000000000003</c:v>
                </c:pt>
                <c:pt idx="41">
                  <c:v>-4.5060000000000002</c:v>
                </c:pt>
                <c:pt idx="42">
                  <c:v>-4.0080000000000098</c:v>
                </c:pt>
                <c:pt idx="43">
                  <c:v>-3.5090000000000003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-1.0110000000000099</c:v>
                </c:pt>
                <c:pt idx="49">
                  <c:v>-0.507000000000005</c:v>
                </c:pt>
                <c:pt idx="50">
                  <c:v>-8.0000000000097771E-3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2.492999999999995</c:v>
                </c:pt>
                <c:pt idx="56">
                  <c:v>2.9909999999999997</c:v>
                </c:pt>
                <c:pt idx="57">
                  <c:v>3.492999999999995</c:v>
                </c:pt>
                <c:pt idx="58">
                  <c:v>3.9919999999999902</c:v>
                </c:pt>
                <c:pt idx="59">
                  <c:v>4.4899999999999949</c:v>
                </c:pt>
                <c:pt idx="60">
                  <c:v>4.9939999999999998</c:v>
                </c:pt>
                <c:pt idx="61">
                  <c:v>5.4909999999999997</c:v>
                </c:pt>
                <c:pt idx="62">
                  <c:v>5.992999999999995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9.9939999999999998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11.991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13.99199999999999</c:v>
                </c:pt>
                <c:pt idx="79">
                  <c:v>14.49199999999999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17.489999999999995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0.5A'!$I$19:$I$119</c:f>
              <c:numCache>
                <c:formatCode>0.00</c:formatCode>
                <c:ptCount val="101"/>
                <c:pt idx="0">
                  <c:v>0.49</c:v>
                </c:pt>
                <c:pt idx="1">
                  <c:v>0.49</c:v>
                </c:pt>
                <c:pt idx="2">
                  <c:v>0.52</c:v>
                </c:pt>
                <c:pt idx="3">
                  <c:v>0.5</c:v>
                </c:pt>
                <c:pt idx="4">
                  <c:v>0.5</c:v>
                </c:pt>
                <c:pt idx="5">
                  <c:v>0.51</c:v>
                </c:pt>
                <c:pt idx="6">
                  <c:v>0.51</c:v>
                </c:pt>
                <c:pt idx="7">
                  <c:v>0.5</c:v>
                </c:pt>
                <c:pt idx="8">
                  <c:v>0.51</c:v>
                </c:pt>
                <c:pt idx="9">
                  <c:v>0.5</c:v>
                </c:pt>
                <c:pt idx="10">
                  <c:v>0.51</c:v>
                </c:pt>
                <c:pt idx="11">
                  <c:v>0.51</c:v>
                </c:pt>
                <c:pt idx="12">
                  <c:v>0.5</c:v>
                </c:pt>
                <c:pt idx="13">
                  <c:v>0.51</c:v>
                </c:pt>
                <c:pt idx="14">
                  <c:v>0.52</c:v>
                </c:pt>
                <c:pt idx="15">
                  <c:v>0.52</c:v>
                </c:pt>
                <c:pt idx="16">
                  <c:v>0.5</c:v>
                </c:pt>
                <c:pt idx="17">
                  <c:v>0.49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0.51</c:v>
                </c:pt>
                <c:pt idx="22">
                  <c:v>0.49</c:v>
                </c:pt>
                <c:pt idx="23">
                  <c:v>0.49</c:v>
                </c:pt>
                <c:pt idx="24">
                  <c:v>0.5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</c:v>
                </c:pt>
                <c:pt idx="29">
                  <c:v>0.51</c:v>
                </c:pt>
                <c:pt idx="30">
                  <c:v>0.51</c:v>
                </c:pt>
                <c:pt idx="31">
                  <c:v>0.48</c:v>
                </c:pt>
                <c:pt idx="32">
                  <c:v>0.49</c:v>
                </c:pt>
                <c:pt idx="33">
                  <c:v>0.51</c:v>
                </c:pt>
                <c:pt idx="34">
                  <c:v>0.5</c:v>
                </c:pt>
                <c:pt idx="35">
                  <c:v>0.48</c:v>
                </c:pt>
                <c:pt idx="36">
                  <c:v>0.51</c:v>
                </c:pt>
                <c:pt idx="37">
                  <c:v>0.5</c:v>
                </c:pt>
                <c:pt idx="38">
                  <c:v>0.48</c:v>
                </c:pt>
                <c:pt idx="39">
                  <c:v>0.49</c:v>
                </c:pt>
                <c:pt idx="40">
                  <c:v>0.48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0.5</c:v>
                </c:pt>
                <c:pt idx="45">
                  <c:v>0.48</c:v>
                </c:pt>
                <c:pt idx="46">
                  <c:v>0.48</c:v>
                </c:pt>
                <c:pt idx="47">
                  <c:v>0.49</c:v>
                </c:pt>
                <c:pt idx="48">
                  <c:v>0.48</c:v>
                </c:pt>
                <c:pt idx="49">
                  <c:v>0.48</c:v>
                </c:pt>
                <c:pt idx="50">
                  <c:v>0.5</c:v>
                </c:pt>
                <c:pt idx="51">
                  <c:v>0.49</c:v>
                </c:pt>
                <c:pt idx="52">
                  <c:v>0.5</c:v>
                </c:pt>
                <c:pt idx="53">
                  <c:v>0.49</c:v>
                </c:pt>
                <c:pt idx="54">
                  <c:v>0.48</c:v>
                </c:pt>
                <c:pt idx="55">
                  <c:v>0.48</c:v>
                </c:pt>
                <c:pt idx="56">
                  <c:v>0.5</c:v>
                </c:pt>
                <c:pt idx="57">
                  <c:v>0.5</c:v>
                </c:pt>
                <c:pt idx="58">
                  <c:v>0.51</c:v>
                </c:pt>
                <c:pt idx="59">
                  <c:v>0.47</c:v>
                </c:pt>
                <c:pt idx="60">
                  <c:v>0.48</c:v>
                </c:pt>
                <c:pt idx="61">
                  <c:v>0.49</c:v>
                </c:pt>
                <c:pt idx="62">
                  <c:v>0.49</c:v>
                </c:pt>
                <c:pt idx="63">
                  <c:v>0.46</c:v>
                </c:pt>
                <c:pt idx="64">
                  <c:v>0.48</c:v>
                </c:pt>
                <c:pt idx="65">
                  <c:v>0.48</c:v>
                </c:pt>
                <c:pt idx="66">
                  <c:v>0.48</c:v>
                </c:pt>
                <c:pt idx="67">
                  <c:v>0.47</c:v>
                </c:pt>
                <c:pt idx="68">
                  <c:v>0.48</c:v>
                </c:pt>
                <c:pt idx="69">
                  <c:v>0.48</c:v>
                </c:pt>
                <c:pt idx="70">
                  <c:v>0.47</c:v>
                </c:pt>
                <c:pt idx="71">
                  <c:v>0.46</c:v>
                </c:pt>
                <c:pt idx="72">
                  <c:v>0.48</c:v>
                </c:pt>
                <c:pt idx="73">
                  <c:v>0.48</c:v>
                </c:pt>
                <c:pt idx="74">
                  <c:v>0.49</c:v>
                </c:pt>
                <c:pt idx="75">
                  <c:v>0.47</c:v>
                </c:pt>
                <c:pt idx="76">
                  <c:v>0.47</c:v>
                </c:pt>
                <c:pt idx="77">
                  <c:v>0.48</c:v>
                </c:pt>
                <c:pt idx="78">
                  <c:v>0.46</c:v>
                </c:pt>
                <c:pt idx="79">
                  <c:v>0.46</c:v>
                </c:pt>
                <c:pt idx="80">
                  <c:v>0.44</c:v>
                </c:pt>
                <c:pt idx="81">
                  <c:v>0.45</c:v>
                </c:pt>
                <c:pt idx="82">
                  <c:v>0.44</c:v>
                </c:pt>
                <c:pt idx="83">
                  <c:v>0.46</c:v>
                </c:pt>
                <c:pt idx="84">
                  <c:v>0.46</c:v>
                </c:pt>
                <c:pt idx="85">
                  <c:v>0.46</c:v>
                </c:pt>
                <c:pt idx="86">
                  <c:v>0.45</c:v>
                </c:pt>
                <c:pt idx="87">
                  <c:v>0.46</c:v>
                </c:pt>
                <c:pt idx="88">
                  <c:v>0.45</c:v>
                </c:pt>
                <c:pt idx="89">
                  <c:v>0.45</c:v>
                </c:pt>
                <c:pt idx="90">
                  <c:v>0.46</c:v>
                </c:pt>
                <c:pt idx="91">
                  <c:v>0.46</c:v>
                </c:pt>
                <c:pt idx="92">
                  <c:v>0.46</c:v>
                </c:pt>
                <c:pt idx="93">
                  <c:v>0.44</c:v>
                </c:pt>
                <c:pt idx="94">
                  <c:v>0.45</c:v>
                </c:pt>
                <c:pt idx="95">
                  <c:v>0.45</c:v>
                </c:pt>
                <c:pt idx="96">
                  <c:v>0.44</c:v>
                </c:pt>
                <c:pt idx="97">
                  <c:v>0.44</c:v>
                </c:pt>
                <c:pt idx="98">
                  <c:v>0.43</c:v>
                </c:pt>
                <c:pt idx="99">
                  <c:v>0.44</c:v>
                </c:pt>
                <c:pt idx="100">
                  <c:v>0.44</c:v>
                </c:pt>
              </c:numCache>
            </c:numRef>
          </c:yVal>
          <c:smooth val="1"/>
        </c:ser>
        <c:ser>
          <c:idx val="2"/>
          <c:order val="2"/>
          <c:tx>
            <c:v>Field 0.5 Amp</c:v>
          </c:tx>
          <c:spPr>
            <a:ln w="44450">
              <a:solidFill>
                <a:srgbClr val="FF0000">
                  <a:alpha val="46000"/>
                </a:srgbClr>
              </a:solidFill>
              <a:prstDash val="solid"/>
            </a:ln>
          </c:spPr>
          <c:marker>
            <c:symbol val="none"/>
          </c:marker>
          <c:xVal>
            <c:numRef>
              <c:f>'Outer Coils 0.5A'!$F$19:$F$119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-23.51100000000001</c:v>
                </c:pt>
                <c:pt idx="4">
                  <c:v>-23.007000000000005</c:v>
                </c:pt>
                <c:pt idx="5">
                  <c:v>-22.509</c:v>
                </c:pt>
                <c:pt idx="6">
                  <c:v>-22.009</c:v>
                </c:pt>
                <c:pt idx="7">
                  <c:v>-21.507000000000005</c:v>
                </c:pt>
                <c:pt idx="8">
                  <c:v>-21.01100000000001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-17.507000000000005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-15.509</c:v>
                </c:pt>
                <c:pt idx="20">
                  <c:v>-15.006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-13.507000000000005</c:v>
                </c:pt>
                <c:pt idx="24">
                  <c:v>-13.010000000000005</c:v>
                </c:pt>
                <c:pt idx="25">
                  <c:v>-12.506</c:v>
                </c:pt>
                <c:pt idx="26">
                  <c:v>-12.00800000000001</c:v>
                </c:pt>
                <c:pt idx="27">
                  <c:v>-11.50800000000001</c:v>
                </c:pt>
                <c:pt idx="28">
                  <c:v>-11.007000000000005</c:v>
                </c:pt>
                <c:pt idx="29">
                  <c:v>-10.50800000000001</c:v>
                </c:pt>
                <c:pt idx="30">
                  <c:v>-10.007000000000005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-8.507000000000005</c:v>
                </c:pt>
                <c:pt idx="34">
                  <c:v>-8.0080000000000098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-5.507000000000005</c:v>
                </c:pt>
                <c:pt idx="40">
                  <c:v>-5.0090000000000003</c:v>
                </c:pt>
                <c:pt idx="41">
                  <c:v>-4.5060000000000002</c:v>
                </c:pt>
                <c:pt idx="42">
                  <c:v>-4.0080000000000098</c:v>
                </c:pt>
                <c:pt idx="43">
                  <c:v>-3.5090000000000003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-1.0110000000000099</c:v>
                </c:pt>
                <c:pt idx="49">
                  <c:v>-0.507000000000005</c:v>
                </c:pt>
                <c:pt idx="50">
                  <c:v>-8.0000000000097771E-3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2.492999999999995</c:v>
                </c:pt>
                <c:pt idx="56">
                  <c:v>2.9909999999999997</c:v>
                </c:pt>
                <c:pt idx="57">
                  <c:v>3.492999999999995</c:v>
                </c:pt>
                <c:pt idx="58">
                  <c:v>3.9919999999999902</c:v>
                </c:pt>
                <c:pt idx="59">
                  <c:v>4.4899999999999949</c:v>
                </c:pt>
                <c:pt idx="60">
                  <c:v>4.9939999999999998</c:v>
                </c:pt>
                <c:pt idx="61">
                  <c:v>5.4909999999999997</c:v>
                </c:pt>
                <c:pt idx="62">
                  <c:v>5.992999999999995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9.9939999999999998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11.991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13.99199999999999</c:v>
                </c:pt>
                <c:pt idx="79">
                  <c:v>14.49199999999999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17.489999999999995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0.5A'!$H$19:$H$119</c:f>
              <c:numCache>
                <c:formatCode>0.00</c:formatCode>
                <c:ptCount val="101"/>
                <c:pt idx="0">
                  <c:v>0.44</c:v>
                </c:pt>
                <c:pt idx="1">
                  <c:v>0.44</c:v>
                </c:pt>
                <c:pt idx="2">
                  <c:v>0.43</c:v>
                </c:pt>
                <c:pt idx="3">
                  <c:v>0.45</c:v>
                </c:pt>
                <c:pt idx="4">
                  <c:v>0.45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0.42</c:v>
                </c:pt>
                <c:pt idx="9">
                  <c:v>0.45</c:v>
                </c:pt>
                <c:pt idx="10">
                  <c:v>0.4</c:v>
                </c:pt>
                <c:pt idx="11">
                  <c:v>0.41</c:v>
                </c:pt>
                <c:pt idx="12">
                  <c:v>0.39</c:v>
                </c:pt>
                <c:pt idx="13">
                  <c:v>0.4</c:v>
                </c:pt>
                <c:pt idx="14">
                  <c:v>0.38</c:v>
                </c:pt>
                <c:pt idx="15">
                  <c:v>0.38</c:v>
                </c:pt>
                <c:pt idx="16">
                  <c:v>0.37</c:v>
                </c:pt>
                <c:pt idx="17">
                  <c:v>0.38</c:v>
                </c:pt>
                <c:pt idx="18">
                  <c:v>0.37</c:v>
                </c:pt>
                <c:pt idx="19">
                  <c:v>0.33</c:v>
                </c:pt>
                <c:pt idx="20">
                  <c:v>0.34</c:v>
                </c:pt>
                <c:pt idx="21">
                  <c:v>0.32</c:v>
                </c:pt>
                <c:pt idx="22">
                  <c:v>0.28999999999999998</c:v>
                </c:pt>
                <c:pt idx="23">
                  <c:v>0.3</c:v>
                </c:pt>
                <c:pt idx="24">
                  <c:v>0.28999999999999998</c:v>
                </c:pt>
                <c:pt idx="25">
                  <c:v>0.28999999999999998</c:v>
                </c:pt>
                <c:pt idx="26">
                  <c:v>0.27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0.3</c:v>
                </c:pt>
                <c:pt idx="30">
                  <c:v>0.31</c:v>
                </c:pt>
                <c:pt idx="31">
                  <c:v>0.35</c:v>
                </c:pt>
                <c:pt idx="32">
                  <c:v>0.43</c:v>
                </c:pt>
                <c:pt idx="33">
                  <c:v>0.53</c:v>
                </c:pt>
                <c:pt idx="34">
                  <c:v>0.69</c:v>
                </c:pt>
                <c:pt idx="35">
                  <c:v>0.96</c:v>
                </c:pt>
                <c:pt idx="36">
                  <c:v>1.3</c:v>
                </c:pt>
                <c:pt idx="37">
                  <c:v>1.77</c:v>
                </c:pt>
                <c:pt idx="38">
                  <c:v>2.36</c:v>
                </c:pt>
                <c:pt idx="39">
                  <c:v>3.05</c:v>
                </c:pt>
                <c:pt idx="40">
                  <c:v>3.83</c:v>
                </c:pt>
                <c:pt idx="41">
                  <c:v>4.6500000000000004</c:v>
                </c:pt>
                <c:pt idx="42">
                  <c:v>5.48</c:v>
                </c:pt>
                <c:pt idx="43">
                  <c:v>6.21</c:v>
                </c:pt>
                <c:pt idx="44">
                  <c:v>6.88</c:v>
                </c:pt>
                <c:pt idx="45">
                  <c:v>7.39</c:v>
                </c:pt>
                <c:pt idx="46">
                  <c:v>7.79</c:v>
                </c:pt>
                <c:pt idx="47">
                  <c:v>8.11</c:v>
                </c:pt>
                <c:pt idx="48">
                  <c:v>8.3000000000000007</c:v>
                </c:pt>
                <c:pt idx="49">
                  <c:v>8.42</c:v>
                </c:pt>
                <c:pt idx="50">
                  <c:v>8.5</c:v>
                </c:pt>
                <c:pt idx="51">
                  <c:v>8.5</c:v>
                </c:pt>
                <c:pt idx="52">
                  <c:v>8.43</c:v>
                </c:pt>
                <c:pt idx="53">
                  <c:v>8.27</c:v>
                </c:pt>
                <c:pt idx="54">
                  <c:v>8.0500000000000007</c:v>
                </c:pt>
                <c:pt idx="55">
                  <c:v>7.74</c:v>
                </c:pt>
                <c:pt idx="56">
                  <c:v>7.28</c:v>
                </c:pt>
                <c:pt idx="57">
                  <c:v>6.72</c:v>
                </c:pt>
                <c:pt idx="58">
                  <c:v>6</c:v>
                </c:pt>
                <c:pt idx="59">
                  <c:v>5.23</c:v>
                </c:pt>
                <c:pt idx="60">
                  <c:v>4.38</c:v>
                </c:pt>
                <c:pt idx="61">
                  <c:v>3.55</c:v>
                </c:pt>
                <c:pt idx="62">
                  <c:v>2.76</c:v>
                </c:pt>
                <c:pt idx="63">
                  <c:v>2.12</c:v>
                </c:pt>
                <c:pt idx="64">
                  <c:v>1.56</c:v>
                </c:pt>
                <c:pt idx="65">
                  <c:v>1.1599999999999999</c:v>
                </c:pt>
                <c:pt idx="66">
                  <c:v>0.84</c:v>
                </c:pt>
                <c:pt idx="67">
                  <c:v>0.62</c:v>
                </c:pt>
                <c:pt idx="68">
                  <c:v>0.46</c:v>
                </c:pt>
                <c:pt idx="69">
                  <c:v>0.38</c:v>
                </c:pt>
                <c:pt idx="70">
                  <c:v>0.31</c:v>
                </c:pt>
                <c:pt idx="71">
                  <c:v>0.27</c:v>
                </c:pt>
                <c:pt idx="72">
                  <c:v>0.25</c:v>
                </c:pt>
                <c:pt idx="73">
                  <c:v>0.23</c:v>
                </c:pt>
                <c:pt idx="74">
                  <c:v>0.23</c:v>
                </c:pt>
                <c:pt idx="75">
                  <c:v>0.25</c:v>
                </c:pt>
                <c:pt idx="76">
                  <c:v>0.26</c:v>
                </c:pt>
                <c:pt idx="77">
                  <c:v>0.26</c:v>
                </c:pt>
                <c:pt idx="78">
                  <c:v>0.27</c:v>
                </c:pt>
                <c:pt idx="79">
                  <c:v>0.26</c:v>
                </c:pt>
                <c:pt idx="80">
                  <c:v>0.28000000000000003</c:v>
                </c:pt>
                <c:pt idx="81">
                  <c:v>0.3</c:v>
                </c:pt>
                <c:pt idx="82">
                  <c:v>0.3</c:v>
                </c:pt>
                <c:pt idx="83">
                  <c:v>0.3</c:v>
                </c:pt>
                <c:pt idx="84">
                  <c:v>0.33</c:v>
                </c:pt>
                <c:pt idx="85">
                  <c:v>0.32</c:v>
                </c:pt>
                <c:pt idx="86">
                  <c:v>0.33</c:v>
                </c:pt>
                <c:pt idx="87">
                  <c:v>0.34</c:v>
                </c:pt>
                <c:pt idx="88">
                  <c:v>0.34</c:v>
                </c:pt>
                <c:pt idx="89">
                  <c:v>0.34</c:v>
                </c:pt>
                <c:pt idx="90">
                  <c:v>0.36</c:v>
                </c:pt>
                <c:pt idx="91">
                  <c:v>0.35</c:v>
                </c:pt>
                <c:pt idx="92">
                  <c:v>0.36</c:v>
                </c:pt>
                <c:pt idx="93">
                  <c:v>0.38</c:v>
                </c:pt>
                <c:pt idx="94">
                  <c:v>0.37</c:v>
                </c:pt>
                <c:pt idx="95">
                  <c:v>0.37</c:v>
                </c:pt>
                <c:pt idx="96">
                  <c:v>0.38</c:v>
                </c:pt>
                <c:pt idx="97">
                  <c:v>0.4</c:v>
                </c:pt>
                <c:pt idx="98">
                  <c:v>0.39</c:v>
                </c:pt>
                <c:pt idx="99">
                  <c:v>0.39</c:v>
                </c:pt>
                <c:pt idx="100">
                  <c:v>0.4</c:v>
                </c:pt>
              </c:numCache>
            </c:numRef>
          </c:yVal>
          <c:smooth val="1"/>
        </c:ser>
        <c:ser>
          <c:idx val="0"/>
          <c:order val="0"/>
          <c:tx>
            <c:v>Corrected Field 0.5 Amp</c:v>
          </c:tx>
          <c:spPr>
            <a:ln w="38100" cap="rnd" cmpd="sng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'Outer Coils 0.5A'!$F$19:$F$119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-23.51100000000001</c:v>
                </c:pt>
                <c:pt idx="4">
                  <c:v>-23.007000000000005</c:v>
                </c:pt>
                <c:pt idx="5">
                  <c:v>-22.509</c:v>
                </c:pt>
                <c:pt idx="6">
                  <c:v>-22.009</c:v>
                </c:pt>
                <c:pt idx="7">
                  <c:v>-21.507000000000005</c:v>
                </c:pt>
                <c:pt idx="8">
                  <c:v>-21.01100000000001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-17.507000000000005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-15.509</c:v>
                </c:pt>
                <c:pt idx="20">
                  <c:v>-15.006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-13.507000000000005</c:v>
                </c:pt>
                <c:pt idx="24">
                  <c:v>-13.010000000000005</c:v>
                </c:pt>
                <c:pt idx="25">
                  <c:v>-12.506</c:v>
                </c:pt>
                <c:pt idx="26">
                  <c:v>-12.00800000000001</c:v>
                </c:pt>
                <c:pt idx="27">
                  <c:v>-11.50800000000001</c:v>
                </c:pt>
                <c:pt idx="28">
                  <c:v>-11.007000000000005</c:v>
                </c:pt>
                <c:pt idx="29">
                  <c:v>-10.50800000000001</c:v>
                </c:pt>
                <c:pt idx="30">
                  <c:v>-10.007000000000005</c:v>
                </c:pt>
                <c:pt idx="31">
                  <c:v>-9.507000000000005</c:v>
                </c:pt>
                <c:pt idx="32">
                  <c:v>-9.0100000000000051</c:v>
                </c:pt>
                <c:pt idx="33">
                  <c:v>-8.507000000000005</c:v>
                </c:pt>
                <c:pt idx="34">
                  <c:v>-8.0080000000000098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-5.507000000000005</c:v>
                </c:pt>
                <c:pt idx="40">
                  <c:v>-5.0090000000000003</c:v>
                </c:pt>
                <c:pt idx="41">
                  <c:v>-4.5060000000000002</c:v>
                </c:pt>
                <c:pt idx="42">
                  <c:v>-4.0080000000000098</c:v>
                </c:pt>
                <c:pt idx="43">
                  <c:v>-3.5090000000000003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-2.007000000000005</c:v>
                </c:pt>
                <c:pt idx="47">
                  <c:v>-1.5080000000000098</c:v>
                </c:pt>
                <c:pt idx="48">
                  <c:v>-1.0110000000000099</c:v>
                </c:pt>
                <c:pt idx="49">
                  <c:v>-0.507000000000005</c:v>
                </c:pt>
                <c:pt idx="50">
                  <c:v>-8.0000000000097771E-3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2.492999999999995</c:v>
                </c:pt>
                <c:pt idx="56">
                  <c:v>2.9909999999999997</c:v>
                </c:pt>
                <c:pt idx="57">
                  <c:v>3.492999999999995</c:v>
                </c:pt>
                <c:pt idx="58">
                  <c:v>3.9919999999999902</c:v>
                </c:pt>
                <c:pt idx="59">
                  <c:v>4.4899999999999949</c:v>
                </c:pt>
                <c:pt idx="60">
                  <c:v>4.9939999999999998</c:v>
                </c:pt>
                <c:pt idx="61">
                  <c:v>5.4909999999999997</c:v>
                </c:pt>
                <c:pt idx="62">
                  <c:v>5.992999999999995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9.9939999999999998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11.991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13.99199999999999</c:v>
                </c:pt>
                <c:pt idx="79">
                  <c:v>14.49199999999999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17.489999999999995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21.48899999999999</c:v>
                </c:pt>
                <c:pt idx="94">
                  <c:v>21.991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0.5A'!$J$19:$J$119</c:f>
              <c:numCache>
                <c:formatCode>0.00</c:formatCode>
                <c:ptCount val="101"/>
                <c:pt idx="0">
                  <c:v>-4.9999999999999989E-2</c:v>
                </c:pt>
                <c:pt idx="1">
                  <c:v>-4.9999999999999989E-2</c:v>
                </c:pt>
                <c:pt idx="2">
                  <c:v>-9.0000000000000024E-2</c:v>
                </c:pt>
                <c:pt idx="3">
                  <c:v>-4.9999999999999989E-2</c:v>
                </c:pt>
                <c:pt idx="4">
                  <c:v>-4.9999999999999989E-2</c:v>
                </c:pt>
                <c:pt idx="5">
                  <c:v>-7.0000000000000007E-2</c:v>
                </c:pt>
                <c:pt idx="6">
                  <c:v>-7.0000000000000007E-2</c:v>
                </c:pt>
                <c:pt idx="7">
                  <c:v>-8.0000000000000016E-2</c:v>
                </c:pt>
                <c:pt idx="8">
                  <c:v>-9.0000000000000024E-2</c:v>
                </c:pt>
                <c:pt idx="9">
                  <c:v>-4.9999999999999989E-2</c:v>
                </c:pt>
                <c:pt idx="10">
                  <c:v>-0.10999999999999999</c:v>
                </c:pt>
                <c:pt idx="11">
                  <c:v>-0.10000000000000003</c:v>
                </c:pt>
                <c:pt idx="12">
                  <c:v>-0.10999999999999999</c:v>
                </c:pt>
                <c:pt idx="13">
                  <c:v>-0.10999999999999999</c:v>
                </c:pt>
                <c:pt idx="14">
                  <c:v>-0.14000000000000001</c:v>
                </c:pt>
                <c:pt idx="15">
                  <c:v>-0.14000000000000001</c:v>
                </c:pt>
                <c:pt idx="16">
                  <c:v>-0.13</c:v>
                </c:pt>
                <c:pt idx="17">
                  <c:v>-0.10999999999999999</c:v>
                </c:pt>
                <c:pt idx="18">
                  <c:v>-0.12</c:v>
                </c:pt>
                <c:pt idx="19">
                  <c:v>-0.16999999999999998</c:v>
                </c:pt>
                <c:pt idx="20">
                  <c:v>-0.15999999999999998</c:v>
                </c:pt>
                <c:pt idx="21">
                  <c:v>-0.19</c:v>
                </c:pt>
                <c:pt idx="22">
                  <c:v>-0.2</c:v>
                </c:pt>
                <c:pt idx="23">
                  <c:v>-0.19</c:v>
                </c:pt>
                <c:pt idx="24">
                  <c:v>-0.21000000000000002</c:v>
                </c:pt>
                <c:pt idx="25">
                  <c:v>-0.2</c:v>
                </c:pt>
                <c:pt idx="26">
                  <c:v>-0.25</c:v>
                </c:pt>
                <c:pt idx="27">
                  <c:v>-0.24</c:v>
                </c:pt>
                <c:pt idx="28">
                  <c:v>-0.21999999999999997</c:v>
                </c:pt>
                <c:pt idx="29">
                  <c:v>-0.21000000000000002</c:v>
                </c:pt>
                <c:pt idx="30">
                  <c:v>-0.2</c:v>
                </c:pt>
                <c:pt idx="31">
                  <c:v>-0.13</c:v>
                </c:pt>
                <c:pt idx="32">
                  <c:v>-0.06</c:v>
                </c:pt>
                <c:pt idx="33">
                  <c:v>2.0000000000000018E-2</c:v>
                </c:pt>
                <c:pt idx="34">
                  <c:v>0.18999999999999995</c:v>
                </c:pt>
                <c:pt idx="35">
                  <c:v>0.48</c:v>
                </c:pt>
                <c:pt idx="36">
                  <c:v>0.79</c:v>
                </c:pt>
                <c:pt idx="37">
                  <c:v>1.27</c:v>
                </c:pt>
                <c:pt idx="38">
                  <c:v>1.88</c:v>
                </c:pt>
                <c:pt idx="39">
                  <c:v>2.5599999999999996</c:v>
                </c:pt>
                <c:pt idx="40">
                  <c:v>3.35</c:v>
                </c:pt>
                <c:pt idx="41">
                  <c:v>4.16</c:v>
                </c:pt>
                <c:pt idx="42">
                  <c:v>4.99</c:v>
                </c:pt>
                <c:pt idx="43">
                  <c:v>5.72</c:v>
                </c:pt>
                <c:pt idx="44">
                  <c:v>6.38</c:v>
                </c:pt>
                <c:pt idx="45">
                  <c:v>6.91</c:v>
                </c:pt>
                <c:pt idx="46">
                  <c:v>7.3100000000000005</c:v>
                </c:pt>
                <c:pt idx="47">
                  <c:v>7.6199999999999992</c:v>
                </c:pt>
                <c:pt idx="48">
                  <c:v>7.82</c:v>
                </c:pt>
                <c:pt idx="49">
                  <c:v>7.9399999999999995</c:v>
                </c:pt>
                <c:pt idx="50">
                  <c:v>8</c:v>
                </c:pt>
                <c:pt idx="51">
                  <c:v>8.01</c:v>
                </c:pt>
                <c:pt idx="52">
                  <c:v>7.93</c:v>
                </c:pt>
                <c:pt idx="53">
                  <c:v>7.7799999999999994</c:v>
                </c:pt>
                <c:pt idx="54">
                  <c:v>7.57</c:v>
                </c:pt>
                <c:pt idx="55">
                  <c:v>7.26</c:v>
                </c:pt>
                <c:pt idx="56">
                  <c:v>6.78</c:v>
                </c:pt>
                <c:pt idx="57">
                  <c:v>6.22</c:v>
                </c:pt>
                <c:pt idx="58">
                  <c:v>5.49</c:v>
                </c:pt>
                <c:pt idx="59">
                  <c:v>4.7600000000000007</c:v>
                </c:pt>
                <c:pt idx="60">
                  <c:v>3.9</c:v>
                </c:pt>
                <c:pt idx="61">
                  <c:v>3.0599999999999996</c:v>
                </c:pt>
                <c:pt idx="62">
                  <c:v>2.2699999999999996</c:v>
                </c:pt>
                <c:pt idx="63">
                  <c:v>1.6600000000000001</c:v>
                </c:pt>
                <c:pt idx="64">
                  <c:v>1.08</c:v>
                </c:pt>
                <c:pt idx="65">
                  <c:v>0.67999999999999994</c:v>
                </c:pt>
                <c:pt idx="66">
                  <c:v>0.36</c:v>
                </c:pt>
                <c:pt idx="67">
                  <c:v>0.15000000000000002</c:v>
                </c:pt>
                <c:pt idx="68">
                  <c:v>-1.9999999999999962E-2</c:v>
                </c:pt>
                <c:pt idx="69">
                  <c:v>-9.9999999999999978E-2</c:v>
                </c:pt>
                <c:pt idx="70">
                  <c:v>-0.15999999999999998</c:v>
                </c:pt>
                <c:pt idx="71">
                  <c:v>-0.19</c:v>
                </c:pt>
                <c:pt idx="72">
                  <c:v>-0.22999999999999998</c:v>
                </c:pt>
                <c:pt idx="73">
                  <c:v>-0.24999999999999997</c:v>
                </c:pt>
                <c:pt idx="74">
                  <c:v>-0.26</c:v>
                </c:pt>
                <c:pt idx="75">
                  <c:v>-0.21999999999999997</c:v>
                </c:pt>
                <c:pt idx="76">
                  <c:v>-0.20999999999999996</c:v>
                </c:pt>
                <c:pt idx="77">
                  <c:v>-0.21999999999999997</c:v>
                </c:pt>
                <c:pt idx="78">
                  <c:v>-0.19</c:v>
                </c:pt>
                <c:pt idx="79">
                  <c:v>-0.2</c:v>
                </c:pt>
                <c:pt idx="80">
                  <c:v>-0.15999999999999998</c:v>
                </c:pt>
                <c:pt idx="81">
                  <c:v>-0.15000000000000002</c:v>
                </c:pt>
                <c:pt idx="82">
                  <c:v>-0.14000000000000001</c:v>
                </c:pt>
                <c:pt idx="83">
                  <c:v>-0.16000000000000003</c:v>
                </c:pt>
                <c:pt idx="84">
                  <c:v>-0.13</c:v>
                </c:pt>
                <c:pt idx="85">
                  <c:v>-0.14000000000000001</c:v>
                </c:pt>
                <c:pt idx="86">
                  <c:v>-0.12</c:v>
                </c:pt>
                <c:pt idx="87">
                  <c:v>-0.12</c:v>
                </c:pt>
                <c:pt idx="88">
                  <c:v>-0.10999999999999999</c:v>
                </c:pt>
                <c:pt idx="89">
                  <c:v>-0.10999999999999999</c:v>
                </c:pt>
                <c:pt idx="90">
                  <c:v>-0.10000000000000003</c:v>
                </c:pt>
                <c:pt idx="91">
                  <c:v>-0.11000000000000004</c:v>
                </c:pt>
                <c:pt idx="92">
                  <c:v>-0.10000000000000003</c:v>
                </c:pt>
                <c:pt idx="93">
                  <c:v>-0.06</c:v>
                </c:pt>
                <c:pt idx="94">
                  <c:v>-8.0000000000000016E-2</c:v>
                </c:pt>
                <c:pt idx="95">
                  <c:v>-8.0000000000000016E-2</c:v>
                </c:pt>
                <c:pt idx="96">
                  <c:v>-0.06</c:v>
                </c:pt>
                <c:pt idx="97">
                  <c:v>-3.999999999999998E-2</c:v>
                </c:pt>
                <c:pt idx="98">
                  <c:v>-3.999999999999998E-2</c:v>
                </c:pt>
                <c:pt idx="99">
                  <c:v>-4.9999999999999989E-2</c:v>
                </c:pt>
                <c:pt idx="100">
                  <c:v>-3.999999999999998E-2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95680"/>
        <c:axId val="86297984"/>
      </c:scatterChart>
      <c:valAx>
        <c:axId val="862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 Poisition (cm)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low"/>
        <c:crossAx val="86297984"/>
        <c:crosses val="autoZero"/>
        <c:crossBetween val="midCat"/>
      </c:valAx>
      <c:valAx>
        <c:axId val="8629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</a:t>
                </a:r>
                <a:r>
                  <a:rPr lang="en-US" baseline="0"/>
                  <a:t> Strength  (G)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884633455242965E-2"/>
              <c:y val="0.38553053149898814"/>
            </c:manualLayout>
          </c:layout>
          <c:overlay val="0"/>
        </c:title>
        <c:numFmt formatCode="0.00" sourceLinked="1"/>
        <c:majorTickMark val="none"/>
        <c:minorTickMark val="none"/>
        <c:tickLblPos val="low"/>
        <c:crossAx val="86295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'Outer Coils 0.0A'!$F$19:$F$119</c:f>
              <c:numCache>
                <c:formatCode>0.0</c:formatCode>
                <c:ptCount val="101"/>
                <c:pt idx="0">
                  <c:v>-25.007000000000005</c:v>
                </c:pt>
                <c:pt idx="1">
                  <c:v>-24.507000000000005</c:v>
                </c:pt>
                <c:pt idx="2">
                  <c:v>-24.009</c:v>
                </c:pt>
                <c:pt idx="3">
                  <c:v>-23.512</c:v>
                </c:pt>
                <c:pt idx="4">
                  <c:v>-23.00800000000001</c:v>
                </c:pt>
                <c:pt idx="5">
                  <c:v>-22.510000000000005</c:v>
                </c:pt>
                <c:pt idx="6">
                  <c:v>-22.010000000000005</c:v>
                </c:pt>
                <c:pt idx="7">
                  <c:v>-21.50800000000001</c:v>
                </c:pt>
                <c:pt idx="8">
                  <c:v>-21.012</c:v>
                </c:pt>
                <c:pt idx="9">
                  <c:v>-20.50800000000001</c:v>
                </c:pt>
                <c:pt idx="10">
                  <c:v>-20.00800000000001</c:v>
                </c:pt>
                <c:pt idx="11">
                  <c:v>-19.510000000000005</c:v>
                </c:pt>
                <c:pt idx="12">
                  <c:v>-19.007000000000005</c:v>
                </c:pt>
                <c:pt idx="13">
                  <c:v>-18.510000000000005</c:v>
                </c:pt>
                <c:pt idx="14">
                  <c:v>-18.009</c:v>
                </c:pt>
                <c:pt idx="15">
                  <c:v>-17.507000000000005</c:v>
                </c:pt>
                <c:pt idx="16">
                  <c:v>-17.009</c:v>
                </c:pt>
                <c:pt idx="17">
                  <c:v>-16.507000000000005</c:v>
                </c:pt>
                <c:pt idx="18">
                  <c:v>-16.009</c:v>
                </c:pt>
                <c:pt idx="19">
                  <c:v>-15.510000000000005</c:v>
                </c:pt>
                <c:pt idx="20">
                  <c:v>-15.007000000000005</c:v>
                </c:pt>
                <c:pt idx="21">
                  <c:v>-14.509</c:v>
                </c:pt>
                <c:pt idx="22">
                  <c:v>-14.00800000000001</c:v>
                </c:pt>
                <c:pt idx="23">
                  <c:v>-13.50800000000001</c:v>
                </c:pt>
                <c:pt idx="24">
                  <c:v>-13.010000000000005</c:v>
                </c:pt>
                <c:pt idx="25">
                  <c:v>-12.507000000000005</c:v>
                </c:pt>
                <c:pt idx="26">
                  <c:v>-12.007000000000005</c:v>
                </c:pt>
                <c:pt idx="27">
                  <c:v>-11.509</c:v>
                </c:pt>
                <c:pt idx="28">
                  <c:v>-11.00800000000001</c:v>
                </c:pt>
                <c:pt idx="29">
                  <c:v>-10.509</c:v>
                </c:pt>
                <c:pt idx="30">
                  <c:v>-10.00800000000001</c:v>
                </c:pt>
                <c:pt idx="31">
                  <c:v>-9.507000000000005</c:v>
                </c:pt>
                <c:pt idx="32">
                  <c:v>-9.0110000000000099</c:v>
                </c:pt>
                <c:pt idx="33">
                  <c:v>-8.507000000000005</c:v>
                </c:pt>
                <c:pt idx="34">
                  <c:v>-8.0090000000000003</c:v>
                </c:pt>
                <c:pt idx="35">
                  <c:v>-7.5100000000000051</c:v>
                </c:pt>
                <c:pt idx="36">
                  <c:v>-7.0060000000000002</c:v>
                </c:pt>
                <c:pt idx="37">
                  <c:v>-6.5090000000000003</c:v>
                </c:pt>
                <c:pt idx="38">
                  <c:v>-6.0080000000000098</c:v>
                </c:pt>
                <c:pt idx="39">
                  <c:v>-5.5080000000000098</c:v>
                </c:pt>
                <c:pt idx="40">
                  <c:v>-5.0100000000000051</c:v>
                </c:pt>
                <c:pt idx="41">
                  <c:v>-4.507000000000005</c:v>
                </c:pt>
                <c:pt idx="42">
                  <c:v>-4.0090000000000003</c:v>
                </c:pt>
                <c:pt idx="43">
                  <c:v>-3.5100000000000051</c:v>
                </c:pt>
                <c:pt idx="44">
                  <c:v>-3.007000000000005</c:v>
                </c:pt>
                <c:pt idx="45">
                  <c:v>-2.5090000000000003</c:v>
                </c:pt>
                <c:pt idx="46">
                  <c:v>-2.0080000000000098</c:v>
                </c:pt>
                <c:pt idx="47">
                  <c:v>-1.5080000000000098</c:v>
                </c:pt>
                <c:pt idx="48">
                  <c:v>-1.0100000000000051</c:v>
                </c:pt>
                <c:pt idx="49">
                  <c:v>-0.50800000000000978</c:v>
                </c:pt>
                <c:pt idx="50">
                  <c:v>-9.0000000000003411E-3</c:v>
                </c:pt>
                <c:pt idx="51">
                  <c:v>0.49099999999999966</c:v>
                </c:pt>
                <c:pt idx="52">
                  <c:v>0.992999999999995</c:v>
                </c:pt>
                <c:pt idx="53">
                  <c:v>1.4899999999999949</c:v>
                </c:pt>
                <c:pt idx="54">
                  <c:v>1.9919999999999902</c:v>
                </c:pt>
                <c:pt idx="55">
                  <c:v>2.4919999999999902</c:v>
                </c:pt>
                <c:pt idx="56">
                  <c:v>2.9899999999999949</c:v>
                </c:pt>
                <c:pt idx="57">
                  <c:v>3.492999999999995</c:v>
                </c:pt>
                <c:pt idx="58">
                  <c:v>3.9909999999999997</c:v>
                </c:pt>
                <c:pt idx="59">
                  <c:v>4.4899999999999949</c:v>
                </c:pt>
                <c:pt idx="60">
                  <c:v>4.992999999999995</c:v>
                </c:pt>
                <c:pt idx="61">
                  <c:v>5.4899999999999949</c:v>
                </c:pt>
                <c:pt idx="62">
                  <c:v>5.9919999999999902</c:v>
                </c:pt>
                <c:pt idx="63">
                  <c:v>6.4919999999999902</c:v>
                </c:pt>
                <c:pt idx="64">
                  <c:v>6.9899999999999949</c:v>
                </c:pt>
                <c:pt idx="65">
                  <c:v>7.492999999999995</c:v>
                </c:pt>
                <c:pt idx="66">
                  <c:v>7.9909999999999997</c:v>
                </c:pt>
                <c:pt idx="67">
                  <c:v>8.4909999999999997</c:v>
                </c:pt>
                <c:pt idx="68">
                  <c:v>8.992999999999995</c:v>
                </c:pt>
                <c:pt idx="69">
                  <c:v>9.4899999999999949</c:v>
                </c:pt>
                <c:pt idx="70">
                  <c:v>9.992999999999995</c:v>
                </c:pt>
                <c:pt idx="71">
                  <c:v>10.49199999999999</c:v>
                </c:pt>
                <c:pt idx="72">
                  <c:v>10.989999999999995</c:v>
                </c:pt>
                <c:pt idx="73">
                  <c:v>11.492999999999995</c:v>
                </c:pt>
                <c:pt idx="74">
                  <c:v>11.989999999999995</c:v>
                </c:pt>
                <c:pt idx="75">
                  <c:v>12.491</c:v>
                </c:pt>
                <c:pt idx="76">
                  <c:v>12.992999999999995</c:v>
                </c:pt>
                <c:pt idx="77">
                  <c:v>13.491</c:v>
                </c:pt>
                <c:pt idx="78">
                  <c:v>13.992999999999995</c:v>
                </c:pt>
                <c:pt idx="79">
                  <c:v>14.491</c:v>
                </c:pt>
                <c:pt idx="80">
                  <c:v>14.989999999999995</c:v>
                </c:pt>
                <c:pt idx="81">
                  <c:v>15.492999999999995</c:v>
                </c:pt>
                <c:pt idx="82">
                  <c:v>15.989999999999995</c:v>
                </c:pt>
                <c:pt idx="83">
                  <c:v>16.491</c:v>
                </c:pt>
                <c:pt idx="84">
                  <c:v>16.991</c:v>
                </c:pt>
                <c:pt idx="85">
                  <c:v>17.48899999999999</c:v>
                </c:pt>
                <c:pt idx="86">
                  <c:v>17.99199999999999</c:v>
                </c:pt>
                <c:pt idx="87">
                  <c:v>18.491</c:v>
                </c:pt>
                <c:pt idx="88">
                  <c:v>18.98899999999999</c:v>
                </c:pt>
                <c:pt idx="89">
                  <c:v>19.49199999999999</c:v>
                </c:pt>
                <c:pt idx="90">
                  <c:v>19.989999999999995</c:v>
                </c:pt>
                <c:pt idx="91">
                  <c:v>20.489999999999995</c:v>
                </c:pt>
                <c:pt idx="92">
                  <c:v>20.99199999999999</c:v>
                </c:pt>
                <c:pt idx="93">
                  <c:v>21.48899999999999</c:v>
                </c:pt>
                <c:pt idx="94">
                  <c:v>21.99199999999999</c:v>
                </c:pt>
                <c:pt idx="95">
                  <c:v>22.491</c:v>
                </c:pt>
                <c:pt idx="96">
                  <c:v>22.98899999999999</c:v>
                </c:pt>
                <c:pt idx="97">
                  <c:v>23.49199999999999</c:v>
                </c:pt>
                <c:pt idx="98">
                  <c:v>23.989999999999995</c:v>
                </c:pt>
                <c:pt idx="99">
                  <c:v>24.491</c:v>
                </c:pt>
                <c:pt idx="100">
                  <c:v>24.99199999999999</c:v>
                </c:pt>
              </c:numCache>
            </c:numRef>
          </c:xVal>
          <c:yVal>
            <c:numRef>
              <c:f>'Outer Coils 0.0A'!$H$19:$H$119</c:f>
              <c:numCache>
                <c:formatCode>0.00</c:formatCode>
                <c:ptCount val="101"/>
                <c:pt idx="0">
                  <c:v>0.49</c:v>
                </c:pt>
                <c:pt idx="1">
                  <c:v>0.49</c:v>
                </c:pt>
                <c:pt idx="2">
                  <c:v>0.52</c:v>
                </c:pt>
                <c:pt idx="3">
                  <c:v>0.5</c:v>
                </c:pt>
                <c:pt idx="4">
                  <c:v>0.5</c:v>
                </c:pt>
                <c:pt idx="5">
                  <c:v>0.51</c:v>
                </c:pt>
                <c:pt idx="6">
                  <c:v>0.51</c:v>
                </c:pt>
                <c:pt idx="7">
                  <c:v>0.5</c:v>
                </c:pt>
                <c:pt idx="8">
                  <c:v>0.51</c:v>
                </c:pt>
                <c:pt idx="9">
                  <c:v>0.5</c:v>
                </c:pt>
                <c:pt idx="10">
                  <c:v>0.51</c:v>
                </c:pt>
                <c:pt idx="11">
                  <c:v>0.51</c:v>
                </c:pt>
                <c:pt idx="12">
                  <c:v>0.5</c:v>
                </c:pt>
                <c:pt idx="13">
                  <c:v>0.51</c:v>
                </c:pt>
                <c:pt idx="14">
                  <c:v>0.52</c:v>
                </c:pt>
                <c:pt idx="15">
                  <c:v>0.52</c:v>
                </c:pt>
                <c:pt idx="16">
                  <c:v>0.5</c:v>
                </c:pt>
                <c:pt idx="17">
                  <c:v>0.49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0.51</c:v>
                </c:pt>
                <c:pt idx="22">
                  <c:v>0.49</c:v>
                </c:pt>
                <c:pt idx="23">
                  <c:v>0.49</c:v>
                </c:pt>
                <c:pt idx="24">
                  <c:v>0.5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</c:v>
                </c:pt>
                <c:pt idx="29">
                  <c:v>0.51</c:v>
                </c:pt>
                <c:pt idx="30">
                  <c:v>0.51</c:v>
                </c:pt>
                <c:pt idx="31">
                  <c:v>0.48</c:v>
                </c:pt>
                <c:pt idx="32">
                  <c:v>0.49</c:v>
                </c:pt>
                <c:pt idx="33">
                  <c:v>0.51</c:v>
                </c:pt>
                <c:pt idx="34">
                  <c:v>0.5</c:v>
                </c:pt>
                <c:pt idx="35">
                  <c:v>0.48</c:v>
                </c:pt>
                <c:pt idx="36">
                  <c:v>0.51</c:v>
                </c:pt>
                <c:pt idx="37">
                  <c:v>0.5</c:v>
                </c:pt>
                <c:pt idx="38">
                  <c:v>0.48</c:v>
                </c:pt>
                <c:pt idx="39">
                  <c:v>0.49</c:v>
                </c:pt>
                <c:pt idx="40">
                  <c:v>0.48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0.5</c:v>
                </c:pt>
                <c:pt idx="45">
                  <c:v>0.48</c:v>
                </c:pt>
                <c:pt idx="46">
                  <c:v>0.48</c:v>
                </c:pt>
                <c:pt idx="47">
                  <c:v>0.49</c:v>
                </c:pt>
                <c:pt idx="48">
                  <c:v>0.48</c:v>
                </c:pt>
                <c:pt idx="49">
                  <c:v>0.48</c:v>
                </c:pt>
                <c:pt idx="50">
                  <c:v>0.5</c:v>
                </c:pt>
                <c:pt idx="51">
                  <c:v>0.49</c:v>
                </c:pt>
                <c:pt idx="52">
                  <c:v>0.5</c:v>
                </c:pt>
                <c:pt idx="53">
                  <c:v>0.49</c:v>
                </c:pt>
                <c:pt idx="54">
                  <c:v>0.48</c:v>
                </c:pt>
                <c:pt idx="55">
                  <c:v>0.48</c:v>
                </c:pt>
                <c:pt idx="56">
                  <c:v>0.5</c:v>
                </c:pt>
                <c:pt idx="57">
                  <c:v>0.5</c:v>
                </c:pt>
                <c:pt idx="58">
                  <c:v>0.51</c:v>
                </c:pt>
                <c:pt idx="59">
                  <c:v>0.47</c:v>
                </c:pt>
                <c:pt idx="60">
                  <c:v>0.48</c:v>
                </c:pt>
                <c:pt idx="61">
                  <c:v>0.49</c:v>
                </c:pt>
                <c:pt idx="62">
                  <c:v>0.49</c:v>
                </c:pt>
                <c:pt idx="63">
                  <c:v>0.46</c:v>
                </c:pt>
                <c:pt idx="64">
                  <c:v>0.48</c:v>
                </c:pt>
                <c:pt idx="65">
                  <c:v>0.48</c:v>
                </c:pt>
                <c:pt idx="66">
                  <c:v>0.48</c:v>
                </c:pt>
                <c:pt idx="67">
                  <c:v>0.47</c:v>
                </c:pt>
                <c:pt idx="68">
                  <c:v>0.48</c:v>
                </c:pt>
                <c:pt idx="69">
                  <c:v>0.48</c:v>
                </c:pt>
                <c:pt idx="70">
                  <c:v>0.47</c:v>
                </c:pt>
                <c:pt idx="71">
                  <c:v>0.46</c:v>
                </c:pt>
                <c:pt idx="72">
                  <c:v>0.48</c:v>
                </c:pt>
                <c:pt idx="73">
                  <c:v>0.48</c:v>
                </c:pt>
                <c:pt idx="74">
                  <c:v>0.49</c:v>
                </c:pt>
                <c:pt idx="75">
                  <c:v>0.47</c:v>
                </c:pt>
                <c:pt idx="76">
                  <c:v>0.47</c:v>
                </c:pt>
                <c:pt idx="77">
                  <c:v>0.48</c:v>
                </c:pt>
                <c:pt idx="78">
                  <c:v>0.46</c:v>
                </c:pt>
                <c:pt idx="79">
                  <c:v>0.46</c:v>
                </c:pt>
                <c:pt idx="80">
                  <c:v>0.44</c:v>
                </c:pt>
                <c:pt idx="81">
                  <c:v>0.45</c:v>
                </c:pt>
                <c:pt idx="82">
                  <c:v>0.44</c:v>
                </c:pt>
                <c:pt idx="83">
                  <c:v>0.46</c:v>
                </c:pt>
                <c:pt idx="84">
                  <c:v>0.46</c:v>
                </c:pt>
                <c:pt idx="85">
                  <c:v>0.46</c:v>
                </c:pt>
                <c:pt idx="86">
                  <c:v>0.45</c:v>
                </c:pt>
                <c:pt idx="87">
                  <c:v>0.46</c:v>
                </c:pt>
                <c:pt idx="88">
                  <c:v>0.45</c:v>
                </c:pt>
                <c:pt idx="89">
                  <c:v>0.45</c:v>
                </c:pt>
                <c:pt idx="90">
                  <c:v>0.46</c:v>
                </c:pt>
                <c:pt idx="91">
                  <c:v>0.46</c:v>
                </c:pt>
                <c:pt idx="92">
                  <c:v>0.46</c:v>
                </c:pt>
                <c:pt idx="93">
                  <c:v>0.44</c:v>
                </c:pt>
                <c:pt idx="94">
                  <c:v>0.45</c:v>
                </c:pt>
                <c:pt idx="95">
                  <c:v>0.45</c:v>
                </c:pt>
                <c:pt idx="96">
                  <c:v>0.44</c:v>
                </c:pt>
                <c:pt idx="97">
                  <c:v>0.44</c:v>
                </c:pt>
                <c:pt idx="98">
                  <c:v>0.43</c:v>
                </c:pt>
                <c:pt idx="99">
                  <c:v>0.44</c:v>
                </c:pt>
                <c:pt idx="100">
                  <c:v>0.44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82976"/>
        <c:axId val="88006656"/>
      </c:scatterChart>
      <c:valAx>
        <c:axId val="8758297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88006656"/>
        <c:crossesAt val="0"/>
        <c:crossBetween val="midCat"/>
      </c:valAx>
      <c:valAx>
        <c:axId val="8800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low"/>
        <c:crossAx val="87582976"/>
        <c:crossesAt val="-3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544830</xdr:colOff>
      <xdr:row>7</xdr:row>
      <xdr:rowOff>0</xdr:rowOff>
    </xdr:from>
    <xdr:to>
      <xdr:col>6</xdr:col>
      <xdr:colOff>447675</xdr:colOff>
      <xdr:row>36</xdr:row>
      <xdr:rowOff>140097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148" t="-1" r="2207" b="18646"/>
        <a:stretch/>
      </xdr:blipFill>
      <xdr:spPr>
        <a:xfrm rot="5400000">
          <a:off x="-345321" y="2223651"/>
          <a:ext cx="5664597" cy="3884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470647</xdr:colOff>
      <xdr:row>12</xdr:row>
      <xdr:rowOff>78442</xdr:rowOff>
    </xdr:from>
    <xdr:to>
      <xdr:col>22</xdr:col>
      <xdr:colOff>526677</xdr:colOff>
      <xdr:row>41</xdr:row>
      <xdr:rowOff>143996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12</xdr:row>
      <xdr:rowOff>0</xdr:rowOff>
    </xdr:from>
    <xdr:to>
      <xdr:col>23</xdr:col>
      <xdr:colOff>56030</xdr:colOff>
      <xdr:row>41</xdr:row>
      <xdr:rowOff>65554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67234</xdr:colOff>
      <xdr:row>16</xdr:row>
      <xdr:rowOff>136153</xdr:rowOff>
    </xdr:from>
    <xdr:to>
      <xdr:col>20</xdr:col>
      <xdr:colOff>505384</xdr:colOff>
      <xdr:row>35</xdr:row>
      <xdr:rowOff>98053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11206</xdr:colOff>
      <xdr:row>15</xdr:row>
      <xdr:rowOff>68917</xdr:rowOff>
    </xdr:from>
    <xdr:to>
      <xdr:col>23</xdr:col>
      <xdr:colOff>67236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571500</xdr:colOff>
      <xdr:row>45</xdr:row>
      <xdr:rowOff>131669</xdr:rowOff>
    </xdr:from>
    <xdr:to>
      <xdr:col>23</xdr:col>
      <xdr:colOff>67235</xdr:colOff>
      <xdr:row>74</xdr:row>
      <xdr:rowOff>128867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294" y="8726581"/>
          <a:ext cx="7362265" cy="55216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593912</xdr:colOff>
      <xdr:row>14</xdr:row>
      <xdr:rowOff>100853</xdr:rowOff>
    </xdr:from>
    <xdr:to>
      <xdr:col>23</xdr:col>
      <xdr:colOff>44824</xdr:colOff>
      <xdr:row>43</xdr:row>
      <xdr:rowOff>177613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11206</xdr:colOff>
      <xdr:row>14</xdr:row>
      <xdr:rowOff>180976</xdr:rowOff>
    </xdr:from>
    <xdr:to>
      <xdr:col>20</xdr:col>
      <xdr:colOff>449356</xdr:colOff>
      <xdr:row>33</xdr:row>
      <xdr:rowOff>131670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"/>
  <sheetViews>
    <sheetView workbookViewId="0">
      <selection activeCell="J25" sqref="J25"/>
    </sheetView>
  </sheetViews>
  <sheetFormatPr defaultRowHeight="15" x14ac:dyDescent="0.25"/>
  <cols>
    <col min="2" max="2" width="10.85546875" bestFit="1" customWidth="1"/>
    <col min="3" max="4" width="10.7109375" bestFit="1" customWidth="1"/>
  </cols>
  <sheetData>
    <row r="2" spans="2:4" x14ac:dyDescent="0.25">
      <c r="B2" s="20"/>
      <c r="C2" s="27" t="s">
        <v>33</v>
      </c>
      <c r="D2" s="27"/>
    </row>
    <row r="3" spans="2:4" x14ac:dyDescent="0.25">
      <c r="B3" s="20"/>
      <c r="C3" s="24" t="s">
        <v>21</v>
      </c>
      <c r="D3" s="24" t="s">
        <v>22</v>
      </c>
    </row>
    <row r="4" spans="2:4" x14ac:dyDescent="0.25">
      <c r="B4" s="22" t="s">
        <v>36</v>
      </c>
      <c r="C4" s="25" t="s">
        <v>37</v>
      </c>
      <c r="D4" s="25" t="s">
        <v>37</v>
      </c>
    </row>
    <row r="5" spans="2:4" x14ac:dyDescent="0.25">
      <c r="B5" s="6">
        <f>'Inner Coils 0.0A'!G15</f>
        <v>-1.9761386138613876E-3</v>
      </c>
      <c r="C5" s="7">
        <f>'Inner Coils 0.0A'!G16</f>
        <v>24.056899999999992</v>
      </c>
      <c r="D5" s="7">
        <f>'Outer Coils 0.0A'!G16</f>
        <v>24.151865000000008</v>
      </c>
    </row>
    <row r="6" spans="2:4" x14ac:dyDescent="0.25">
      <c r="B6" s="6">
        <f>'Inner Coils 0.5A'!I15</f>
        <v>0.50497752475247559</v>
      </c>
      <c r="C6" s="7">
        <f>'Inner Coils 0.5A'!I16</f>
        <v>90.314424999999957</v>
      </c>
      <c r="D6" s="7">
        <f>'Outer Coils 0.5A'!I16</f>
        <v>71.846305000000029</v>
      </c>
    </row>
    <row r="7" spans="2:4" x14ac:dyDescent="0.25">
      <c r="B7" s="6">
        <f>'Inner Coils 1.0A '!I15</f>
        <v>1.0042176237623766</v>
      </c>
      <c r="C7" s="7">
        <f>'Inner Coils 1.0A '!I16</f>
        <v>178.59913999999995</v>
      </c>
      <c r="D7" s="7">
        <f>'Outer Coils 1.0A'!I16</f>
        <v>143.12143999999986</v>
      </c>
    </row>
  </sheetData>
  <mergeCells count="1">
    <mergeCell ref="C2:D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F5" sqref="F5"/>
    </sheetView>
  </sheetViews>
  <sheetFormatPr defaultRowHeight="15" x14ac:dyDescent="0.25"/>
  <cols>
    <col min="4" max="4" width="11" bestFit="1" customWidth="1"/>
  </cols>
  <sheetData>
    <row r="1" spans="1:7" x14ac:dyDescent="0.25">
      <c r="A1" t="s">
        <v>34</v>
      </c>
    </row>
    <row r="2" spans="1:7" x14ac:dyDescent="0.25">
      <c r="F2" s="28" t="s">
        <v>33</v>
      </c>
      <c r="G2" s="28"/>
    </row>
    <row r="3" spans="1:7" x14ac:dyDescent="0.25">
      <c r="F3" s="8" t="s">
        <v>21</v>
      </c>
      <c r="G3" s="8" t="s">
        <v>22</v>
      </c>
    </row>
    <row r="4" spans="1:7" x14ac:dyDescent="0.25">
      <c r="C4" s="8" t="s">
        <v>23</v>
      </c>
      <c r="D4" s="21" t="s">
        <v>40</v>
      </c>
      <c r="E4" s="8" t="s">
        <v>24</v>
      </c>
      <c r="F4" s="8" t="s">
        <v>38</v>
      </c>
      <c r="G4" s="8" t="s">
        <v>39</v>
      </c>
    </row>
    <row r="5" spans="1:7" x14ac:dyDescent="0.25">
      <c r="C5" s="6">
        <v>0</v>
      </c>
      <c r="D5" s="26">
        <v>0</v>
      </c>
      <c r="E5" s="26">
        <f>D5*0.03</f>
        <v>0</v>
      </c>
      <c r="F5" s="7">
        <v>0.5</v>
      </c>
      <c r="G5" s="7">
        <v>0.5</v>
      </c>
    </row>
    <row r="6" spans="1:7" x14ac:dyDescent="0.25">
      <c r="C6" s="6">
        <v>0.1</v>
      </c>
      <c r="D6" s="26">
        <v>3.3620000000000001</v>
      </c>
      <c r="E6" s="26">
        <f t="shared" ref="E6:E15" si="0">D6*0.03</f>
        <v>0.10086000000000001</v>
      </c>
      <c r="F6" s="7">
        <v>2.65</v>
      </c>
      <c r="G6" s="7">
        <v>2.15</v>
      </c>
    </row>
    <row r="7" spans="1:7" x14ac:dyDescent="0.25">
      <c r="C7" s="6">
        <v>0.2</v>
      </c>
      <c r="D7" s="26">
        <v>6.718</v>
      </c>
      <c r="E7" s="26">
        <f t="shared" si="0"/>
        <v>0.20154</v>
      </c>
      <c r="F7" s="7">
        <v>4.7</v>
      </c>
      <c r="G7" s="7">
        <v>3.7</v>
      </c>
    </row>
    <row r="8" spans="1:7" x14ac:dyDescent="0.25">
      <c r="C8" s="6">
        <v>0.3</v>
      </c>
      <c r="D8" s="26">
        <v>10.093</v>
      </c>
      <c r="E8" s="26">
        <f t="shared" si="0"/>
        <v>0.30279</v>
      </c>
      <c r="F8" s="7">
        <v>6.75</v>
      </c>
      <c r="G8" s="7">
        <v>5.35</v>
      </c>
    </row>
    <row r="9" spans="1:7" x14ac:dyDescent="0.25">
      <c r="C9" s="6">
        <v>0.4</v>
      </c>
      <c r="D9" s="26">
        <v>13.451000000000001</v>
      </c>
      <c r="E9" s="26">
        <f t="shared" si="0"/>
        <v>0.40353</v>
      </c>
      <c r="F9" s="7">
        <v>8.8000000000000007</v>
      </c>
      <c r="G9" s="7">
        <v>6.95</v>
      </c>
    </row>
    <row r="10" spans="1:7" x14ac:dyDescent="0.25">
      <c r="C10" s="6">
        <v>0.5</v>
      </c>
      <c r="D10" s="26">
        <v>16.811</v>
      </c>
      <c r="E10" s="26">
        <f t="shared" si="0"/>
        <v>0.50432999999999995</v>
      </c>
      <c r="F10" s="7">
        <v>10.85</v>
      </c>
      <c r="G10" s="7">
        <v>8.5</v>
      </c>
    </row>
    <row r="11" spans="1:7" x14ac:dyDescent="0.25">
      <c r="C11" s="6">
        <v>0.6</v>
      </c>
      <c r="D11" s="26">
        <v>20.169</v>
      </c>
      <c r="E11" s="26">
        <f t="shared" si="0"/>
        <v>0.60507</v>
      </c>
      <c r="F11" s="7">
        <v>12.9</v>
      </c>
      <c r="G11" s="7">
        <v>10.1</v>
      </c>
    </row>
    <row r="12" spans="1:7" x14ac:dyDescent="0.25">
      <c r="C12" s="6">
        <v>0.7</v>
      </c>
      <c r="D12" s="26">
        <v>23.486999999999998</v>
      </c>
      <c r="E12" s="26">
        <f t="shared" si="0"/>
        <v>0.70460999999999996</v>
      </c>
      <c r="F12" s="7">
        <v>14.95</v>
      </c>
      <c r="G12" s="7">
        <v>11.7</v>
      </c>
    </row>
    <row r="13" spans="1:7" x14ac:dyDescent="0.25">
      <c r="C13" s="6">
        <v>0.8</v>
      </c>
      <c r="D13" s="26">
        <v>26.806999999999999</v>
      </c>
      <c r="E13" s="26">
        <f t="shared" si="0"/>
        <v>0.80420999999999998</v>
      </c>
      <c r="F13" s="7">
        <v>17</v>
      </c>
      <c r="G13" s="7">
        <v>13.25</v>
      </c>
    </row>
    <row r="14" spans="1:7" x14ac:dyDescent="0.25">
      <c r="C14" s="6">
        <v>0.9</v>
      </c>
      <c r="D14" s="26">
        <v>30.128</v>
      </c>
      <c r="E14" s="26">
        <f t="shared" si="0"/>
        <v>0.90383999999999998</v>
      </c>
      <c r="F14" s="7">
        <v>19</v>
      </c>
      <c r="G14" s="7">
        <v>14.85</v>
      </c>
    </row>
    <row r="15" spans="1:7" x14ac:dyDescent="0.25">
      <c r="C15" s="6">
        <v>1</v>
      </c>
      <c r="D15" s="26">
        <v>33.451000000000001</v>
      </c>
      <c r="E15" s="26">
        <f t="shared" si="0"/>
        <v>1.00353</v>
      </c>
      <c r="F15" s="7">
        <v>21.05</v>
      </c>
      <c r="G15" s="7">
        <v>16.399999999999999</v>
      </c>
    </row>
  </sheetData>
  <mergeCells count="1">
    <mergeCell ref="F2:G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"/>
  <sheetViews>
    <sheetView zoomScale="85" zoomScaleNormal="85" workbookViewId="0">
      <selection activeCell="I10" sqref="I10"/>
    </sheetView>
  </sheetViews>
  <sheetFormatPr defaultRowHeight="15" x14ac:dyDescent="0.25"/>
  <cols>
    <col min="6" max="6" width="10.5703125" bestFit="1" customWidth="1"/>
    <col min="7" max="7" width="8" customWidth="1"/>
    <col min="8" max="8" width="10.5703125" bestFit="1" customWidth="1"/>
    <col min="9" max="9" width="12.28515625" bestFit="1" customWidth="1"/>
    <col min="10" max="10" width="14.7109375" bestFit="1" customWidth="1"/>
  </cols>
  <sheetData>
    <row r="1" spans="1:11" x14ac:dyDescent="0.25">
      <c r="A1" t="s">
        <v>0</v>
      </c>
    </row>
    <row r="2" spans="1:11" x14ac:dyDescent="0.25">
      <c r="A2" t="s">
        <v>49</v>
      </c>
      <c r="B2" t="s">
        <v>1</v>
      </c>
    </row>
    <row r="3" spans="1:11" x14ac:dyDescent="0.25">
      <c r="A3" s="1">
        <v>42345</v>
      </c>
      <c r="B3" t="s">
        <v>2</v>
      </c>
    </row>
    <row r="4" spans="1:11" x14ac:dyDescent="0.25">
      <c r="A4" s="2">
        <v>0.4095138888888889</v>
      </c>
      <c r="B4" t="s">
        <v>3</v>
      </c>
    </row>
    <row r="5" spans="1:11" x14ac:dyDescent="0.25">
      <c r="A5">
        <v>5.0999999999999996</v>
      </c>
      <c r="B5" t="s">
        <v>4</v>
      </c>
    </row>
    <row r="6" spans="1:11" x14ac:dyDescent="0.25">
      <c r="A6">
        <v>1</v>
      </c>
      <c r="B6" t="s">
        <v>5</v>
      </c>
    </row>
    <row r="7" spans="1:11" x14ac:dyDescent="0.25">
      <c r="A7">
        <v>1</v>
      </c>
      <c r="B7" t="s">
        <v>6</v>
      </c>
    </row>
    <row r="8" spans="1:11" x14ac:dyDescent="0.25">
      <c r="A8">
        <v>101</v>
      </c>
      <c r="B8" t="s">
        <v>7</v>
      </c>
    </row>
    <row r="9" spans="1:11" x14ac:dyDescent="0.25">
      <c r="A9">
        <v>2</v>
      </c>
      <c r="B9" t="s">
        <v>8</v>
      </c>
    </row>
    <row r="10" spans="1:11" x14ac:dyDescent="0.25">
      <c r="A10">
        <v>0</v>
      </c>
      <c r="B10" t="s">
        <v>9</v>
      </c>
    </row>
    <row r="11" spans="1:11" x14ac:dyDescent="0.25">
      <c r="A11" t="s">
        <v>50</v>
      </c>
      <c r="F11" s="5" t="s">
        <v>30</v>
      </c>
      <c r="G11">
        <v>96.7</v>
      </c>
    </row>
    <row r="12" spans="1:11" x14ac:dyDescent="0.25">
      <c r="A12" t="s">
        <v>10</v>
      </c>
    </row>
    <row r="13" spans="1:11" x14ac:dyDescent="0.25">
      <c r="A13" t="s">
        <v>11</v>
      </c>
    </row>
    <row r="14" spans="1:11" ht="15.75" thickBot="1" x14ac:dyDescent="0.3">
      <c r="A14">
        <v>0</v>
      </c>
      <c r="B14" t="s">
        <v>12</v>
      </c>
      <c r="K14" s="4"/>
    </row>
    <row r="15" spans="1:11" x14ac:dyDescent="0.25">
      <c r="A15">
        <v>0</v>
      </c>
      <c r="B15" t="s">
        <v>13</v>
      </c>
      <c r="H15" s="11" t="s">
        <v>31</v>
      </c>
      <c r="I15" s="13">
        <f>AVERAGE(D19:D119)*30</f>
        <v>1.0042176237623766</v>
      </c>
      <c r="J15" s="16" t="s">
        <v>20</v>
      </c>
    </row>
    <row r="16" spans="1:11" ht="15.75" thickBot="1" x14ac:dyDescent="0.3">
      <c r="A16">
        <v>0</v>
      </c>
      <c r="B16" t="s">
        <v>14</v>
      </c>
      <c r="H16" s="12" t="s">
        <v>32</v>
      </c>
      <c r="I16" s="14">
        <f>SUMPRODUCT(G19:G119,J19:J119)</f>
        <v>178.59913999999995</v>
      </c>
      <c r="J16" s="17" t="s">
        <v>19</v>
      </c>
    </row>
    <row r="17" spans="1:10" x14ac:dyDescent="0.25">
      <c r="A17" t="s">
        <v>15</v>
      </c>
    </row>
    <row r="18" spans="1:10" x14ac:dyDescent="0.25">
      <c r="A18" t="s">
        <v>18</v>
      </c>
      <c r="C18" t="s">
        <v>16</v>
      </c>
      <c r="D18" t="s">
        <v>17</v>
      </c>
      <c r="F18" s="9" t="s">
        <v>25</v>
      </c>
      <c r="G18" s="10" t="s">
        <v>26</v>
      </c>
      <c r="H18" s="9" t="s">
        <v>27</v>
      </c>
      <c r="I18" s="9" t="s">
        <v>28</v>
      </c>
      <c r="J18" s="9" t="s">
        <v>29</v>
      </c>
    </row>
    <row r="19" spans="1:10" x14ac:dyDescent="0.25">
      <c r="A19">
        <v>8.1959999999999997</v>
      </c>
      <c r="B19">
        <v>71.692999999999998</v>
      </c>
      <c r="C19">
        <v>0.42</v>
      </c>
      <c r="D19">
        <v>3.3474999999999998E-2</v>
      </c>
      <c r="F19" s="23">
        <f t="shared" ref="F19:F50" si="0">B19-G$11</f>
        <v>-25.007000000000005</v>
      </c>
      <c r="G19" s="15">
        <f>(B20-B19)/2</f>
        <v>0.25</v>
      </c>
      <c r="H19" s="15">
        <f>C19</f>
        <v>0.42</v>
      </c>
      <c r="I19" s="15">
        <f>'Inner Coils 0.0A'!H19</f>
        <v>0.5</v>
      </c>
      <c r="J19" s="18">
        <f>H19-I19</f>
        <v>-8.0000000000000016E-2</v>
      </c>
    </row>
    <row r="20" spans="1:10" x14ac:dyDescent="0.25">
      <c r="A20">
        <v>8.1959999999999997</v>
      </c>
      <c r="B20">
        <v>72.192999999999998</v>
      </c>
      <c r="C20">
        <v>0.43</v>
      </c>
      <c r="D20">
        <v>3.3477E-2</v>
      </c>
      <c r="F20" s="23">
        <f t="shared" si="0"/>
        <v>-24.507000000000005</v>
      </c>
      <c r="G20" s="15">
        <f>(B21-B19)/2</f>
        <v>0.49900000000000233</v>
      </c>
      <c r="H20" s="15">
        <f t="shared" ref="H20:H83" si="1">C20</f>
        <v>0.43</v>
      </c>
      <c r="I20" s="15">
        <f>'Inner Coils 0.0A'!H20</f>
        <v>0.5</v>
      </c>
      <c r="J20" s="18">
        <f t="shared" ref="J20:J83" si="2">H20-I20</f>
        <v>-7.0000000000000007E-2</v>
      </c>
    </row>
    <row r="21" spans="1:10" x14ac:dyDescent="0.25">
      <c r="A21">
        <v>8.1959999999999997</v>
      </c>
      <c r="B21">
        <v>72.691000000000003</v>
      </c>
      <c r="C21">
        <v>0.41</v>
      </c>
      <c r="D21">
        <v>3.3474999999999998E-2</v>
      </c>
      <c r="F21" s="23">
        <f t="shared" si="0"/>
        <v>-24.009</v>
      </c>
      <c r="G21" s="15">
        <f t="shared" ref="G21:G84" si="3">(B22-B20)/2</f>
        <v>0.49699999999999989</v>
      </c>
      <c r="H21" s="15">
        <f t="shared" si="1"/>
        <v>0.41</v>
      </c>
      <c r="I21" s="15">
        <f>'Inner Coils 0.0A'!H21</f>
        <v>0.49</v>
      </c>
      <c r="J21" s="18">
        <f t="shared" si="2"/>
        <v>-8.0000000000000016E-2</v>
      </c>
    </row>
    <row r="22" spans="1:10" x14ac:dyDescent="0.25">
      <c r="A22">
        <v>8.1959999999999997</v>
      </c>
      <c r="B22">
        <v>73.186999999999998</v>
      </c>
      <c r="C22">
        <v>0.42</v>
      </c>
      <c r="D22">
        <v>3.3478000000000001E-2</v>
      </c>
      <c r="F22" s="23">
        <f t="shared" si="0"/>
        <v>-23.513000000000005</v>
      </c>
      <c r="G22" s="15">
        <f t="shared" si="3"/>
        <v>0.50049999999999528</v>
      </c>
      <c r="H22" s="15">
        <f t="shared" si="1"/>
        <v>0.42</v>
      </c>
      <c r="I22" s="15">
        <f>'Inner Coils 0.0A'!H22</f>
        <v>0.49</v>
      </c>
      <c r="J22" s="18">
        <f t="shared" si="2"/>
        <v>-7.0000000000000007E-2</v>
      </c>
    </row>
    <row r="23" spans="1:10" x14ac:dyDescent="0.25">
      <c r="A23">
        <v>8.1959999999999997</v>
      </c>
      <c r="B23">
        <v>73.691999999999993</v>
      </c>
      <c r="C23">
        <v>0.42</v>
      </c>
      <c r="D23">
        <v>3.3478000000000001E-2</v>
      </c>
      <c r="F23" s="23">
        <f t="shared" si="0"/>
        <v>-23.00800000000001</v>
      </c>
      <c r="G23" s="15">
        <f t="shared" si="3"/>
        <v>0.50150000000000006</v>
      </c>
      <c r="H23" s="15">
        <f t="shared" si="1"/>
        <v>0.42</v>
      </c>
      <c r="I23" s="15">
        <f>'Inner Coils 0.0A'!H23</f>
        <v>0.49</v>
      </c>
      <c r="J23" s="18">
        <f t="shared" si="2"/>
        <v>-7.0000000000000007E-2</v>
      </c>
    </row>
    <row r="24" spans="1:10" x14ac:dyDescent="0.25">
      <c r="A24">
        <v>8.1959999999999997</v>
      </c>
      <c r="B24">
        <v>74.19</v>
      </c>
      <c r="C24">
        <v>0.41</v>
      </c>
      <c r="D24">
        <v>3.3477E-2</v>
      </c>
      <c r="F24" s="23">
        <f t="shared" si="0"/>
        <v>-22.510000000000005</v>
      </c>
      <c r="G24" s="15">
        <f t="shared" si="3"/>
        <v>0.49950000000000472</v>
      </c>
      <c r="H24" s="15">
        <f t="shared" si="1"/>
        <v>0.41</v>
      </c>
      <c r="I24" s="15">
        <f>'Inner Coils 0.0A'!H24</f>
        <v>0.51</v>
      </c>
      <c r="J24" s="18">
        <f t="shared" si="2"/>
        <v>-0.10000000000000003</v>
      </c>
    </row>
    <row r="25" spans="1:10" x14ac:dyDescent="0.25">
      <c r="A25">
        <v>8.1959999999999997</v>
      </c>
      <c r="B25">
        <v>74.691000000000003</v>
      </c>
      <c r="C25">
        <v>0.4</v>
      </c>
      <c r="D25">
        <v>3.3480000000000003E-2</v>
      </c>
      <c r="F25" s="23">
        <f t="shared" si="0"/>
        <v>-22.009</v>
      </c>
      <c r="G25" s="15">
        <f t="shared" si="3"/>
        <v>0.50099999999999767</v>
      </c>
      <c r="H25" s="15">
        <f t="shared" si="1"/>
        <v>0.4</v>
      </c>
      <c r="I25" s="15">
        <f>'Inner Coils 0.0A'!H25</f>
        <v>0.51</v>
      </c>
      <c r="J25" s="18">
        <f t="shared" si="2"/>
        <v>-0.10999999999999999</v>
      </c>
    </row>
    <row r="26" spans="1:10" x14ac:dyDescent="0.25">
      <c r="A26">
        <v>8.1959999999999997</v>
      </c>
      <c r="B26">
        <v>75.191999999999993</v>
      </c>
      <c r="C26">
        <v>0.39</v>
      </c>
      <c r="D26">
        <v>3.3479000000000002E-2</v>
      </c>
      <c r="F26" s="23">
        <f t="shared" si="0"/>
        <v>-21.50800000000001</v>
      </c>
      <c r="G26" s="15">
        <f t="shared" si="3"/>
        <v>0.49849999999999994</v>
      </c>
      <c r="H26" s="15">
        <f t="shared" si="1"/>
        <v>0.39</v>
      </c>
      <c r="I26" s="15">
        <f>'Inner Coils 0.0A'!H26</f>
        <v>0.5</v>
      </c>
      <c r="J26" s="18">
        <f t="shared" si="2"/>
        <v>-0.10999999999999999</v>
      </c>
    </row>
    <row r="27" spans="1:10" x14ac:dyDescent="0.25">
      <c r="A27">
        <v>8.1959999999999997</v>
      </c>
      <c r="B27">
        <v>75.688000000000002</v>
      </c>
      <c r="C27">
        <v>0.38</v>
      </c>
      <c r="D27">
        <v>3.3474999999999998E-2</v>
      </c>
      <c r="F27" s="23">
        <f t="shared" si="0"/>
        <v>-21.012</v>
      </c>
      <c r="G27" s="15">
        <f t="shared" si="3"/>
        <v>0.5</v>
      </c>
      <c r="H27" s="15">
        <f t="shared" si="1"/>
        <v>0.38</v>
      </c>
      <c r="I27" s="15">
        <f>'Inner Coils 0.0A'!H27</f>
        <v>0.49</v>
      </c>
      <c r="J27" s="18">
        <f t="shared" si="2"/>
        <v>-0.10999999999999999</v>
      </c>
    </row>
    <row r="28" spans="1:10" x14ac:dyDescent="0.25">
      <c r="A28">
        <v>8.1959999999999997</v>
      </c>
      <c r="B28">
        <v>76.191999999999993</v>
      </c>
      <c r="C28">
        <v>0.37</v>
      </c>
      <c r="D28">
        <v>3.3473000000000003E-2</v>
      </c>
      <c r="F28" s="23">
        <f t="shared" si="0"/>
        <v>-20.50800000000001</v>
      </c>
      <c r="G28" s="15">
        <f t="shared" si="3"/>
        <v>0.50199999999999534</v>
      </c>
      <c r="H28" s="15">
        <f t="shared" si="1"/>
        <v>0.37</v>
      </c>
      <c r="I28" s="15">
        <f>'Inner Coils 0.0A'!H28</f>
        <v>0.49</v>
      </c>
      <c r="J28" s="18">
        <f t="shared" si="2"/>
        <v>-0.12</v>
      </c>
    </row>
    <row r="29" spans="1:10" x14ac:dyDescent="0.25">
      <c r="A29">
        <v>8.1959999999999997</v>
      </c>
      <c r="B29">
        <v>76.691999999999993</v>
      </c>
      <c r="C29">
        <v>0.36</v>
      </c>
      <c r="D29">
        <v>3.3478000000000001E-2</v>
      </c>
      <c r="F29" s="23">
        <f t="shared" si="0"/>
        <v>-20.00800000000001</v>
      </c>
      <c r="G29" s="15">
        <f t="shared" si="3"/>
        <v>0.49900000000000233</v>
      </c>
      <c r="H29" s="15">
        <f t="shared" si="1"/>
        <v>0.36</v>
      </c>
      <c r="I29" s="15">
        <f>'Inner Coils 0.0A'!H29</f>
        <v>0.5</v>
      </c>
      <c r="J29" s="18">
        <f t="shared" si="2"/>
        <v>-0.14000000000000001</v>
      </c>
    </row>
    <row r="30" spans="1:10" x14ac:dyDescent="0.25">
      <c r="A30">
        <v>8.1959999999999997</v>
      </c>
      <c r="B30">
        <v>77.19</v>
      </c>
      <c r="C30">
        <v>0.37</v>
      </c>
      <c r="D30">
        <v>3.3475999999999999E-2</v>
      </c>
      <c r="F30" s="23">
        <f t="shared" si="0"/>
        <v>-19.510000000000005</v>
      </c>
      <c r="G30" s="15">
        <f t="shared" si="3"/>
        <v>0.50050000000000239</v>
      </c>
      <c r="H30" s="15">
        <f t="shared" si="1"/>
        <v>0.37</v>
      </c>
      <c r="I30" s="15">
        <f>'Inner Coils 0.0A'!H30</f>
        <v>0.5</v>
      </c>
      <c r="J30" s="18">
        <f t="shared" si="2"/>
        <v>-0.13</v>
      </c>
    </row>
    <row r="31" spans="1:10" x14ac:dyDescent="0.25">
      <c r="A31">
        <v>8.1959999999999997</v>
      </c>
      <c r="B31">
        <v>77.692999999999998</v>
      </c>
      <c r="C31">
        <v>0.34</v>
      </c>
      <c r="D31">
        <v>3.3472000000000002E-2</v>
      </c>
      <c r="F31" s="23">
        <f t="shared" si="0"/>
        <v>-19.007000000000005</v>
      </c>
      <c r="G31" s="15">
        <f t="shared" si="3"/>
        <v>0.49949999999999761</v>
      </c>
      <c r="H31" s="15">
        <f t="shared" si="1"/>
        <v>0.34</v>
      </c>
      <c r="I31" s="15">
        <f>'Inner Coils 0.0A'!H31</f>
        <v>0.5</v>
      </c>
      <c r="J31" s="18">
        <f t="shared" si="2"/>
        <v>-0.15999999999999998</v>
      </c>
    </row>
    <row r="32" spans="1:10" x14ac:dyDescent="0.25">
      <c r="A32">
        <v>8.1959999999999997</v>
      </c>
      <c r="B32">
        <v>78.188999999999993</v>
      </c>
      <c r="C32">
        <v>0.33</v>
      </c>
      <c r="D32">
        <v>3.3473000000000003E-2</v>
      </c>
      <c r="F32" s="23">
        <f t="shared" si="0"/>
        <v>-18.51100000000001</v>
      </c>
      <c r="G32" s="15">
        <f t="shared" si="3"/>
        <v>0.49900000000000233</v>
      </c>
      <c r="H32" s="15">
        <f t="shared" si="1"/>
        <v>0.33</v>
      </c>
      <c r="I32" s="15">
        <f>'Inner Coils 0.0A'!H32</f>
        <v>0.49</v>
      </c>
      <c r="J32" s="18">
        <f t="shared" si="2"/>
        <v>-0.15999999999999998</v>
      </c>
    </row>
    <row r="33" spans="1:10" x14ac:dyDescent="0.25">
      <c r="A33">
        <v>8.1959999999999997</v>
      </c>
      <c r="B33">
        <v>78.691000000000003</v>
      </c>
      <c r="C33">
        <v>0.33</v>
      </c>
      <c r="D33">
        <v>3.3478000000000001E-2</v>
      </c>
      <c r="F33" s="23">
        <f t="shared" si="0"/>
        <v>-18.009</v>
      </c>
      <c r="G33" s="15">
        <f t="shared" si="3"/>
        <v>0.50150000000000006</v>
      </c>
      <c r="H33" s="15">
        <f t="shared" si="1"/>
        <v>0.33</v>
      </c>
      <c r="I33" s="15">
        <f>'Inner Coils 0.0A'!H33</f>
        <v>0.5</v>
      </c>
      <c r="J33" s="18">
        <f t="shared" si="2"/>
        <v>-0.16999999999999998</v>
      </c>
    </row>
    <row r="34" spans="1:10" x14ac:dyDescent="0.25">
      <c r="A34">
        <v>8.1959999999999997</v>
      </c>
      <c r="B34">
        <v>79.191999999999993</v>
      </c>
      <c r="C34">
        <v>0.32</v>
      </c>
      <c r="D34">
        <v>3.3475999999999999E-2</v>
      </c>
      <c r="F34" s="23">
        <f t="shared" si="0"/>
        <v>-17.50800000000001</v>
      </c>
      <c r="G34" s="15">
        <f t="shared" si="3"/>
        <v>0.49949999999999761</v>
      </c>
      <c r="H34" s="15">
        <f t="shared" si="1"/>
        <v>0.32</v>
      </c>
      <c r="I34" s="15">
        <f>'Inner Coils 0.0A'!H34</f>
        <v>0.5</v>
      </c>
      <c r="J34" s="18">
        <f t="shared" si="2"/>
        <v>-0.18</v>
      </c>
    </row>
    <row r="35" spans="1:10" x14ac:dyDescent="0.25">
      <c r="A35">
        <v>8.1959999999999997</v>
      </c>
      <c r="B35">
        <v>79.69</v>
      </c>
      <c r="C35">
        <v>0.28000000000000003</v>
      </c>
      <c r="D35">
        <v>3.3474999999999998E-2</v>
      </c>
      <c r="F35" s="23">
        <f t="shared" si="0"/>
        <v>-17.010000000000005</v>
      </c>
      <c r="G35" s="15">
        <f t="shared" si="3"/>
        <v>0.50050000000000239</v>
      </c>
      <c r="H35" s="15">
        <f t="shared" si="1"/>
        <v>0.28000000000000003</v>
      </c>
      <c r="I35" s="15">
        <f>'Inner Coils 0.0A'!H35</f>
        <v>0.51</v>
      </c>
      <c r="J35" s="18">
        <f t="shared" si="2"/>
        <v>-0.22999999999999998</v>
      </c>
    </row>
    <row r="36" spans="1:10" x14ac:dyDescent="0.25">
      <c r="A36">
        <v>8.1959999999999997</v>
      </c>
      <c r="B36">
        <v>80.192999999999998</v>
      </c>
      <c r="C36">
        <v>0.27</v>
      </c>
      <c r="D36">
        <v>3.3473999999999997E-2</v>
      </c>
      <c r="F36" s="23">
        <f t="shared" si="0"/>
        <v>-16.507000000000005</v>
      </c>
      <c r="G36" s="15">
        <f t="shared" si="3"/>
        <v>0.5</v>
      </c>
      <c r="H36" s="15">
        <f t="shared" si="1"/>
        <v>0.27</v>
      </c>
      <c r="I36" s="15">
        <f>'Inner Coils 0.0A'!H36</f>
        <v>0.5</v>
      </c>
      <c r="J36" s="18">
        <f t="shared" si="2"/>
        <v>-0.22999999999999998</v>
      </c>
    </row>
    <row r="37" spans="1:10" x14ac:dyDescent="0.25">
      <c r="A37">
        <v>8.1959999999999997</v>
      </c>
      <c r="B37">
        <v>80.69</v>
      </c>
      <c r="C37">
        <v>0.26</v>
      </c>
      <c r="D37">
        <v>3.3474999999999998E-2</v>
      </c>
      <c r="F37" s="23">
        <f t="shared" si="0"/>
        <v>-16.010000000000005</v>
      </c>
      <c r="G37" s="15">
        <f t="shared" si="3"/>
        <v>0.49849999999999994</v>
      </c>
      <c r="H37" s="15">
        <f t="shared" si="1"/>
        <v>0.26</v>
      </c>
      <c r="I37" s="15">
        <f>'Inner Coils 0.0A'!H37</f>
        <v>0.49</v>
      </c>
      <c r="J37" s="18">
        <f t="shared" si="2"/>
        <v>-0.22999999999999998</v>
      </c>
    </row>
    <row r="38" spans="1:10" x14ac:dyDescent="0.25">
      <c r="A38">
        <v>8.1959999999999997</v>
      </c>
      <c r="B38">
        <v>81.19</v>
      </c>
      <c r="C38">
        <v>0.23</v>
      </c>
      <c r="D38">
        <v>3.3477E-2</v>
      </c>
      <c r="F38" s="23">
        <f t="shared" si="0"/>
        <v>-15.510000000000005</v>
      </c>
      <c r="G38" s="15">
        <f t="shared" si="3"/>
        <v>0.50099999999999767</v>
      </c>
      <c r="H38" s="15">
        <f t="shared" si="1"/>
        <v>0.23</v>
      </c>
      <c r="I38" s="15">
        <f>'Inner Coils 0.0A'!H38</f>
        <v>0.49</v>
      </c>
      <c r="J38" s="18">
        <f t="shared" si="2"/>
        <v>-0.26</v>
      </c>
    </row>
    <row r="39" spans="1:10" x14ac:dyDescent="0.25">
      <c r="A39">
        <v>8.1959999999999997</v>
      </c>
      <c r="B39">
        <v>81.691999999999993</v>
      </c>
      <c r="C39">
        <v>0.21</v>
      </c>
      <c r="D39">
        <v>3.3474999999999998E-2</v>
      </c>
      <c r="F39" s="23">
        <f t="shared" si="0"/>
        <v>-15.00800000000001</v>
      </c>
      <c r="G39" s="15">
        <f t="shared" si="3"/>
        <v>0.50050000000000239</v>
      </c>
      <c r="H39" s="15">
        <f t="shared" si="1"/>
        <v>0.21</v>
      </c>
      <c r="I39" s="15">
        <f>'Inner Coils 0.0A'!H39</f>
        <v>0.51</v>
      </c>
      <c r="J39" s="18">
        <f t="shared" si="2"/>
        <v>-0.30000000000000004</v>
      </c>
    </row>
    <row r="40" spans="1:10" x14ac:dyDescent="0.25">
      <c r="A40">
        <v>8.1959999999999997</v>
      </c>
      <c r="B40">
        <v>82.191000000000003</v>
      </c>
      <c r="C40">
        <v>0.17</v>
      </c>
      <c r="D40">
        <v>3.3475999999999999E-2</v>
      </c>
      <c r="F40" s="23">
        <f t="shared" si="0"/>
        <v>-14.509</v>
      </c>
      <c r="G40" s="15">
        <f t="shared" si="3"/>
        <v>0.5</v>
      </c>
      <c r="H40" s="15">
        <f t="shared" si="1"/>
        <v>0.17</v>
      </c>
      <c r="I40" s="15">
        <f>'Inner Coils 0.0A'!H40</f>
        <v>0.48</v>
      </c>
      <c r="J40" s="18">
        <f t="shared" si="2"/>
        <v>-0.30999999999999994</v>
      </c>
    </row>
    <row r="41" spans="1:10" x14ac:dyDescent="0.25">
      <c r="A41">
        <v>8.1959999999999997</v>
      </c>
      <c r="B41">
        <v>82.691999999999993</v>
      </c>
      <c r="C41">
        <v>0.15</v>
      </c>
      <c r="D41">
        <v>3.3473999999999997E-2</v>
      </c>
      <c r="F41" s="23">
        <f t="shared" si="0"/>
        <v>-14.00800000000001</v>
      </c>
      <c r="G41" s="15">
        <f t="shared" si="3"/>
        <v>0.50049999999999528</v>
      </c>
      <c r="H41" s="15">
        <f t="shared" si="1"/>
        <v>0.15</v>
      </c>
      <c r="I41" s="15">
        <f>'Inner Coils 0.0A'!H41</f>
        <v>0.5</v>
      </c>
      <c r="J41" s="18">
        <f t="shared" si="2"/>
        <v>-0.35</v>
      </c>
    </row>
    <row r="42" spans="1:10" x14ac:dyDescent="0.25">
      <c r="A42">
        <v>8.1959999999999997</v>
      </c>
      <c r="B42">
        <v>83.191999999999993</v>
      </c>
      <c r="C42">
        <v>0.14000000000000001</v>
      </c>
      <c r="D42">
        <v>3.3473999999999997E-2</v>
      </c>
      <c r="F42" s="23">
        <f t="shared" si="0"/>
        <v>-13.50800000000001</v>
      </c>
      <c r="G42" s="15">
        <f t="shared" si="3"/>
        <v>0.49900000000000233</v>
      </c>
      <c r="H42" s="15">
        <f t="shared" si="1"/>
        <v>0.14000000000000001</v>
      </c>
      <c r="I42" s="15">
        <f>'Inner Coils 0.0A'!H42</f>
        <v>0.49</v>
      </c>
      <c r="J42" s="18">
        <f t="shared" si="2"/>
        <v>-0.35</v>
      </c>
    </row>
    <row r="43" spans="1:10" x14ac:dyDescent="0.25">
      <c r="A43">
        <v>8.1959999999999997</v>
      </c>
      <c r="B43">
        <v>83.69</v>
      </c>
      <c r="C43">
        <v>0.09</v>
      </c>
      <c r="D43">
        <v>3.3478000000000001E-2</v>
      </c>
      <c r="F43" s="23">
        <f t="shared" si="0"/>
        <v>-13.010000000000005</v>
      </c>
      <c r="G43" s="15">
        <f t="shared" si="3"/>
        <v>0.50050000000000239</v>
      </c>
      <c r="H43" s="15">
        <f t="shared" si="1"/>
        <v>0.09</v>
      </c>
      <c r="I43" s="15">
        <f>'Inner Coils 0.0A'!H43</f>
        <v>0.48</v>
      </c>
      <c r="J43" s="18">
        <f t="shared" si="2"/>
        <v>-0.39</v>
      </c>
    </row>
    <row r="44" spans="1:10" x14ac:dyDescent="0.25">
      <c r="A44">
        <v>8.1959999999999997</v>
      </c>
      <c r="B44">
        <v>84.192999999999998</v>
      </c>
      <c r="C44">
        <v>0.03</v>
      </c>
      <c r="D44">
        <v>3.3475999999999999E-2</v>
      </c>
      <c r="F44" s="23">
        <f t="shared" si="0"/>
        <v>-12.507000000000005</v>
      </c>
      <c r="G44" s="15">
        <f t="shared" si="3"/>
        <v>0.50099999999999767</v>
      </c>
      <c r="H44" s="15">
        <f t="shared" si="1"/>
        <v>0.03</v>
      </c>
      <c r="I44" s="15">
        <f>'Inner Coils 0.0A'!H44</f>
        <v>0.51</v>
      </c>
      <c r="J44" s="18">
        <f t="shared" si="2"/>
        <v>-0.48</v>
      </c>
    </row>
    <row r="45" spans="1:10" x14ac:dyDescent="0.25">
      <c r="A45">
        <v>8.1959999999999997</v>
      </c>
      <c r="B45">
        <v>84.691999999999993</v>
      </c>
      <c r="C45">
        <v>0</v>
      </c>
      <c r="D45">
        <v>3.3475999999999999E-2</v>
      </c>
      <c r="F45" s="23">
        <f t="shared" si="0"/>
        <v>-12.00800000000001</v>
      </c>
      <c r="G45" s="15">
        <f t="shared" si="3"/>
        <v>0.49900000000000233</v>
      </c>
      <c r="H45" s="15">
        <f t="shared" si="1"/>
        <v>0</v>
      </c>
      <c r="I45" s="15">
        <f>'Inner Coils 0.0A'!H45</f>
        <v>0.49</v>
      </c>
      <c r="J45" s="18">
        <f t="shared" si="2"/>
        <v>-0.49</v>
      </c>
    </row>
    <row r="46" spans="1:10" x14ac:dyDescent="0.25">
      <c r="A46">
        <v>8.1959999999999997</v>
      </c>
      <c r="B46">
        <v>85.191000000000003</v>
      </c>
      <c r="C46">
        <v>-0.04</v>
      </c>
      <c r="D46">
        <v>3.3473999999999997E-2</v>
      </c>
      <c r="F46" s="23">
        <f t="shared" si="0"/>
        <v>-11.509</v>
      </c>
      <c r="G46" s="15">
        <f t="shared" si="3"/>
        <v>0.5</v>
      </c>
      <c r="H46" s="15">
        <f t="shared" si="1"/>
        <v>-0.04</v>
      </c>
      <c r="I46" s="15">
        <f>'Inner Coils 0.0A'!H46</f>
        <v>0.49</v>
      </c>
      <c r="J46" s="18">
        <f t="shared" si="2"/>
        <v>-0.53</v>
      </c>
    </row>
    <row r="47" spans="1:10" x14ac:dyDescent="0.25">
      <c r="A47">
        <v>8.1959999999999997</v>
      </c>
      <c r="B47">
        <v>85.691999999999993</v>
      </c>
      <c r="C47">
        <v>-7.0000000000000007E-2</v>
      </c>
      <c r="D47">
        <v>3.3474999999999998E-2</v>
      </c>
      <c r="F47" s="23">
        <f t="shared" si="0"/>
        <v>-11.00800000000001</v>
      </c>
      <c r="G47" s="15">
        <f t="shared" si="3"/>
        <v>0.5</v>
      </c>
      <c r="H47" s="15">
        <f t="shared" si="1"/>
        <v>-7.0000000000000007E-2</v>
      </c>
      <c r="I47" s="15">
        <f>'Inner Coils 0.0A'!H47</f>
        <v>0.5</v>
      </c>
      <c r="J47" s="18">
        <f t="shared" si="2"/>
        <v>-0.57000000000000006</v>
      </c>
    </row>
    <row r="48" spans="1:10" x14ac:dyDescent="0.25">
      <c r="A48">
        <v>8.1959999999999997</v>
      </c>
      <c r="B48">
        <v>86.191000000000003</v>
      </c>
      <c r="C48">
        <v>-0.11</v>
      </c>
      <c r="D48">
        <v>3.3472000000000002E-2</v>
      </c>
      <c r="F48" s="23">
        <f t="shared" si="0"/>
        <v>-10.509</v>
      </c>
      <c r="G48" s="15">
        <f t="shared" si="3"/>
        <v>0.5</v>
      </c>
      <c r="H48" s="15">
        <f t="shared" si="1"/>
        <v>-0.11</v>
      </c>
      <c r="I48" s="15">
        <f>'Inner Coils 0.0A'!H48</f>
        <v>0.49</v>
      </c>
      <c r="J48" s="18">
        <f t="shared" si="2"/>
        <v>-0.6</v>
      </c>
    </row>
    <row r="49" spans="1:10" x14ac:dyDescent="0.25">
      <c r="A49">
        <v>8.1959999999999997</v>
      </c>
      <c r="B49">
        <v>86.691999999999993</v>
      </c>
      <c r="C49">
        <v>-0.14000000000000001</v>
      </c>
      <c r="D49">
        <v>3.3473000000000003E-2</v>
      </c>
      <c r="F49" s="23">
        <f t="shared" si="0"/>
        <v>-10.00800000000001</v>
      </c>
      <c r="G49" s="15">
        <f t="shared" si="3"/>
        <v>0.50099999999999767</v>
      </c>
      <c r="H49" s="15">
        <f t="shared" si="1"/>
        <v>-0.14000000000000001</v>
      </c>
      <c r="I49" s="15">
        <f>'Inner Coils 0.0A'!H49</f>
        <v>0.51</v>
      </c>
      <c r="J49" s="18">
        <f t="shared" si="2"/>
        <v>-0.65</v>
      </c>
    </row>
    <row r="50" spans="1:10" x14ac:dyDescent="0.25">
      <c r="A50">
        <v>8.1959999999999997</v>
      </c>
      <c r="B50">
        <v>87.192999999999998</v>
      </c>
      <c r="C50">
        <v>-0.14000000000000001</v>
      </c>
      <c r="D50">
        <v>3.3473000000000003E-2</v>
      </c>
      <c r="F50" s="23">
        <f t="shared" si="0"/>
        <v>-9.507000000000005</v>
      </c>
      <c r="G50" s="15">
        <f t="shared" si="3"/>
        <v>0.49849999999999994</v>
      </c>
      <c r="H50" s="15">
        <f t="shared" si="1"/>
        <v>-0.14000000000000001</v>
      </c>
      <c r="I50" s="15">
        <f>'Inner Coils 0.0A'!H50</f>
        <v>0.51</v>
      </c>
      <c r="J50" s="18">
        <f t="shared" si="2"/>
        <v>-0.65</v>
      </c>
    </row>
    <row r="51" spans="1:10" x14ac:dyDescent="0.25">
      <c r="A51">
        <v>8.1959999999999997</v>
      </c>
      <c r="B51">
        <v>87.688999999999993</v>
      </c>
      <c r="C51">
        <v>-0.1</v>
      </c>
      <c r="D51">
        <v>3.3474999999999998E-2</v>
      </c>
      <c r="F51" s="23">
        <f t="shared" ref="F51:F82" si="4">B51-G$11</f>
        <v>-9.0110000000000099</v>
      </c>
      <c r="G51" s="15">
        <f t="shared" si="3"/>
        <v>0.49949999999999761</v>
      </c>
      <c r="H51" s="15">
        <f t="shared" si="1"/>
        <v>-0.1</v>
      </c>
      <c r="I51" s="15">
        <f>'Inner Coils 0.0A'!H51</f>
        <v>0.49</v>
      </c>
      <c r="J51" s="18">
        <f t="shared" si="2"/>
        <v>-0.59</v>
      </c>
    </row>
    <row r="52" spans="1:10" x14ac:dyDescent="0.25">
      <c r="A52">
        <v>8.1959999999999997</v>
      </c>
      <c r="B52">
        <v>88.191999999999993</v>
      </c>
      <c r="C52">
        <v>0</v>
      </c>
      <c r="D52">
        <v>3.3475999999999999E-2</v>
      </c>
      <c r="F52" s="23">
        <f t="shared" si="4"/>
        <v>-8.5080000000000098</v>
      </c>
      <c r="G52" s="15">
        <f t="shared" si="3"/>
        <v>0.50100000000000477</v>
      </c>
      <c r="H52" s="15">
        <f t="shared" si="1"/>
        <v>0</v>
      </c>
      <c r="I52" s="15">
        <f>'Inner Coils 0.0A'!H52</f>
        <v>0.49</v>
      </c>
      <c r="J52" s="18">
        <f t="shared" si="2"/>
        <v>-0.49</v>
      </c>
    </row>
    <row r="53" spans="1:10" x14ac:dyDescent="0.25">
      <c r="A53">
        <v>8.1959999999999997</v>
      </c>
      <c r="B53">
        <v>88.691000000000003</v>
      </c>
      <c r="C53">
        <v>0.22</v>
      </c>
      <c r="D53">
        <v>3.3474999999999998E-2</v>
      </c>
      <c r="F53" s="23">
        <f t="shared" si="4"/>
        <v>-8.0090000000000003</v>
      </c>
      <c r="G53" s="15">
        <f t="shared" si="3"/>
        <v>0.49900000000000233</v>
      </c>
      <c r="H53" s="15">
        <f t="shared" si="1"/>
        <v>0.22</v>
      </c>
      <c r="I53" s="15">
        <f>'Inner Coils 0.0A'!H53</f>
        <v>0.5</v>
      </c>
      <c r="J53" s="18">
        <f t="shared" si="2"/>
        <v>-0.28000000000000003</v>
      </c>
    </row>
    <row r="54" spans="1:10" x14ac:dyDescent="0.25">
      <c r="A54">
        <v>8.1959999999999997</v>
      </c>
      <c r="B54">
        <v>89.19</v>
      </c>
      <c r="C54">
        <v>0.59</v>
      </c>
      <c r="D54">
        <v>3.3475999999999999E-2</v>
      </c>
      <c r="F54" s="23">
        <f t="shared" si="4"/>
        <v>-7.5100000000000051</v>
      </c>
      <c r="G54" s="15">
        <f t="shared" si="3"/>
        <v>0.50099999999999767</v>
      </c>
      <c r="H54" s="15">
        <f t="shared" si="1"/>
        <v>0.59</v>
      </c>
      <c r="I54" s="15">
        <f>'Inner Coils 0.0A'!H54</f>
        <v>0.5</v>
      </c>
      <c r="J54" s="18">
        <f t="shared" si="2"/>
        <v>8.9999999999999969E-2</v>
      </c>
    </row>
    <row r="55" spans="1:10" x14ac:dyDescent="0.25">
      <c r="A55">
        <v>8.1959999999999997</v>
      </c>
      <c r="B55">
        <v>89.692999999999998</v>
      </c>
      <c r="C55">
        <v>1.24</v>
      </c>
      <c r="D55">
        <v>3.3475999999999999E-2</v>
      </c>
      <c r="F55" s="23">
        <f t="shared" si="4"/>
        <v>-7.007000000000005</v>
      </c>
      <c r="G55" s="15">
        <f t="shared" si="3"/>
        <v>0.50050000000000239</v>
      </c>
      <c r="H55" s="15">
        <f t="shared" si="1"/>
        <v>1.24</v>
      </c>
      <c r="I55" s="15">
        <f>'Inner Coils 0.0A'!H55</f>
        <v>0.49</v>
      </c>
      <c r="J55" s="18">
        <f t="shared" si="2"/>
        <v>0.75</v>
      </c>
    </row>
    <row r="56" spans="1:10" x14ac:dyDescent="0.25">
      <c r="A56">
        <v>8.1959999999999997</v>
      </c>
      <c r="B56">
        <v>90.191000000000003</v>
      </c>
      <c r="C56">
        <v>2.19</v>
      </c>
      <c r="D56">
        <v>3.3475999999999999E-2</v>
      </c>
      <c r="F56" s="23">
        <f t="shared" si="4"/>
        <v>-6.5090000000000003</v>
      </c>
      <c r="G56" s="15">
        <f t="shared" si="3"/>
        <v>0.49949999999999761</v>
      </c>
      <c r="H56" s="15">
        <f t="shared" si="1"/>
        <v>2.19</v>
      </c>
      <c r="I56" s="15">
        <f>'Inner Coils 0.0A'!H56</f>
        <v>0.48</v>
      </c>
      <c r="J56" s="18">
        <f t="shared" si="2"/>
        <v>1.71</v>
      </c>
    </row>
    <row r="57" spans="1:10" x14ac:dyDescent="0.25">
      <c r="A57">
        <v>8.1959999999999997</v>
      </c>
      <c r="B57">
        <v>90.691999999999993</v>
      </c>
      <c r="C57">
        <v>3.64</v>
      </c>
      <c r="D57">
        <v>3.3473999999999997E-2</v>
      </c>
      <c r="F57" s="23">
        <f t="shared" si="4"/>
        <v>-6.0080000000000098</v>
      </c>
      <c r="G57" s="15">
        <f t="shared" si="3"/>
        <v>0.50049999999999528</v>
      </c>
      <c r="H57" s="15">
        <f t="shared" si="1"/>
        <v>3.64</v>
      </c>
      <c r="I57" s="15">
        <f>'Inner Coils 0.0A'!H57</f>
        <v>0.47</v>
      </c>
      <c r="J57" s="18">
        <f t="shared" si="2"/>
        <v>3.17</v>
      </c>
    </row>
    <row r="58" spans="1:10" x14ac:dyDescent="0.25">
      <c r="A58">
        <v>8.1959999999999997</v>
      </c>
      <c r="B58">
        <v>91.191999999999993</v>
      </c>
      <c r="C58">
        <v>5.59</v>
      </c>
      <c r="D58">
        <v>3.3475999999999999E-2</v>
      </c>
      <c r="F58" s="23">
        <f t="shared" si="4"/>
        <v>-5.5080000000000098</v>
      </c>
      <c r="G58" s="15">
        <f t="shared" si="3"/>
        <v>0.49900000000000233</v>
      </c>
      <c r="H58" s="15">
        <f t="shared" si="1"/>
        <v>5.59</v>
      </c>
      <c r="I58" s="15">
        <f>'Inner Coils 0.0A'!H58</f>
        <v>0.49</v>
      </c>
      <c r="J58" s="18">
        <f t="shared" si="2"/>
        <v>5.0999999999999996</v>
      </c>
    </row>
    <row r="59" spans="1:10" x14ac:dyDescent="0.25">
      <c r="A59">
        <v>8.1959999999999997</v>
      </c>
      <c r="B59">
        <v>91.69</v>
      </c>
      <c r="C59">
        <v>7.97</v>
      </c>
      <c r="D59">
        <v>3.3477E-2</v>
      </c>
      <c r="F59" s="23">
        <f t="shared" si="4"/>
        <v>-5.0100000000000051</v>
      </c>
      <c r="G59" s="15">
        <f t="shared" si="3"/>
        <v>0.50050000000000239</v>
      </c>
      <c r="H59" s="15">
        <f t="shared" si="1"/>
        <v>7.97</v>
      </c>
      <c r="I59" s="15">
        <f>'Inner Coils 0.0A'!H59</f>
        <v>0.49</v>
      </c>
      <c r="J59" s="18">
        <f t="shared" si="2"/>
        <v>7.4799999999999995</v>
      </c>
    </row>
    <row r="60" spans="1:10" x14ac:dyDescent="0.25">
      <c r="A60">
        <v>8.1959999999999997</v>
      </c>
      <c r="B60">
        <v>92.192999999999998</v>
      </c>
      <c r="C60">
        <v>10.61</v>
      </c>
      <c r="D60">
        <v>3.3473999999999997E-2</v>
      </c>
      <c r="F60" s="23">
        <f t="shared" si="4"/>
        <v>-4.507000000000005</v>
      </c>
      <c r="G60" s="15">
        <f t="shared" si="3"/>
        <v>0.50050000000000239</v>
      </c>
      <c r="H60" s="15">
        <f t="shared" si="1"/>
        <v>10.61</v>
      </c>
      <c r="I60" s="15">
        <f>'Inner Coils 0.0A'!H60</f>
        <v>0.5</v>
      </c>
      <c r="J60" s="18">
        <f t="shared" si="2"/>
        <v>10.11</v>
      </c>
    </row>
    <row r="61" spans="1:10" x14ac:dyDescent="0.25">
      <c r="A61">
        <v>8.1959999999999997</v>
      </c>
      <c r="B61">
        <v>92.691000000000003</v>
      </c>
      <c r="C61">
        <v>13.2</v>
      </c>
      <c r="D61">
        <v>3.3474999999999998E-2</v>
      </c>
      <c r="F61" s="23">
        <f t="shared" si="4"/>
        <v>-4.0090000000000003</v>
      </c>
      <c r="G61" s="15">
        <f t="shared" si="3"/>
        <v>0.49849999999999994</v>
      </c>
      <c r="H61" s="15">
        <f t="shared" si="1"/>
        <v>13.2</v>
      </c>
      <c r="I61" s="15">
        <f>'Inner Coils 0.0A'!H61</f>
        <v>0.5</v>
      </c>
      <c r="J61" s="18">
        <f t="shared" si="2"/>
        <v>12.7</v>
      </c>
    </row>
    <row r="62" spans="1:10" x14ac:dyDescent="0.25">
      <c r="A62">
        <v>8.1959999999999997</v>
      </c>
      <c r="B62">
        <v>93.19</v>
      </c>
      <c r="C62">
        <v>15.49</v>
      </c>
      <c r="D62">
        <v>3.3475999999999999E-2</v>
      </c>
      <c r="F62" s="23">
        <f t="shared" si="4"/>
        <v>-3.5100000000000051</v>
      </c>
      <c r="G62" s="15">
        <f t="shared" si="3"/>
        <v>0.50049999999999528</v>
      </c>
      <c r="H62" s="15">
        <f t="shared" si="1"/>
        <v>15.49</v>
      </c>
      <c r="I62" s="15">
        <f>'Inner Coils 0.0A'!H62</f>
        <v>0.49</v>
      </c>
      <c r="J62" s="18">
        <f t="shared" si="2"/>
        <v>15</v>
      </c>
    </row>
    <row r="63" spans="1:10" x14ac:dyDescent="0.25">
      <c r="A63">
        <v>8.1959999999999997</v>
      </c>
      <c r="B63">
        <v>93.691999999999993</v>
      </c>
      <c r="C63">
        <v>17.36</v>
      </c>
      <c r="D63">
        <v>3.3475999999999999E-2</v>
      </c>
      <c r="F63" s="23">
        <f t="shared" si="4"/>
        <v>-3.0080000000000098</v>
      </c>
      <c r="G63" s="15">
        <f t="shared" si="3"/>
        <v>0.5</v>
      </c>
      <c r="H63" s="15">
        <f t="shared" si="1"/>
        <v>17.36</v>
      </c>
      <c r="I63" s="15">
        <f>'Inner Coils 0.0A'!H63</f>
        <v>0.5</v>
      </c>
      <c r="J63" s="18">
        <f t="shared" si="2"/>
        <v>16.86</v>
      </c>
    </row>
    <row r="64" spans="1:10" x14ac:dyDescent="0.25">
      <c r="A64">
        <v>8.1959999999999997</v>
      </c>
      <c r="B64">
        <v>94.19</v>
      </c>
      <c r="C64">
        <v>18.73</v>
      </c>
      <c r="D64">
        <v>3.3478000000000001E-2</v>
      </c>
      <c r="F64" s="23">
        <f t="shared" si="4"/>
        <v>-2.5100000000000051</v>
      </c>
      <c r="G64" s="15">
        <f t="shared" si="3"/>
        <v>0.5</v>
      </c>
      <c r="H64" s="15">
        <f t="shared" si="1"/>
        <v>18.73</v>
      </c>
      <c r="I64" s="15">
        <f>'Inner Coils 0.0A'!H64</f>
        <v>0.48</v>
      </c>
      <c r="J64" s="18">
        <f t="shared" si="2"/>
        <v>18.25</v>
      </c>
    </row>
    <row r="65" spans="1:10" x14ac:dyDescent="0.25">
      <c r="A65">
        <v>8.1959999999999997</v>
      </c>
      <c r="B65">
        <v>94.691999999999993</v>
      </c>
      <c r="C65">
        <v>19.670000000000002</v>
      </c>
      <c r="D65">
        <v>3.3474999999999998E-2</v>
      </c>
      <c r="F65" s="23">
        <f t="shared" si="4"/>
        <v>-2.0080000000000098</v>
      </c>
      <c r="G65" s="15">
        <f t="shared" si="3"/>
        <v>0.50050000000000239</v>
      </c>
      <c r="H65" s="15">
        <f t="shared" si="1"/>
        <v>19.670000000000002</v>
      </c>
      <c r="I65" s="15">
        <f>'Inner Coils 0.0A'!H65</f>
        <v>0.48</v>
      </c>
      <c r="J65" s="18">
        <f t="shared" si="2"/>
        <v>19.190000000000001</v>
      </c>
    </row>
    <row r="66" spans="1:10" x14ac:dyDescent="0.25">
      <c r="A66">
        <v>8.1959999999999997</v>
      </c>
      <c r="B66">
        <v>95.191000000000003</v>
      </c>
      <c r="C66">
        <v>20.32</v>
      </c>
      <c r="D66">
        <v>3.3474999999999998E-2</v>
      </c>
      <c r="F66" s="23">
        <f t="shared" si="4"/>
        <v>-1.5090000000000003</v>
      </c>
      <c r="G66" s="15">
        <f t="shared" si="3"/>
        <v>0.49849999999999994</v>
      </c>
      <c r="H66" s="15">
        <f t="shared" si="1"/>
        <v>20.32</v>
      </c>
      <c r="I66" s="15">
        <f>'Inner Coils 0.0A'!H66</f>
        <v>0.48</v>
      </c>
      <c r="J66" s="18">
        <f t="shared" si="2"/>
        <v>19.84</v>
      </c>
    </row>
    <row r="67" spans="1:10" x14ac:dyDescent="0.25">
      <c r="A67">
        <v>8.1959999999999997</v>
      </c>
      <c r="B67">
        <v>95.688999999999993</v>
      </c>
      <c r="C67">
        <v>20.68</v>
      </c>
      <c r="D67">
        <v>3.3477E-2</v>
      </c>
      <c r="F67" s="23">
        <f t="shared" si="4"/>
        <v>-1.0110000000000099</v>
      </c>
      <c r="G67" s="15">
        <f t="shared" si="3"/>
        <v>0.50049999999999528</v>
      </c>
      <c r="H67" s="15">
        <f t="shared" si="1"/>
        <v>20.68</v>
      </c>
      <c r="I67" s="15">
        <f>'Inner Coils 0.0A'!H67</f>
        <v>0.48</v>
      </c>
      <c r="J67" s="18">
        <f t="shared" si="2"/>
        <v>20.2</v>
      </c>
    </row>
    <row r="68" spans="1:10" x14ac:dyDescent="0.25">
      <c r="A68">
        <v>8.1959999999999997</v>
      </c>
      <c r="B68">
        <v>96.191999999999993</v>
      </c>
      <c r="C68">
        <v>20.94</v>
      </c>
      <c r="D68">
        <v>3.3474999999999998E-2</v>
      </c>
      <c r="F68" s="23">
        <f t="shared" si="4"/>
        <v>-0.50800000000000978</v>
      </c>
      <c r="G68" s="15">
        <f t="shared" si="3"/>
        <v>0.50100000000000477</v>
      </c>
      <c r="H68" s="15">
        <f t="shared" si="1"/>
        <v>20.94</v>
      </c>
      <c r="I68" s="15">
        <f>'Inner Coils 0.0A'!H68</f>
        <v>0.47</v>
      </c>
      <c r="J68" s="18">
        <f t="shared" si="2"/>
        <v>20.470000000000002</v>
      </c>
    </row>
    <row r="69" spans="1:10" x14ac:dyDescent="0.25">
      <c r="A69">
        <v>8.1959999999999997</v>
      </c>
      <c r="B69">
        <v>96.691000000000003</v>
      </c>
      <c r="C69">
        <v>21.04</v>
      </c>
      <c r="D69">
        <v>3.3473999999999997E-2</v>
      </c>
      <c r="F69" s="23">
        <f t="shared" si="4"/>
        <v>-9.0000000000003411E-3</v>
      </c>
      <c r="G69" s="15">
        <f t="shared" si="3"/>
        <v>0.49950000000000472</v>
      </c>
      <c r="H69" s="15">
        <f t="shared" si="1"/>
        <v>21.04</v>
      </c>
      <c r="I69" s="15">
        <f>'Inner Coils 0.0A'!H69</f>
        <v>0.49</v>
      </c>
      <c r="J69" s="18">
        <f t="shared" si="2"/>
        <v>20.55</v>
      </c>
    </row>
    <row r="70" spans="1:10" x14ac:dyDescent="0.25">
      <c r="A70">
        <v>8.1959999999999997</v>
      </c>
      <c r="B70">
        <v>97.191000000000003</v>
      </c>
      <c r="C70">
        <v>21.04</v>
      </c>
      <c r="D70">
        <v>3.3473000000000003E-2</v>
      </c>
      <c r="F70" s="23">
        <f t="shared" si="4"/>
        <v>0.49099999999999966</v>
      </c>
      <c r="G70" s="15">
        <f t="shared" si="3"/>
        <v>0.50049999999999528</v>
      </c>
      <c r="H70" s="15">
        <f t="shared" si="1"/>
        <v>21.04</v>
      </c>
      <c r="I70" s="15">
        <f>'Inner Coils 0.0A'!H70</f>
        <v>0.47</v>
      </c>
      <c r="J70" s="18">
        <f t="shared" si="2"/>
        <v>20.57</v>
      </c>
    </row>
    <row r="71" spans="1:10" x14ac:dyDescent="0.25">
      <c r="A71">
        <v>8.1959999999999997</v>
      </c>
      <c r="B71">
        <v>97.691999999999993</v>
      </c>
      <c r="C71">
        <v>20.92</v>
      </c>
      <c r="D71">
        <v>3.3474999999999998E-2</v>
      </c>
      <c r="F71" s="23">
        <f t="shared" si="4"/>
        <v>0.99199999999999022</v>
      </c>
      <c r="G71" s="15">
        <f t="shared" si="3"/>
        <v>0.49949999999999761</v>
      </c>
      <c r="H71" s="15">
        <f t="shared" si="1"/>
        <v>20.92</v>
      </c>
      <c r="I71" s="15">
        <f>'Inner Coils 0.0A'!H71</f>
        <v>0.49</v>
      </c>
      <c r="J71" s="18">
        <f t="shared" si="2"/>
        <v>20.430000000000003</v>
      </c>
    </row>
    <row r="72" spans="1:10" x14ac:dyDescent="0.25">
      <c r="A72">
        <v>8.1959999999999997</v>
      </c>
      <c r="B72">
        <v>98.19</v>
      </c>
      <c r="C72">
        <v>20.7</v>
      </c>
      <c r="D72">
        <v>3.3472000000000002E-2</v>
      </c>
      <c r="F72" s="23">
        <f t="shared" si="4"/>
        <v>1.4899999999999949</v>
      </c>
      <c r="G72" s="15">
        <f t="shared" si="3"/>
        <v>0.5</v>
      </c>
      <c r="H72" s="15">
        <f t="shared" si="1"/>
        <v>20.7</v>
      </c>
      <c r="I72" s="15">
        <f>'Inner Coils 0.0A'!H72</f>
        <v>0.49</v>
      </c>
      <c r="J72" s="18">
        <f t="shared" si="2"/>
        <v>20.21</v>
      </c>
    </row>
    <row r="73" spans="1:10" x14ac:dyDescent="0.25">
      <c r="A73">
        <v>8.1959999999999997</v>
      </c>
      <c r="B73">
        <v>98.691999999999993</v>
      </c>
      <c r="C73">
        <v>20.25</v>
      </c>
      <c r="D73">
        <v>3.3479000000000002E-2</v>
      </c>
      <c r="F73" s="23">
        <f t="shared" si="4"/>
        <v>1.9919999999999902</v>
      </c>
      <c r="G73" s="15">
        <f t="shared" si="3"/>
        <v>0.50099999999999767</v>
      </c>
      <c r="H73" s="15">
        <f t="shared" si="1"/>
        <v>20.25</v>
      </c>
      <c r="I73" s="15">
        <f>'Inner Coils 0.0A'!H73</f>
        <v>0.48</v>
      </c>
      <c r="J73" s="18">
        <f t="shared" si="2"/>
        <v>19.77</v>
      </c>
    </row>
    <row r="74" spans="1:10" x14ac:dyDescent="0.25">
      <c r="A74">
        <v>8.1959999999999997</v>
      </c>
      <c r="B74">
        <v>99.191999999999993</v>
      </c>
      <c r="C74">
        <v>19.55</v>
      </c>
      <c r="D74">
        <v>3.3475999999999999E-2</v>
      </c>
      <c r="F74" s="23">
        <f t="shared" si="4"/>
        <v>2.4919999999999902</v>
      </c>
      <c r="G74" s="15">
        <f t="shared" si="3"/>
        <v>0.49900000000000233</v>
      </c>
      <c r="H74" s="15">
        <f t="shared" si="1"/>
        <v>19.55</v>
      </c>
      <c r="I74" s="15">
        <f>'Inner Coils 0.0A'!H74</f>
        <v>0.47</v>
      </c>
      <c r="J74" s="18">
        <f t="shared" si="2"/>
        <v>19.080000000000002</v>
      </c>
    </row>
    <row r="75" spans="1:10" x14ac:dyDescent="0.25">
      <c r="A75">
        <v>8.1959999999999997</v>
      </c>
      <c r="B75">
        <v>99.69</v>
      </c>
      <c r="C75">
        <v>18.48</v>
      </c>
      <c r="D75">
        <v>3.3473000000000003E-2</v>
      </c>
      <c r="F75" s="23">
        <f t="shared" si="4"/>
        <v>2.9899999999999949</v>
      </c>
      <c r="G75" s="15">
        <f t="shared" si="3"/>
        <v>0.50050000000000239</v>
      </c>
      <c r="H75" s="15">
        <f t="shared" si="1"/>
        <v>18.48</v>
      </c>
      <c r="I75" s="15">
        <f>'Inner Coils 0.0A'!H75</f>
        <v>0.49</v>
      </c>
      <c r="J75" s="18">
        <f t="shared" si="2"/>
        <v>17.990000000000002</v>
      </c>
    </row>
    <row r="76" spans="1:10" x14ac:dyDescent="0.25">
      <c r="A76">
        <v>8.1959999999999997</v>
      </c>
      <c r="B76">
        <v>100.193</v>
      </c>
      <c r="C76">
        <v>16.93</v>
      </c>
      <c r="D76">
        <v>3.3472000000000002E-2</v>
      </c>
      <c r="F76" s="23">
        <f t="shared" si="4"/>
        <v>3.492999999999995</v>
      </c>
      <c r="G76" s="15">
        <f t="shared" si="3"/>
        <v>0.50050000000000239</v>
      </c>
      <c r="H76" s="15">
        <f t="shared" si="1"/>
        <v>16.93</v>
      </c>
      <c r="I76" s="15">
        <f>'Inner Coils 0.0A'!H76</f>
        <v>0.47</v>
      </c>
      <c r="J76" s="18">
        <f t="shared" si="2"/>
        <v>16.46</v>
      </c>
    </row>
    <row r="77" spans="1:10" x14ac:dyDescent="0.25">
      <c r="A77">
        <v>8.1959999999999997</v>
      </c>
      <c r="B77">
        <v>100.691</v>
      </c>
      <c r="C77">
        <v>14.91</v>
      </c>
      <c r="D77">
        <v>3.3472000000000002E-2</v>
      </c>
      <c r="F77" s="23">
        <f t="shared" si="4"/>
        <v>3.9909999999999997</v>
      </c>
      <c r="G77" s="15">
        <f t="shared" si="3"/>
        <v>0.49849999999999994</v>
      </c>
      <c r="H77" s="15">
        <f t="shared" si="1"/>
        <v>14.91</v>
      </c>
      <c r="I77" s="15">
        <f>'Inner Coils 0.0A'!H77</f>
        <v>0.48</v>
      </c>
      <c r="J77" s="18">
        <f t="shared" si="2"/>
        <v>14.43</v>
      </c>
    </row>
    <row r="78" spans="1:10" x14ac:dyDescent="0.25">
      <c r="A78">
        <v>8.1959999999999997</v>
      </c>
      <c r="B78">
        <v>101.19</v>
      </c>
      <c r="C78">
        <v>12.45</v>
      </c>
      <c r="D78">
        <v>3.3473999999999997E-2</v>
      </c>
      <c r="F78" s="23">
        <f t="shared" si="4"/>
        <v>4.4899999999999949</v>
      </c>
      <c r="G78" s="15">
        <f t="shared" si="3"/>
        <v>0.50099999999999767</v>
      </c>
      <c r="H78" s="15">
        <f t="shared" si="1"/>
        <v>12.45</v>
      </c>
      <c r="I78" s="15">
        <f>'Inner Coils 0.0A'!H78</f>
        <v>0.48</v>
      </c>
      <c r="J78" s="18">
        <f t="shared" si="2"/>
        <v>11.969999999999999</v>
      </c>
    </row>
    <row r="79" spans="1:10" x14ac:dyDescent="0.25">
      <c r="A79">
        <v>8.1959999999999997</v>
      </c>
      <c r="B79">
        <v>101.693</v>
      </c>
      <c r="C79">
        <v>9.74</v>
      </c>
      <c r="D79">
        <v>3.3473000000000003E-2</v>
      </c>
      <c r="F79" s="23">
        <f t="shared" si="4"/>
        <v>4.992999999999995</v>
      </c>
      <c r="G79" s="15">
        <f t="shared" si="3"/>
        <v>0.5</v>
      </c>
      <c r="H79" s="15">
        <f t="shared" si="1"/>
        <v>9.74</v>
      </c>
      <c r="I79" s="15">
        <f>'Inner Coils 0.0A'!H79</f>
        <v>0.49</v>
      </c>
      <c r="J79" s="18">
        <f t="shared" si="2"/>
        <v>9.25</v>
      </c>
    </row>
    <row r="80" spans="1:10" x14ac:dyDescent="0.25">
      <c r="A80">
        <v>8.1959999999999997</v>
      </c>
      <c r="B80">
        <v>102.19</v>
      </c>
      <c r="C80">
        <v>7.13</v>
      </c>
      <c r="D80">
        <v>3.3471000000000001E-2</v>
      </c>
      <c r="F80" s="23">
        <f t="shared" si="4"/>
        <v>5.4899999999999949</v>
      </c>
      <c r="G80" s="15">
        <f t="shared" si="3"/>
        <v>0.49949999999999761</v>
      </c>
      <c r="H80" s="15">
        <f t="shared" si="1"/>
        <v>7.13</v>
      </c>
      <c r="I80" s="15">
        <f>'Inner Coils 0.0A'!H80</f>
        <v>0.48</v>
      </c>
      <c r="J80" s="18">
        <f t="shared" si="2"/>
        <v>6.65</v>
      </c>
    </row>
    <row r="81" spans="1:10" x14ac:dyDescent="0.25">
      <c r="A81">
        <v>8.1959999999999997</v>
      </c>
      <c r="B81">
        <v>102.69199999999999</v>
      </c>
      <c r="C81">
        <v>4.84</v>
      </c>
      <c r="D81">
        <v>3.3472000000000002E-2</v>
      </c>
      <c r="F81" s="23">
        <f t="shared" si="4"/>
        <v>5.9919999999999902</v>
      </c>
      <c r="G81" s="15">
        <f t="shared" si="3"/>
        <v>0.50050000000000239</v>
      </c>
      <c r="H81" s="15">
        <f t="shared" si="1"/>
        <v>4.84</v>
      </c>
      <c r="I81" s="15">
        <f>'Inner Coils 0.0A'!H81</f>
        <v>0.49</v>
      </c>
      <c r="J81" s="18">
        <f t="shared" si="2"/>
        <v>4.3499999999999996</v>
      </c>
    </row>
    <row r="82" spans="1:10" x14ac:dyDescent="0.25">
      <c r="A82">
        <v>8.1959999999999997</v>
      </c>
      <c r="B82">
        <v>103.191</v>
      </c>
      <c r="C82">
        <v>3.06</v>
      </c>
      <c r="D82">
        <v>3.3468999999999999E-2</v>
      </c>
      <c r="F82" s="23">
        <f t="shared" si="4"/>
        <v>6.4909999999999997</v>
      </c>
      <c r="G82" s="15">
        <f t="shared" si="3"/>
        <v>0.49849999999999994</v>
      </c>
      <c r="H82" s="15">
        <f t="shared" si="1"/>
        <v>3.06</v>
      </c>
      <c r="I82" s="15">
        <f>'Inner Coils 0.0A'!H82</f>
        <v>0.48</v>
      </c>
      <c r="J82" s="18">
        <f t="shared" si="2"/>
        <v>2.58</v>
      </c>
    </row>
    <row r="83" spans="1:10" x14ac:dyDescent="0.25">
      <c r="A83">
        <v>8.1959999999999997</v>
      </c>
      <c r="B83">
        <v>103.68899999999999</v>
      </c>
      <c r="C83">
        <v>1.8</v>
      </c>
      <c r="D83">
        <v>3.3473999999999997E-2</v>
      </c>
      <c r="F83" s="23">
        <f t="shared" ref="F83:F114" si="5">B83-G$11</f>
        <v>6.9889999999999901</v>
      </c>
      <c r="G83" s="15">
        <f t="shared" si="3"/>
        <v>0.50099999999999767</v>
      </c>
      <c r="H83" s="15">
        <f t="shared" si="1"/>
        <v>1.8</v>
      </c>
      <c r="I83" s="15">
        <f>'Inner Coils 0.0A'!H83</f>
        <v>0.48</v>
      </c>
      <c r="J83" s="18">
        <f t="shared" si="2"/>
        <v>1.32</v>
      </c>
    </row>
    <row r="84" spans="1:10" x14ac:dyDescent="0.25">
      <c r="A84">
        <v>8.1959999999999997</v>
      </c>
      <c r="B84">
        <v>104.193</v>
      </c>
      <c r="C84">
        <v>0.93</v>
      </c>
      <c r="D84">
        <v>3.3471000000000001E-2</v>
      </c>
      <c r="F84" s="23">
        <f t="shared" si="5"/>
        <v>7.492999999999995</v>
      </c>
      <c r="G84" s="15">
        <f t="shared" si="3"/>
        <v>0.50100000000000477</v>
      </c>
      <c r="H84" s="15">
        <f t="shared" ref="H84:H119" si="6">C84</f>
        <v>0.93</v>
      </c>
      <c r="I84" s="15">
        <f>'Inner Coils 0.0A'!H84</f>
        <v>0.48</v>
      </c>
      <c r="J84" s="18">
        <f t="shared" ref="J84:J119" si="7">H84-I84</f>
        <v>0.45000000000000007</v>
      </c>
    </row>
    <row r="85" spans="1:10" x14ac:dyDescent="0.25">
      <c r="A85">
        <v>8.1959999999999997</v>
      </c>
      <c r="B85">
        <v>104.691</v>
      </c>
      <c r="C85">
        <v>0.39</v>
      </c>
      <c r="D85">
        <v>3.3473999999999997E-2</v>
      </c>
      <c r="F85" s="23">
        <f t="shared" si="5"/>
        <v>7.9909999999999997</v>
      </c>
      <c r="G85" s="15">
        <f t="shared" ref="G85:G118" si="8">(B86-B84)/2</f>
        <v>0.49900000000000233</v>
      </c>
      <c r="H85" s="15">
        <f t="shared" si="6"/>
        <v>0.39</v>
      </c>
      <c r="I85" s="15">
        <f>'Inner Coils 0.0A'!H85</f>
        <v>0.49</v>
      </c>
      <c r="J85" s="18">
        <f t="shared" si="7"/>
        <v>-9.9999999999999978E-2</v>
      </c>
    </row>
    <row r="86" spans="1:10" x14ac:dyDescent="0.25">
      <c r="A86">
        <v>8.1959999999999997</v>
      </c>
      <c r="B86">
        <v>105.191</v>
      </c>
      <c r="C86">
        <v>0.09</v>
      </c>
      <c r="D86">
        <v>3.3471000000000001E-2</v>
      </c>
      <c r="F86" s="23">
        <f t="shared" si="5"/>
        <v>8.4909999999999997</v>
      </c>
      <c r="G86" s="15">
        <f t="shared" si="8"/>
        <v>0.50049999999999528</v>
      </c>
      <c r="H86" s="15">
        <f t="shared" si="6"/>
        <v>0.09</v>
      </c>
      <c r="I86" s="15">
        <f>'Inner Coils 0.0A'!H86</f>
        <v>0.48</v>
      </c>
      <c r="J86" s="18">
        <f t="shared" si="7"/>
        <v>-0.39</v>
      </c>
    </row>
    <row r="87" spans="1:10" x14ac:dyDescent="0.25">
      <c r="A87">
        <v>8.1959999999999997</v>
      </c>
      <c r="B87">
        <v>105.69199999999999</v>
      </c>
      <c r="C87">
        <v>-0.08</v>
      </c>
      <c r="D87">
        <v>3.3472000000000002E-2</v>
      </c>
      <c r="F87" s="23">
        <f t="shared" si="5"/>
        <v>8.9919999999999902</v>
      </c>
      <c r="G87" s="15">
        <f t="shared" si="8"/>
        <v>0.49899999999999523</v>
      </c>
      <c r="H87" s="15">
        <f t="shared" si="6"/>
        <v>-0.08</v>
      </c>
      <c r="I87" s="15">
        <f>'Inner Coils 0.0A'!H87</f>
        <v>0.49</v>
      </c>
      <c r="J87" s="18">
        <f t="shared" si="7"/>
        <v>-0.56999999999999995</v>
      </c>
    </row>
    <row r="88" spans="1:10" x14ac:dyDescent="0.25">
      <c r="A88">
        <v>8.1959999999999997</v>
      </c>
      <c r="B88">
        <v>106.18899999999999</v>
      </c>
      <c r="C88">
        <v>-0.15</v>
      </c>
      <c r="D88">
        <v>3.3472000000000002E-2</v>
      </c>
      <c r="F88" s="23">
        <f t="shared" si="5"/>
        <v>9.4889999999999901</v>
      </c>
      <c r="G88" s="15">
        <f t="shared" si="8"/>
        <v>0.50050000000000239</v>
      </c>
      <c r="H88" s="15">
        <f t="shared" si="6"/>
        <v>-0.15</v>
      </c>
      <c r="I88" s="15">
        <f>'Inner Coils 0.0A'!H88</f>
        <v>0.47</v>
      </c>
      <c r="J88" s="18">
        <f t="shared" si="7"/>
        <v>-0.62</v>
      </c>
    </row>
    <row r="89" spans="1:10" x14ac:dyDescent="0.25">
      <c r="A89">
        <v>8.1959999999999997</v>
      </c>
      <c r="B89">
        <v>106.693</v>
      </c>
      <c r="C89">
        <v>-0.17</v>
      </c>
      <c r="D89">
        <v>3.3473999999999997E-2</v>
      </c>
      <c r="F89" s="23">
        <f t="shared" si="5"/>
        <v>9.992999999999995</v>
      </c>
      <c r="G89" s="15">
        <f t="shared" si="8"/>
        <v>0.50150000000000006</v>
      </c>
      <c r="H89" s="15">
        <f t="shared" si="6"/>
        <v>-0.17</v>
      </c>
      <c r="I89" s="15">
        <f>'Inner Coils 0.0A'!H89</f>
        <v>0.47</v>
      </c>
      <c r="J89" s="18">
        <f t="shared" si="7"/>
        <v>-0.64</v>
      </c>
    </row>
    <row r="90" spans="1:10" x14ac:dyDescent="0.25">
      <c r="A90">
        <v>8.1959999999999997</v>
      </c>
      <c r="B90">
        <v>107.19199999999999</v>
      </c>
      <c r="C90">
        <v>-0.14000000000000001</v>
      </c>
      <c r="D90">
        <v>3.3473999999999997E-2</v>
      </c>
      <c r="F90" s="23">
        <f t="shared" si="5"/>
        <v>10.49199999999999</v>
      </c>
      <c r="G90" s="15">
        <f t="shared" si="8"/>
        <v>0.49849999999999994</v>
      </c>
      <c r="H90" s="15">
        <f t="shared" si="6"/>
        <v>-0.14000000000000001</v>
      </c>
      <c r="I90" s="15">
        <f>'Inner Coils 0.0A'!H90</f>
        <v>0.49</v>
      </c>
      <c r="J90" s="18">
        <f t="shared" si="7"/>
        <v>-0.63</v>
      </c>
    </row>
    <row r="91" spans="1:10" x14ac:dyDescent="0.25">
      <c r="A91">
        <v>8.1959999999999997</v>
      </c>
      <c r="B91">
        <v>107.69</v>
      </c>
      <c r="C91">
        <v>-0.12</v>
      </c>
      <c r="D91">
        <v>3.3473000000000003E-2</v>
      </c>
      <c r="F91" s="23">
        <f t="shared" si="5"/>
        <v>10.989999999999995</v>
      </c>
      <c r="G91" s="15">
        <f t="shared" si="8"/>
        <v>0.50050000000000239</v>
      </c>
      <c r="H91" s="15">
        <f t="shared" si="6"/>
        <v>-0.12</v>
      </c>
      <c r="I91" s="15">
        <f>'Inner Coils 0.0A'!H91</f>
        <v>0.47</v>
      </c>
      <c r="J91" s="18">
        <f t="shared" si="7"/>
        <v>-0.59</v>
      </c>
    </row>
    <row r="92" spans="1:10" x14ac:dyDescent="0.25">
      <c r="A92">
        <v>8.1959999999999997</v>
      </c>
      <c r="B92">
        <v>108.193</v>
      </c>
      <c r="C92">
        <v>-7.0000000000000007E-2</v>
      </c>
      <c r="D92">
        <v>3.3473999999999997E-2</v>
      </c>
      <c r="F92" s="23">
        <f t="shared" si="5"/>
        <v>11.492999999999995</v>
      </c>
      <c r="G92" s="15">
        <f t="shared" si="8"/>
        <v>0.5</v>
      </c>
      <c r="H92" s="15">
        <f t="shared" si="6"/>
        <v>-7.0000000000000007E-2</v>
      </c>
      <c r="I92" s="15">
        <f>'Inner Coils 0.0A'!H92</f>
        <v>0.48</v>
      </c>
      <c r="J92" s="18">
        <f t="shared" si="7"/>
        <v>-0.55000000000000004</v>
      </c>
    </row>
    <row r="93" spans="1:10" x14ac:dyDescent="0.25">
      <c r="A93">
        <v>8.1959999999999997</v>
      </c>
      <c r="B93">
        <v>108.69</v>
      </c>
      <c r="C93">
        <v>-0.04</v>
      </c>
      <c r="D93">
        <v>3.3473000000000003E-2</v>
      </c>
      <c r="F93" s="23">
        <f t="shared" si="5"/>
        <v>11.989999999999995</v>
      </c>
      <c r="G93" s="15">
        <f t="shared" si="8"/>
        <v>0.49900000000000233</v>
      </c>
      <c r="H93" s="15">
        <f t="shared" si="6"/>
        <v>-0.04</v>
      </c>
      <c r="I93" s="15">
        <f>'Inner Coils 0.0A'!H93</f>
        <v>0.47</v>
      </c>
      <c r="J93" s="18">
        <f t="shared" si="7"/>
        <v>-0.51</v>
      </c>
    </row>
    <row r="94" spans="1:10" x14ac:dyDescent="0.25">
      <c r="A94">
        <v>8.1959999999999997</v>
      </c>
      <c r="B94">
        <v>109.191</v>
      </c>
      <c r="C94">
        <v>0</v>
      </c>
      <c r="D94">
        <v>3.3472000000000002E-2</v>
      </c>
      <c r="F94" s="23">
        <f t="shared" si="5"/>
        <v>12.491</v>
      </c>
      <c r="G94" s="15">
        <f t="shared" si="8"/>
        <v>0.50150000000000006</v>
      </c>
      <c r="H94" s="15">
        <f t="shared" si="6"/>
        <v>0</v>
      </c>
      <c r="I94" s="15">
        <f>'Inner Coils 0.0A'!H94</f>
        <v>0.48</v>
      </c>
      <c r="J94" s="18">
        <f t="shared" si="7"/>
        <v>-0.48</v>
      </c>
    </row>
    <row r="95" spans="1:10" x14ac:dyDescent="0.25">
      <c r="A95">
        <v>8.1959999999999997</v>
      </c>
      <c r="B95">
        <v>109.693</v>
      </c>
      <c r="C95">
        <v>0.03</v>
      </c>
      <c r="D95">
        <v>3.3473999999999997E-2</v>
      </c>
      <c r="F95" s="23">
        <f t="shared" si="5"/>
        <v>12.992999999999995</v>
      </c>
      <c r="G95" s="15">
        <f t="shared" si="8"/>
        <v>0.49949999999999761</v>
      </c>
      <c r="H95" s="15">
        <f t="shared" si="6"/>
        <v>0.03</v>
      </c>
      <c r="I95" s="15">
        <f>'Inner Coils 0.0A'!H95</f>
        <v>0.46</v>
      </c>
      <c r="J95" s="18">
        <f t="shared" si="7"/>
        <v>-0.43000000000000005</v>
      </c>
    </row>
    <row r="96" spans="1:10" x14ac:dyDescent="0.25">
      <c r="A96">
        <v>8.1959999999999997</v>
      </c>
      <c r="B96">
        <v>110.19</v>
      </c>
      <c r="C96">
        <v>7.0000000000000007E-2</v>
      </c>
      <c r="D96">
        <v>3.3473000000000003E-2</v>
      </c>
      <c r="F96" s="23">
        <f t="shared" si="5"/>
        <v>13.489999999999995</v>
      </c>
      <c r="G96" s="15">
        <f t="shared" si="8"/>
        <v>0.49949999999999761</v>
      </c>
      <c r="H96" s="15">
        <f t="shared" si="6"/>
        <v>7.0000000000000007E-2</v>
      </c>
      <c r="I96" s="15">
        <f>'Inner Coils 0.0A'!H96</f>
        <v>0.46</v>
      </c>
      <c r="J96" s="18">
        <f t="shared" si="7"/>
        <v>-0.39</v>
      </c>
    </row>
    <row r="97" spans="1:10" x14ac:dyDescent="0.25">
      <c r="A97">
        <v>8.1959999999999997</v>
      </c>
      <c r="B97">
        <v>110.69199999999999</v>
      </c>
      <c r="C97">
        <v>0.09</v>
      </c>
      <c r="D97">
        <v>3.3472000000000002E-2</v>
      </c>
      <c r="F97" s="23">
        <f t="shared" si="5"/>
        <v>13.99199999999999</v>
      </c>
      <c r="G97" s="15">
        <f t="shared" si="8"/>
        <v>0.5</v>
      </c>
      <c r="H97" s="15">
        <f t="shared" si="6"/>
        <v>0.09</v>
      </c>
      <c r="I97" s="15">
        <f>'Inner Coils 0.0A'!H97</f>
        <v>0.48</v>
      </c>
      <c r="J97" s="18">
        <f t="shared" si="7"/>
        <v>-0.39</v>
      </c>
    </row>
    <row r="98" spans="1:10" x14ac:dyDescent="0.25">
      <c r="A98">
        <v>8.1959999999999997</v>
      </c>
      <c r="B98">
        <v>111.19</v>
      </c>
      <c r="C98">
        <v>0.12</v>
      </c>
      <c r="D98">
        <v>3.3474999999999998E-2</v>
      </c>
      <c r="F98" s="23">
        <f t="shared" si="5"/>
        <v>14.489999999999995</v>
      </c>
      <c r="G98" s="15">
        <f t="shared" si="8"/>
        <v>0.49900000000000233</v>
      </c>
      <c r="H98" s="15">
        <f t="shared" si="6"/>
        <v>0.12</v>
      </c>
      <c r="I98" s="15">
        <f>'Inner Coils 0.0A'!H98</f>
        <v>0.47</v>
      </c>
      <c r="J98" s="18">
        <f t="shared" si="7"/>
        <v>-0.35</v>
      </c>
    </row>
    <row r="99" spans="1:10" x14ac:dyDescent="0.25">
      <c r="A99">
        <v>8.1959999999999997</v>
      </c>
      <c r="B99">
        <v>111.69</v>
      </c>
      <c r="C99">
        <v>0.14000000000000001</v>
      </c>
      <c r="D99">
        <v>3.3473000000000003E-2</v>
      </c>
      <c r="F99" s="23">
        <f t="shared" si="5"/>
        <v>14.989999999999995</v>
      </c>
      <c r="G99" s="15">
        <f t="shared" si="8"/>
        <v>0.50150000000000006</v>
      </c>
      <c r="H99" s="15">
        <f t="shared" si="6"/>
        <v>0.14000000000000001</v>
      </c>
      <c r="I99" s="15">
        <f>'Inner Coils 0.0A'!H99</f>
        <v>0.47</v>
      </c>
      <c r="J99" s="18">
        <f t="shared" si="7"/>
        <v>-0.32999999999999996</v>
      </c>
    </row>
    <row r="100" spans="1:10" x14ac:dyDescent="0.25">
      <c r="A100">
        <v>8.1959999999999997</v>
      </c>
      <c r="B100">
        <v>112.193</v>
      </c>
      <c r="C100">
        <v>0.15</v>
      </c>
      <c r="D100">
        <v>3.347E-2</v>
      </c>
      <c r="F100" s="23">
        <f t="shared" si="5"/>
        <v>15.492999999999995</v>
      </c>
      <c r="G100" s="15">
        <f t="shared" si="8"/>
        <v>0.5</v>
      </c>
      <c r="H100" s="15">
        <f t="shared" si="6"/>
        <v>0.15</v>
      </c>
      <c r="I100" s="15">
        <f>'Inner Coils 0.0A'!H100</f>
        <v>0.47</v>
      </c>
      <c r="J100" s="18">
        <f t="shared" si="7"/>
        <v>-0.31999999999999995</v>
      </c>
    </row>
    <row r="101" spans="1:10" x14ac:dyDescent="0.25">
      <c r="A101">
        <v>8.1959999999999997</v>
      </c>
      <c r="B101">
        <v>112.69</v>
      </c>
      <c r="C101">
        <v>0.19</v>
      </c>
      <c r="D101">
        <v>3.3472000000000002E-2</v>
      </c>
      <c r="F101" s="23">
        <f t="shared" si="5"/>
        <v>15.989999999999995</v>
      </c>
      <c r="G101" s="15">
        <f t="shared" si="8"/>
        <v>0.49849999999999994</v>
      </c>
      <c r="H101" s="15">
        <f t="shared" si="6"/>
        <v>0.19</v>
      </c>
      <c r="I101" s="15">
        <f>'Inner Coils 0.0A'!H101</f>
        <v>0.45</v>
      </c>
      <c r="J101" s="18">
        <f t="shared" si="7"/>
        <v>-0.26</v>
      </c>
    </row>
    <row r="102" spans="1:10" x14ac:dyDescent="0.25">
      <c r="A102">
        <v>8.1959999999999997</v>
      </c>
      <c r="B102">
        <v>113.19</v>
      </c>
      <c r="C102">
        <v>0.23</v>
      </c>
      <c r="D102">
        <v>3.3475999999999999E-2</v>
      </c>
      <c r="F102" s="23">
        <f t="shared" si="5"/>
        <v>16.489999999999995</v>
      </c>
      <c r="G102" s="15">
        <f t="shared" si="8"/>
        <v>0.50050000000000239</v>
      </c>
      <c r="H102" s="15">
        <f t="shared" si="6"/>
        <v>0.23</v>
      </c>
      <c r="I102" s="15">
        <f>'Inner Coils 0.0A'!H102</f>
        <v>0.45</v>
      </c>
      <c r="J102" s="18">
        <f t="shared" si="7"/>
        <v>-0.22</v>
      </c>
    </row>
    <row r="103" spans="1:10" x14ac:dyDescent="0.25">
      <c r="A103">
        <v>8.1959999999999997</v>
      </c>
      <c r="B103">
        <v>113.691</v>
      </c>
      <c r="C103">
        <v>0.23</v>
      </c>
      <c r="D103">
        <v>3.347E-2</v>
      </c>
      <c r="F103" s="23">
        <f t="shared" si="5"/>
        <v>16.991</v>
      </c>
      <c r="G103" s="15">
        <f t="shared" si="8"/>
        <v>0.49949999999999761</v>
      </c>
      <c r="H103" s="15">
        <f t="shared" si="6"/>
        <v>0.23</v>
      </c>
      <c r="I103" s="15">
        <f>'Inner Coils 0.0A'!H103</f>
        <v>0.46</v>
      </c>
      <c r="J103" s="18">
        <f t="shared" si="7"/>
        <v>-0.23</v>
      </c>
    </row>
    <row r="104" spans="1:10" x14ac:dyDescent="0.25">
      <c r="A104">
        <v>8.1959999999999997</v>
      </c>
      <c r="B104">
        <v>114.18899999999999</v>
      </c>
      <c r="C104">
        <v>0.25</v>
      </c>
      <c r="D104">
        <v>3.3468999999999999E-2</v>
      </c>
      <c r="F104" s="23">
        <f t="shared" si="5"/>
        <v>17.48899999999999</v>
      </c>
      <c r="G104" s="15">
        <f t="shared" si="8"/>
        <v>0.5</v>
      </c>
      <c r="H104" s="15">
        <f t="shared" si="6"/>
        <v>0.25</v>
      </c>
      <c r="I104" s="15">
        <f>'Inner Coils 0.0A'!H104</f>
        <v>0.46</v>
      </c>
      <c r="J104" s="18">
        <f t="shared" si="7"/>
        <v>-0.21000000000000002</v>
      </c>
    </row>
    <row r="105" spans="1:10" x14ac:dyDescent="0.25">
      <c r="A105">
        <v>8.1959999999999997</v>
      </c>
      <c r="B105">
        <v>114.691</v>
      </c>
      <c r="C105">
        <v>0.28000000000000003</v>
      </c>
      <c r="D105">
        <v>3.3471000000000001E-2</v>
      </c>
      <c r="F105" s="23">
        <f t="shared" si="5"/>
        <v>17.991</v>
      </c>
      <c r="G105" s="15">
        <f t="shared" si="8"/>
        <v>0.50050000000000239</v>
      </c>
      <c r="H105" s="15">
        <f t="shared" si="6"/>
        <v>0.28000000000000003</v>
      </c>
      <c r="I105" s="15">
        <f>'Inner Coils 0.0A'!H105</f>
        <v>0.46</v>
      </c>
      <c r="J105" s="18">
        <f t="shared" si="7"/>
        <v>-0.18</v>
      </c>
    </row>
    <row r="106" spans="1:10" x14ac:dyDescent="0.25">
      <c r="A106">
        <v>8.1959999999999997</v>
      </c>
      <c r="B106">
        <v>115.19</v>
      </c>
      <c r="C106">
        <v>0.28000000000000003</v>
      </c>
      <c r="D106">
        <v>3.3467999999999998E-2</v>
      </c>
      <c r="F106" s="23">
        <f t="shared" si="5"/>
        <v>18.489999999999995</v>
      </c>
      <c r="G106" s="15">
        <f t="shared" si="8"/>
        <v>0.49899999999999523</v>
      </c>
      <c r="H106" s="15">
        <f t="shared" si="6"/>
        <v>0.28000000000000003</v>
      </c>
      <c r="I106" s="15">
        <f>'Inner Coils 0.0A'!H106</f>
        <v>0.46</v>
      </c>
      <c r="J106" s="18">
        <f t="shared" si="7"/>
        <v>-0.18</v>
      </c>
    </row>
    <row r="107" spans="1:10" x14ac:dyDescent="0.25">
      <c r="A107">
        <v>8.1959999999999997</v>
      </c>
      <c r="B107">
        <v>115.68899999999999</v>
      </c>
      <c r="C107">
        <v>0.3</v>
      </c>
      <c r="D107">
        <v>3.3468999999999999E-2</v>
      </c>
      <c r="F107" s="23">
        <f t="shared" si="5"/>
        <v>18.98899999999999</v>
      </c>
      <c r="G107" s="15">
        <f t="shared" si="8"/>
        <v>0.50050000000000239</v>
      </c>
      <c r="H107" s="15">
        <f t="shared" si="6"/>
        <v>0.3</v>
      </c>
      <c r="I107" s="15">
        <f>'Inner Coils 0.0A'!H107</f>
        <v>0.46</v>
      </c>
      <c r="J107" s="18">
        <f t="shared" si="7"/>
        <v>-0.16000000000000003</v>
      </c>
    </row>
    <row r="108" spans="1:10" x14ac:dyDescent="0.25">
      <c r="A108">
        <v>8.1959999999999997</v>
      </c>
      <c r="B108">
        <v>116.191</v>
      </c>
      <c r="C108">
        <v>0.3</v>
      </c>
      <c r="D108">
        <v>3.3473999999999997E-2</v>
      </c>
      <c r="F108" s="23">
        <f t="shared" si="5"/>
        <v>19.491</v>
      </c>
      <c r="G108" s="15">
        <f t="shared" si="8"/>
        <v>0.5</v>
      </c>
      <c r="H108" s="15">
        <f t="shared" si="6"/>
        <v>0.3</v>
      </c>
      <c r="I108" s="15">
        <f>'Inner Coils 0.0A'!H108</f>
        <v>0.45</v>
      </c>
      <c r="J108" s="18">
        <f t="shared" si="7"/>
        <v>-0.15000000000000002</v>
      </c>
    </row>
    <row r="109" spans="1:10" x14ac:dyDescent="0.25">
      <c r="A109">
        <v>8.1959999999999997</v>
      </c>
      <c r="B109">
        <v>116.68899999999999</v>
      </c>
      <c r="C109">
        <v>0.32</v>
      </c>
      <c r="D109">
        <v>3.3473000000000003E-2</v>
      </c>
      <c r="F109" s="23">
        <f t="shared" si="5"/>
        <v>19.98899999999999</v>
      </c>
      <c r="G109" s="15">
        <f t="shared" si="8"/>
        <v>0.49899999999999523</v>
      </c>
      <c r="H109" s="15">
        <f t="shared" si="6"/>
        <v>0.32</v>
      </c>
      <c r="I109" s="15">
        <f>'Inner Coils 0.0A'!H109</f>
        <v>0.45</v>
      </c>
      <c r="J109" s="18">
        <f t="shared" si="7"/>
        <v>-0.13</v>
      </c>
    </row>
    <row r="110" spans="1:10" x14ac:dyDescent="0.25">
      <c r="A110">
        <v>8.1959999999999997</v>
      </c>
      <c r="B110">
        <v>117.18899999999999</v>
      </c>
      <c r="C110">
        <v>0.31</v>
      </c>
      <c r="D110">
        <v>3.3472000000000002E-2</v>
      </c>
      <c r="F110" s="23">
        <f t="shared" si="5"/>
        <v>20.48899999999999</v>
      </c>
      <c r="G110" s="15">
        <f t="shared" si="8"/>
        <v>0.50100000000000477</v>
      </c>
      <c r="H110" s="15">
        <f t="shared" si="6"/>
        <v>0.31</v>
      </c>
      <c r="I110" s="15">
        <f>'Inner Coils 0.0A'!H110</f>
        <v>0.46</v>
      </c>
      <c r="J110" s="18">
        <f t="shared" si="7"/>
        <v>-0.15000000000000002</v>
      </c>
    </row>
    <row r="111" spans="1:10" x14ac:dyDescent="0.25">
      <c r="A111">
        <v>8.1959999999999997</v>
      </c>
      <c r="B111">
        <v>117.691</v>
      </c>
      <c r="C111">
        <v>0.31</v>
      </c>
      <c r="D111">
        <v>3.3467999999999998E-2</v>
      </c>
      <c r="F111" s="23">
        <f t="shared" si="5"/>
        <v>20.991</v>
      </c>
      <c r="G111" s="15">
        <f t="shared" si="8"/>
        <v>0.5</v>
      </c>
      <c r="H111" s="15">
        <f t="shared" si="6"/>
        <v>0.31</v>
      </c>
      <c r="I111" s="15">
        <f>'Inner Coils 0.0A'!H111</f>
        <v>0.45</v>
      </c>
      <c r="J111" s="18">
        <f t="shared" si="7"/>
        <v>-0.14000000000000001</v>
      </c>
    </row>
    <row r="112" spans="1:10" x14ac:dyDescent="0.25">
      <c r="A112">
        <v>8.1959999999999997</v>
      </c>
      <c r="B112">
        <v>118.18899999999999</v>
      </c>
      <c r="C112">
        <v>0.35</v>
      </c>
      <c r="D112">
        <v>3.3472000000000002E-2</v>
      </c>
      <c r="F112" s="23">
        <f t="shared" si="5"/>
        <v>21.48899999999999</v>
      </c>
      <c r="G112" s="15">
        <f t="shared" si="8"/>
        <v>0.5</v>
      </c>
      <c r="H112" s="15">
        <f t="shared" si="6"/>
        <v>0.35</v>
      </c>
      <c r="I112" s="15">
        <f>'Inner Coils 0.0A'!H112</f>
        <v>0.44</v>
      </c>
      <c r="J112" s="18">
        <f t="shared" si="7"/>
        <v>-9.0000000000000024E-2</v>
      </c>
    </row>
    <row r="113" spans="1:10" x14ac:dyDescent="0.25">
      <c r="A113">
        <v>8.1959999999999997</v>
      </c>
      <c r="B113">
        <v>118.691</v>
      </c>
      <c r="C113">
        <v>0.34</v>
      </c>
      <c r="D113">
        <v>3.3472000000000002E-2</v>
      </c>
      <c r="F113" s="23">
        <f t="shared" si="5"/>
        <v>21.991</v>
      </c>
      <c r="G113" s="15">
        <f t="shared" si="8"/>
        <v>0.50050000000000239</v>
      </c>
      <c r="H113" s="15">
        <f t="shared" si="6"/>
        <v>0.34</v>
      </c>
      <c r="I113" s="15">
        <f>'Inner Coils 0.0A'!H113</f>
        <v>0.44</v>
      </c>
      <c r="J113" s="18">
        <f t="shared" si="7"/>
        <v>-9.9999999999999978E-2</v>
      </c>
    </row>
    <row r="114" spans="1:10" x14ac:dyDescent="0.25">
      <c r="A114">
        <v>8.1959999999999997</v>
      </c>
      <c r="B114">
        <v>119.19</v>
      </c>
      <c r="C114">
        <v>0.35</v>
      </c>
      <c r="D114">
        <v>3.3471000000000001E-2</v>
      </c>
      <c r="F114" s="23">
        <f t="shared" si="5"/>
        <v>22.489999999999995</v>
      </c>
      <c r="G114" s="15">
        <f t="shared" si="8"/>
        <v>0.49899999999999523</v>
      </c>
      <c r="H114" s="15">
        <f t="shared" si="6"/>
        <v>0.35</v>
      </c>
      <c r="I114" s="15">
        <f>'Inner Coils 0.0A'!H114</f>
        <v>0.46</v>
      </c>
      <c r="J114" s="18">
        <f t="shared" si="7"/>
        <v>-0.11000000000000004</v>
      </c>
    </row>
    <row r="115" spans="1:10" x14ac:dyDescent="0.25">
      <c r="A115">
        <v>8.1959999999999997</v>
      </c>
      <c r="B115">
        <v>119.68899999999999</v>
      </c>
      <c r="C115">
        <v>0.36</v>
      </c>
      <c r="D115">
        <v>3.347E-2</v>
      </c>
      <c r="F115" s="23">
        <f t="shared" ref="F115:F119" si="9">B115-G$11</f>
        <v>22.98899999999999</v>
      </c>
      <c r="G115" s="15">
        <f t="shared" si="8"/>
        <v>0.50099999999999767</v>
      </c>
      <c r="H115" s="15">
        <f t="shared" si="6"/>
        <v>0.36</v>
      </c>
      <c r="I115" s="15">
        <f>'Inner Coils 0.0A'!H115</f>
        <v>0.46</v>
      </c>
      <c r="J115" s="18">
        <f t="shared" si="7"/>
        <v>-0.10000000000000003</v>
      </c>
    </row>
    <row r="116" spans="1:10" x14ac:dyDescent="0.25">
      <c r="A116">
        <v>8.1959999999999997</v>
      </c>
      <c r="B116">
        <v>120.19199999999999</v>
      </c>
      <c r="C116">
        <v>0.34</v>
      </c>
      <c r="D116">
        <v>3.3474999999999998E-2</v>
      </c>
      <c r="F116" s="23">
        <f t="shared" si="9"/>
        <v>23.49199999999999</v>
      </c>
      <c r="G116" s="15">
        <f t="shared" si="8"/>
        <v>0.50050000000000239</v>
      </c>
      <c r="H116" s="15">
        <f t="shared" si="6"/>
        <v>0.34</v>
      </c>
      <c r="I116" s="15">
        <f>'Inner Coils 0.0A'!H116</f>
        <v>0.45</v>
      </c>
      <c r="J116" s="18">
        <f t="shared" si="7"/>
        <v>-0.10999999999999999</v>
      </c>
    </row>
    <row r="117" spans="1:10" x14ac:dyDescent="0.25">
      <c r="A117">
        <v>8.1959999999999997</v>
      </c>
      <c r="B117">
        <v>120.69</v>
      </c>
      <c r="C117">
        <v>0.38</v>
      </c>
      <c r="D117">
        <v>3.3466999999999997E-2</v>
      </c>
      <c r="F117" s="23">
        <f t="shared" si="9"/>
        <v>23.989999999999995</v>
      </c>
      <c r="G117" s="15">
        <f t="shared" si="8"/>
        <v>0.49900000000000233</v>
      </c>
      <c r="H117" s="15">
        <f t="shared" si="6"/>
        <v>0.38</v>
      </c>
      <c r="I117" s="15">
        <f>'Inner Coils 0.0A'!H117</f>
        <v>0.45</v>
      </c>
      <c r="J117" s="18">
        <f t="shared" si="7"/>
        <v>-7.0000000000000007E-2</v>
      </c>
    </row>
    <row r="118" spans="1:10" x14ac:dyDescent="0.25">
      <c r="A118">
        <v>8.1959999999999997</v>
      </c>
      <c r="B118">
        <v>121.19</v>
      </c>
      <c r="C118">
        <v>0.37</v>
      </c>
      <c r="D118">
        <v>3.3472000000000002E-2</v>
      </c>
      <c r="F118" s="23">
        <f t="shared" si="9"/>
        <v>24.489999999999995</v>
      </c>
      <c r="G118" s="15">
        <f t="shared" si="8"/>
        <v>0.50050000000000239</v>
      </c>
      <c r="H118" s="15">
        <f t="shared" si="6"/>
        <v>0.37</v>
      </c>
      <c r="I118" s="15">
        <f>'Inner Coils 0.0A'!H118</f>
        <v>0.44</v>
      </c>
      <c r="J118" s="18">
        <f t="shared" si="7"/>
        <v>-7.0000000000000007E-2</v>
      </c>
    </row>
    <row r="119" spans="1:10" x14ac:dyDescent="0.25">
      <c r="A119">
        <v>8.1959999999999997</v>
      </c>
      <c r="B119">
        <v>121.691</v>
      </c>
      <c r="C119">
        <v>0.37</v>
      </c>
      <c r="D119">
        <v>3.347E-2</v>
      </c>
      <c r="F119" s="23">
        <f t="shared" si="9"/>
        <v>24.991</v>
      </c>
      <c r="G119" s="15">
        <f>(B119-B118)/2</f>
        <v>0.25050000000000239</v>
      </c>
      <c r="H119" s="15">
        <f t="shared" si="6"/>
        <v>0.37</v>
      </c>
      <c r="I119" s="15">
        <f>'Inner Coils 0.0A'!H119</f>
        <v>0.43</v>
      </c>
      <c r="J119" s="18">
        <f t="shared" si="7"/>
        <v>-0.06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"/>
  <sheetViews>
    <sheetView zoomScale="85" zoomScaleNormal="85" workbookViewId="0">
      <selection sqref="A1:E119"/>
    </sheetView>
  </sheetViews>
  <sheetFormatPr defaultRowHeight="15" x14ac:dyDescent="0.25"/>
  <cols>
    <col min="1" max="1" width="11.7109375" customWidth="1"/>
    <col min="6" max="6" width="10.5703125" bestFit="1" customWidth="1"/>
    <col min="8" max="8" width="12.140625" bestFit="1" customWidth="1"/>
    <col min="9" max="9" width="12.28515625" bestFit="1" customWidth="1"/>
    <col min="10" max="10" width="14.7109375" bestFit="1" customWidth="1"/>
  </cols>
  <sheetData>
    <row r="1" spans="1:10" x14ac:dyDescent="0.25">
      <c r="A1" t="s">
        <v>0</v>
      </c>
    </row>
    <row r="2" spans="1:10" x14ac:dyDescent="0.25">
      <c r="A2" t="s">
        <v>51</v>
      </c>
      <c r="B2" t="s">
        <v>1</v>
      </c>
    </row>
    <row r="3" spans="1:10" x14ac:dyDescent="0.25">
      <c r="A3" s="1">
        <v>42345</v>
      </c>
      <c r="B3" t="s">
        <v>2</v>
      </c>
    </row>
    <row r="4" spans="1:10" x14ac:dyDescent="0.25">
      <c r="A4" s="2">
        <v>0.41590277777777779</v>
      </c>
      <c r="B4" t="s">
        <v>3</v>
      </c>
    </row>
    <row r="5" spans="1:10" x14ac:dyDescent="0.25">
      <c r="A5">
        <v>5.0999999999999996</v>
      </c>
      <c r="B5" t="s">
        <v>4</v>
      </c>
    </row>
    <row r="6" spans="1:10" x14ac:dyDescent="0.25">
      <c r="A6">
        <v>1</v>
      </c>
      <c r="B6" t="s">
        <v>5</v>
      </c>
    </row>
    <row r="7" spans="1:10" x14ac:dyDescent="0.25">
      <c r="A7">
        <v>1</v>
      </c>
      <c r="B7" t="s">
        <v>6</v>
      </c>
    </row>
    <row r="8" spans="1:10" x14ac:dyDescent="0.25">
      <c r="A8">
        <v>101</v>
      </c>
      <c r="B8" t="s">
        <v>7</v>
      </c>
    </row>
    <row r="9" spans="1:10" x14ac:dyDescent="0.25">
      <c r="A9">
        <v>2</v>
      </c>
      <c r="B9" t="s">
        <v>8</v>
      </c>
    </row>
    <row r="10" spans="1:10" x14ac:dyDescent="0.25">
      <c r="A10">
        <v>0</v>
      </c>
      <c r="B10" t="s">
        <v>9</v>
      </c>
    </row>
    <row r="11" spans="1:10" x14ac:dyDescent="0.25">
      <c r="A11" t="s">
        <v>52</v>
      </c>
      <c r="F11" s="5" t="s">
        <v>30</v>
      </c>
      <c r="G11">
        <v>96.7</v>
      </c>
    </row>
    <row r="12" spans="1:10" x14ac:dyDescent="0.25">
      <c r="A12" t="s">
        <v>10</v>
      </c>
    </row>
    <row r="13" spans="1:10" x14ac:dyDescent="0.25">
      <c r="A13" t="s">
        <v>11</v>
      </c>
    </row>
    <row r="14" spans="1:10" ht="15.75" thickBot="1" x14ac:dyDescent="0.3">
      <c r="A14">
        <v>0</v>
      </c>
      <c r="B14" t="s">
        <v>12</v>
      </c>
    </row>
    <row r="15" spans="1:10" x14ac:dyDescent="0.25">
      <c r="A15">
        <v>0</v>
      </c>
      <c r="B15" t="s">
        <v>13</v>
      </c>
      <c r="H15" s="11" t="s">
        <v>31</v>
      </c>
      <c r="I15" s="13">
        <f>AVERAGE(D19:D119)*30</f>
        <v>0.50497752475247559</v>
      </c>
      <c r="J15" s="16" t="s">
        <v>20</v>
      </c>
    </row>
    <row r="16" spans="1:10" ht="15.75" thickBot="1" x14ac:dyDescent="0.3">
      <c r="A16">
        <v>0</v>
      </c>
      <c r="B16" t="s">
        <v>14</v>
      </c>
      <c r="H16" s="12" t="s">
        <v>32</v>
      </c>
      <c r="I16" s="14">
        <f>SUMPRODUCT(G19:G119,J19:J119)</f>
        <v>90.314424999999957</v>
      </c>
      <c r="J16" s="17" t="s">
        <v>19</v>
      </c>
    </row>
    <row r="17" spans="1:10" x14ac:dyDescent="0.25">
      <c r="A17" t="s">
        <v>15</v>
      </c>
    </row>
    <row r="18" spans="1:10" x14ac:dyDescent="0.25">
      <c r="A18" t="s">
        <v>18</v>
      </c>
      <c r="C18" t="s">
        <v>16</v>
      </c>
      <c r="D18" t="s">
        <v>17</v>
      </c>
      <c r="F18" s="9" t="s">
        <v>25</v>
      </c>
      <c r="G18" s="10" t="s">
        <v>26</v>
      </c>
      <c r="H18" s="9" t="s">
        <v>35</v>
      </c>
      <c r="I18" s="9" t="s">
        <v>28</v>
      </c>
      <c r="J18" s="9" t="s">
        <v>29</v>
      </c>
    </row>
    <row r="19" spans="1:10" x14ac:dyDescent="0.25">
      <c r="A19">
        <v>8.1959999999999997</v>
      </c>
      <c r="B19">
        <v>71.692999999999998</v>
      </c>
      <c r="C19">
        <v>0.45</v>
      </c>
      <c r="D19">
        <v>1.6833999999999998E-2</v>
      </c>
      <c r="F19" s="23">
        <f t="shared" ref="F19:F50" si="0">B19-G$11</f>
        <v>-25.007000000000005</v>
      </c>
      <c r="G19" s="15">
        <f>(B20-B19)/2</f>
        <v>0.25</v>
      </c>
      <c r="H19" s="15">
        <f>C19</f>
        <v>0.45</v>
      </c>
      <c r="I19" s="15">
        <f>'Inner Coils 0.0A'!H19</f>
        <v>0.5</v>
      </c>
      <c r="J19" s="18">
        <f>H19-I19</f>
        <v>-4.9999999999999989E-2</v>
      </c>
    </row>
    <row r="20" spans="1:10" x14ac:dyDescent="0.25">
      <c r="A20">
        <v>8.1959999999999997</v>
      </c>
      <c r="B20">
        <v>72.192999999999998</v>
      </c>
      <c r="C20">
        <v>0.48</v>
      </c>
      <c r="D20">
        <v>1.6830999999999999E-2</v>
      </c>
      <c r="F20" s="23">
        <f t="shared" si="0"/>
        <v>-24.507000000000005</v>
      </c>
      <c r="G20" s="15">
        <f>(B21-B19)/2</f>
        <v>0.49849999999999994</v>
      </c>
      <c r="H20" s="15">
        <f t="shared" ref="H20:H83" si="1">C20</f>
        <v>0.48</v>
      </c>
      <c r="I20" s="15">
        <f>'Inner Coils 0.0A'!H20</f>
        <v>0.5</v>
      </c>
      <c r="J20" s="18">
        <f t="shared" ref="J20:J83" si="2">H20-I20</f>
        <v>-2.0000000000000018E-2</v>
      </c>
    </row>
    <row r="21" spans="1:10" x14ac:dyDescent="0.25">
      <c r="A21">
        <v>8.1959999999999997</v>
      </c>
      <c r="B21">
        <v>72.69</v>
      </c>
      <c r="C21">
        <v>0.46</v>
      </c>
      <c r="D21">
        <v>1.6833999999999998E-2</v>
      </c>
      <c r="F21" s="23">
        <f t="shared" si="0"/>
        <v>-24.010000000000005</v>
      </c>
      <c r="G21" s="15">
        <f t="shared" ref="G21:G84" si="3">(B22-B20)/2</f>
        <v>0.49750000000000227</v>
      </c>
      <c r="H21" s="15">
        <f t="shared" si="1"/>
        <v>0.46</v>
      </c>
      <c r="I21" s="15">
        <f>'Inner Coils 0.0A'!H21</f>
        <v>0.49</v>
      </c>
      <c r="J21" s="18">
        <f t="shared" si="2"/>
        <v>-2.9999999999999971E-2</v>
      </c>
    </row>
    <row r="22" spans="1:10" x14ac:dyDescent="0.25">
      <c r="A22">
        <v>8.1959999999999997</v>
      </c>
      <c r="B22">
        <v>73.188000000000002</v>
      </c>
      <c r="C22">
        <v>0.47</v>
      </c>
      <c r="D22">
        <v>1.6833999999999998E-2</v>
      </c>
      <c r="F22" s="23">
        <f t="shared" si="0"/>
        <v>-23.512</v>
      </c>
      <c r="G22" s="15">
        <f t="shared" si="3"/>
        <v>0.50099999999999767</v>
      </c>
      <c r="H22" s="15">
        <f t="shared" si="1"/>
        <v>0.47</v>
      </c>
      <c r="I22" s="15">
        <f>'Inner Coils 0.0A'!H22</f>
        <v>0.49</v>
      </c>
      <c r="J22" s="18">
        <f t="shared" si="2"/>
        <v>-2.0000000000000018E-2</v>
      </c>
    </row>
    <row r="23" spans="1:10" x14ac:dyDescent="0.25">
      <c r="A23">
        <v>8.1959999999999997</v>
      </c>
      <c r="B23">
        <v>73.691999999999993</v>
      </c>
      <c r="C23">
        <v>0.45</v>
      </c>
      <c r="D23">
        <v>1.6833000000000001E-2</v>
      </c>
      <c r="F23" s="23">
        <f t="shared" si="0"/>
        <v>-23.00800000000001</v>
      </c>
      <c r="G23" s="15">
        <f t="shared" si="3"/>
        <v>0.50099999999999767</v>
      </c>
      <c r="H23" s="15">
        <f t="shared" si="1"/>
        <v>0.45</v>
      </c>
      <c r="I23" s="15">
        <f>'Inner Coils 0.0A'!H23</f>
        <v>0.49</v>
      </c>
      <c r="J23" s="18">
        <f t="shared" si="2"/>
        <v>-3.999999999999998E-2</v>
      </c>
    </row>
    <row r="24" spans="1:10" x14ac:dyDescent="0.25">
      <c r="A24">
        <v>8.1959999999999997</v>
      </c>
      <c r="B24">
        <v>74.19</v>
      </c>
      <c r="C24">
        <v>0.46</v>
      </c>
      <c r="D24">
        <v>1.6832E-2</v>
      </c>
      <c r="F24" s="23">
        <f t="shared" si="0"/>
        <v>-22.510000000000005</v>
      </c>
      <c r="G24" s="15">
        <f t="shared" si="3"/>
        <v>0.49900000000000233</v>
      </c>
      <c r="H24" s="15">
        <f t="shared" si="1"/>
        <v>0.46</v>
      </c>
      <c r="I24" s="15">
        <f>'Inner Coils 0.0A'!H24</f>
        <v>0.51</v>
      </c>
      <c r="J24" s="18">
        <f t="shared" si="2"/>
        <v>-4.9999999999999989E-2</v>
      </c>
    </row>
    <row r="25" spans="1:10" x14ac:dyDescent="0.25">
      <c r="A25">
        <v>8.1959999999999997</v>
      </c>
      <c r="B25">
        <v>74.69</v>
      </c>
      <c r="C25">
        <v>0.45</v>
      </c>
      <c r="D25">
        <v>1.6834999999999999E-2</v>
      </c>
      <c r="F25" s="23">
        <f t="shared" si="0"/>
        <v>-22.010000000000005</v>
      </c>
      <c r="G25" s="15">
        <f t="shared" si="3"/>
        <v>0.50099999999999767</v>
      </c>
      <c r="H25" s="15">
        <f t="shared" si="1"/>
        <v>0.45</v>
      </c>
      <c r="I25" s="15">
        <f>'Inner Coils 0.0A'!H25</f>
        <v>0.51</v>
      </c>
      <c r="J25" s="18">
        <f t="shared" si="2"/>
        <v>-0.06</v>
      </c>
    </row>
    <row r="26" spans="1:10" x14ac:dyDescent="0.25">
      <c r="A26">
        <v>8.1959999999999997</v>
      </c>
      <c r="B26">
        <v>75.191999999999993</v>
      </c>
      <c r="C26">
        <v>0.45</v>
      </c>
      <c r="D26">
        <v>1.6833999999999998E-2</v>
      </c>
      <c r="F26" s="23">
        <f t="shared" si="0"/>
        <v>-21.50800000000001</v>
      </c>
      <c r="G26" s="15">
        <f t="shared" si="3"/>
        <v>0.49949999999999761</v>
      </c>
      <c r="H26" s="15">
        <f t="shared" si="1"/>
        <v>0.45</v>
      </c>
      <c r="I26" s="15">
        <f>'Inner Coils 0.0A'!H26</f>
        <v>0.5</v>
      </c>
      <c r="J26" s="18">
        <f t="shared" si="2"/>
        <v>-4.9999999999999989E-2</v>
      </c>
    </row>
    <row r="27" spans="1:10" x14ac:dyDescent="0.25">
      <c r="A27">
        <v>8.1959999999999997</v>
      </c>
      <c r="B27">
        <v>75.688999999999993</v>
      </c>
      <c r="C27">
        <v>0.45</v>
      </c>
      <c r="D27">
        <v>1.6830999999999999E-2</v>
      </c>
      <c r="F27" s="23">
        <f t="shared" si="0"/>
        <v>-21.01100000000001</v>
      </c>
      <c r="G27" s="15">
        <f t="shared" si="3"/>
        <v>0.49950000000000472</v>
      </c>
      <c r="H27" s="15">
        <f t="shared" si="1"/>
        <v>0.45</v>
      </c>
      <c r="I27" s="15">
        <f>'Inner Coils 0.0A'!H27</f>
        <v>0.49</v>
      </c>
      <c r="J27" s="18">
        <f t="shared" si="2"/>
        <v>-3.999999999999998E-2</v>
      </c>
    </row>
    <row r="28" spans="1:10" x14ac:dyDescent="0.25">
      <c r="A28">
        <v>8.1959999999999997</v>
      </c>
      <c r="B28">
        <v>76.191000000000003</v>
      </c>
      <c r="C28">
        <v>0.45</v>
      </c>
      <c r="D28">
        <v>1.6830999999999999E-2</v>
      </c>
      <c r="F28" s="23">
        <f t="shared" si="0"/>
        <v>-20.509</v>
      </c>
      <c r="G28" s="15">
        <f t="shared" si="3"/>
        <v>0.50100000000000477</v>
      </c>
      <c r="H28" s="15">
        <f t="shared" si="1"/>
        <v>0.45</v>
      </c>
      <c r="I28" s="15">
        <f>'Inner Coils 0.0A'!H28</f>
        <v>0.49</v>
      </c>
      <c r="J28" s="18">
        <f t="shared" si="2"/>
        <v>-3.999999999999998E-2</v>
      </c>
    </row>
    <row r="29" spans="1:10" x14ac:dyDescent="0.25">
      <c r="A29">
        <v>8.1959999999999997</v>
      </c>
      <c r="B29">
        <v>76.691000000000003</v>
      </c>
      <c r="C29">
        <v>0.43</v>
      </c>
      <c r="D29">
        <v>1.6834999999999999E-2</v>
      </c>
      <c r="F29" s="23">
        <f t="shared" si="0"/>
        <v>-20.009</v>
      </c>
      <c r="G29" s="15">
        <f t="shared" si="3"/>
        <v>0.49949999999999761</v>
      </c>
      <c r="H29" s="15">
        <f t="shared" si="1"/>
        <v>0.43</v>
      </c>
      <c r="I29" s="15">
        <f>'Inner Coils 0.0A'!H29</f>
        <v>0.5</v>
      </c>
      <c r="J29" s="18">
        <f t="shared" si="2"/>
        <v>-7.0000000000000007E-2</v>
      </c>
    </row>
    <row r="30" spans="1:10" x14ac:dyDescent="0.25">
      <c r="A30">
        <v>8.1959999999999997</v>
      </c>
      <c r="B30">
        <v>77.19</v>
      </c>
      <c r="C30">
        <v>0.44</v>
      </c>
      <c r="D30">
        <v>1.6836E-2</v>
      </c>
      <c r="F30" s="23">
        <f t="shared" si="0"/>
        <v>-19.510000000000005</v>
      </c>
      <c r="G30" s="15">
        <f t="shared" si="3"/>
        <v>0.50049999999999528</v>
      </c>
      <c r="H30" s="15">
        <f t="shared" si="1"/>
        <v>0.44</v>
      </c>
      <c r="I30" s="15">
        <f>'Inner Coils 0.0A'!H30</f>
        <v>0.5</v>
      </c>
      <c r="J30" s="18">
        <f t="shared" si="2"/>
        <v>-0.06</v>
      </c>
    </row>
    <row r="31" spans="1:10" x14ac:dyDescent="0.25">
      <c r="A31">
        <v>8.1959999999999997</v>
      </c>
      <c r="B31">
        <v>77.691999999999993</v>
      </c>
      <c r="C31">
        <v>0.43</v>
      </c>
      <c r="D31">
        <v>1.6834999999999999E-2</v>
      </c>
      <c r="F31" s="23">
        <f t="shared" si="0"/>
        <v>-19.00800000000001</v>
      </c>
      <c r="G31" s="15">
        <f t="shared" si="3"/>
        <v>0.49949999999999761</v>
      </c>
      <c r="H31" s="15">
        <f t="shared" si="1"/>
        <v>0.43</v>
      </c>
      <c r="I31" s="15">
        <f>'Inner Coils 0.0A'!H31</f>
        <v>0.5</v>
      </c>
      <c r="J31" s="18">
        <f t="shared" si="2"/>
        <v>-7.0000000000000007E-2</v>
      </c>
    </row>
    <row r="32" spans="1:10" x14ac:dyDescent="0.25">
      <c r="A32">
        <v>8.1959999999999997</v>
      </c>
      <c r="B32">
        <v>78.188999999999993</v>
      </c>
      <c r="C32">
        <v>0.42</v>
      </c>
      <c r="D32">
        <v>1.6833000000000001E-2</v>
      </c>
      <c r="F32" s="23">
        <f t="shared" si="0"/>
        <v>-18.51100000000001</v>
      </c>
      <c r="G32" s="15">
        <f t="shared" si="3"/>
        <v>0.49900000000000233</v>
      </c>
      <c r="H32" s="15">
        <f t="shared" si="1"/>
        <v>0.42</v>
      </c>
      <c r="I32" s="15">
        <f>'Inner Coils 0.0A'!H32</f>
        <v>0.49</v>
      </c>
      <c r="J32" s="18">
        <f t="shared" si="2"/>
        <v>-7.0000000000000007E-2</v>
      </c>
    </row>
    <row r="33" spans="1:10" x14ac:dyDescent="0.25">
      <c r="A33">
        <v>8.1959999999999997</v>
      </c>
      <c r="B33">
        <v>78.69</v>
      </c>
      <c r="C33">
        <v>0.42</v>
      </c>
      <c r="D33">
        <v>1.6834999999999999E-2</v>
      </c>
      <c r="F33" s="23">
        <f t="shared" si="0"/>
        <v>-18.010000000000005</v>
      </c>
      <c r="G33" s="15">
        <f t="shared" si="3"/>
        <v>0.50200000000000244</v>
      </c>
      <c r="H33" s="15">
        <f t="shared" si="1"/>
        <v>0.42</v>
      </c>
      <c r="I33" s="15">
        <f>'Inner Coils 0.0A'!H33</f>
        <v>0.5</v>
      </c>
      <c r="J33" s="18">
        <f t="shared" si="2"/>
        <v>-8.0000000000000016E-2</v>
      </c>
    </row>
    <row r="34" spans="1:10" x14ac:dyDescent="0.25">
      <c r="A34">
        <v>8.1959999999999997</v>
      </c>
      <c r="B34">
        <v>79.192999999999998</v>
      </c>
      <c r="C34">
        <v>0.41</v>
      </c>
      <c r="D34">
        <v>1.6832E-2</v>
      </c>
      <c r="F34" s="23">
        <f t="shared" si="0"/>
        <v>-17.507000000000005</v>
      </c>
      <c r="G34" s="15">
        <f t="shared" si="3"/>
        <v>0.5</v>
      </c>
      <c r="H34" s="15">
        <f t="shared" si="1"/>
        <v>0.41</v>
      </c>
      <c r="I34" s="15">
        <f>'Inner Coils 0.0A'!H34</f>
        <v>0.5</v>
      </c>
      <c r="J34" s="18">
        <f t="shared" si="2"/>
        <v>-9.0000000000000024E-2</v>
      </c>
    </row>
    <row r="35" spans="1:10" x14ac:dyDescent="0.25">
      <c r="A35">
        <v>8.1959999999999997</v>
      </c>
      <c r="B35">
        <v>79.69</v>
      </c>
      <c r="C35">
        <v>0.4</v>
      </c>
      <c r="D35">
        <v>1.6833000000000001E-2</v>
      </c>
      <c r="F35" s="23">
        <f t="shared" si="0"/>
        <v>-17.010000000000005</v>
      </c>
      <c r="G35" s="15">
        <f t="shared" si="3"/>
        <v>0.49949999999999761</v>
      </c>
      <c r="H35" s="15">
        <f t="shared" si="1"/>
        <v>0.4</v>
      </c>
      <c r="I35" s="15">
        <f>'Inner Coils 0.0A'!H35</f>
        <v>0.51</v>
      </c>
      <c r="J35" s="18">
        <f t="shared" si="2"/>
        <v>-0.10999999999999999</v>
      </c>
    </row>
    <row r="36" spans="1:10" x14ac:dyDescent="0.25">
      <c r="A36">
        <v>8.1959999999999997</v>
      </c>
      <c r="B36">
        <v>80.191999999999993</v>
      </c>
      <c r="C36">
        <v>0.39</v>
      </c>
      <c r="D36">
        <v>1.6833999999999998E-2</v>
      </c>
      <c r="F36" s="23">
        <f t="shared" si="0"/>
        <v>-16.50800000000001</v>
      </c>
      <c r="G36" s="15">
        <f t="shared" si="3"/>
        <v>0.50050000000000239</v>
      </c>
      <c r="H36" s="15">
        <f t="shared" si="1"/>
        <v>0.39</v>
      </c>
      <c r="I36" s="15">
        <f>'Inner Coils 0.0A'!H36</f>
        <v>0.5</v>
      </c>
      <c r="J36" s="18">
        <f t="shared" si="2"/>
        <v>-0.10999999999999999</v>
      </c>
    </row>
    <row r="37" spans="1:10" x14ac:dyDescent="0.25">
      <c r="A37">
        <v>8.1959999999999997</v>
      </c>
      <c r="B37">
        <v>80.691000000000003</v>
      </c>
      <c r="C37">
        <v>0.39</v>
      </c>
      <c r="D37">
        <v>1.6833999999999998E-2</v>
      </c>
      <c r="F37" s="23">
        <f t="shared" si="0"/>
        <v>-16.009</v>
      </c>
      <c r="G37" s="15">
        <f t="shared" si="3"/>
        <v>0.49900000000000233</v>
      </c>
      <c r="H37" s="15">
        <f t="shared" si="1"/>
        <v>0.39</v>
      </c>
      <c r="I37" s="15">
        <f>'Inner Coils 0.0A'!H37</f>
        <v>0.49</v>
      </c>
      <c r="J37" s="18">
        <f t="shared" si="2"/>
        <v>-9.9999999999999978E-2</v>
      </c>
    </row>
    <row r="38" spans="1:10" x14ac:dyDescent="0.25">
      <c r="A38">
        <v>8.1959999999999997</v>
      </c>
      <c r="B38">
        <v>81.19</v>
      </c>
      <c r="C38">
        <v>0.38</v>
      </c>
      <c r="D38">
        <v>1.6830000000000001E-2</v>
      </c>
      <c r="F38" s="23">
        <f t="shared" si="0"/>
        <v>-15.510000000000005</v>
      </c>
      <c r="G38" s="15">
        <f t="shared" si="3"/>
        <v>0.50049999999999528</v>
      </c>
      <c r="H38" s="15">
        <f t="shared" si="1"/>
        <v>0.38</v>
      </c>
      <c r="I38" s="15">
        <f>'Inner Coils 0.0A'!H38</f>
        <v>0.49</v>
      </c>
      <c r="J38" s="18">
        <f t="shared" si="2"/>
        <v>-0.10999999999999999</v>
      </c>
    </row>
    <row r="39" spans="1:10" x14ac:dyDescent="0.25">
      <c r="A39">
        <v>8.1959999999999997</v>
      </c>
      <c r="B39">
        <v>81.691999999999993</v>
      </c>
      <c r="C39">
        <v>0.35</v>
      </c>
      <c r="D39">
        <v>1.6833999999999998E-2</v>
      </c>
      <c r="F39" s="23">
        <f t="shared" si="0"/>
        <v>-15.00800000000001</v>
      </c>
      <c r="G39" s="15">
        <f t="shared" si="3"/>
        <v>0.50050000000000239</v>
      </c>
      <c r="H39" s="15">
        <f t="shared" si="1"/>
        <v>0.35</v>
      </c>
      <c r="I39" s="15">
        <f>'Inner Coils 0.0A'!H39</f>
        <v>0.51</v>
      </c>
      <c r="J39" s="18">
        <f t="shared" si="2"/>
        <v>-0.16000000000000003</v>
      </c>
    </row>
    <row r="40" spans="1:10" x14ac:dyDescent="0.25">
      <c r="A40">
        <v>8.1959999999999997</v>
      </c>
      <c r="B40">
        <v>82.191000000000003</v>
      </c>
      <c r="C40">
        <v>0.35</v>
      </c>
      <c r="D40">
        <v>1.6830999999999999E-2</v>
      </c>
      <c r="F40" s="23">
        <f t="shared" si="0"/>
        <v>-14.509</v>
      </c>
      <c r="G40" s="15">
        <f t="shared" si="3"/>
        <v>0.49950000000000472</v>
      </c>
      <c r="H40" s="15">
        <f t="shared" si="1"/>
        <v>0.35</v>
      </c>
      <c r="I40" s="15">
        <f>'Inner Coils 0.0A'!H40</f>
        <v>0.48</v>
      </c>
      <c r="J40" s="18">
        <f t="shared" si="2"/>
        <v>-0.13</v>
      </c>
    </row>
    <row r="41" spans="1:10" x14ac:dyDescent="0.25">
      <c r="A41">
        <v>8.1959999999999997</v>
      </c>
      <c r="B41">
        <v>82.691000000000003</v>
      </c>
      <c r="C41">
        <v>0.32</v>
      </c>
      <c r="D41">
        <v>1.6832E-2</v>
      </c>
      <c r="F41" s="23">
        <f t="shared" si="0"/>
        <v>-14.009</v>
      </c>
      <c r="G41" s="15">
        <f t="shared" si="3"/>
        <v>0.5</v>
      </c>
      <c r="H41" s="15">
        <f t="shared" si="1"/>
        <v>0.32</v>
      </c>
      <c r="I41" s="15">
        <f>'Inner Coils 0.0A'!H41</f>
        <v>0.5</v>
      </c>
      <c r="J41" s="18">
        <f t="shared" si="2"/>
        <v>-0.18</v>
      </c>
    </row>
    <row r="42" spans="1:10" x14ac:dyDescent="0.25">
      <c r="A42">
        <v>8.1959999999999997</v>
      </c>
      <c r="B42">
        <v>83.191000000000003</v>
      </c>
      <c r="C42">
        <v>0.32</v>
      </c>
      <c r="D42">
        <v>1.6833999999999998E-2</v>
      </c>
      <c r="F42" s="23">
        <f t="shared" si="0"/>
        <v>-13.509</v>
      </c>
      <c r="G42" s="15">
        <f t="shared" si="3"/>
        <v>0.49949999999999761</v>
      </c>
      <c r="H42" s="15">
        <f t="shared" si="1"/>
        <v>0.32</v>
      </c>
      <c r="I42" s="15">
        <f>'Inner Coils 0.0A'!H42</f>
        <v>0.49</v>
      </c>
      <c r="J42" s="18">
        <f t="shared" si="2"/>
        <v>-0.16999999999999998</v>
      </c>
    </row>
    <row r="43" spans="1:10" x14ac:dyDescent="0.25">
      <c r="A43">
        <v>8.1959999999999997</v>
      </c>
      <c r="B43">
        <v>83.69</v>
      </c>
      <c r="C43">
        <v>0.3</v>
      </c>
      <c r="D43">
        <v>1.6834999999999999E-2</v>
      </c>
      <c r="F43" s="23">
        <f t="shared" si="0"/>
        <v>-13.010000000000005</v>
      </c>
      <c r="G43" s="15">
        <f t="shared" si="3"/>
        <v>0.50099999999999767</v>
      </c>
      <c r="H43" s="15">
        <f t="shared" si="1"/>
        <v>0.3</v>
      </c>
      <c r="I43" s="15">
        <f>'Inner Coils 0.0A'!H43</f>
        <v>0.48</v>
      </c>
      <c r="J43" s="18">
        <f t="shared" si="2"/>
        <v>-0.18</v>
      </c>
    </row>
    <row r="44" spans="1:10" x14ac:dyDescent="0.25">
      <c r="A44">
        <v>8.1959999999999997</v>
      </c>
      <c r="B44">
        <v>84.192999999999998</v>
      </c>
      <c r="C44">
        <v>0.27</v>
      </c>
      <c r="D44">
        <v>1.6834999999999999E-2</v>
      </c>
      <c r="F44" s="23">
        <f t="shared" si="0"/>
        <v>-12.507000000000005</v>
      </c>
      <c r="G44" s="15">
        <f t="shared" si="3"/>
        <v>0.50099999999999767</v>
      </c>
      <c r="H44" s="15">
        <f t="shared" si="1"/>
        <v>0.27</v>
      </c>
      <c r="I44" s="15">
        <f>'Inner Coils 0.0A'!H44</f>
        <v>0.51</v>
      </c>
      <c r="J44" s="18">
        <f t="shared" si="2"/>
        <v>-0.24</v>
      </c>
    </row>
    <row r="45" spans="1:10" x14ac:dyDescent="0.25">
      <c r="A45">
        <v>8.1959999999999997</v>
      </c>
      <c r="B45">
        <v>84.691999999999993</v>
      </c>
      <c r="C45">
        <v>0.25</v>
      </c>
      <c r="D45">
        <v>1.6833000000000001E-2</v>
      </c>
      <c r="F45" s="23">
        <f t="shared" si="0"/>
        <v>-12.00800000000001</v>
      </c>
      <c r="G45" s="15">
        <f t="shared" si="3"/>
        <v>0.49849999999999994</v>
      </c>
      <c r="H45" s="15">
        <f t="shared" si="1"/>
        <v>0.25</v>
      </c>
      <c r="I45" s="15">
        <f>'Inner Coils 0.0A'!H45</f>
        <v>0.49</v>
      </c>
      <c r="J45" s="18">
        <f t="shared" si="2"/>
        <v>-0.24</v>
      </c>
    </row>
    <row r="46" spans="1:10" x14ac:dyDescent="0.25">
      <c r="A46">
        <v>8.1959999999999997</v>
      </c>
      <c r="B46">
        <v>85.19</v>
      </c>
      <c r="C46">
        <v>0.24</v>
      </c>
      <c r="D46">
        <v>1.6830000000000001E-2</v>
      </c>
      <c r="F46" s="23">
        <f t="shared" si="0"/>
        <v>-11.510000000000005</v>
      </c>
      <c r="G46" s="15">
        <f t="shared" si="3"/>
        <v>0.50050000000000239</v>
      </c>
      <c r="H46" s="15">
        <f t="shared" si="1"/>
        <v>0.24</v>
      </c>
      <c r="I46" s="15">
        <f>'Inner Coils 0.0A'!H46</f>
        <v>0.49</v>
      </c>
      <c r="J46" s="18">
        <f t="shared" si="2"/>
        <v>-0.25</v>
      </c>
    </row>
    <row r="47" spans="1:10" x14ac:dyDescent="0.25">
      <c r="A47">
        <v>8.1959999999999997</v>
      </c>
      <c r="B47">
        <v>85.692999999999998</v>
      </c>
      <c r="C47">
        <v>0.22</v>
      </c>
      <c r="D47">
        <v>1.6832E-2</v>
      </c>
      <c r="F47" s="23">
        <f t="shared" si="0"/>
        <v>-11.007000000000005</v>
      </c>
      <c r="G47" s="15">
        <f t="shared" si="3"/>
        <v>0.50050000000000239</v>
      </c>
      <c r="H47" s="15">
        <f t="shared" si="1"/>
        <v>0.22</v>
      </c>
      <c r="I47" s="15">
        <f>'Inner Coils 0.0A'!H47</f>
        <v>0.5</v>
      </c>
      <c r="J47" s="18">
        <f t="shared" si="2"/>
        <v>-0.28000000000000003</v>
      </c>
    </row>
    <row r="48" spans="1:10" x14ac:dyDescent="0.25">
      <c r="A48">
        <v>8.1959999999999997</v>
      </c>
      <c r="B48">
        <v>86.191000000000003</v>
      </c>
      <c r="C48">
        <v>0.2</v>
      </c>
      <c r="D48">
        <v>1.6834999999999999E-2</v>
      </c>
      <c r="F48" s="23">
        <f t="shared" si="0"/>
        <v>-10.509</v>
      </c>
      <c r="G48" s="15">
        <f t="shared" si="3"/>
        <v>0.49949999999999761</v>
      </c>
      <c r="H48" s="15">
        <f t="shared" si="1"/>
        <v>0.2</v>
      </c>
      <c r="I48" s="15">
        <f>'Inner Coils 0.0A'!H48</f>
        <v>0.49</v>
      </c>
      <c r="J48" s="18">
        <f t="shared" si="2"/>
        <v>-0.28999999999999998</v>
      </c>
    </row>
    <row r="49" spans="1:10" x14ac:dyDescent="0.25">
      <c r="A49">
        <v>8.1959999999999997</v>
      </c>
      <c r="B49">
        <v>86.691999999999993</v>
      </c>
      <c r="C49">
        <v>0.2</v>
      </c>
      <c r="D49">
        <v>1.6833999999999998E-2</v>
      </c>
      <c r="F49" s="23">
        <f t="shared" si="0"/>
        <v>-10.00800000000001</v>
      </c>
      <c r="G49" s="15">
        <f t="shared" si="3"/>
        <v>0.50049999999999528</v>
      </c>
      <c r="H49" s="15">
        <f t="shared" si="1"/>
        <v>0.2</v>
      </c>
      <c r="I49" s="15">
        <f>'Inner Coils 0.0A'!H49</f>
        <v>0.51</v>
      </c>
      <c r="J49" s="18">
        <f t="shared" si="2"/>
        <v>-0.31</v>
      </c>
    </row>
    <row r="50" spans="1:10" x14ac:dyDescent="0.25">
      <c r="A50">
        <v>8.1959999999999997</v>
      </c>
      <c r="B50">
        <v>87.191999999999993</v>
      </c>
      <c r="C50">
        <v>0.19</v>
      </c>
      <c r="D50">
        <v>1.6830999999999999E-2</v>
      </c>
      <c r="F50" s="23">
        <f t="shared" si="0"/>
        <v>-9.5080000000000098</v>
      </c>
      <c r="G50" s="15">
        <f t="shared" si="3"/>
        <v>0.49900000000000233</v>
      </c>
      <c r="H50" s="15">
        <f t="shared" si="1"/>
        <v>0.19</v>
      </c>
      <c r="I50" s="15">
        <f>'Inner Coils 0.0A'!H50</f>
        <v>0.51</v>
      </c>
      <c r="J50" s="18">
        <f t="shared" si="2"/>
        <v>-0.32</v>
      </c>
    </row>
    <row r="51" spans="1:10" x14ac:dyDescent="0.25">
      <c r="A51">
        <v>8.1959999999999997</v>
      </c>
      <c r="B51">
        <v>87.69</v>
      </c>
      <c r="C51">
        <v>0.2</v>
      </c>
      <c r="D51">
        <v>1.6830999999999999E-2</v>
      </c>
      <c r="F51" s="23">
        <f t="shared" ref="F51:F82" si="4">B51-G$11</f>
        <v>-9.0100000000000051</v>
      </c>
      <c r="G51" s="15">
        <f t="shared" si="3"/>
        <v>0.5</v>
      </c>
      <c r="H51" s="15">
        <f t="shared" si="1"/>
        <v>0.2</v>
      </c>
      <c r="I51" s="15">
        <f>'Inner Coils 0.0A'!H51</f>
        <v>0.49</v>
      </c>
      <c r="J51" s="18">
        <f t="shared" si="2"/>
        <v>-0.28999999999999998</v>
      </c>
    </row>
    <row r="52" spans="1:10" x14ac:dyDescent="0.25">
      <c r="A52">
        <v>8.1959999999999997</v>
      </c>
      <c r="B52">
        <v>88.191999999999993</v>
      </c>
      <c r="C52">
        <v>0.25</v>
      </c>
      <c r="D52">
        <v>1.6833000000000001E-2</v>
      </c>
      <c r="F52" s="23">
        <f t="shared" si="4"/>
        <v>-8.5080000000000098</v>
      </c>
      <c r="G52" s="15">
        <f t="shared" si="3"/>
        <v>0.5</v>
      </c>
      <c r="H52" s="15">
        <f t="shared" si="1"/>
        <v>0.25</v>
      </c>
      <c r="I52" s="15">
        <f>'Inner Coils 0.0A'!H52</f>
        <v>0.49</v>
      </c>
      <c r="J52" s="18">
        <f t="shared" si="2"/>
        <v>-0.24</v>
      </c>
    </row>
    <row r="53" spans="1:10" x14ac:dyDescent="0.25">
      <c r="A53">
        <v>8.1959999999999997</v>
      </c>
      <c r="B53">
        <v>88.69</v>
      </c>
      <c r="C53">
        <v>0.37</v>
      </c>
      <c r="D53">
        <v>1.6833000000000001E-2</v>
      </c>
      <c r="F53" s="23">
        <f t="shared" si="4"/>
        <v>-8.0100000000000051</v>
      </c>
      <c r="G53" s="15">
        <f t="shared" si="3"/>
        <v>0.49900000000000233</v>
      </c>
      <c r="H53" s="15">
        <f t="shared" si="1"/>
        <v>0.37</v>
      </c>
      <c r="I53" s="15">
        <f>'Inner Coils 0.0A'!H53</f>
        <v>0.5</v>
      </c>
      <c r="J53" s="18">
        <f t="shared" si="2"/>
        <v>-0.13</v>
      </c>
    </row>
    <row r="54" spans="1:10" x14ac:dyDescent="0.25">
      <c r="A54">
        <v>8.1959999999999997</v>
      </c>
      <c r="B54">
        <v>89.19</v>
      </c>
      <c r="C54">
        <v>0.56000000000000005</v>
      </c>
      <c r="D54">
        <v>1.6830999999999999E-2</v>
      </c>
      <c r="F54" s="23">
        <f t="shared" si="4"/>
        <v>-7.5100000000000051</v>
      </c>
      <c r="G54" s="15">
        <f t="shared" si="3"/>
        <v>0.50150000000000006</v>
      </c>
      <c r="H54" s="15">
        <f t="shared" si="1"/>
        <v>0.56000000000000005</v>
      </c>
      <c r="I54" s="15">
        <f>'Inner Coils 0.0A'!H54</f>
        <v>0.5</v>
      </c>
      <c r="J54" s="18">
        <f t="shared" si="2"/>
        <v>6.0000000000000053E-2</v>
      </c>
    </row>
    <row r="55" spans="1:10" x14ac:dyDescent="0.25">
      <c r="A55">
        <v>8.1959999999999997</v>
      </c>
      <c r="B55">
        <v>89.692999999999998</v>
      </c>
      <c r="C55">
        <v>0.85</v>
      </c>
      <c r="D55">
        <v>1.6832E-2</v>
      </c>
      <c r="F55" s="23">
        <f t="shared" si="4"/>
        <v>-7.007000000000005</v>
      </c>
      <c r="G55" s="15">
        <f t="shared" si="3"/>
        <v>0.5</v>
      </c>
      <c r="H55" s="15">
        <f t="shared" si="1"/>
        <v>0.85</v>
      </c>
      <c r="I55" s="15">
        <f>'Inner Coils 0.0A'!H55</f>
        <v>0.49</v>
      </c>
      <c r="J55" s="18">
        <f t="shared" si="2"/>
        <v>0.36</v>
      </c>
    </row>
    <row r="56" spans="1:10" x14ac:dyDescent="0.25">
      <c r="A56">
        <v>8.1959999999999997</v>
      </c>
      <c r="B56">
        <v>90.19</v>
      </c>
      <c r="C56">
        <v>1.35</v>
      </c>
      <c r="D56">
        <v>1.6833000000000001E-2</v>
      </c>
      <c r="F56" s="23">
        <f t="shared" si="4"/>
        <v>-6.5100000000000051</v>
      </c>
      <c r="G56" s="15">
        <f t="shared" si="3"/>
        <v>0.49949999999999761</v>
      </c>
      <c r="H56" s="15">
        <f t="shared" si="1"/>
        <v>1.35</v>
      </c>
      <c r="I56" s="15">
        <f>'Inner Coils 0.0A'!H56</f>
        <v>0.48</v>
      </c>
      <c r="J56" s="18">
        <f t="shared" si="2"/>
        <v>0.87000000000000011</v>
      </c>
    </row>
    <row r="57" spans="1:10" x14ac:dyDescent="0.25">
      <c r="A57">
        <v>8.1959999999999997</v>
      </c>
      <c r="B57">
        <v>90.691999999999993</v>
      </c>
      <c r="C57">
        <v>2.08</v>
      </c>
      <c r="D57">
        <v>1.6833000000000001E-2</v>
      </c>
      <c r="F57" s="23">
        <f t="shared" si="4"/>
        <v>-6.0080000000000098</v>
      </c>
      <c r="G57" s="15">
        <f t="shared" si="3"/>
        <v>0.50099999999999767</v>
      </c>
      <c r="H57" s="15">
        <f t="shared" si="1"/>
        <v>2.08</v>
      </c>
      <c r="I57" s="15">
        <f>'Inner Coils 0.0A'!H57</f>
        <v>0.47</v>
      </c>
      <c r="J57" s="18">
        <f t="shared" si="2"/>
        <v>1.61</v>
      </c>
    </row>
    <row r="58" spans="1:10" x14ac:dyDescent="0.25">
      <c r="A58">
        <v>8.1959999999999997</v>
      </c>
      <c r="B58">
        <v>91.191999999999993</v>
      </c>
      <c r="C58">
        <v>3.05</v>
      </c>
      <c r="D58">
        <v>1.6834999999999999E-2</v>
      </c>
      <c r="F58" s="23">
        <f t="shared" si="4"/>
        <v>-5.5080000000000098</v>
      </c>
      <c r="G58" s="15">
        <f t="shared" si="3"/>
        <v>0.49900000000000233</v>
      </c>
      <c r="H58" s="15">
        <f t="shared" si="1"/>
        <v>3.05</v>
      </c>
      <c r="I58" s="15">
        <f>'Inner Coils 0.0A'!H58</f>
        <v>0.49</v>
      </c>
      <c r="J58" s="18">
        <f t="shared" si="2"/>
        <v>2.5599999999999996</v>
      </c>
    </row>
    <row r="59" spans="1:10" x14ac:dyDescent="0.25">
      <c r="A59">
        <v>8.1959999999999997</v>
      </c>
      <c r="B59">
        <v>91.69</v>
      </c>
      <c r="C59">
        <v>4.26</v>
      </c>
      <c r="D59">
        <v>1.6836E-2</v>
      </c>
      <c r="F59" s="23">
        <f t="shared" si="4"/>
        <v>-5.0100000000000051</v>
      </c>
      <c r="G59" s="15">
        <f t="shared" si="3"/>
        <v>0.50050000000000239</v>
      </c>
      <c r="H59" s="15">
        <f t="shared" si="1"/>
        <v>4.26</v>
      </c>
      <c r="I59" s="15">
        <f>'Inner Coils 0.0A'!H59</f>
        <v>0.49</v>
      </c>
      <c r="J59" s="18">
        <f t="shared" si="2"/>
        <v>3.7699999999999996</v>
      </c>
    </row>
    <row r="60" spans="1:10" x14ac:dyDescent="0.25">
      <c r="A60">
        <v>8.1959999999999997</v>
      </c>
      <c r="B60">
        <v>92.192999999999998</v>
      </c>
      <c r="C60">
        <v>5.6</v>
      </c>
      <c r="D60">
        <v>1.6833000000000001E-2</v>
      </c>
      <c r="F60" s="23">
        <f t="shared" si="4"/>
        <v>-4.507000000000005</v>
      </c>
      <c r="G60" s="15">
        <f t="shared" si="3"/>
        <v>0.50050000000000239</v>
      </c>
      <c r="H60" s="15">
        <f t="shared" si="1"/>
        <v>5.6</v>
      </c>
      <c r="I60" s="15">
        <f>'Inner Coils 0.0A'!H60</f>
        <v>0.5</v>
      </c>
      <c r="J60" s="18">
        <f t="shared" si="2"/>
        <v>5.0999999999999996</v>
      </c>
    </row>
    <row r="61" spans="1:10" x14ac:dyDescent="0.25">
      <c r="A61">
        <v>8.1959999999999997</v>
      </c>
      <c r="B61">
        <v>92.691000000000003</v>
      </c>
      <c r="C61">
        <v>6.9</v>
      </c>
      <c r="D61">
        <v>1.6830999999999999E-2</v>
      </c>
      <c r="F61" s="23">
        <f t="shared" si="4"/>
        <v>-4.0090000000000003</v>
      </c>
      <c r="G61" s="15">
        <f t="shared" si="3"/>
        <v>0.49799999999999756</v>
      </c>
      <c r="H61" s="15">
        <f t="shared" si="1"/>
        <v>6.9</v>
      </c>
      <c r="I61" s="15">
        <f>'Inner Coils 0.0A'!H61</f>
        <v>0.5</v>
      </c>
      <c r="J61" s="18">
        <f t="shared" si="2"/>
        <v>6.4</v>
      </c>
    </row>
    <row r="62" spans="1:10" x14ac:dyDescent="0.25">
      <c r="A62">
        <v>8.1959999999999997</v>
      </c>
      <c r="B62">
        <v>93.188999999999993</v>
      </c>
      <c r="C62">
        <v>8.0500000000000007</v>
      </c>
      <c r="D62">
        <v>1.6834999999999999E-2</v>
      </c>
      <c r="F62" s="23">
        <f t="shared" si="4"/>
        <v>-3.5110000000000099</v>
      </c>
      <c r="G62" s="15">
        <f t="shared" si="3"/>
        <v>0.50049999999999528</v>
      </c>
      <c r="H62" s="15">
        <f t="shared" si="1"/>
        <v>8.0500000000000007</v>
      </c>
      <c r="I62" s="15">
        <f>'Inner Coils 0.0A'!H62</f>
        <v>0.49</v>
      </c>
      <c r="J62" s="18">
        <f t="shared" si="2"/>
        <v>7.5600000000000005</v>
      </c>
    </row>
    <row r="63" spans="1:10" x14ac:dyDescent="0.25">
      <c r="A63">
        <v>8.1959999999999997</v>
      </c>
      <c r="B63">
        <v>93.691999999999993</v>
      </c>
      <c r="C63">
        <v>9</v>
      </c>
      <c r="D63">
        <v>1.6834999999999999E-2</v>
      </c>
      <c r="F63" s="23">
        <f t="shared" si="4"/>
        <v>-3.0080000000000098</v>
      </c>
      <c r="G63" s="15">
        <f t="shared" si="3"/>
        <v>0.50050000000000239</v>
      </c>
      <c r="H63" s="15">
        <f t="shared" si="1"/>
        <v>9</v>
      </c>
      <c r="I63" s="15">
        <f>'Inner Coils 0.0A'!H63</f>
        <v>0.5</v>
      </c>
      <c r="J63" s="18">
        <f t="shared" si="2"/>
        <v>8.5</v>
      </c>
    </row>
    <row r="64" spans="1:10" x14ac:dyDescent="0.25">
      <c r="A64">
        <v>8.1959999999999997</v>
      </c>
      <c r="B64">
        <v>94.19</v>
      </c>
      <c r="C64">
        <v>9.67</v>
      </c>
      <c r="D64">
        <v>1.6830000000000001E-2</v>
      </c>
      <c r="F64" s="23">
        <f t="shared" si="4"/>
        <v>-2.5100000000000051</v>
      </c>
      <c r="G64" s="15">
        <f t="shared" si="3"/>
        <v>0.5</v>
      </c>
      <c r="H64" s="15">
        <f t="shared" si="1"/>
        <v>9.67</v>
      </c>
      <c r="I64" s="15">
        <f>'Inner Coils 0.0A'!H64</f>
        <v>0.48</v>
      </c>
      <c r="J64" s="18">
        <f t="shared" si="2"/>
        <v>9.19</v>
      </c>
    </row>
    <row r="65" spans="1:10" x14ac:dyDescent="0.25">
      <c r="A65">
        <v>8.1959999999999997</v>
      </c>
      <c r="B65">
        <v>94.691999999999993</v>
      </c>
      <c r="C65">
        <v>10.17</v>
      </c>
      <c r="D65">
        <v>1.6833999999999998E-2</v>
      </c>
      <c r="F65" s="23">
        <f t="shared" si="4"/>
        <v>-2.0080000000000098</v>
      </c>
      <c r="G65" s="15">
        <f t="shared" si="3"/>
        <v>0.50050000000000239</v>
      </c>
      <c r="H65" s="15">
        <f t="shared" si="1"/>
        <v>10.17</v>
      </c>
      <c r="I65" s="15">
        <f>'Inner Coils 0.0A'!H65</f>
        <v>0.48</v>
      </c>
      <c r="J65" s="18">
        <f t="shared" si="2"/>
        <v>9.69</v>
      </c>
    </row>
    <row r="66" spans="1:10" x14ac:dyDescent="0.25">
      <c r="A66">
        <v>8.1959999999999997</v>
      </c>
      <c r="B66">
        <v>95.191000000000003</v>
      </c>
      <c r="C66">
        <v>10.48</v>
      </c>
      <c r="D66">
        <v>1.6834999999999999E-2</v>
      </c>
      <c r="F66" s="23">
        <f t="shared" si="4"/>
        <v>-1.5090000000000003</v>
      </c>
      <c r="G66" s="15">
        <f t="shared" si="3"/>
        <v>0.49849999999999994</v>
      </c>
      <c r="H66" s="15">
        <f t="shared" si="1"/>
        <v>10.48</v>
      </c>
      <c r="I66" s="15">
        <f>'Inner Coils 0.0A'!H66</f>
        <v>0.48</v>
      </c>
      <c r="J66" s="18">
        <f t="shared" si="2"/>
        <v>10</v>
      </c>
    </row>
    <row r="67" spans="1:10" x14ac:dyDescent="0.25">
      <c r="A67">
        <v>8.1959999999999997</v>
      </c>
      <c r="B67">
        <v>95.688999999999993</v>
      </c>
      <c r="C67">
        <v>10.68</v>
      </c>
      <c r="D67">
        <v>1.6830000000000001E-2</v>
      </c>
      <c r="F67" s="23">
        <f t="shared" si="4"/>
        <v>-1.0110000000000099</v>
      </c>
      <c r="G67" s="15">
        <f t="shared" si="3"/>
        <v>0.5</v>
      </c>
      <c r="H67" s="15">
        <f t="shared" si="1"/>
        <v>10.68</v>
      </c>
      <c r="I67" s="15">
        <f>'Inner Coils 0.0A'!H67</f>
        <v>0.48</v>
      </c>
      <c r="J67" s="18">
        <f t="shared" si="2"/>
        <v>10.199999999999999</v>
      </c>
    </row>
    <row r="68" spans="1:10" x14ac:dyDescent="0.25">
      <c r="A68">
        <v>8.1959999999999997</v>
      </c>
      <c r="B68">
        <v>96.191000000000003</v>
      </c>
      <c r="C68">
        <v>10.79</v>
      </c>
      <c r="D68">
        <v>1.6834999999999999E-2</v>
      </c>
      <c r="F68" s="23">
        <f t="shared" si="4"/>
        <v>-0.50900000000000034</v>
      </c>
      <c r="G68" s="15">
        <f t="shared" si="3"/>
        <v>0.50100000000000477</v>
      </c>
      <c r="H68" s="15">
        <f t="shared" si="1"/>
        <v>10.79</v>
      </c>
      <c r="I68" s="15">
        <f>'Inner Coils 0.0A'!H68</f>
        <v>0.47</v>
      </c>
      <c r="J68" s="18">
        <f t="shared" si="2"/>
        <v>10.319999999999999</v>
      </c>
    </row>
    <row r="69" spans="1:10" x14ac:dyDescent="0.25">
      <c r="A69">
        <v>8.1959999999999997</v>
      </c>
      <c r="B69">
        <v>96.691000000000003</v>
      </c>
      <c r="C69">
        <v>10.84</v>
      </c>
      <c r="D69">
        <v>1.6834999999999999E-2</v>
      </c>
      <c r="F69" s="23">
        <f t="shared" si="4"/>
        <v>-9.0000000000003411E-3</v>
      </c>
      <c r="G69" s="15">
        <f t="shared" si="3"/>
        <v>0.49949999999999761</v>
      </c>
      <c r="H69" s="15">
        <f t="shared" si="1"/>
        <v>10.84</v>
      </c>
      <c r="I69" s="15">
        <f>'Inner Coils 0.0A'!H69</f>
        <v>0.49</v>
      </c>
      <c r="J69" s="18">
        <f t="shared" si="2"/>
        <v>10.35</v>
      </c>
    </row>
    <row r="70" spans="1:10" x14ac:dyDescent="0.25">
      <c r="A70">
        <v>8.1959999999999997</v>
      </c>
      <c r="B70">
        <v>97.19</v>
      </c>
      <c r="C70">
        <v>10.85</v>
      </c>
      <c r="D70">
        <v>1.6833000000000001E-2</v>
      </c>
      <c r="F70" s="23">
        <f t="shared" si="4"/>
        <v>0.48999999999999488</v>
      </c>
      <c r="G70" s="15">
        <f t="shared" si="3"/>
        <v>0.50049999999999528</v>
      </c>
      <c r="H70" s="15">
        <f t="shared" si="1"/>
        <v>10.85</v>
      </c>
      <c r="I70" s="15">
        <f>'Inner Coils 0.0A'!H70</f>
        <v>0.47</v>
      </c>
      <c r="J70" s="18">
        <f t="shared" si="2"/>
        <v>10.379999999999999</v>
      </c>
    </row>
    <row r="71" spans="1:10" x14ac:dyDescent="0.25">
      <c r="A71">
        <v>8.1959999999999997</v>
      </c>
      <c r="B71">
        <v>97.691999999999993</v>
      </c>
      <c r="C71">
        <v>10.8</v>
      </c>
      <c r="D71">
        <v>1.6836E-2</v>
      </c>
      <c r="F71" s="23">
        <f t="shared" si="4"/>
        <v>0.99199999999999022</v>
      </c>
      <c r="G71" s="15">
        <f t="shared" si="3"/>
        <v>0.49949999999999761</v>
      </c>
      <c r="H71" s="15">
        <f t="shared" si="1"/>
        <v>10.8</v>
      </c>
      <c r="I71" s="15">
        <f>'Inner Coils 0.0A'!H71</f>
        <v>0.49</v>
      </c>
      <c r="J71" s="18">
        <f t="shared" si="2"/>
        <v>10.31</v>
      </c>
    </row>
    <row r="72" spans="1:10" x14ac:dyDescent="0.25">
      <c r="A72">
        <v>8.1959999999999997</v>
      </c>
      <c r="B72">
        <v>98.188999999999993</v>
      </c>
      <c r="C72">
        <v>10.67</v>
      </c>
      <c r="D72">
        <v>1.6833999999999998E-2</v>
      </c>
      <c r="F72" s="23">
        <f t="shared" si="4"/>
        <v>1.4889999999999901</v>
      </c>
      <c r="G72" s="15">
        <f t="shared" si="3"/>
        <v>0.5</v>
      </c>
      <c r="H72" s="15">
        <f t="shared" si="1"/>
        <v>10.67</v>
      </c>
      <c r="I72" s="15">
        <f>'Inner Coils 0.0A'!H72</f>
        <v>0.49</v>
      </c>
      <c r="J72" s="18">
        <f t="shared" si="2"/>
        <v>10.18</v>
      </c>
    </row>
    <row r="73" spans="1:10" x14ac:dyDescent="0.25">
      <c r="A73">
        <v>8.1959999999999997</v>
      </c>
      <c r="B73">
        <v>98.691999999999993</v>
      </c>
      <c r="C73">
        <v>10.46</v>
      </c>
      <c r="D73">
        <v>1.6830999999999999E-2</v>
      </c>
      <c r="F73" s="23">
        <f t="shared" si="4"/>
        <v>1.9919999999999902</v>
      </c>
      <c r="G73" s="15">
        <f t="shared" si="3"/>
        <v>0.50150000000000006</v>
      </c>
      <c r="H73" s="15">
        <f t="shared" si="1"/>
        <v>10.46</v>
      </c>
      <c r="I73" s="15">
        <f>'Inner Coils 0.0A'!H73</f>
        <v>0.48</v>
      </c>
      <c r="J73" s="18">
        <f t="shared" si="2"/>
        <v>9.98</v>
      </c>
    </row>
    <row r="74" spans="1:10" x14ac:dyDescent="0.25">
      <c r="A74">
        <v>8.1959999999999997</v>
      </c>
      <c r="B74">
        <v>99.191999999999993</v>
      </c>
      <c r="C74">
        <v>10.09</v>
      </c>
      <c r="D74">
        <v>1.6833000000000001E-2</v>
      </c>
      <c r="F74" s="23">
        <f t="shared" si="4"/>
        <v>2.4919999999999902</v>
      </c>
      <c r="G74" s="15">
        <f t="shared" si="3"/>
        <v>0.49900000000000233</v>
      </c>
      <c r="H74" s="15">
        <f t="shared" si="1"/>
        <v>10.09</v>
      </c>
      <c r="I74" s="15">
        <f>'Inner Coils 0.0A'!H74</f>
        <v>0.47</v>
      </c>
      <c r="J74" s="18">
        <f t="shared" si="2"/>
        <v>9.6199999999999992</v>
      </c>
    </row>
    <row r="75" spans="1:10" x14ac:dyDescent="0.25">
      <c r="A75">
        <v>8.1959999999999997</v>
      </c>
      <c r="B75">
        <v>99.69</v>
      </c>
      <c r="C75">
        <v>9.5500000000000007</v>
      </c>
      <c r="D75">
        <v>1.6830000000000001E-2</v>
      </c>
      <c r="F75" s="23">
        <f t="shared" si="4"/>
        <v>2.9899999999999949</v>
      </c>
      <c r="G75" s="15">
        <f t="shared" si="3"/>
        <v>0.50050000000000239</v>
      </c>
      <c r="H75" s="15">
        <f t="shared" si="1"/>
        <v>9.5500000000000007</v>
      </c>
      <c r="I75" s="15">
        <f>'Inner Coils 0.0A'!H75</f>
        <v>0.49</v>
      </c>
      <c r="J75" s="18">
        <f t="shared" si="2"/>
        <v>9.06</v>
      </c>
    </row>
    <row r="76" spans="1:10" x14ac:dyDescent="0.25">
      <c r="A76">
        <v>8.1959999999999997</v>
      </c>
      <c r="B76">
        <v>100.193</v>
      </c>
      <c r="C76">
        <v>8.7799999999999994</v>
      </c>
      <c r="D76">
        <v>1.6833999999999998E-2</v>
      </c>
      <c r="F76" s="23">
        <f t="shared" si="4"/>
        <v>3.492999999999995</v>
      </c>
      <c r="G76" s="15">
        <f t="shared" si="3"/>
        <v>0.50050000000000239</v>
      </c>
      <c r="H76" s="15">
        <f t="shared" si="1"/>
        <v>8.7799999999999994</v>
      </c>
      <c r="I76" s="15">
        <f>'Inner Coils 0.0A'!H76</f>
        <v>0.47</v>
      </c>
      <c r="J76" s="18">
        <f t="shared" si="2"/>
        <v>8.3099999999999987</v>
      </c>
    </row>
    <row r="77" spans="1:10" x14ac:dyDescent="0.25">
      <c r="A77">
        <v>8.1959999999999997</v>
      </c>
      <c r="B77">
        <v>100.691</v>
      </c>
      <c r="C77">
        <v>7.75</v>
      </c>
      <c r="D77">
        <v>1.6830000000000001E-2</v>
      </c>
      <c r="F77" s="23">
        <f t="shared" si="4"/>
        <v>3.9909999999999997</v>
      </c>
      <c r="G77" s="15">
        <f t="shared" si="3"/>
        <v>0.49799999999999756</v>
      </c>
      <c r="H77" s="15">
        <f t="shared" si="1"/>
        <v>7.75</v>
      </c>
      <c r="I77" s="15">
        <f>'Inner Coils 0.0A'!H77</f>
        <v>0.48</v>
      </c>
      <c r="J77" s="18">
        <f t="shared" si="2"/>
        <v>7.27</v>
      </c>
    </row>
    <row r="78" spans="1:10" x14ac:dyDescent="0.25">
      <c r="A78">
        <v>8.1959999999999997</v>
      </c>
      <c r="B78">
        <v>101.18899999999999</v>
      </c>
      <c r="C78">
        <v>6.51</v>
      </c>
      <c r="D78">
        <v>1.6832E-2</v>
      </c>
      <c r="F78" s="23">
        <f t="shared" si="4"/>
        <v>4.4889999999999901</v>
      </c>
      <c r="G78" s="15">
        <f t="shared" si="3"/>
        <v>0.50099999999999767</v>
      </c>
      <c r="H78" s="15">
        <f t="shared" si="1"/>
        <v>6.51</v>
      </c>
      <c r="I78" s="15">
        <f>'Inner Coils 0.0A'!H78</f>
        <v>0.48</v>
      </c>
      <c r="J78" s="18">
        <f t="shared" si="2"/>
        <v>6.0299999999999994</v>
      </c>
    </row>
    <row r="79" spans="1:10" x14ac:dyDescent="0.25">
      <c r="A79">
        <v>8.1959999999999997</v>
      </c>
      <c r="B79">
        <v>101.693</v>
      </c>
      <c r="C79">
        <v>5.16</v>
      </c>
      <c r="D79">
        <v>1.6834999999999999E-2</v>
      </c>
      <c r="F79" s="23">
        <f t="shared" si="4"/>
        <v>4.992999999999995</v>
      </c>
      <c r="G79" s="15">
        <f t="shared" si="3"/>
        <v>0.50050000000000239</v>
      </c>
      <c r="H79" s="15">
        <f t="shared" si="1"/>
        <v>5.16</v>
      </c>
      <c r="I79" s="15">
        <f>'Inner Coils 0.0A'!H79</f>
        <v>0.49</v>
      </c>
      <c r="J79" s="18">
        <f t="shared" si="2"/>
        <v>4.67</v>
      </c>
    </row>
    <row r="80" spans="1:10" x14ac:dyDescent="0.25">
      <c r="A80">
        <v>8.1959999999999997</v>
      </c>
      <c r="B80">
        <v>102.19</v>
      </c>
      <c r="C80">
        <v>3.84</v>
      </c>
      <c r="D80">
        <v>1.6833999999999998E-2</v>
      </c>
      <c r="F80" s="23">
        <f t="shared" si="4"/>
        <v>5.4899999999999949</v>
      </c>
      <c r="G80" s="15">
        <f t="shared" si="3"/>
        <v>0.49949999999999761</v>
      </c>
      <c r="H80" s="15">
        <f t="shared" si="1"/>
        <v>3.84</v>
      </c>
      <c r="I80" s="15">
        <f>'Inner Coils 0.0A'!H80</f>
        <v>0.48</v>
      </c>
      <c r="J80" s="18">
        <f t="shared" si="2"/>
        <v>3.36</v>
      </c>
    </row>
    <row r="81" spans="1:10" x14ac:dyDescent="0.25">
      <c r="A81">
        <v>8.1959999999999997</v>
      </c>
      <c r="B81">
        <v>102.69199999999999</v>
      </c>
      <c r="C81">
        <v>2.68</v>
      </c>
      <c r="D81">
        <v>1.6832E-2</v>
      </c>
      <c r="F81" s="23">
        <f t="shared" si="4"/>
        <v>5.9919999999999902</v>
      </c>
      <c r="G81" s="15">
        <f t="shared" si="3"/>
        <v>0.50050000000000239</v>
      </c>
      <c r="H81" s="15">
        <f t="shared" si="1"/>
        <v>2.68</v>
      </c>
      <c r="I81" s="15">
        <f>'Inner Coils 0.0A'!H81</f>
        <v>0.49</v>
      </c>
      <c r="J81" s="18">
        <f t="shared" si="2"/>
        <v>2.1900000000000004</v>
      </c>
    </row>
    <row r="82" spans="1:10" x14ac:dyDescent="0.25">
      <c r="A82">
        <v>8.1959999999999997</v>
      </c>
      <c r="B82">
        <v>103.191</v>
      </c>
      <c r="C82">
        <v>1.79</v>
      </c>
      <c r="D82">
        <v>1.6834999999999999E-2</v>
      </c>
      <c r="F82" s="23">
        <f t="shared" si="4"/>
        <v>6.4909999999999997</v>
      </c>
      <c r="G82" s="15">
        <f t="shared" si="3"/>
        <v>0.49849999999999994</v>
      </c>
      <c r="H82" s="15">
        <f t="shared" si="1"/>
        <v>1.79</v>
      </c>
      <c r="I82" s="15">
        <f>'Inner Coils 0.0A'!H82</f>
        <v>0.48</v>
      </c>
      <c r="J82" s="18">
        <f t="shared" si="2"/>
        <v>1.31</v>
      </c>
    </row>
    <row r="83" spans="1:10" x14ac:dyDescent="0.25">
      <c r="A83">
        <v>8.1959999999999997</v>
      </c>
      <c r="B83">
        <v>103.68899999999999</v>
      </c>
      <c r="C83">
        <v>1.1399999999999999</v>
      </c>
      <c r="D83">
        <v>1.6830999999999999E-2</v>
      </c>
      <c r="F83" s="23">
        <f t="shared" ref="F83:F114" si="5">B83-G$11</f>
        <v>6.9889999999999901</v>
      </c>
      <c r="G83" s="15">
        <f t="shared" si="3"/>
        <v>0.50049999999999528</v>
      </c>
      <c r="H83" s="15">
        <f t="shared" si="1"/>
        <v>1.1399999999999999</v>
      </c>
      <c r="I83" s="15">
        <f>'Inner Coils 0.0A'!H83</f>
        <v>0.48</v>
      </c>
      <c r="J83" s="18">
        <f t="shared" si="2"/>
        <v>0.65999999999999992</v>
      </c>
    </row>
    <row r="84" spans="1:10" x14ac:dyDescent="0.25">
      <c r="A84">
        <v>8.1959999999999997</v>
      </c>
      <c r="B84">
        <v>104.19199999999999</v>
      </c>
      <c r="C84">
        <v>0.72</v>
      </c>
      <c r="D84">
        <v>1.6833000000000001E-2</v>
      </c>
      <c r="F84" s="23">
        <f t="shared" si="5"/>
        <v>7.4919999999999902</v>
      </c>
      <c r="G84" s="15">
        <f t="shared" si="3"/>
        <v>0.50050000000000239</v>
      </c>
      <c r="H84" s="15">
        <f t="shared" ref="H84:H119" si="6">C84</f>
        <v>0.72</v>
      </c>
      <c r="I84" s="15">
        <f>'Inner Coils 0.0A'!H84</f>
        <v>0.48</v>
      </c>
      <c r="J84" s="18">
        <f t="shared" ref="J84:J119" si="7">H84-I84</f>
        <v>0.24</v>
      </c>
    </row>
    <row r="85" spans="1:10" x14ac:dyDescent="0.25">
      <c r="A85">
        <v>8.1959999999999997</v>
      </c>
      <c r="B85">
        <v>104.69</v>
      </c>
      <c r="C85">
        <v>0.44</v>
      </c>
      <c r="D85">
        <v>1.6832E-2</v>
      </c>
      <c r="F85" s="23">
        <f t="shared" si="5"/>
        <v>7.9899999999999949</v>
      </c>
      <c r="G85" s="15">
        <f t="shared" ref="G85:G118" si="8">(B86-B84)/2</f>
        <v>0.49900000000000233</v>
      </c>
      <c r="H85" s="15">
        <f t="shared" si="6"/>
        <v>0.44</v>
      </c>
      <c r="I85" s="15">
        <f>'Inner Coils 0.0A'!H85</f>
        <v>0.49</v>
      </c>
      <c r="J85" s="18">
        <f t="shared" si="7"/>
        <v>-4.9999999999999989E-2</v>
      </c>
    </row>
    <row r="86" spans="1:10" x14ac:dyDescent="0.25">
      <c r="A86">
        <v>8.1959999999999997</v>
      </c>
      <c r="B86">
        <v>105.19</v>
      </c>
      <c r="C86">
        <v>0.31</v>
      </c>
      <c r="D86">
        <v>1.6832E-2</v>
      </c>
      <c r="F86" s="23">
        <f t="shared" si="5"/>
        <v>8.4899999999999949</v>
      </c>
      <c r="G86" s="15">
        <f t="shared" si="8"/>
        <v>0.50099999999999767</v>
      </c>
      <c r="H86" s="15">
        <f t="shared" si="6"/>
        <v>0.31</v>
      </c>
      <c r="I86" s="15">
        <f>'Inner Coils 0.0A'!H86</f>
        <v>0.48</v>
      </c>
      <c r="J86" s="18">
        <f t="shared" si="7"/>
        <v>-0.16999999999999998</v>
      </c>
    </row>
    <row r="87" spans="1:10" x14ac:dyDescent="0.25">
      <c r="A87">
        <v>8.1959999999999997</v>
      </c>
      <c r="B87">
        <v>105.69199999999999</v>
      </c>
      <c r="C87">
        <v>0.2</v>
      </c>
      <c r="D87">
        <v>1.6833999999999998E-2</v>
      </c>
      <c r="F87" s="23">
        <f t="shared" si="5"/>
        <v>8.9919999999999902</v>
      </c>
      <c r="G87" s="15">
        <f t="shared" si="8"/>
        <v>0.49949999999999761</v>
      </c>
      <c r="H87" s="15">
        <f t="shared" si="6"/>
        <v>0.2</v>
      </c>
      <c r="I87" s="15">
        <f>'Inner Coils 0.0A'!H87</f>
        <v>0.49</v>
      </c>
      <c r="J87" s="18">
        <f t="shared" si="7"/>
        <v>-0.28999999999999998</v>
      </c>
    </row>
    <row r="88" spans="1:10" x14ac:dyDescent="0.25">
      <c r="A88">
        <v>8.1959999999999997</v>
      </c>
      <c r="B88">
        <v>106.18899999999999</v>
      </c>
      <c r="C88">
        <v>0.17</v>
      </c>
      <c r="D88">
        <v>1.6830999999999999E-2</v>
      </c>
      <c r="F88" s="23">
        <f t="shared" si="5"/>
        <v>9.4889999999999901</v>
      </c>
      <c r="G88" s="15">
        <f t="shared" si="8"/>
        <v>0.50050000000000239</v>
      </c>
      <c r="H88" s="15">
        <f t="shared" si="6"/>
        <v>0.17</v>
      </c>
      <c r="I88" s="15">
        <f>'Inner Coils 0.0A'!H88</f>
        <v>0.47</v>
      </c>
      <c r="J88" s="18">
        <f t="shared" si="7"/>
        <v>-0.29999999999999993</v>
      </c>
    </row>
    <row r="89" spans="1:10" x14ac:dyDescent="0.25">
      <c r="A89">
        <v>8.1959999999999997</v>
      </c>
      <c r="B89">
        <v>106.693</v>
      </c>
      <c r="C89">
        <v>0.18</v>
      </c>
      <c r="D89">
        <v>1.6830999999999999E-2</v>
      </c>
      <c r="F89" s="23">
        <f t="shared" si="5"/>
        <v>9.992999999999995</v>
      </c>
      <c r="G89" s="15">
        <f t="shared" si="8"/>
        <v>0.50100000000000477</v>
      </c>
      <c r="H89" s="15">
        <f t="shared" si="6"/>
        <v>0.18</v>
      </c>
      <c r="I89" s="15">
        <f>'Inner Coils 0.0A'!H89</f>
        <v>0.47</v>
      </c>
      <c r="J89" s="18">
        <f t="shared" si="7"/>
        <v>-0.28999999999999998</v>
      </c>
    </row>
    <row r="90" spans="1:10" x14ac:dyDescent="0.25">
      <c r="A90">
        <v>8.1959999999999997</v>
      </c>
      <c r="B90">
        <v>107.191</v>
      </c>
      <c r="C90">
        <v>0.18</v>
      </c>
      <c r="D90">
        <v>1.6830999999999999E-2</v>
      </c>
      <c r="F90" s="23">
        <f t="shared" si="5"/>
        <v>10.491</v>
      </c>
      <c r="G90" s="15">
        <f t="shared" si="8"/>
        <v>0.49799999999999756</v>
      </c>
      <c r="H90" s="15">
        <f t="shared" si="6"/>
        <v>0.18</v>
      </c>
      <c r="I90" s="15">
        <f>'Inner Coils 0.0A'!H90</f>
        <v>0.49</v>
      </c>
      <c r="J90" s="18">
        <f t="shared" si="7"/>
        <v>-0.31</v>
      </c>
    </row>
    <row r="91" spans="1:10" x14ac:dyDescent="0.25">
      <c r="A91">
        <v>8.1959999999999997</v>
      </c>
      <c r="B91">
        <v>107.68899999999999</v>
      </c>
      <c r="C91">
        <v>0.19</v>
      </c>
      <c r="D91">
        <v>1.6832E-2</v>
      </c>
      <c r="F91" s="23">
        <f t="shared" si="5"/>
        <v>10.98899999999999</v>
      </c>
      <c r="G91" s="15">
        <f t="shared" si="8"/>
        <v>0.50049999999999528</v>
      </c>
      <c r="H91" s="15">
        <f t="shared" si="6"/>
        <v>0.19</v>
      </c>
      <c r="I91" s="15">
        <f>'Inner Coils 0.0A'!H91</f>
        <v>0.47</v>
      </c>
      <c r="J91" s="18">
        <f t="shared" si="7"/>
        <v>-0.27999999999999997</v>
      </c>
    </row>
    <row r="92" spans="1:10" x14ac:dyDescent="0.25">
      <c r="A92">
        <v>8.1959999999999997</v>
      </c>
      <c r="B92">
        <v>108.19199999999999</v>
      </c>
      <c r="C92">
        <v>0.2</v>
      </c>
      <c r="D92">
        <v>1.6830999999999999E-2</v>
      </c>
      <c r="F92" s="23">
        <f t="shared" si="5"/>
        <v>11.49199999999999</v>
      </c>
      <c r="G92" s="15">
        <f t="shared" si="8"/>
        <v>0.5</v>
      </c>
      <c r="H92" s="15">
        <f t="shared" si="6"/>
        <v>0.2</v>
      </c>
      <c r="I92" s="15">
        <f>'Inner Coils 0.0A'!H92</f>
        <v>0.48</v>
      </c>
      <c r="J92" s="18">
        <f t="shared" si="7"/>
        <v>-0.27999999999999997</v>
      </c>
    </row>
    <row r="93" spans="1:10" x14ac:dyDescent="0.25">
      <c r="A93">
        <v>8.1959999999999997</v>
      </c>
      <c r="B93">
        <v>108.68899999999999</v>
      </c>
      <c r="C93">
        <v>0.21</v>
      </c>
      <c r="D93">
        <v>1.6833000000000001E-2</v>
      </c>
      <c r="F93" s="23">
        <f t="shared" si="5"/>
        <v>11.98899999999999</v>
      </c>
      <c r="G93" s="15">
        <f t="shared" si="8"/>
        <v>0.49950000000000472</v>
      </c>
      <c r="H93" s="15">
        <f t="shared" si="6"/>
        <v>0.21</v>
      </c>
      <c r="I93" s="15">
        <f>'Inner Coils 0.0A'!H93</f>
        <v>0.47</v>
      </c>
      <c r="J93" s="18">
        <f t="shared" si="7"/>
        <v>-0.26</v>
      </c>
    </row>
    <row r="94" spans="1:10" x14ac:dyDescent="0.25">
      <c r="A94">
        <v>8.1959999999999997</v>
      </c>
      <c r="B94">
        <v>109.191</v>
      </c>
      <c r="C94">
        <v>0.23</v>
      </c>
      <c r="D94">
        <v>1.6833000000000001E-2</v>
      </c>
      <c r="F94" s="23">
        <f t="shared" si="5"/>
        <v>12.491</v>
      </c>
      <c r="G94" s="15">
        <f t="shared" si="8"/>
        <v>0.50150000000000006</v>
      </c>
      <c r="H94" s="15">
        <f t="shared" si="6"/>
        <v>0.23</v>
      </c>
      <c r="I94" s="15">
        <f>'Inner Coils 0.0A'!H94</f>
        <v>0.48</v>
      </c>
      <c r="J94" s="18">
        <f t="shared" si="7"/>
        <v>-0.24999999999999997</v>
      </c>
    </row>
    <row r="95" spans="1:10" x14ac:dyDescent="0.25">
      <c r="A95">
        <v>8.1959999999999997</v>
      </c>
      <c r="B95">
        <v>109.69199999999999</v>
      </c>
      <c r="C95">
        <v>0.25</v>
      </c>
      <c r="D95">
        <v>1.6829E-2</v>
      </c>
      <c r="F95" s="23">
        <f t="shared" si="5"/>
        <v>12.99199999999999</v>
      </c>
      <c r="G95" s="15">
        <f t="shared" si="8"/>
        <v>0.49949999999999761</v>
      </c>
      <c r="H95" s="15">
        <f t="shared" si="6"/>
        <v>0.25</v>
      </c>
      <c r="I95" s="15">
        <f>'Inner Coils 0.0A'!H95</f>
        <v>0.46</v>
      </c>
      <c r="J95" s="18">
        <f t="shared" si="7"/>
        <v>-0.21000000000000002</v>
      </c>
    </row>
    <row r="96" spans="1:10" x14ac:dyDescent="0.25">
      <c r="A96">
        <v>8.1959999999999997</v>
      </c>
      <c r="B96">
        <v>110.19</v>
      </c>
      <c r="C96">
        <v>0.26</v>
      </c>
      <c r="D96">
        <v>1.6832E-2</v>
      </c>
      <c r="F96" s="23">
        <f t="shared" si="5"/>
        <v>13.489999999999995</v>
      </c>
      <c r="G96" s="15">
        <f t="shared" si="8"/>
        <v>0.49950000000000472</v>
      </c>
      <c r="H96" s="15">
        <f t="shared" si="6"/>
        <v>0.26</v>
      </c>
      <c r="I96" s="15">
        <f>'Inner Coils 0.0A'!H96</f>
        <v>0.46</v>
      </c>
      <c r="J96" s="18">
        <f t="shared" si="7"/>
        <v>-0.2</v>
      </c>
    </row>
    <row r="97" spans="1:10" x14ac:dyDescent="0.25">
      <c r="A97">
        <v>8.1959999999999997</v>
      </c>
      <c r="B97">
        <v>110.691</v>
      </c>
      <c r="C97">
        <v>0.28000000000000003</v>
      </c>
      <c r="D97">
        <v>1.6830000000000001E-2</v>
      </c>
      <c r="F97" s="23">
        <f t="shared" si="5"/>
        <v>13.991</v>
      </c>
      <c r="G97" s="15">
        <f t="shared" si="8"/>
        <v>0.50050000000000239</v>
      </c>
      <c r="H97" s="15">
        <f t="shared" si="6"/>
        <v>0.28000000000000003</v>
      </c>
      <c r="I97" s="15">
        <f>'Inner Coils 0.0A'!H97</f>
        <v>0.48</v>
      </c>
      <c r="J97" s="18">
        <f t="shared" si="7"/>
        <v>-0.19999999999999996</v>
      </c>
    </row>
    <row r="98" spans="1:10" x14ac:dyDescent="0.25">
      <c r="A98">
        <v>8.1959999999999997</v>
      </c>
      <c r="B98">
        <v>111.191</v>
      </c>
      <c r="C98">
        <v>0.28999999999999998</v>
      </c>
      <c r="D98">
        <v>1.6833000000000001E-2</v>
      </c>
      <c r="F98" s="23">
        <f t="shared" si="5"/>
        <v>14.491</v>
      </c>
      <c r="G98" s="15">
        <f t="shared" si="8"/>
        <v>0.49949999999999761</v>
      </c>
      <c r="H98" s="15">
        <f t="shared" si="6"/>
        <v>0.28999999999999998</v>
      </c>
      <c r="I98" s="15">
        <f>'Inner Coils 0.0A'!H98</f>
        <v>0.47</v>
      </c>
      <c r="J98" s="18">
        <f t="shared" si="7"/>
        <v>-0.18</v>
      </c>
    </row>
    <row r="99" spans="1:10" x14ac:dyDescent="0.25">
      <c r="A99">
        <v>8.1959999999999997</v>
      </c>
      <c r="B99">
        <v>111.69</v>
      </c>
      <c r="C99">
        <v>0.32</v>
      </c>
      <c r="D99">
        <v>1.6830000000000001E-2</v>
      </c>
      <c r="F99" s="23">
        <f t="shared" si="5"/>
        <v>14.989999999999995</v>
      </c>
      <c r="G99" s="15">
        <f t="shared" si="8"/>
        <v>0.50049999999999528</v>
      </c>
      <c r="H99" s="15">
        <f t="shared" si="6"/>
        <v>0.32</v>
      </c>
      <c r="I99" s="15">
        <f>'Inner Coils 0.0A'!H99</f>
        <v>0.47</v>
      </c>
      <c r="J99" s="18">
        <f t="shared" si="7"/>
        <v>-0.14999999999999997</v>
      </c>
    </row>
    <row r="100" spans="1:10" x14ac:dyDescent="0.25">
      <c r="A100">
        <v>8.1959999999999997</v>
      </c>
      <c r="B100">
        <v>112.19199999999999</v>
      </c>
      <c r="C100">
        <v>0.32</v>
      </c>
      <c r="D100">
        <v>1.6827999999999999E-2</v>
      </c>
      <c r="F100" s="23">
        <f t="shared" si="5"/>
        <v>15.49199999999999</v>
      </c>
      <c r="G100" s="15">
        <f t="shared" si="8"/>
        <v>0.49949999999999761</v>
      </c>
      <c r="H100" s="15">
        <f t="shared" si="6"/>
        <v>0.32</v>
      </c>
      <c r="I100" s="15">
        <f>'Inner Coils 0.0A'!H100</f>
        <v>0.47</v>
      </c>
      <c r="J100" s="18">
        <f t="shared" si="7"/>
        <v>-0.14999999999999997</v>
      </c>
    </row>
    <row r="101" spans="1:10" x14ac:dyDescent="0.25">
      <c r="A101">
        <v>8.1959999999999997</v>
      </c>
      <c r="B101">
        <v>112.68899999999999</v>
      </c>
      <c r="C101">
        <v>0.33</v>
      </c>
      <c r="D101">
        <v>1.6830999999999999E-2</v>
      </c>
      <c r="F101" s="23">
        <f t="shared" si="5"/>
        <v>15.98899999999999</v>
      </c>
      <c r="G101" s="15">
        <f t="shared" si="8"/>
        <v>0.49900000000000233</v>
      </c>
      <c r="H101" s="15">
        <f t="shared" si="6"/>
        <v>0.33</v>
      </c>
      <c r="I101" s="15">
        <f>'Inner Coils 0.0A'!H101</f>
        <v>0.45</v>
      </c>
      <c r="J101" s="18">
        <f t="shared" si="7"/>
        <v>-0.12</v>
      </c>
    </row>
    <row r="102" spans="1:10" x14ac:dyDescent="0.25">
      <c r="A102">
        <v>8.1959999999999997</v>
      </c>
      <c r="B102">
        <v>113.19</v>
      </c>
      <c r="C102">
        <v>0.34</v>
      </c>
      <c r="D102">
        <v>1.6827999999999999E-2</v>
      </c>
      <c r="F102" s="23">
        <f t="shared" si="5"/>
        <v>16.489999999999995</v>
      </c>
      <c r="G102" s="15">
        <f t="shared" si="8"/>
        <v>0.50050000000000239</v>
      </c>
      <c r="H102" s="15">
        <f t="shared" si="6"/>
        <v>0.34</v>
      </c>
      <c r="I102" s="15">
        <f>'Inner Coils 0.0A'!H102</f>
        <v>0.45</v>
      </c>
      <c r="J102" s="18">
        <f t="shared" si="7"/>
        <v>-0.10999999999999999</v>
      </c>
    </row>
    <row r="103" spans="1:10" x14ac:dyDescent="0.25">
      <c r="A103">
        <v>8.1959999999999997</v>
      </c>
      <c r="B103">
        <v>113.69</v>
      </c>
      <c r="C103">
        <v>0.35</v>
      </c>
      <c r="D103">
        <v>1.6829E-2</v>
      </c>
      <c r="F103" s="23">
        <f t="shared" si="5"/>
        <v>16.989999999999995</v>
      </c>
      <c r="G103" s="15">
        <f t="shared" si="8"/>
        <v>0.49900000000000233</v>
      </c>
      <c r="H103" s="15">
        <f t="shared" si="6"/>
        <v>0.35</v>
      </c>
      <c r="I103" s="15">
        <f>'Inner Coils 0.0A'!H103</f>
        <v>0.46</v>
      </c>
      <c r="J103" s="18">
        <f t="shared" si="7"/>
        <v>-0.11000000000000004</v>
      </c>
    </row>
    <row r="104" spans="1:10" x14ac:dyDescent="0.25">
      <c r="A104">
        <v>8.1959999999999997</v>
      </c>
      <c r="B104">
        <v>114.188</v>
      </c>
      <c r="C104">
        <v>0.36</v>
      </c>
      <c r="D104">
        <v>1.6833000000000001E-2</v>
      </c>
      <c r="F104" s="23">
        <f t="shared" si="5"/>
        <v>17.488</v>
      </c>
      <c r="G104" s="15">
        <f t="shared" si="8"/>
        <v>0.50050000000000239</v>
      </c>
      <c r="H104" s="15">
        <f t="shared" si="6"/>
        <v>0.36</v>
      </c>
      <c r="I104" s="15">
        <f>'Inner Coils 0.0A'!H104</f>
        <v>0.46</v>
      </c>
      <c r="J104" s="18">
        <f t="shared" si="7"/>
        <v>-0.10000000000000003</v>
      </c>
    </row>
    <row r="105" spans="1:10" x14ac:dyDescent="0.25">
      <c r="A105">
        <v>8.1959999999999997</v>
      </c>
      <c r="B105">
        <v>114.691</v>
      </c>
      <c r="C105">
        <v>0.37</v>
      </c>
      <c r="D105">
        <v>1.6830999999999999E-2</v>
      </c>
      <c r="F105" s="23">
        <f t="shared" si="5"/>
        <v>17.991</v>
      </c>
      <c r="G105" s="15">
        <f t="shared" si="8"/>
        <v>0.50099999999999767</v>
      </c>
      <c r="H105" s="15">
        <f t="shared" si="6"/>
        <v>0.37</v>
      </c>
      <c r="I105" s="15">
        <f>'Inner Coils 0.0A'!H105</f>
        <v>0.46</v>
      </c>
      <c r="J105" s="18">
        <f t="shared" si="7"/>
        <v>-9.0000000000000024E-2</v>
      </c>
    </row>
    <row r="106" spans="1:10" x14ac:dyDescent="0.25">
      <c r="A106">
        <v>8.1959999999999997</v>
      </c>
      <c r="B106">
        <v>115.19</v>
      </c>
      <c r="C106">
        <v>0.38</v>
      </c>
      <c r="D106">
        <v>1.6833000000000001E-2</v>
      </c>
      <c r="F106" s="23">
        <f t="shared" si="5"/>
        <v>18.489999999999995</v>
      </c>
      <c r="G106" s="15">
        <f t="shared" si="8"/>
        <v>0.49899999999999523</v>
      </c>
      <c r="H106" s="15">
        <f t="shared" si="6"/>
        <v>0.38</v>
      </c>
      <c r="I106" s="15">
        <f>'Inner Coils 0.0A'!H106</f>
        <v>0.46</v>
      </c>
      <c r="J106" s="18">
        <f t="shared" si="7"/>
        <v>-8.0000000000000016E-2</v>
      </c>
    </row>
    <row r="107" spans="1:10" x14ac:dyDescent="0.25">
      <c r="A107">
        <v>8.1959999999999997</v>
      </c>
      <c r="B107">
        <v>115.68899999999999</v>
      </c>
      <c r="C107">
        <v>0.37</v>
      </c>
      <c r="D107">
        <v>1.6832E-2</v>
      </c>
      <c r="F107" s="23">
        <f t="shared" si="5"/>
        <v>18.98899999999999</v>
      </c>
      <c r="G107" s="15">
        <f t="shared" si="8"/>
        <v>0.50050000000000239</v>
      </c>
      <c r="H107" s="15">
        <f t="shared" si="6"/>
        <v>0.37</v>
      </c>
      <c r="I107" s="15">
        <f>'Inner Coils 0.0A'!H107</f>
        <v>0.46</v>
      </c>
      <c r="J107" s="18">
        <f t="shared" si="7"/>
        <v>-9.0000000000000024E-2</v>
      </c>
    </row>
    <row r="108" spans="1:10" x14ac:dyDescent="0.25">
      <c r="A108">
        <v>8.1959999999999997</v>
      </c>
      <c r="B108">
        <v>116.191</v>
      </c>
      <c r="C108">
        <v>0.4</v>
      </c>
      <c r="D108">
        <v>1.6833000000000001E-2</v>
      </c>
      <c r="F108" s="23">
        <f t="shared" si="5"/>
        <v>19.491</v>
      </c>
      <c r="G108" s="15">
        <f t="shared" si="8"/>
        <v>0.5</v>
      </c>
      <c r="H108" s="15">
        <f t="shared" si="6"/>
        <v>0.4</v>
      </c>
      <c r="I108" s="15">
        <f>'Inner Coils 0.0A'!H108</f>
        <v>0.45</v>
      </c>
      <c r="J108" s="18">
        <f t="shared" si="7"/>
        <v>-4.9999999999999989E-2</v>
      </c>
    </row>
    <row r="109" spans="1:10" x14ac:dyDescent="0.25">
      <c r="A109">
        <v>8.1959999999999997</v>
      </c>
      <c r="B109">
        <v>116.68899999999999</v>
      </c>
      <c r="C109">
        <v>0.4</v>
      </c>
      <c r="D109">
        <v>1.6830999999999999E-2</v>
      </c>
      <c r="F109" s="23">
        <f t="shared" si="5"/>
        <v>19.98899999999999</v>
      </c>
      <c r="G109" s="15">
        <f t="shared" si="8"/>
        <v>0.49899999999999523</v>
      </c>
      <c r="H109" s="15">
        <f t="shared" si="6"/>
        <v>0.4</v>
      </c>
      <c r="I109" s="15">
        <f>'Inner Coils 0.0A'!H109</f>
        <v>0.45</v>
      </c>
      <c r="J109" s="18">
        <f t="shared" si="7"/>
        <v>-4.9999999999999989E-2</v>
      </c>
    </row>
    <row r="110" spans="1:10" x14ac:dyDescent="0.25">
      <c r="A110">
        <v>8.1959999999999997</v>
      </c>
      <c r="B110">
        <v>117.18899999999999</v>
      </c>
      <c r="C110">
        <v>0.39</v>
      </c>
      <c r="D110">
        <v>1.6833000000000001E-2</v>
      </c>
      <c r="F110" s="23">
        <f t="shared" si="5"/>
        <v>20.48899999999999</v>
      </c>
      <c r="G110" s="15">
        <f t="shared" si="8"/>
        <v>0.50100000000000477</v>
      </c>
      <c r="H110" s="15">
        <f t="shared" si="6"/>
        <v>0.39</v>
      </c>
      <c r="I110" s="15">
        <f>'Inner Coils 0.0A'!H110</f>
        <v>0.46</v>
      </c>
      <c r="J110" s="18">
        <f t="shared" si="7"/>
        <v>-7.0000000000000007E-2</v>
      </c>
    </row>
    <row r="111" spans="1:10" x14ac:dyDescent="0.25">
      <c r="A111">
        <v>8.1959999999999997</v>
      </c>
      <c r="B111">
        <v>117.691</v>
      </c>
      <c r="C111">
        <v>0.39</v>
      </c>
      <c r="D111">
        <v>1.6833000000000001E-2</v>
      </c>
      <c r="F111" s="23">
        <f t="shared" si="5"/>
        <v>20.991</v>
      </c>
      <c r="G111" s="15">
        <f t="shared" si="8"/>
        <v>0.5</v>
      </c>
      <c r="H111" s="15">
        <f t="shared" si="6"/>
        <v>0.39</v>
      </c>
      <c r="I111" s="15">
        <f>'Inner Coils 0.0A'!H111</f>
        <v>0.45</v>
      </c>
      <c r="J111" s="18">
        <f t="shared" si="7"/>
        <v>-0.06</v>
      </c>
    </row>
    <row r="112" spans="1:10" x14ac:dyDescent="0.25">
      <c r="A112">
        <v>8.1959999999999997</v>
      </c>
      <c r="B112">
        <v>118.18899999999999</v>
      </c>
      <c r="C112">
        <v>0.41</v>
      </c>
      <c r="D112">
        <v>1.6830999999999999E-2</v>
      </c>
      <c r="F112" s="23">
        <f t="shared" si="5"/>
        <v>21.48899999999999</v>
      </c>
      <c r="G112" s="15">
        <f t="shared" si="8"/>
        <v>0.5</v>
      </c>
      <c r="H112" s="15">
        <f t="shared" si="6"/>
        <v>0.41</v>
      </c>
      <c r="I112" s="15">
        <f>'Inner Coils 0.0A'!H112</f>
        <v>0.44</v>
      </c>
      <c r="J112" s="18">
        <f t="shared" si="7"/>
        <v>-3.0000000000000027E-2</v>
      </c>
    </row>
    <row r="113" spans="1:10" x14ac:dyDescent="0.25">
      <c r="A113">
        <v>8.1959999999999997</v>
      </c>
      <c r="B113">
        <v>118.691</v>
      </c>
      <c r="C113">
        <v>0.4</v>
      </c>
      <c r="D113">
        <v>1.6830000000000001E-2</v>
      </c>
      <c r="F113" s="23">
        <f t="shared" si="5"/>
        <v>21.991</v>
      </c>
      <c r="G113" s="15">
        <f t="shared" si="8"/>
        <v>0.50050000000000239</v>
      </c>
      <c r="H113" s="15">
        <f t="shared" si="6"/>
        <v>0.4</v>
      </c>
      <c r="I113" s="15">
        <f>'Inner Coils 0.0A'!H113</f>
        <v>0.44</v>
      </c>
      <c r="J113" s="18">
        <f t="shared" si="7"/>
        <v>-3.999999999999998E-2</v>
      </c>
    </row>
    <row r="114" spans="1:10" x14ac:dyDescent="0.25">
      <c r="A114">
        <v>8.1959999999999997</v>
      </c>
      <c r="B114">
        <v>119.19</v>
      </c>
      <c r="C114">
        <v>0.4</v>
      </c>
      <c r="D114">
        <v>1.6832E-2</v>
      </c>
      <c r="F114" s="23">
        <f t="shared" si="5"/>
        <v>22.489999999999995</v>
      </c>
      <c r="G114" s="15">
        <f t="shared" si="8"/>
        <v>0.49849999999999994</v>
      </c>
      <c r="H114" s="15">
        <f t="shared" si="6"/>
        <v>0.4</v>
      </c>
      <c r="I114" s="15">
        <f>'Inner Coils 0.0A'!H114</f>
        <v>0.46</v>
      </c>
      <c r="J114" s="18">
        <f t="shared" si="7"/>
        <v>-0.06</v>
      </c>
    </row>
    <row r="115" spans="1:10" x14ac:dyDescent="0.25">
      <c r="A115">
        <v>8.1959999999999997</v>
      </c>
      <c r="B115">
        <v>119.688</v>
      </c>
      <c r="C115">
        <v>0.41</v>
      </c>
      <c r="D115">
        <v>1.6833000000000001E-2</v>
      </c>
      <c r="F115" s="23">
        <f t="shared" ref="F115:F119" si="9">B115-G$11</f>
        <v>22.988</v>
      </c>
      <c r="G115" s="15">
        <f t="shared" si="8"/>
        <v>0.50050000000000239</v>
      </c>
      <c r="H115" s="15">
        <f t="shared" si="6"/>
        <v>0.41</v>
      </c>
      <c r="I115" s="15">
        <f>'Inner Coils 0.0A'!H115</f>
        <v>0.46</v>
      </c>
      <c r="J115" s="18">
        <f t="shared" si="7"/>
        <v>-5.0000000000000044E-2</v>
      </c>
    </row>
    <row r="116" spans="1:10" x14ac:dyDescent="0.25">
      <c r="A116">
        <v>8.1959999999999997</v>
      </c>
      <c r="B116">
        <v>120.191</v>
      </c>
      <c r="C116">
        <v>0.4</v>
      </c>
      <c r="D116">
        <v>1.6836E-2</v>
      </c>
      <c r="F116" s="23">
        <f t="shared" si="9"/>
        <v>23.491</v>
      </c>
      <c r="G116" s="15">
        <f t="shared" si="8"/>
        <v>0.50049999999999528</v>
      </c>
      <c r="H116" s="15">
        <f t="shared" si="6"/>
        <v>0.4</v>
      </c>
      <c r="I116" s="15">
        <f>'Inner Coils 0.0A'!H116</f>
        <v>0.45</v>
      </c>
      <c r="J116" s="18">
        <f t="shared" si="7"/>
        <v>-4.9999999999999989E-2</v>
      </c>
    </row>
    <row r="117" spans="1:10" x14ac:dyDescent="0.25">
      <c r="A117">
        <v>8.1959999999999997</v>
      </c>
      <c r="B117">
        <v>120.68899999999999</v>
      </c>
      <c r="C117">
        <v>0.41</v>
      </c>
      <c r="D117">
        <v>1.6833000000000001E-2</v>
      </c>
      <c r="F117" s="23">
        <f t="shared" si="9"/>
        <v>23.98899999999999</v>
      </c>
      <c r="G117" s="15">
        <f t="shared" si="8"/>
        <v>0.49949999999999761</v>
      </c>
      <c r="H117" s="15">
        <f t="shared" si="6"/>
        <v>0.41</v>
      </c>
      <c r="I117" s="15">
        <f>'Inner Coils 0.0A'!H117</f>
        <v>0.45</v>
      </c>
      <c r="J117" s="18">
        <f t="shared" si="7"/>
        <v>-4.0000000000000036E-2</v>
      </c>
    </row>
    <row r="118" spans="1:10" x14ac:dyDescent="0.25">
      <c r="A118">
        <v>8.1959999999999997</v>
      </c>
      <c r="B118">
        <v>121.19</v>
      </c>
      <c r="C118">
        <v>0.4</v>
      </c>
      <c r="D118">
        <v>1.6829E-2</v>
      </c>
      <c r="F118" s="23">
        <f t="shared" si="9"/>
        <v>24.489999999999995</v>
      </c>
      <c r="G118" s="15">
        <f t="shared" si="8"/>
        <v>0.50100000000000477</v>
      </c>
      <c r="H118" s="15">
        <f t="shared" si="6"/>
        <v>0.4</v>
      </c>
      <c r="I118" s="15">
        <f>'Inner Coils 0.0A'!H118</f>
        <v>0.44</v>
      </c>
      <c r="J118" s="18">
        <f t="shared" si="7"/>
        <v>-3.999999999999998E-2</v>
      </c>
    </row>
    <row r="119" spans="1:10" x14ac:dyDescent="0.25">
      <c r="A119">
        <v>8.1959999999999997</v>
      </c>
      <c r="B119">
        <v>121.691</v>
      </c>
      <c r="C119">
        <v>0.4</v>
      </c>
      <c r="D119">
        <v>1.6833000000000001E-2</v>
      </c>
      <c r="F119" s="23">
        <f t="shared" si="9"/>
        <v>24.991</v>
      </c>
      <c r="G119" s="15">
        <f>(B119-B118)/2</f>
        <v>0.25050000000000239</v>
      </c>
      <c r="H119" s="15">
        <f t="shared" si="6"/>
        <v>0.4</v>
      </c>
      <c r="I119" s="15">
        <f>'Inner Coils 0.0A'!H119</f>
        <v>0.43</v>
      </c>
      <c r="J119" s="18">
        <f t="shared" si="7"/>
        <v>-2.9999999999999971E-2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zoomScale="85" zoomScaleNormal="85" workbookViewId="0">
      <selection activeCell="H12" sqref="H12"/>
    </sheetView>
  </sheetViews>
  <sheetFormatPr defaultRowHeight="15" x14ac:dyDescent="0.25"/>
  <cols>
    <col min="1" max="1" width="11.7109375" customWidth="1"/>
    <col min="6" max="6" width="10.5703125" bestFit="1" customWidth="1"/>
    <col min="8" max="8" width="10.5703125" bestFit="1" customWidth="1"/>
  </cols>
  <sheetData>
    <row r="1" spans="1:8" x14ac:dyDescent="0.25">
      <c r="A1" t="s">
        <v>0</v>
      </c>
    </row>
    <row r="2" spans="1:8" x14ac:dyDescent="0.25">
      <c r="A2" t="s">
        <v>47</v>
      </c>
      <c r="B2" t="s">
        <v>1</v>
      </c>
    </row>
    <row r="3" spans="1:8" x14ac:dyDescent="0.25">
      <c r="A3" s="1">
        <v>42345</v>
      </c>
      <c r="B3" t="s">
        <v>2</v>
      </c>
    </row>
    <row r="4" spans="1:8" x14ac:dyDescent="0.25">
      <c r="A4" s="2">
        <v>0.40247685185185184</v>
      </c>
      <c r="B4" t="s">
        <v>3</v>
      </c>
    </row>
    <row r="5" spans="1:8" x14ac:dyDescent="0.25">
      <c r="A5">
        <v>5.0999999999999996</v>
      </c>
      <c r="B5" t="s">
        <v>4</v>
      </c>
    </row>
    <row r="6" spans="1:8" x14ac:dyDescent="0.25">
      <c r="A6">
        <v>1</v>
      </c>
      <c r="B6" t="s">
        <v>5</v>
      </c>
    </row>
    <row r="7" spans="1:8" x14ac:dyDescent="0.25">
      <c r="A7">
        <v>1</v>
      </c>
      <c r="B7" t="s">
        <v>6</v>
      </c>
    </row>
    <row r="8" spans="1:8" x14ac:dyDescent="0.25">
      <c r="A8">
        <v>101</v>
      </c>
      <c r="B8" t="s">
        <v>7</v>
      </c>
    </row>
    <row r="9" spans="1:8" x14ac:dyDescent="0.25">
      <c r="A9">
        <v>2</v>
      </c>
      <c r="B9" t="s">
        <v>8</v>
      </c>
    </row>
    <row r="10" spans="1:8" x14ac:dyDescent="0.25">
      <c r="A10">
        <v>0</v>
      </c>
      <c r="B10" t="s">
        <v>9</v>
      </c>
    </row>
    <row r="11" spans="1:8" x14ac:dyDescent="0.25">
      <c r="A11" t="s">
        <v>48</v>
      </c>
      <c r="F11" s="5" t="s">
        <v>30</v>
      </c>
      <c r="G11">
        <v>96.7</v>
      </c>
    </row>
    <row r="12" spans="1:8" x14ac:dyDescent="0.25">
      <c r="A12" t="s">
        <v>10</v>
      </c>
    </row>
    <row r="13" spans="1:8" x14ac:dyDescent="0.25">
      <c r="A13" t="s">
        <v>11</v>
      </c>
    </row>
    <row r="14" spans="1:8" ht="15.75" thickBot="1" x14ac:dyDescent="0.3">
      <c r="A14">
        <v>0</v>
      </c>
      <c r="B14" t="s">
        <v>12</v>
      </c>
    </row>
    <row r="15" spans="1:8" x14ac:dyDescent="0.25">
      <c r="A15">
        <v>0</v>
      </c>
      <c r="B15" t="s">
        <v>13</v>
      </c>
      <c r="F15" s="11" t="s">
        <v>31</v>
      </c>
      <c r="G15" s="19">
        <f>AVERAGE(D19:D119)*30</f>
        <v>-1.9761386138613876E-3</v>
      </c>
      <c r="H15" s="16" t="s">
        <v>20</v>
      </c>
    </row>
    <row r="16" spans="1:8" ht="15.75" thickBot="1" x14ac:dyDescent="0.3">
      <c r="A16">
        <v>0</v>
      </c>
      <c r="B16" t="s">
        <v>14</v>
      </c>
      <c r="F16" s="12" t="s">
        <v>32</v>
      </c>
      <c r="G16" s="14">
        <f>SUMPRODUCT(G19:G119,H19:H119)</f>
        <v>24.056899999999992</v>
      </c>
      <c r="H16" s="17" t="s">
        <v>19</v>
      </c>
    </row>
    <row r="17" spans="1:8" x14ac:dyDescent="0.25">
      <c r="A17" t="s">
        <v>15</v>
      </c>
    </row>
    <row r="18" spans="1:8" x14ac:dyDescent="0.25">
      <c r="A18" t="s">
        <v>18</v>
      </c>
      <c r="C18" t="s">
        <v>16</v>
      </c>
      <c r="D18" t="s">
        <v>17</v>
      </c>
      <c r="F18" s="9" t="s">
        <v>25</v>
      </c>
      <c r="G18" s="10" t="s">
        <v>26</v>
      </c>
      <c r="H18" s="9" t="s">
        <v>28</v>
      </c>
    </row>
    <row r="19" spans="1:8" x14ac:dyDescent="0.25">
      <c r="A19">
        <v>8.1959999999999997</v>
      </c>
      <c r="B19">
        <v>71.692999999999998</v>
      </c>
      <c r="C19">
        <v>0.5</v>
      </c>
      <c r="D19">
        <v>-6.6000000000000005E-5</v>
      </c>
      <c r="F19" s="23">
        <f t="shared" ref="F19:F50" si="0">B19-G$11</f>
        <v>-25.007000000000005</v>
      </c>
      <c r="G19" s="15">
        <f>(B20-B19)/2</f>
        <v>0.25</v>
      </c>
      <c r="H19" s="15">
        <f>C19</f>
        <v>0.5</v>
      </c>
    </row>
    <row r="20" spans="1:8" x14ac:dyDescent="0.25">
      <c r="A20">
        <v>8.1959999999999997</v>
      </c>
      <c r="B20">
        <v>72.192999999999998</v>
      </c>
      <c r="C20">
        <v>0.5</v>
      </c>
      <c r="D20">
        <v>-6.6000000000000005E-5</v>
      </c>
      <c r="F20" s="23">
        <f t="shared" si="0"/>
        <v>-24.507000000000005</v>
      </c>
      <c r="G20" s="15">
        <f>(B21-B19)/2</f>
        <v>0.49900000000000233</v>
      </c>
      <c r="H20" s="15">
        <f t="shared" ref="H20:H83" si="1">C20</f>
        <v>0.5</v>
      </c>
    </row>
    <row r="21" spans="1:8" x14ac:dyDescent="0.25">
      <c r="A21">
        <v>8.1959999999999997</v>
      </c>
      <c r="B21">
        <v>72.691000000000003</v>
      </c>
      <c r="C21">
        <v>0.49</v>
      </c>
      <c r="D21">
        <v>-6.7999999999999999E-5</v>
      </c>
      <c r="F21" s="23">
        <f t="shared" si="0"/>
        <v>-24.009</v>
      </c>
      <c r="G21" s="15">
        <f t="shared" ref="G21:G84" si="2">(B22-B20)/2</f>
        <v>0.49750000000000227</v>
      </c>
      <c r="H21" s="15">
        <f t="shared" si="1"/>
        <v>0.49</v>
      </c>
    </row>
    <row r="22" spans="1:8" x14ac:dyDescent="0.25">
      <c r="A22">
        <v>8.1959999999999997</v>
      </c>
      <c r="B22">
        <v>73.188000000000002</v>
      </c>
      <c r="C22">
        <v>0.49</v>
      </c>
      <c r="D22">
        <v>-6.4999999999999994E-5</v>
      </c>
      <c r="F22" s="23">
        <f t="shared" si="0"/>
        <v>-23.512</v>
      </c>
      <c r="G22" s="15">
        <f t="shared" si="2"/>
        <v>0.50099999999999767</v>
      </c>
      <c r="H22" s="15">
        <f t="shared" si="1"/>
        <v>0.49</v>
      </c>
    </row>
    <row r="23" spans="1:8" x14ac:dyDescent="0.25">
      <c r="A23">
        <v>8.1959999999999997</v>
      </c>
      <c r="B23">
        <v>73.692999999999998</v>
      </c>
      <c r="C23">
        <v>0.49</v>
      </c>
      <c r="D23">
        <v>-6.6000000000000005E-5</v>
      </c>
      <c r="F23" s="23">
        <f t="shared" si="0"/>
        <v>-23.007000000000005</v>
      </c>
      <c r="G23" s="15">
        <f t="shared" si="2"/>
        <v>0.50099999999999767</v>
      </c>
      <c r="H23" s="15">
        <f t="shared" si="1"/>
        <v>0.49</v>
      </c>
    </row>
    <row r="24" spans="1:8" x14ac:dyDescent="0.25">
      <c r="A24">
        <v>8.1959999999999997</v>
      </c>
      <c r="B24">
        <v>74.19</v>
      </c>
      <c r="C24">
        <v>0.51</v>
      </c>
      <c r="D24">
        <v>-6.4999999999999994E-5</v>
      </c>
      <c r="F24" s="23">
        <f t="shared" si="0"/>
        <v>-22.510000000000005</v>
      </c>
      <c r="G24" s="15">
        <f t="shared" si="2"/>
        <v>0.49900000000000233</v>
      </c>
      <c r="H24" s="15">
        <f t="shared" si="1"/>
        <v>0.51</v>
      </c>
    </row>
    <row r="25" spans="1:8" x14ac:dyDescent="0.25">
      <c r="A25">
        <v>8.1959999999999997</v>
      </c>
      <c r="B25">
        <v>74.691000000000003</v>
      </c>
      <c r="C25">
        <v>0.51</v>
      </c>
      <c r="D25">
        <v>-6.7000000000000002E-5</v>
      </c>
      <c r="F25" s="23">
        <f t="shared" si="0"/>
        <v>-22.009</v>
      </c>
      <c r="G25" s="15">
        <f t="shared" si="2"/>
        <v>0.50099999999999767</v>
      </c>
      <c r="H25" s="15">
        <f t="shared" si="1"/>
        <v>0.51</v>
      </c>
    </row>
    <row r="26" spans="1:8" x14ac:dyDescent="0.25">
      <c r="A26">
        <v>8.1959999999999997</v>
      </c>
      <c r="B26">
        <v>75.191999999999993</v>
      </c>
      <c r="C26">
        <v>0.5</v>
      </c>
      <c r="D26">
        <v>-6.7000000000000002E-5</v>
      </c>
      <c r="F26" s="23">
        <f t="shared" si="0"/>
        <v>-21.50800000000001</v>
      </c>
      <c r="G26" s="15">
        <f t="shared" si="2"/>
        <v>0.49849999999999994</v>
      </c>
      <c r="H26" s="15">
        <f t="shared" si="1"/>
        <v>0.5</v>
      </c>
    </row>
    <row r="27" spans="1:8" x14ac:dyDescent="0.25">
      <c r="A27">
        <v>8.1959999999999997</v>
      </c>
      <c r="B27">
        <v>75.688000000000002</v>
      </c>
      <c r="C27">
        <v>0.49</v>
      </c>
      <c r="D27">
        <v>-6.6000000000000005E-5</v>
      </c>
      <c r="F27" s="23">
        <f t="shared" si="0"/>
        <v>-21.012</v>
      </c>
      <c r="G27" s="15">
        <f t="shared" si="2"/>
        <v>0.50050000000000239</v>
      </c>
      <c r="H27" s="15">
        <f t="shared" si="1"/>
        <v>0.49</v>
      </c>
    </row>
    <row r="28" spans="1:8" x14ac:dyDescent="0.25">
      <c r="A28">
        <v>8.1959999999999997</v>
      </c>
      <c r="B28">
        <v>76.192999999999998</v>
      </c>
      <c r="C28">
        <v>0.49</v>
      </c>
      <c r="D28">
        <v>-6.4999999999999994E-5</v>
      </c>
      <c r="F28" s="23">
        <f t="shared" si="0"/>
        <v>-20.507000000000005</v>
      </c>
      <c r="G28" s="15">
        <f t="shared" si="2"/>
        <v>0.50199999999999534</v>
      </c>
      <c r="H28" s="15">
        <f t="shared" si="1"/>
        <v>0.49</v>
      </c>
    </row>
    <row r="29" spans="1:8" x14ac:dyDescent="0.25">
      <c r="A29">
        <v>8.1959999999999997</v>
      </c>
      <c r="B29">
        <v>76.691999999999993</v>
      </c>
      <c r="C29">
        <v>0.5</v>
      </c>
      <c r="D29">
        <v>-6.3999999999999997E-5</v>
      </c>
      <c r="F29" s="23">
        <f t="shared" si="0"/>
        <v>-20.00800000000001</v>
      </c>
      <c r="G29" s="15">
        <f t="shared" si="2"/>
        <v>0.49849999999999994</v>
      </c>
      <c r="H29" s="15">
        <f t="shared" si="1"/>
        <v>0.5</v>
      </c>
    </row>
    <row r="30" spans="1:8" x14ac:dyDescent="0.25">
      <c r="A30">
        <v>8.1959999999999997</v>
      </c>
      <c r="B30">
        <v>77.19</v>
      </c>
      <c r="C30">
        <v>0.5</v>
      </c>
      <c r="D30">
        <v>-6.7000000000000002E-5</v>
      </c>
      <c r="F30" s="23">
        <f t="shared" si="0"/>
        <v>-19.510000000000005</v>
      </c>
      <c r="G30" s="15">
        <f t="shared" si="2"/>
        <v>0.50050000000000239</v>
      </c>
      <c r="H30" s="15">
        <f t="shared" si="1"/>
        <v>0.5</v>
      </c>
    </row>
    <row r="31" spans="1:8" x14ac:dyDescent="0.25">
      <c r="A31">
        <v>8.1959999999999997</v>
      </c>
      <c r="B31">
        <v>77.692999999999998</v>
      </c>
      <c r="C31">
        <v>0.5</v>
      </c>
      <c r="D31">
        <v>-6.3999999999999997E-5</v>
      </c>
      <c r="F31" s="23">
        <f t="shared" si="0"/>
        <v>-19.007000000000005</v>
      </c>
      <c r="G31" s="15">
        <f t="shared" si="2"/>
        <v>0.5</v>
      </c>
      <c r="H31" s="15">
        <f t="shared" si="1"/>
        <v>0.5</v>
      </c>
    </row>
    <row r="32" spans="1:8" x14ac:dyDescent="0.25">
      <c r="A32">
        <v>8.1959999999999997</v>
      </c>
      <c r="B32">
        <v>78.19</v>
      </c>
      <c r="C32">
        <v>0.49</v>
      </c>
      <c r="D32">
        <v>-6.2000000000000003E-5</v>
      </c>
      <c r="F32" s="23">
        <f t="shared" si="0"/>
        <v>-18.510000000000005</v>
      </c>
      <c r="G32" s="15">
        <f t="shared" si="2"/>
        <v>0.49900000000000233</v>
      </c>
      <c r="H32" s="15">
        <f t="shared" si="1"/>
        <v>0.49</v>
      </c>
    </row>
    <row r="33" spans="1:8" x14ac:dyDescent="0.25">
      <c r="A33">
        <v>8.1959999999999997</v>
      </c>
      <c r="B33">
        <v>78.691000000000003</v>
      </c>
      <c r="C33">
        <v>0.5</v>
      </c>
      <c r="D33">
        <v>-6.3999999999999997E-5</v>
      </c>
      <c r="F33" s="23">
        <f t="shared" si="0"/>
        <v>-18.009</v>
      </c>
      <c r="G33" s="15">
        <f t="shared" si="2"/>
        <v>0.50099999999999767</v>
      </c>
      <c r="H33" s="15">
        <f t="shared" si="1"/>
        <v>0.5</v>
      </c>
    </row>
    <row r="34" spans="1:8" x14ac:dyDescent="0.25">
      <c r="A34">
        <v>8.1959999999999997</v>
      </c>
      <c r="B34">
        <v>79.191999999999993</v>
      </c>
      <c r="C34">
        <v>0.5</v>
      </c>
      <c r="D34">
        <v>-6.6000000000000005E-5</v>
      </c>
      <c r="F34" s="23">
        <f t="shared" si="0"/>
        <v>-17.50800000000001</v>
      </c>
      <c r="G34" s="15">
        <f t="shared" si="2"/>
        <v>0.5</v>
      </c>
      <c r="H34" s="15">
        <f t="shared" si="1"/>
        <v>0.5</v>
      </c>
    </row>
    <row r="35" spans="1:8" x14ac:dyDescent="0.25">
      <c r="A35">
        <v>8.1959999999999997</v>
      </c>
      <c r="B35">
        <v>79.691000000000003</v>
      </c>
      <c r="C35">
        <v>0.51</v>
      </c>
      <c r="D35">
        <v>-6.7000000000000002E-5</v>
      </c>
      <c r="F35" s="23">
        <f t="shared" si="0"/>
        <v>-17.009</v>
      </c>
      <c r="G35" s="15">
        <f t="shared" si="2"/>
        <v>0.50050000000000239</v>
      </c>
      <c r="H35" s="15">
        <f t="shared" si="1"/>
        <v>0.51</v>
      </c>
    </row>
    <row r="36" spans="1:8" x14ac:dyDescent="0.25">
      <c r="A36">
        <v>8.1959999999999997</v>
      </c>
      <c r="B36">
        <v>80.192999999999998</v>
      </c>
      <c r="C36">
        <v>0.5</v>
      </c>
      <c r="D36">
        <v>-6.6000000000000005E-5</v>
      </c>
      <c r="F36" s="23">
        <f t="shared" si="0"/>
        <v>-16.507000000000005</v>
      </c>
      <c r="G36" s="15">
        <f t="shared" si="2"/>
        <v>0.5</v>
      </c>
      <c r="H36" s="15">
        <f t="shared" si="1"/>
        <v>0.5</v>
      </c>
    </row>
    <row r="37" spans="1:8" x14ac:dyDescent="0.25">
      <c r="A37">
        <v>8.1959999999999997</v>
      </c>
      <c r="B37">
        <v>80.691000000000003</v>
      </c>
      <c r="C37">
        <v>0.49</v>
      </c>
      <c r="D37">
        <v>-6.6000000000000005E-5</v>
      </c>
      <c r="F37" s="23">
        <f t="shared" si="0"/>
        <v>-16.009</v>
      </c>
      <c r="G37" s="15">
        <f t="shared" si="2"/>
        <v>0.49849999999999994</v>
      </c>
      <c r="H37" s="15">
        <f t="shared" si="1"/>
        <v>0.49</v>
      </c>
    </row>
    <row r="38" spans="1:8" x14ac:dyDescent="0.25">
      <c r="A38">
        <v>8.1959999999999997</v>
      </c>
      <c r="B38">
        <v>81.19</v>
      </c>
      <c r="C38">
        <v>0.49</v>
      </c>
      <c r="D38">
        <v>-6.7000000000000002E-5</v>
      </c>
      <c r="F38" s="23">
        <f t="shared" si="0"/>
        <v>-15.510000000000005</v>
      </c>
      <c r="G38" s="15">
        <f t="shared" si="2"/>
        <v>0.50150000000000006</v>
      </c>
      <c r="H38" s="15">
        <f t="shared" si="1"/>
        <v>0.49</v>
      </c>
    </row>
    <row r="39" spans="1:8" x14ac:dyDescent="0.25">
      <c r="A39">
        <v>8.1959999999999997</v>
      </c>
      <c r="B39">
        <v>81.694000000000003</v>
      </c>
      <c r="C39">
        <v>0.51</v>
      </c>
      <c r="D39">
        <v>-6.6000000000000005E-5</v>
      </c>
      <c r="F39" s="23">
        <f t="shared" si="0"/>
        <v>-15.006</v>
      </c>
      <c r="G39" s="15">
        <f t="shared" si="2"/>
        <v>0.50050000000000239</v>
      </c>
      <c r="H39" s="15">
        <f t="shared" si="1"/>
        <v>0.51</v>
      </c>
    </row>
    <row r="40" spans="1:8" x14ac:dyDescent="0.25">
      <c r="A40">
        <v>8.1959999999999997</v>
      </c>
      <c r="B40">
        <v>82.191000000000003</v>
      </c>
      <c r="C40">
        <v>0.48</v>
      </c>
      <c r="D40">
        <v>-6.7000000000000002E-5</v>
      </c>
      <c r="F40" s="23">
        <f t="shared" si="0"/>
        <v>-14.509</v>
      </c>
      <c r="G40" s="15">
        <f t="shared" si="2"/>
        <v>0.49899999999999523</v>
      </c>
      <c r="H40" s="15">
        <f t="shared" si="1"/>
        <v>0.48</v>
      </c>
    </row>
    <row r="41" spans="1:8" x14ac:dyDescent="0.25">
      <c r="A41">
        <v>8.1959999999999997</v>
      </c>
      <c r="B41">
        <v>82.691999999999993</v>
      </c>
      <c r="C41">
        <v>0.5</v>
      </c>
      <c r="D41">
        <v>-6.7000000000000002E-5</v>
      </c>
      <c r="F41" s="23">
        <f t="shared" si="0"/>
        <v>-14.00800000000001</v>
      </c>
      <c r="G41" s="15">
        <f t="shared" si="2"/>
        <v>0.50049999999999528</v>
      </c>
      <c r="H41" s="15">
        <f t="shared" si="1"/>
        <v>0.5</v>
      </c>
    </row>
    <row r="42" spans="1:8" x14ac:dyDescent="0.25">
      <c r="A42">
        <v>8.1959999999999997</v>
      </c>
      <c r="B42">
        <v>83.191999999999993</v>
      </c>
      <c r="C42">
        <v>0.49</v>
      </c>
      <c r="D42">
        <v>-6.3999999999999997E-5</v>
      </c>
      <c r="F42" s="23">
        <f t="shared" si="0"/>
        <v>-13.50800000000001</v>
      </c>
      <c r="G42" s="15">
        <f t="shared" si="2"/>
        <v>0.49950000000000472</v>
      </c>
      <c r="H42" s="15">
        <f t="shared" si="1"/>
        <v>0.49</v>
      </c>
    </row>
    <row r="43" spans="1:8" x14ac:dyDescent="0.25">
      <c r="A43">
        <v>8.1959999999999997</v>
      </c>
      <c r="B43">
        <v>83.691000000000003</v>
      </c>
      <c r="C43">
        <v>0.48</v>
      </c>
      <c r="D43">
        <v>-6.6000000000000005E-5</v>
      </c>
      <c r="F43" s="23">
        <f t="shared" si="0"/>
        <v>-13.009</v>
      </c>
      <c r="G43" s="15">
        <f t="shared" si="2"/>
        <v>0.50050000000000239</v>
      </c>
      <c r="H43" s="15">
        <f t="shared" si="1"/>
        <v>0.48</v>
      </c>
    </row>
    <row r="44" spans="1:8" x14ac:dyDescent="0.25">
      <c r="A44">
        <v>8.1959999999999997</v>
      </c>
      <c r="B44">
        <v>84.192999999999998</v>
      </c>
      <c r="C44">
        <v>0.51</v>
      </c>
      <c r="D44">
        <v>-6.7000000000000002E-5</v>
      </c>
      <c r="F44" s="23">
        <f t="shared" si="0"/>
        <v>-12.507000000000005</v>
      </c>
      <c r="G44" s="15">
        <f t="shared" si="2"/>
        <v>0.50049999999999528</v>
      </c>
      <c r="H44" s="15">
        <f t="shared" si="1"/>
        <v>0.51</v>
      </c>
    </row>
    <row r="45" spans="1:8" x14ac:dyDescent="0.25">
      <c r="A45">
        <v>8.1959999999999997</v>
      </c>
      <c r="B45">
        <v>84.691999999999993</v>
      </c>
      <c r="C45">
        <v>0.49</v>
      </c>
      <c r="D45">
        <v>-6.4999999999999994E-5</v>
      </c>
      <c r="F45" s="23">
        <f t="shared" si="0"/>
        <v>-12.00800000000001</v>
      </c>
      <c r="G45" s="15">
        <f t="shared" si="2"/>
        <v>0.49900000000000233</v>
      </c>
      <c r="H45" s="15">
        <f t="shared" si="1"/>
        <v>0.49</v>
      </c>
    </row>
    <row r="46" spans="1:8" x14ac:dyDescent="0.25">
      <c r="A46">
        <v>8.1959999999999997</v>
      </c>
      <c r="B46">
        <v>85.191000000000003</v>
      </c>
      <c r="C46">
        <v>0.49</v>
      </c>
      <c r="D46">
        <v>-6.6000000000000005E-5</v>
      </c>
      <c r="F46" s="23">
        <f t="shared" si="0"/>
        <v>-11.509</v>
      </c>
      <c r="G46" s="15">
        <f t="shared" si="2"/>
        <v>0.50050000000000239</v>
      </c>
      <c r="H46" s="15">
        <f t="shared" si="1"/>
        <v>0.49</v>
      </c>
    </row>
    <row r="47" spans="1:8" x14ac:dyDescent="0.25">
      <c r="A47">
        <v>8.1959999999999997</v>
      </c>
      <c r="B47">
        <v>85.692999999999998</v>
      </c>
      <c r="C47">
        <v>0.5</v>
      </c>
      <c r="D47">
        <v>-6.7000000000000002E-5</v>
      </c>
      <c r="F47" s="23">
        <f t="shared" si="0"/>
        <v>-11.007000000000005</v>
      </c>
      <c r="G47" s="15">
        <f t="shared" si="2"/>
        <v>0.5</v>
      </c>
      <c r="H47" s="15">
        <f t="shared" si="1"/>
        <v>0.5</v>
      </c>
    </row>
    <row r="48" spans="1:8" x14ac:dyDescent="0.25">
      <c r="A48">
        <v>8.1959999999999997</v>
      </c>
      <c r="B48">
        <v>86.191000000000003</v>
      </c>
      <c r="C48">
        <v>0.49</v>
      </c>
      <c r="D48">
        <v>-6.6000000000000005E-5</v>
      </c>
      <c r="F48" s="23">
        <f t="shared" si="0"/>
        <v>-10.509</v>
      </c>
      <c r="G48" s="15">
        <f t="shared" si="2"/>
        <v>0.49949999999999761</v>
      </c>
      <c r="H48" s="15">
        <f t="shared" si="1"/>
        <v>0.49</v>
      </c>
    </row>
    <row r="49" spans="1:8" x14ac:dyDescent="0.25">
      <c r="A49">
        <v>8.1959999999999997</v>
      </c>
      <c r="B49">
        <v>86.691999999999993</v>
      </c>
      <c r="C49">
        <v>0.51</v>
      </c>
      <c r="D49">
        <v>-6.4999999999999994E-5</v>
      </c>
      <c r="F49" s="23">
        <f t="shared" si="0"/>
        <v>-10.00800000000001</v>
      </c>
      <c r="G49" s="15">
        <f t="shared" si="2"/>
        <v>0.50099999999999767</v>
      </c>
      <c r="H49" s="15">
        <f t="shared" si="1"/>
        <v>0.51</v>
      </c>
    </row>
    <row r="50" spans="1:8" x14ac:dyDescent="0.25">
      <c r="A50">
        <v>8.1959999999999997</v>
      </c>
      <c r="B50">
        <v>87.192999999999998</v>
      </c>
      <c r="C50">
        <v>0.51</v>
      </c>
      <c r="D50">
        <v>-6.7000000000000002E-5</v>
      </c>
      <c r="F50" s="23">
        <f t="shared" si="0"/>
        <v>-9.507000000000005</v>
      </c>
      <c r="G50" s="15">
        <f t="shared" si="2"/>
        <v>0.49900000000000233</v>
      </c>
      <c r="H50" s="15">
        <f t="shared" si="1"/>
        <v>0.51</v>
      </c>
    </row>
    <row r="51" spans="1:8" x14ac:dyDescent="0.25">
      <c r="A51">
        <v>8.1959999999999997</v>
      </c>
      <c r="B51">
        <v>87.69</v>
      </c>
      <c r="C51">
        <v>0.49</v>
      </c>
      <c r="D51">
        <v>-6.6000000000000005E-5</v>
      </c>
      <c r="F51" s="23">
        <f t="shared" ref="F51:F82" si="3">B51-G$11</f>
        <v>-9.0100000000000051</v>
      </c>
      <c r="G51" s="15">
        <f t="shared" si="2"/>
        <v>0.49949999999999761</v>
      </c>
      <c r="H51" s="15">
        <f t="shared" si="1"/>
        <v>0.49</v>
      </c>
    </row>
    <row r="52" spans="1:8" x14ac:dyDescent="0.25">
      <c r="A52">
        <v>8.1959999999999997</v>
      </c>
      <c r="B52">
        <v>88.191999999999993</v>
      </c>
      <c r="C52">
        <v>0.49</v>
      </c>
      <c r="D52">
        <v>-6.6000000000000005E-5</v>
      </c>
      <c r="F52" s="23">
        <f t="shared" si="3"/>
        <v>-8.5080000000000098</v>
      </c>
      <c r="G52" s="15">
        <f t="shared" si="2"/>
        <v>0.50099999999999767</v>
      </c>
      <c r="H52" s="15">
        <f t="shared" si="1"/>
        <v>0.49</v>
      </c>
    </row>
    <row r="53" spans="1:8" x14ac:dyDescent="0.25">
      <c r="A53">
        <v>8.1959999999999997</v>
      </c>
      <c r="B53">
        <v>88.691999999999993</v>
      </c>
      <c r="C53">
        <v>0.5</v>
      </c>
      <c r="D53">
        <v>-6.4999999999999994E-5</v>
      </c>
      <c r="F53" s="23">
        <f t="shared" si="3"/>
        <v>-8.0080000000000098</v>
      </c>
      <c r="G53" s="15">
        <f t="shared" si="2"/>
        <v>0.49950000000000472</v>
      </c>
      <c r="H53" s="15">
        <f t="shared" si="1"/>
        <v>0.5</v>
      </c>
    </row>
    <row r="54" spans="1:8" x14ac:dyDescent="0.25">
      <c r="A54">
        <v>8.1959999999999997</v>
      </c>
      <c r="B54">
        <v>89.191000000000003</v>
      </c>
      <c r="C54">
        <v>0.5</v>
      </c>
      <c r="D54">
        <v>-6.6000000000000005E-5</v>
      </c>
      <c r="F54" s="23">
        <f t="shared" si="3"/>
        <v>-7.5090000000000003</v>
      </c>
      <c r="G54" s="15">
        <f t="shared" si="2"/>
        <v>0.50050000000000239</v>
      </c>
      <c r="H54" s="15">
        <f t="shared" si="1"/>
        <v>0.5</v>
      </c>
    </row>
    <row r="55" spans="1:8" x14ac:dyDescent="0.25">
      <c r="A55">
        <v>8.1959999999999997</v>
      </c>
      <c r="B55">
        <v>89.692999999999998</v>
      </c>
      <c r="C55">
        <v>0.49</v>
      </c>
      <c r="D55">
        <v>-6.7000000000000002E-5</v>
      </c>
      <c r="F55" s="23">
        <f t="shared" si="3"/>
        <v>-7.007000000000005</v>
      </c>
      <c r="G55" s="15">
        <f t="shared" si="2"/>
        <v>0.5</v>
      </c>
      <c r="H55" s="15">
        <f t="shared" si="1"/>
        <v>0.49</v>
      </c>
    </row>
    <row r="56" spans="1:8" x14ac:dyDescent="0.25">
      <c r="A56">
        <v>8.1959999999999997</v>
      </c>
      <c r="B56">
        <v>90.191000000000003</v>
      </c>
      <c r="C56">
        <v>0.48</v>
      </c>
      <c r="D56">
        <v>-6.6000000000000005E-5</v>
      </c>
      <c r="F56" s="23">
        <f t="shared" si="3"/>
        <v>-6.5090000000000003</v>
      </c>
      <c r="G56" s="15">
        <f t="shared" si="2"/>
        <v>0.49949999999999761</v>
      </c>
      <c r="H56" s="15">
        <f t="shared" si="1"/>
        <v>0.48</v>
      </c>
    </row>
    <row r="57" spans="1:8" x14ac:dyDescent="0.25">
      <c r="A57">
        <v>8.1959999999999997</v>
      </c>
      <c r="B57">
        <v>90.691999999999993</v>
      </c>
      <c r="C57">
        <v>0.47</v>
      </c>
      <c r="D57">
        <v>-6.7000000000000002E-5</v>
      </c>
      <c r="F57" s="23">
        <f t="shared" si="3"/>
        <v>-6.0080000000000098</v>
      </c>
      <c r="G57" s="15">
        <f t="shared" si="2"/>
        <v>0.50049999999999528</v>
      </c>
      <c r="H57" s="15">
        <f t="shared" si="1"/>
        <v>0.47</v>
      </c>
    </row>
    <row r="58" spans="1:8" x14ac:dyDescent="0.25">
      <c r="A58">
        <v>8.1959999999999997</v>
      </c>
      <c r="B58">
        <v>91.191999999999993</v>
      </c>
      <c r="C58">
        <v>0.49</v>
      </c>
      <c r="D58">
        <v>-6.6000000000000005E-5</v>
      </c>
      <c r="F58" s="23">
        <f t="shared" si="3"/>
        <v>-5.5080000000000098</v>
      </c>
      <c r="G58" s="15">
        <f t="shared" si="2"/>
        <v>0.49900000000000233</v>
      </c>
      <c r="H58" s="15">
        <f t="shared" si="1"/>
        <v>0.49</v>
      </c>
    </row>
    <row r="59" spans="1:8" x14ac:dyDescent="0.25">
      <c r="A59">
        <v>8.1959999999999997</v>
      </c>
      <c r="B59">
        <v>91.69</v>
      </c>
      <c r="C59">
        <v>0.49</v>
      </c>
      <c r="D59">
        <v>-6.4999999999999994E-5</v>
      </c>
      <c r="F59" s="23">
        <f t="shared" si="3"/>
        <v>-5.0100000000000051</v>
      </c>
      <c r="G59" s="15">
        <f t="shared" si="2"/>
        <v>0.50050000000000239</v>
      </c>
      <c r="H59" s="15">
        <f t="shared" si="1"/>
        <v>0.49</v>
      </c>
    </row>
    <row r="60" spans="1:8" x14ac:dyDescent="0.25">
      <c r="A60">
        <v>8.1959999999999997</v>
      </c>
      <c r="B60">
        <v>92.192999999999998</v>
      </c>
      <c r="C60">
        <v>0.5</v>
      </c>
      <c r="D60">
        <v>-6.7000000000000002E-5</v>
      </c>
      <c r="F60" s="23">
        <f t="shared" si="3"/>
        <v>-4.507000000000005</v>
      </c>
      <c r="G60" s="15">
        <f t="shared" si="2"/>
        <v>0.50050000000000239</v>
      </c>
      <c r="H60" s="15">
        <f t="shared" si="1"/>
        <v>0.5</v>
      </c>
    </row>
    <row r="61" spans="1:8" x14ac:dyDescent="0.25">
      <c r="A61">
        <v>8.1959999999999997</v>
      </c>
      <c r="B61">
        <v>92.691000000000003</v>
      </c>
      <c r="C61">
        <v>0.5</v>
      </c>
      <c r="D61">
        <v>-6.4999999999999994E-5</v>
      </c>
      <c r="F61" s="23">
        <f t="shared" si="3"/>
        <v>-4.0090000000000003</v>
      </c>
      <c r="G61" s="15">
        <f t="shared" si="2"/>
        <v>0.49849999999999994</v>
      </c>
      <c r="H61" s="15">
        <f t="shared" si="1"/>
        <v>0.5</v>
      </c>
    </row>
    <row r="62" spans="1:8" x14ac:dyDescent="0.25">
      <c r="A62">
        <v>8.1959999999999997</v>
      </c>
      <c r="B62">
        <v>93.19</v>
      </c>
      <c r="C62">
        <v>0.49</v>
      </c>
      <c r="D62">
        <v>-6.7000000000000002E-5</v>
      </c>
      <c r="F62" s="23">
        <f t="shared" si="3"/>
        <v>-3.5100000000000051</v>
      </c>
      <c r="G62" s="15">
        <f t="shared" si="2"/>
        <v>0.50049999999999528</v>
      </c>
      <c r="H62" s="15">
        <f t="shared" si="1"/>
        <v>0.49</v>
      </c>
    </row>
    <row r="63" spans="1:8" x14ac:dyDescent="0.25">
      <c r="A63">
        <v>8.1959999999999997</v>
      </c>
      <c r="B63">
        <v>93.691999999999993</v>
      </c>
      <c r="C63">
        <v>0.5</v>
      </c>
      <c r="D63">
        <v>-6.4999999999999994E-5</v>
      </c>
      <c r="F63" s="23">
        <f t="shared" si="3"/>
        <v>-3.0080000000000098</v>
      </c>
      <c r="G63" s="15">
        <f t="shared" si="2"/>
        <v>0.50050000000000239</v>
      </c>
      <c r="H63" s="15">
        <f t="shared" si="1"/>
        <v>0.5</v>
      </c>
    </row>
    <row r="64" spans="1:8" x14ac:dyDescent="0.25">
      <c r="A64">
        <v>8.1959999999999997</v>
      </c>
      <c r="B64">
        <v>94.191000000000003</v>
      </c>
      <c r="C64">
        <v>0.48</v>
      </c>
      <c r="D64">
        <v>-6.3999999999999997E-5</v>
      </c>
      <c r="F64" s="23">
        <f t="shared" si="3"/>
        <v>-2.5090000000000003</v>
      </c>
      <c r="G64" s="15">
        <f t="shared" si="2"/>
        <v>0.50050000000000239</v>
      </c>
      <c r="H64" s="15">
        <f t="shared" si="1"/>
        <v>0.48</v>
      </c>
    </row>
    <row r="65" spans="1:8" x14ac:dyDescent="0.25">
      <c r="A65">
        <v>8.1959999999999997</v>
      </c>
      <c r="B65">
        <v>94.692999999999998</v>
      </c>
      <c r="C65">
        <v>0.48</v>
      </c>
      <c r="D65">
        <v>-6.7000000000000002E-5</v>
      </c>
      <c r="F65" s="23">
        <f t="shared" si="3"/>
        <v>-2.007000000000005</v>
      </c>
      <c r="G65" s="15">
        <f t="shared" si="2"/>
        <v>0.50049999999999528</v>
      </c>
      <c r="H65" s="15">
        <f t="shared" si="1"/>
        <v>0.48</v>
      </c>
    </row>
    <row r="66" spans="1:8" x14ac:dyDescent="0.25">
      <c r="A66">
        <v>8.1959999999999997</v>
      </c>
      <c r="B66">
        <v>95.191999999999993</v>
      </c>
      <c r="C66">
        <v>0.48</v>
      </c>
      <c r="D66">
        <v>-6.6000000000000005E-5</v>
      </c>
      <c r="F66" s="23">
        <f t="shared" si="3"/>
        <v>-1.5080000000000098</v>
      </c>
      <c r="G66" s="15">
        <f t="shared" si="2"/>
        <v>0.49799999999999756</v>
      </c>
      <c r="H66" s="15">
        <f t="shared" si="1"/>
        <v>0.48</v>
      </c>
    </row>
    <row r="67" spans="1:8" x14ac:dyDescent="0.25">
      <c r="A67">
        <v>8.1959999999999997</v>
      </c>
      <c r="B67">
        <v>95.688999999999993</v>
      </c>
      <c r="C67">
        <v>0.48</v>
      </c>
      <c r="D67">
        <v>-6.6000000000000005E-5</v>
      </c>
      <c r="F67" s="23">
        <f t="shared" si="3"/>
        <v>-1.0110000000000099</v>
      </c>
      <c r="G67" s="15">
        <f t="shared" si="2"/>
        <v>0.50050000000000239</v>
      </c>
      <c r="H67" s="15">
        <f t="shared" si="1"/>
        <v>0.48</v>
      </c>
    </row>
    <row r="68" spans="1:8" x14ac:dyDescent="0.25">
      <c r="A68">
        <v>8.1959999999999997</v>
      </c>
      <c r="B68">
        <v>96.192999999999998</v>
      </c>
      <c r="C68">
        <v>0.47</v>
      </c>
      <c r="D68">
        <v>-6.3999999999999997E-5</v>
      </c>
      <c r="F68" s="23">
        <f t="shared" si="3"/>
        <v>-0.507000000000005</v>
      </c>
      <c r="G68" s="15">
        <f t="shared" si="2"/>
        <v>0.50100000000000477</v>
      </c>
      <c r="H68" s="15">
        <f t="shared" si="1"/>
        <v>0.47</v>
      </c>
    </row>
    <row r="69" spans="1:8" x14ac:dyDescent="0.25">
      <c r="A69">
        <v>8.1959999999999997</v>
      </c>
      <c r="B69">
        <v>96.691000000000003</v>
      </c>
      <c r="C69">
        <v>0.49</v>
      </c>
      <c r="D69">
        <v>-6.7000000000000002E-5</v>
      </c>
      <c r="F69" s="23">
        <f t="shared" si="3"/>
        <v>-9.0000000000003411E-3</v>
      </c>
      <c r="G69" s="15">
        <f t="shared" si="2"/>
        <v>0.49849999999999994</v>
      </c>
      <c r="H69" s="15">
        <f t="shared" si="1"/>
        <v>0.49</v>
      </c>
    </row>
    <row r="70" spans="1:8" x14ac:dyDescent="0.25">
      <c r="A70">
        <v>8.1959999999999997</v>
      </c>
      <c r="B70">
        <v>97.19</v>
      </c>
      <c r="C70">
        <v>0.47</v>
      </c>
      <c r="D70">
        <v>-6.4999999999999994E-5</v>
      </c>
      <c r="F70" s="23">
        <f t="shared" si="3"/>
        <v>0.48999999999999488</v>
      </c>
      <c r="G70" s="15">
        <f t="shared" si="2"/>
        <v>0.50099999999999767</v>
      </c>
      <c r="H70" s="15">
        <f t="shared" si="1"/>
        <v>0.47</v>
      </c>
    </row>
    <row r="71" spans="1:8" x14ac:dyDescent="0.25">
      <c r="A71">
        <v>8.1959999999999997</v>
      </c>
      <c r="B71">
        <v>97.692999999999998</v>
      </c>
      <c r="C71">
        <v>0.49</v>
      </c>
      <c r="D71">
        <v>-6.3E-5</v>
      </c>
      <c r="F71" s="23">
        <f t="shared" si="3"/>
        <v>0.992999999999995</v>
      </c>
      <c r="G71" s="15">
        <f t="shared" si="2"/>
        <v>0.5</v>
      </c>
      <c r="H71" s="15">
        <f t="shared" si="1"/>
        <v>0.49</v>
      </c>
    </row>
    <row r="72" spans="1:8" x14ac:dyDescent="0.25">
      <c r="A72">
        <v>8.1959999999999997</v>
      </c>
      <c r="B72">
        <v>98.19</v>
      </c>
      <c r="C72">
        <v>0.49</v>
      </c>
      <c r="D72">
        <v>-6.6000000000000005E-5</v>
      </c>
      <c r="F72" s="23">
        <f t="shared" si="3"/>
        <v>1.4899999999999949</v>
      </c>
      <c r="G72" s="15">
        <f t="shared" si="2"/>
        <v>0.49949999999999761</v>
      </c>
      <c r="H72" s="15">
        <f t="shared" si="1"/>
        <v>0.49</v>
      </c>
    </row>
    <row r="73" spans="1:8" x14ac:dyDescent="0.25">
      <c r="A73">
        <v>8.1959999999999997</v>
      </c>
      <c r="B73">
        <v>98.691999999999993</v>
      </c>
      <c r="C73">
        <v>0.48</v>
      </c>
      <c r="D73">
        <v>-6.3999999999999997E-5</v>
      </c>
      <c r="F73" s="23">
        <f t="shared" si="3"/>
        <v>1.9919999999999902</v>
      </c>
      <c r="G73" s="15">
        <f t="shared" si="2"/>
        <v>0.50099999999999767</v>
      </c>
      <c r="H73" s="15">
        <f t="shared" si="1"/>
        <v>0.48</v>
      </c>
    </row>
    <row r="74" spans="1:8" x14ac:dyDescent="0.25">
      <c r="A74">
        <v>8.1959999999999997</v>
      </c>
      <c r="B74">
        <v>99.191999999999993</v>
      </c>
      <c r="C74">
        <v>0.47</v>
      </c>
      <c r="D74">
        <v>-6.6000000000000005E-5</v>
      </c>
      <c r="F74" s="23">
        <f t="shared" si="3"/>
        <v>2.4919999999999902</v>
      </c>
      <c r="G74" s="15">
        <f t="shared" si="2"/>
        <v>0.49900000000000233</v>
      </c>
      <c r="H74" s="15">
        <f t="shared" si="1"/>
        <v>0.47</v>
      </c>
    </row>
    <row r="75" spans="1:8" x14ac:dyDescent="0.25">
      <c r="A75">
        <v>8.1959999999999997</v>
      </c>
      <c r="B75">
        <v>99.69</v>
      </c>
      <c r="C75">
        <v>0.49</v>
      </c>
      <c r="D75">
        <v>-6.7000000000000002E-5</v>
      </c>
      <c r="F75" s="23">
        <f t="shared" si="3"/>
        <v>2.9899999999999949</v>
      </c>
      <c r="G75" s="15">
        <f t="shared" si="2"/>
        <v>0.50050000000000239</v>
      </c>
      <c r="H75" s="15">
        <f t="shared" si="1"/>
        <v>0.49</v>
      </c>
    </row>
    <row r="76" spans="1:8" x14ac:dyDescent="0.25">
      <c r="A76">
        <v>8.1959999999999997</v>
      </c>
      <c r="B76">
        <v>100.193</v>
      </c>
      <c r="C76">
        <v>0.47</v>
      </c>
      <c r="D76">
        <v>-6.6000000000000005E-5</v>
      </c>
      <c r="F76" s="23">
        <f t="shared" si="3"/>
        <v>3.492999999999995</v>
      </c>
      <c r="G76" s="15">
        <f t="shared" si="2"/>
        <v>0.50050000000000239</v>
      </c>
      <c r="H76" s="15">
        <f t="shared" si="1"/>
        <v>0.47</v>
      </c>
    </row>
    <row r="77" spans="1:8" x14ac:dyDescent="0.25">
      <c r="A77">
        <v>8.1959999999999997</v>
      </c>
      <c r="B77">
        <v>100.691</v>
      </c>
      <c r="C77">
        <v>0.48</v>
      </c>
      <c r="D77">
        <v>-6.6000000000000005E-5</v>
      </c>
      <c r="F77" s="23">
        <f t="shared" si="3"/>
        <v>3.9909999999999997</v>
      </c>
      <c r="G77" s="15">
        <f t="shared" si="2"/>
        <v>0.49849999999999994</v>
      </c>
      <c r="H77" s="15">
        <f t="shared" si="1"/>
        <v>0.48</v>
      </c>
    </row>
    <row r="78" spans="1:8" x14ac:dyDescent="0.25">
      <c r="A78">
        <v>8.1959999999999997</v>
      </c>
      <c r="B78">
        <v>101.19</v>
      </c>
      <c r="C78">
        <v>0.48</v>
      </c>
      <c r="D78">
        <v>-6.4999999999999994E-5</v>
      </c>
      <c r="F78" s="23">
        <f t="shared" si="3"/>
        <v>4.4899999999999949</v>
      </c>
      <c r="G78" s="15">
        <f t="shared" si="2"/>
        <v>0.50099999999999767</v>
      </c>
      <c r="H78" s="15">
        <f t="shared" si="1"/>
        <v>0.48</v>
      </c>
    </row>
    <row r="79" spans="1:8" x14ac:dyDescent="0.25">
      <c r="A79">
        <v>8.1959999999999997</v>
      </c>
      <c r="B79">
        <v>101.693</v>
      </c>
      <c r="C79">
        <v>0.49</v>
      </c>
      <c r="D79">
        <v>-6.3999999999999997E-5</v>
      </c>
      <c r="F79" s="23">
        <f t="shared" si="3"/>
        <v>4.992999999999995</v>
      </c>
      <c r="G79" s="15">
        <f t="shared" si="2"/>
        <v>0.5</v>
      </c>
      <c r="H79" s="15">
        <f t="shared" si="1"/>
        <v>0.49</v>
      </c>
    </row>
    <row r="80" spans="1:8" x14ac:dyDescent="0.25">
      <c r="A80">
        <v>8.1959999999999997</v>
      </c>
      <c r="B80">
        <v>102.19</v>
      </c>
      <c r="C80">
        <v>0.48</v>
      </c>
      <c r="D80">
        <v>-6.4999999999999994E-5</v>
      </c>
      <c r="F80" s="23">
        <f t="shared" si="3"/>
        <v>5.4899999999999949</v>
      </c>
      <c r="G80" s="15">
        <f t="shared" si="2"/>
        <v>0.5</v>
      </c>
      <c r="H80" s="15">
        <f t="shared" si="1"/>
        <v>0.48</v>
      </c>
    </row>
    <row r="81" spans="1:8" x14ac:dyDescent="0.25">
      <c r="A81">
        <v>8.1959999999999997</v>
      </c>
      <c r="B81">
        <v>102.693</v>
      </c>
      <c r="C81">
        <v>0.49</v>
      </c>
      <c r="D81">
        <v>-6.4999999999999994E-5</v>
      </c>
      <c r="F81" s="23">
        <f t="shared" si="3"/>
        <v>5.992999999999995</v>
      </c>
      <c r="G81" s="15">
        <f t="shared" si="2"/>
        <v>0.50099999999999767</v>
      </c>
      <c r="H81" s="15">
        <f t="shared" si="1"/>
        <v>0.49</v>
      </c>
    </row>
    <row r="82" spans="1:8" x14ac:dyDescent="0.25">
      <c r="A82">
        <v>8.1959999999999997</v>
      </c>
      <c r="B82">
        <v>103.19199999999999</v>
      </c>
      <c r="C82">
        <v>0.48</v>
      </c>
      <c r="D82">
        <v>-6.6000000000000005E-5</v>
      </c>
      <c r="F82" s="23">
        <f t="shared" si="3"/>
        <v>6.4919999999999902</v>
      </c>
      <c r="G82" s="15">
        <f t="shared" si="2"/>
        <v>0.49799999999999756</v>
      </c>
      <c r="H82" s="15">
        <f t="shared" si="1"/>
        <v>0.48</v>
      </c>
    </row>
    <row r="83" spans="1:8" x14ac:dyDescent="0.25">
      <c r="A83">
        <v>8.1959999999999997</v>
      </c>
      <c r="B83">
        <v>103.68899999999999</v>
      </c>
      <c r="C83">
        <v>0.48</v>
      </c>
      <c r="D83">
        <v>-6.4999999999999994E-5</v>
      </c>
      <c r="F83" s="23">
        <f t="shared" ref="F83:F114" si="4">B83-G$11</f>
        <v>6.9889999999999901</v>
      </c>
      <c r="G83" s="15">
        <f t="shared" si="2"/>
        <v>0.50050000000000239</v>
      </c>
      <c r="H83" s="15">
        <f t="shared" si="1"/>
        <v>0.48</v>
      </c>
    </row>
    <row r="84" spans="1:8" x14ac:dyDescent="0.25">
      <c r="A84">
        <v>8.1959999999999997</v>
      </c>
      <c r="B84">
        <v>104.193</v>
      </c>
      <c r="C84">
        <v>0.48</v>
      </c>
      <c r="D84">
        <v>-6.4999999999999994E-5</v>
      </c>
      <c r="F84" s="23">
        <f t="shared" si="4"/>
        <v>7.492999999999995</v>
      </c>
      <c r="G84" s="15">
        <f t="shared" si="2"/>
        <v>0.50100000000000477</v>
      </c>
      <c r="H84" s="15">
        <f t="shared" ref="H84:H119" si="5">C84</f>
        <v>0.48</v>
      </c>
    </row>
    <row r="85" spans="1:8" x14ac:dyDescent="0.25">
      <c r="A85">
        <v>8.1959999999999997</v>
      </c>
      <c r="B85">
        <v>104.691</v>
      </c>
      <c r="C85">
        <v>0.49</v>
      </c>
      <c r="D85">
        <v>-6.6000000000000005E-5</v>
      </c>
      <c r="F85" s="23">
        <f t="shared" si="4"/>
        <v>7.9909999999999997</v>
      </c>
      <c r="G85" s="15">
        <f t="shared" ref="G85:G118" si="6">(B86-B84)/2</f>
        <v>0.49900000000000233</v>
      </c>
      <c r="H85" s="15">
        <f t="shared" si="5"/>
        <v>0.49</v>
      </c>
    </row>
    <row r="86" spans="1:8" x14ac:dyDescent="0.25">
      <c r="A86">
        <v>8.1959999999999997</v>
      </c>
      <c r="B86">
        <v>105.191</v>
      </c>
      <c r="C86">
        <v>0.48</v>
      </c>
      <c r="D86">
        <v>-6.6000000000000005E-5</v>
      </c>
      <c r="F86" s="23">
        <f t="shared" si="4"/>
        <v>8.4909999999999997</v>
      </c>
      <c r="G86" s="15">
        <f t="shared" si="6"/>
        <v>0.50099999999999767</v>
      </c>
      <c r="H86" s="15">
        <f t="shared" si="5"/>
        <v>0.48</v>
      </c>
    </row>
    <row r="87" spans="1:8" x14ac:dyDescent="0.25">
      <c r="A87">
        <v>8.1959999999999997</v>
      </c>
      <c r="B87">
        <v>105.693</v>
      </c>
      <c r="C87">
        <v>0.49</v>
      </c>
      <c r="D87">
        <v>-6.6000000000000005E-5</v>
      </c>
      <c r="F87" s="23">
        <f t="shared" si="4"/>
        <v>8.992999999999995</v>
      </c>
      <c r="G87" s="15">
        <f t="shared" si="6"/>
        <v>0.49949999999999761</v>
      </c>
      <c r="H87" s="15">
        <f t="shared" si="5"/>
        <v>0.49</v>
      </c>
    </row>
    <row r="88" spans="1:8" x14ac:dyDescent="0.25">
      <c r="A88">
        <v>8.1959999999999997</v>
      </c>
      <c r="B88">
        <v>106.19</v>
      </c>
      <c r="C88">
        <v>0.47</v>
      </c>
      <c r="D88">
        <v>-6.7000000000000002E-5</v>
      </c>
      <c r="F88" s="23">
        <f t="shared" si="4"/>
        <v>9.4899999999999949</v>
      </c>
      <c r="G88" s="15">
        <f t="shared" si="6"/>
        <v>0.5</v>
      </c>
      <c r="H88" s="15">
        <f t="shared" si="5"/>
        <v>0.47</v>
      </c>
    </row>
    <row r="89" spans="1:8" x14ac:dyDescent="0.25">
      <c r="A89">
        <v>8.1959999999999997</v>
      </c>
      <c r="B89">
        <v>106.693</v>
      </c>
      <c r="C89">
        <v>0.47</v>
      </c>
      <c r="D89">
        <v>-6.4999999999999994E-5</v>
      </c>
      <c r="F89" s="23">
        <f t="shared" si="4"/>
        <v>9.992999999999995</v>
      </c>
      <c r="G89" s="15">
        <f t="shared" si="6"/>
        <v>0.50099999999999767</v>
      </c>
      <c r="H89" s="15">
        <f t="shared" si="5"/>
        <v>0.47</v>
      </c>
    </row>
    <row r="90" spans="1:8" x14ac:dyDescent="0.25">
      <c r="A90">
        <v>8.1959999999999997</v>
      </c>
      <c r="B90">
        <v>107.19199999999999</v>
      </c>
      <c r="C90">
        <v>0.49</v>
      </c>
      <c r="D90">
        <v>-6.7000000000000002E-5</v>
      </c>
      <c r="F90" s="23">
        <f t="shared" si="4"/>
        <v>10.49199999999999</v>
      </c>
      <c r="G90" s="15">
        <f t="shared" si="6"/>
        <v>0.49849999999999994</v>
      </c>
      <c r="H90" s="15">
        <f t="shared" si="5"/>
        <v>0.49</v>
      </c>
    </row>
    <row r="91" spans="1:8" x14ac:dyDescent="0.25">
      <c r="A91">
        <v>8.1959999999999997</v>
      </c>
      <c r="B91">
        <v>107.69</v>
      </c>
      <c r="C91">
        <v>0.47</v>
      </c>
      <c r="D91">
        <v>-6.6000000000000005E-5</v>
      </c>
      <c r="F91" s="23">
        <f t="shared" si="4"/>
        <v>10.989999999999995</v>
      </c>
      <c r="G91" s="15">
        <f t="shared" si="6"/>
        <v>0.50050000000000239</v>
      </c>
      <c r="H91" s="15">
        <f t="shared" si="5"/>
        <v>0.47</v>
      </c>
    </row>
    <row r="92" spans="1:8" x14ac:dyDescent="0.25">
      <c r="A92">
        <v>8.1959999999999997</v>
      </c>
      <c r="B92">
        <v>108.193</v>
      </c>
      <c r="C92">
        <v>0.48</v>
      </c>
      <c r="D92">
        <v>-6.6000000000000005E-5</v>
      </c>
      <c r="F92" s="23">
        <f t="shared" si="4"/>
        <v>11.492999999999995</v>
      </c>
      <c r="G92" s="15">
        <f t="shared" si="6"/>
        <v>0.5</v>
      </c>
      <c r="H92" s="15">
        <f t="shared" si="5"/>
        <v>0.48</v>
      </c>
    </row>
    <row r="93" spans="1:8" x14ac:dyDescent="0.25">
      <c r="A93">
        <v>8.1959999999999997</v>
      </c>
      <c r="B93">
        <v>108.69</v>
      </c>
      <c r="C93">
        <v>0.47</v>
      </c>
      <c r="D93">
        <v>-6.6000000000000005E-5</v>
      </c>
      <c r="F93" s="23">
        <f t="shared" si="4"/>
        <v>11.989999999999995</v>
      </c>
      <c r="G93" s="15">
        <f t="shared" si="6"/>
        <v>0.49900000000000233</v>
      </c>
      <c r="H93" s="15">
        <f t="shared" si="5"/>
        <v>0.47</v>
      </c>
    </row>
    <row r="94" spans="1:8" x14ac:dyDescent="0.25">
      <c r="A94">
        <v>8.1959999999999997</v>
      </c>
      <c r="B94">
        <v>109.191</v>
      </c>
      <c r="C94">
        <v>0.48</v>
      </c>
      <c r="D94">
        <v>-6.7999999999999999E-5</v>
      </c>
      <c r="F94" s="23">
        <f t="shared" si="4"/>
        <v>12.491</v>
      </c>
      <c r="G94" s="15">
        <f t="shared" si="6"/>
        <v>0.50150000000000006</v>
      </c>
      <c r="H94" s="15">
        <f t="shared" si="5"/>
        <v>0.48</v>
      </c>
    </row>
    <row r="95" spans="1:8" x14ac:dyDescent="0.25">
      <c r="A95">
        <v>8.1959999999999997</v>
      </c>
      <c r="B95">
        <v>109.693</v>
      </c>
      <c r="C95">
        <v>0.46</v>
      </c>
      <c r="D95">
        <v>-6.7000000000000002E-5</v>
      </c>
      <c r="F95" s="23">
        <f t="shared" si="4"/>
        <v>12.992999999999995</v>
      </c>
      <c r="G95" s="15">
        <f t="shared" si="6"/>
        <v>0.5</v>
      </c>
      <c r="H95" s="15">
        <f t="shared" si="5"/>
        <v>0.46</v>
      </c>
    </row>
    <row r="96" spans="1:8" x14ac:dyDescent="0.25">
      <c r="A96">
        <v>8.1959999999999997</v>
      </c>
      <c r="B96">
        <v>110.191</v>
      </c>
      <c r="C96">
        <v>0.46</v>
      </c>
      <c r="D96">
        <v>-6.6000000000000005E-5</v>
      </c>
      <c r="F96" s="23">
        <f t="shared" si="4"/>
        <v>13.491</v>
      </c>
      <c r="G96" s="15">
        <f t="shared" si="6"/>
        <v>0.5</v>
      </c>
      <c r="H96" s="15">
        <f t="shared" si="5"/>
        <v>0.46</v>
      </c>
    </row>
    <row r="97" spans="1:8" x14ac:dyDescent="0.25">
      <c r="A97">
        <v>8.1959999999999997</v>
      </c>
      <c r="B97">
        <v>110.693</v>
      </c>
      <c r="C97">
        <v>0.48</v>
      </c>
      <c r="D97">
        <v>-6.6000000000000005E-5</v>
      </c>
      <c r="F97" s="23">
        <f t="shared" si="4"/>
        <v>13.992999999999995</v>
      </c>
      <c r="G97" s="15">
        <f t="shared" si="6"/>
        <v>0.5</v>
      </c>
      <c r="H97" s="15">
        <f t="shared" si="5"/>
        <v>0.48</v>
      </c>
    </row>
    <row r="98" spans="1:8" x14ac:dyDescent="0.25">
      <c r="A98">
        <v>8.1959999999999997</v>
      </c>
      <c r="B98">
        <v>111.191</v>
      </c>
      <c r="C98">
        <v>0.47</v>
      </c>
      <c r="D98">
        <v>-6.6000000000000005E-5</v>
      </c>
      <c r="F98" s="23">
        <f t="shared" si="4"/>
        <v>14.491</v>
      </c>
      <c r="G98" s="15">
        <f t="shared" si="6"/>
        <v>0.49849999999999994</v>
      </c>
      <c r="H98" s="15">
        <f t="shared" si="5"/>
        <v>0.47</v>
      </c>
    </row>
    <row r="99" spans="1:8" x14ac:dyDescent="0.25">
      <c r="A99">
        <v>8.1959999999999997</v>
      </c>
      <c r="B99">
        <v>111.69</v>
      </c>
      <c r="C99">
        <v>0.47</v>
      </c>
      <c r="D99">
        <v>-6.6000000000000005E-5</v>
      </c>
      <c r="F99" s="23">
        <f t="shared" si="4"/>
        <v>14.989999999999995</v>
      </c>
      <c r="G99" s="15">
        <f t="shared" si="6"/>
        <v>0.50099999999999767</v>
      </c>
      <c r="H99" s="15">
        <f t="shared" si="5"/>
        <v>0.47</v>
      </c>
    </row>
    <row r="100" spans="1:8" x14ac:dyDescent="0.25">
      <c r="A100">
        <v>8.1959999999999997</v>
      </c>
      <c r="B100">
        <v>112.193</v>
      </c>
      <c r="C100">
        <v>0.47</v>
      </c>
      <c r="D100">
        <v>-6.7999999999999999E-5</v>
      </c>
      <c r="F100" s="23">
        <f t="shared" si="4"/>
        <v>15.492999999999995</v>
      </c>
      <c r="G100" s="15">
        <f t="shared" si="6"/>
        <v>0.5</v>
      </c>
      <c r="H100" s="15">
        <f t="shared" si="5"/>
        <v>0.47</v>
      </c>
    </row>
    <row r="101" spans="1:8" x14ac:dyDescent="0.25">
      <c r="A101">
        <v>8.1959999999999997</v>
      </c>
      <c r="B101">
        <v>112.69</v>
      </c>
      <c r="C101">
        <v>0.45</v>
      </c>
      <c r="D101">
        <v>-6.3999999999999997E-5</v>
      </c>
      <c r="F101" s="23">
        <f t="shared" si="4"/>
        <v>15.989999999999995</v>
      </c>
      <c r="G101" s="15">
        <f t="shared" si="6"/>
        <v>0.49900000000000233</v>
      </c>
      <c r="H101" s="15">
        <f t="shared" si="5"/>
        <v>0.45</v>
      </c>
    </row>
    <row r="102" spans="1:8" x14ac:dyDescent="0.25">
      <c r="A102">
        <v>8.1959999999999997</v>
      </c>
      <c r="B102">
        <v>113.191</v>
      </c>
      <c r="C102">
        <v>0.45</v>
      </c>
      <c r="D102">
        <v>-6.6000000000000005E-5</v>
      </c>
      <c r="F102" s="23">
        <f t="shared" si="4"/>
        <v>16.491</v>
      </c>
      <c r="G102" s="15">
        <f t="shared" si="6"/>
        <v>0.50050000000000239</v>
      </c>
      <c r="H102" s="15">
        <f t="shared" si="5"/>
        <v>0.45</v>
      </c>
    </row>
    <row r="103" spans="1:8" x14ac:dyDescent="0.25">
      <c r="A103">
        <v>8.1959999999999997</v>
      </c>
      <c r="B103">
        <v>113.691</v>
      </c>
      <c r="C103">
        <v>0.46</v>
      </c>
      <c r="D103">
        <v>-6.4999999999999994E-5</v>
      </c>
      <c r="F103" s="23">
        <f t="shared" si="4"/>
        <v>16.991</v>
      </c>
      <c r="G103" s="15">
        <f t="shared" si="6"/>
        <v>0.49899999999999523</v>
      </c>
      <c r="H103" s="15">
        <f t="shared" si="5"/>
        <v>0.46</v>
      </c>
    </row>
    <row r="104" spans="1:8" x14ac:dyDescent="0.25">
      <c r="A104">
        <v>8.1959999999999997</v>
      </c>
      <c r="B104">
        <v>114.18899999999999</v>
      </c>
      <c r="C104">
        <v>0.46</v>
      </c>
      <c r="D104">
        <v>-6.7000000000000002E-5</v>
      </c>
      <c r="F104" s="23">
        <f t="shared" si="4"/>
        <v>17.48899999999999</v>
      </c>
      <c r="G104" s="15">
        <f t="shared" si="6"/>
        <v>0.50049999999999528</v>
      </c>
      <c r="H104" s="15">
        <f t="shared" si="5"/>
        <v>0.46</v>
      </c>
    </row>
    <row r="105" spans="1:8" x14ac:dyDescent="0.25">
      <c r="A105">
        <v>8.1959999999999997</v>
      </c>
      <c r="B105">
        <v>114.69199999999999</v>
      </c>
      <c r="C105">
        <v>0.46</v>
      </c>
      <c r="D105">
        <v>-6.3999999999999997E-5</v>
      </c>
      <c r="F105" s="23">
        <f t="shared" si="4"/>
        <v>17.99199999999999</v>
      </c>
      <c r="G105" s="15">
        <f t="shared" si="6"/>
        <v>0.50100000000000477</v>
      </c>
      <c r="H105" s="15">
        <f t="shared" si="5"/>
        <v>0.46</v>
      </c>
    </row>
    <row r="106" spans="1:8" x14ac:dyDescent="0.25">
      <c r="A106">
        <v>8.1959999999999997</v>
      </c>
      <c r="B106">
        <v>115.191</v>
      </c>
      <c r="C106">
        <v>0.46</v>
      </c>
      <c r="D106">
        <v>-6.4999999999999994E-5</v>
      </c>
      <c r="F106" s="23">
        <f t="shared" si="4"/>
        <v>18.491</v>
      </c>
      <c r="G106" s="15">
        <f t="shared" si="6"/>
        <v>0.49849999999999994</v>
      </c>
      <c r="H106" s="15">
        <f t="shared" si="5"/>
        <v>0.46</v>
      </c>
    </row>
    <row r="107" spans="1:8" x14ac:dyDescent="0.25">
      <c r="A107">
        <v>8.1959999999999997</v>
      </c>
      <c r="B107">
        <v>115.68899999999999</v>
      </c>
      <c r="C107">
        <v>0.46</v>
      </c>
      <c r="D107">
        <v>-6.7000000000000002E-5</v>
      </c>
      <c r="F107" s="23">
        <f t="shared" si="4"/>
        <v>18.98899999999999</v>
      </c>
      <c r="G107" s="15">
        <f t="shared" si="6"/>
        <v>0.50049999999999528</v>
      </c>
      <c r="H107" s="15">
        <f t="shared" si="5"/>
        <v>0.46</v>
      </c>
    </row>
    <row r="108" spans="1:8" x14ac:dyDescent="0.25">
      <c r="A108">
        <v>8.1959999999999997</v>
      </c>
      <c r="B108">
        <v>116.19199999999999</v>
      </c>
      <c r="C108">
        <v>0.45</v>
      </c>
      <c r="D108">
        <v>-6.6000000000000005E-5</v>
      </c>
      <c r="F108" s="23">
        <f t="shared" si="4"/>
        <v>19.49199999999999</v>
      </c>
      <c r="G108" s="15">
        <f t="shared" si="6"/>
        <v>0.50050000000000239</v>
      </c>
      <c r="H108" s="15">
        <f t="shared" si="5"/>
        <v>0.45</v>
      </c>
    </row>
    <row r="109" spans="1:8" x14ac:dyDescent="0.25">
      <c r="A109">
        <v>8.1959999999999997</v>
      </c>
      <c r="B109">
        <v>116.69</v>
      </c>
      <c r="C109">
        <v>0.45</v>
      </c>
      <c r="D109">
        <v>-6.4999999999999994E-5</v>
      </c>
      <c r="F109" s="23">
        <f t="shared" si="4"/>
        <v>19.989999999999995</v>
      </c>
      <c r="G109" s="15">
        <f t="shared" si="6"/>
        <v>0.49900000000000233</v>
      </c>
      <c r="H109" s="15">
        <f t="shared" si="5"/>
        <v>0.45</v>
      </c>
    </row>
    <row r="110" spans="1:8" x14ac:dyDescent="0.25">
      <c r="A110">
        <v>8.1959999999999997</v>
      </c>
      <c r="B110">
        <v>117.19</v>
      </c>
      <c r="C110">
        <v>0.46</v>
      </c>
      <c r="D110">
        <v>-6.6000000000000005E-5</v>
      </c>
      <c r="F110" s="23">
        <f t="shared" si="4"/>
        <v>20.489999999999995</v>
      </c>
      <c r="G110" s="15">
        <f t="shared" si="6"/>
        <v>0.50050000000000239</v>
      </c>
      <c r="H110" s="15">
        <f t="shared" si="5"/>
        <v>0.46</v>
      </c>
    </row>
    <row r="111" spans="1:8" x14ac:dyDescent="0.25">
      <c r="A111">
        <v>8.1959999999999997</v>
      </c>
      <c r="B111">
        <v>117.691</v>
      </c>
      <c r="C111">
        <v>0.45</v>
      </c>
      <c r="D111">
        <v>-6.3999999999999997E-5</v>
      </c>
      <c r="F111" s="23">
        <f t="shared" si="4"/>
        <v>20.991</v>
      </c>
      <c r="G111" s="15">
        <f t="shared" si="6"/>
        <v>0.49949999999999761</v>
      </c>
      <c r="H111" s="15">
        <f t="shared" si="5"/>
        <v>0.45</v>
      </c>
    </row>
    <row r="112" spans="1:8" x14ac:dyDescent="0.25">
      <c r="A112">
        <v>8.1959999999999997</v>
      </c>
      <c r="B112">
        <v>118.18899999999999</v>
      </c>
      <c r="C112">
        <v>0.44</v>
      </c>
      <c r="D112">
        <v>-6.6000000000000005E-5</v>
      </c>
      <c r="F112" s="23">
        <f t="shared" si="4"/>
        <v>21.48899999999999</v>
      </c>
      <c r="G112" s="15">
        <f t="shared" si="6"/>
        <v>0.50049999999999528</v>
      </c>
      <c r="H112" s="15">
        <f t="shared" si="5"/>
        <v>0.44</v>
      </c>
    </row>
    <row r="113" spans="1:8" x14ac:dyDescent="0.25">
      <c r="A113">
        <v>8.1959999999999997</v>
      </c>
      <c r="B113">
        <v>118.69199999999999</v>
      </c>
      <c r="C113">
        <v>0.44</v>
      </c>
      <c r="D113">
        <v>-6.7999999999999999E-5</v>
      </c>
      <c r="F113" s="23">
        <f t="shared" si="4"/>
        <v>21.99199999999999</v>
      </c>
      <c r="G113" s="15">
        <f t="shared" si="6"/>
        <v>0.50050000000000239</v>
      </c>
      <c r="H113" s="15">
        <f t="shared" si="5"/>
        <v>0.44</v>
      </c>
    </row>
    <row r="114" spans="1:8" x14ac:dyDescent="0.25">
      <c r="A114">
        <v>8.1959999999999997</v>
      </c>
      <c r="B114">
        <v>119.19</v>
      </c>
      <c r="C114">
        <v>0.46</v>
      </c>
      <c r="D114">
        <v>-6.6000000000000005E-5</v>
      </c>
      <c r="F114" s="23">
        <f t="shared" si="4"/>
        <v>22.489999999999995</v>
      </c>
      <c r="G114" s="15">
        <f t="shared" si="6"/>
        <v>0.49849999999999994</v>
      </c>
      <c r="H114" s="15">
        <f t="shared" si="5"/>
        <v>0.46</v>
      </c>
    </row>
    <row r="115" spans="1:8" x14ac:dyDescent="0.25">
      <c r="A115">
        <v>8.1959999999999997</v>
      </c>
      <c r="B115">
        <v>119.68899999999999</v>
      </c>
      <c r="C115">
        <v>0.46</v>
      </c>
      <c r="D115">
        <v>-6.8999999999999997E-5</v>
      </c>
      <c r="F115" s="23">
        <f t="shared" ref="F115:F119" si="7">B115-G$11</f>
        <v>22.98899999999999</v>
      </c>
      <c r="G115" s="15">
        <f t="shared" si="6"/>
        <v>0.50099999999999767</v>
      </c>
      <c r="H115" s="15">
        <f t="shared" si="5"/>
        <v>0.46</v>
      </c>
    </row>
    <row r="116" spans="1:8" x14ac:dyDescent="0.25">
      <c r="A116">
        <v>8.1959999999999997</v>
      </c>
      <c r="B116">
        <v>120.19199999999999</v>
      </c>
      <c r="C116">
        <v>0.45</v>
      </c>
      <c r="D116">
        <v>-6.6000000000000005E-5</v>
      </c>
      <c r="F116" s="23">
        <f t="shared" si="7"/>
        <v>23.49199999999999</v>
      </c>
      <c r="G116" s="15">
        <f t="shared" si="6"/>
        <v>0.50050000000000239</v>
      </c>
      <c r="H116" s="15">
        <f t="shared" si="5"/>
        <v>0.45</v>
      </c>
    </row>
    <row r="117" spans="1:8" x14ac:dyDescent="0.25">
      <c r="A117">
        <v>8.1959999999999997</v>
      </c>
      <c r="B117">
        <v>120.69</v>
      </c>
      <c r="C117">
        <v>0.45</v>
      </c>
      <c r="D117">
        <v>-6.7000000000000002E-5</v>
      </c>
      <c r="F117" s="23">
        <f t="shared" si="7"/>
        <v>23.989999999999995</v>
      </c>
      <c r="G117" s="15">
        <f t="shared" si="6"/>
        <v>0.49900000000000233</v>
      </c>
      <c r="H117" s="15">
        <f t="shared" si="5"/>
        <v>0.45</v>
      </c>
    </row>
    <row r="118" spans="1:8" x14ac:dyDescent="0.25">
      <c r="A118">
        <v>8.1959999999999997</v>
      </c>
      <c r="B118">
        <v>121.19</v>
      </c>
      <c r="C118">
        <v>0.44</v>
      </c>
      <c r="D118">
        <v>-6.7000000000000002E-5</v>
      </c>
      <c r="F118" s="23">
        <f t="shared" si="7"/>
        <v>24.489999999999995</v>
      </c>
      <c r="G118" s="15">
        <f t="shared" si="6"/>
        <v>0.50099999999999767</v>
      </c>
      <c r="H118" s="15">
        <f t="shared" si="5"/>
        <v>0.44</v>
      </c>
    </row>
    <row r="119" spans="1:8" x14ac:dyDescent="0.25">
      <c r="A119">
        <v>8.1959999999999997</v>
      </c>
      <c r="B119">
        <v>121.69199999999999</v>
      </c>
      <c r="C119">
        <v>0.43</v>
      </c>
      <c r="D119">
        <v>-6.6000000000000005E-5</v>
      </c>
      <c r="F119" s="23">
        <f t="shared" si="7"/>
        <v>24.99199999999999</v>
      </c>
      <c r="G119" s="15">
        <f>(B119-B118)/2</f>
        <v>0.25099999999999767</v>
      </c>
      <c r="H119" s="15">
        <f t="shared" si="5"/>
        <v>0.43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"/>
  <sheetViews>
    <sheetView topLeftCell="A13" zoomScale="85" zoomScaleNormal="85" workbookViewId="0">
      <selection activeCell="I32" sqref="I32"/>
    </sheetView>
  </sheetViews>
  <sheetFormatPr defaultRowHeight="15" x14ac:dyDescent="0.25"/>
  <cols>
    <col min="6" max="6" width="10.5703125" bestFit="1" customWidth="1"/>
    <col min="8" max="8" width="10.5703125" bestFit="1" customWidth="1"/>
    <col min="9" max="9" width="12.28515625" bestFit="1" customWidth="1"/>
    <col min="10" max="10" width="14.7109375" bestFit="1" customWidth="1"/>
  </cols>
  <sheetData>
    <row r="1" spans="1:11" x14ac:dyDescent="0.25">
      <c r="A1" t="s">
        <v>0</v>
      </c>
    </row>
    <row r="2" spans="1:11" x14ac:dyDescent="0.25">
      <c r="A2" t="s">
        <v>45</v>
      </c>
      <c r="B2" t="s">
        <v>1</v>
      </c>
    </row>
    <row r="3" spans="1:11" x14ac:dyDescent="0.25">
      <c r="A3" s="1">
        <v>42345</v>
      </c>
      <c r="B3" t="s">
        <v>2</v>
      </c>
    </row>
    <row r="4" spans="1:11" x14ac:dyDescent="0.25">
      <c r="A4" s="2">
        <v>0.38362268518518516</v>
      </c>
      <c r="B4" t="s">
        <v>3</v>
      </c>
    </row>
    <row r="5" spans="1:11" x14ac:dyDescent="0.25">
      <c r="A5">
        <v>5.0999999999999996</v>
      </c>
      <c r="B5" t="s">
        <v>4</v>
      </c>
    </row>
    <row r="6" spans="1:11" x14ac:dyDescent="0.25">
      <c r="A6">
        <v>1</v>
      </c>
      <c r="B6" t="s">
        <v>5</v>
      </c>
    </row>
    <row r="7" spans="1:11" x14ac:dyDescent="0.25">
      <c r="A7">
        <v>1</v>
      </c>
      <c r="B7" t="s">
        <v>6</v>
      </c>
    </row>
    <row r="8" spans="1:11" x14ac:dyDescent="0.25">
      <c r="A8">
        <v>101</v>
      </c>
      <c r="B8" t="s">
        <v>7</v>
      </c>
    </row>
    <row r="9" spans="1:11" x14ac:dyDescent="0.25">
      <c r="A9">
        <v>2</v>
      </c>
      <c r="B9" t="s">
        <v>8</v>
      </c>
    </row>
    <row r="10" spans="1:11" x14ac:dyDescent="0.25">
      <c r="A10">
        <v>0</v>
      </c>
      <c r="B10" t="s">
        <v>9</v>
      </c>
    </row>
    <row r="11" spans="1:11" x14ac:dyDescent="0.25">
      <c r="A11" t="s">
        <v>41</v>
      </c>
      <c r="F11" s="5" t="s">
        <v>30</v>
      </c>
      <c r="G11">
        <v>96.7</v>
      </c>
    </row>
    <row r="12" spans="1:11" x14ac:dyDescent="0.25">
      <c r="A12" t="s">
        <v>10</v>
      </c>
    </row>
    <row r="13" spans="1:11" x14ac:dyDescent="0.25">
      <c r="A13" t="s">
        <v>11</v>
      </c>
    </row>
    <row r="14" spans="1:11" ht="15.75" thickBot="1" x14ac:dyDescent="0.3">
      <c r="A14">
        <v>0</v>
      </c>
      <c r="B14" t="s">
        <v>12</v>
      </c>
      <c r="K14" s="4"/>
    </row>
    <row r="15" spans="1:11" x14ac:dyDescent="0.25">
      <c r="A15">
        <v>0</v>
      </c>
      <c r="B15" t="s">
        <v>13</v>
      </c>
      <c r="H15" s="11" t="s">
        <v>31</v>
      </c>
      <c r="I15" s="13">
        <f>AVERAGE(D19:D119)*30</f>
        <v>1.0044457425742568</v>
      </c>
      <c r="J15" s="16" t="s">
        <v>20</v>
      </c>
    </row>
    <row r="16" spans="1:11" ht="15.75" thickBot="1" x14ac:dyDescent="0.3">
      <c r="A16">
        <v>0</v>
      </c>
      <c r="B16" t="s">
        <v>14</v>
      </c>
      <c r="H16" s="12" t="s">
        <v>32</v>
      </c>
      <c r="I16" s="14">
        <f>SUMPRODUCT(G19:G119,J19:J119)</f>
        <v>143.12143999999986</v>
      </c>
      <c r="J16" s="17" t="s">
        <v>19</v>
      </c>
    </row>
    <row r="17" spans="1:10" x14ac:dyDescent="0.25">
      <c r="A17" t="s">
        <v>15</v>
      </c>
    </row>
    <row r="18" spans="1:10" x14ac:dyDescent="0.25">
      <c r="A18" t="s">
        <v>18</v>
      </c>
      <c r="C18" t="s">
        <v>16</v>
      </c>
      <c r="D18" t="s">
        <v>17</v>
      </c>
      <c r="F18" s="9" t="s">
        <v>25</v>
      </c>
      <c r="G18" s="10" t="s">
        <v>26</v>
      </c>
      <c r="H18" s="9" t="s">
        <v>27</v>
      </c>
      <c r="I18" s="9" t="s">
        <v>28</v>
      </c>
      <c r="J18" s="9" t="s">
        <v>29</v>
      </c>
    </row>
    <row r="19" spans="1:10" x14ac:dyDescent="0.25">
      <c r="A19">
        <v>8.1959999999999997</v>
      </c>
      <c r="B19">
        <v>71.692999999999998</v>
      </c>
      <c r="C19">
        <v>0.4</v>
      </c>
      <c r="D19">
        <v>3.3491E-2</v>
      </c>
      <c r="F19" s="23">
        <f t="shared" ref="F19:F50" si="0">B19-G$11</f>
        <v>-25.007000000000005</v>
      </c>
      <c r="G19" s="15">
        <f>(B20-B19)/2</f>
        <v>0.25</v>
      </c>
      <c r="H19" s="15">
        <f>C19</f>
        <v>0.4</v>
      </c>
      <c r="I19" s="15">
        <f>'Outer Coils 0.0A'!H19</f>
        <v>0.49</v>
      </c>
      <c r="J19" s="18">
        <f>H19-I19</f>
        <v>-8.9999999999999969E-2</v>
      </c>
    </row>
    <row r="20" spans="1:10" x14ac:dyDescent="0.25">
      <c r="A20">
        <v>8.1959999999999997</v>
      </c>
      <c r="B20">
        <v>72.192999999999998</v>
      </c>
      <c r="C20">
        <v>0.38</v>
      </c>
      <c r="D20">
        <v>3.3487999999999997E-2</v>
      </c>
      <c r="F20" s="23">
        <f t="shared" si="0"/>
        <v>-24.507000000000005</v>
      </c>
      <c r="G20" s="15">
        <f>(B21-B19)/2</f>
        <v>0.49900000000000233</v>
      </c>
      <c r="H20" s="15">
        <f t="shared" ref="H20:H83" si="1">C20</f>
        <v>0.38</v>
      </c>
      <c r="I20" s="15">
        <f>'Outer Coils 0.0A'!H20</f>
        <v>0.49</v>
      </c>
      <c r="J20" s="18">
        <f t="shared" ref="J20:J83" si="2">H20-I20</f>
        <v>-0.10999999999999999</v>
      </c>
    </row>
    <row r="21" spans="1:10" x14ac:dyDescent="0.25">
      <c r="A21">
        <v>8.1959999999999997</v>
      </c>
      <c r="B21">
        <v>72.691000000000003</v>
      </c>
      <c r="C21">
        <v>0.39</v>
      </c>
      <c r="D21">
        <v>3.3485000000000001E-2</v>
      </c>
      <c r="F21" s="23">
        <f t="shared" si="0"/>
        <v>-24.009</v>
      </c>
      <c r="G21" s="15">
        <f t="shared" ref="G21:G84" si="3">(B22-B20)/2</f>
        <v>0.49750000000000227</v>
      </c>
      <c r="H21" s="15">
        <f t="shared" si="1"/>
        <v>0.39</v>
      </c>
      <c r="I21" s="15">
        <f>'Outer Coils 0.0A'!H21</f>
        <v>0.52</v>
      </c>
      <c r="J21" s="18">
        <f t="shared" si="2"/>
        <v>-0.13</v>
      </c>
    </row>
    <row r="22" spans="1:10" x14ac:dyDescent="0.25">
      <c r="A22">
        <v>8.1959999999999997</v>
      </c>
      <c r="B22">
        <v>73.188000000000002</v>
      </c>
      <c r="C22">
        <v>0.38</v>
      </c>
      <c r="D22">
        <v>3.3485000000000001E-2</v>
      </c>
      <c r="F22" s="23">
        <f t="shared" si="0"/>
        <v>-23.512</v>
      </c>
      <c r="G22" s="15">
        <f t="shared" si="3"/>
        <v>0.50099999999999767</v>
      </c>
      <c r="H22" s="15">
        <f t="shared" si="1"/>
        <v>0.38</v>
      </c>
      <c r="I22" s="15">
        <f>'Outer Coils 0.0A'!H22</f>
        <v>0.5</v>
      </c>
      <c r="J22" s="18">
        <f t="shared" si="2"/>
        <v>-0.12</v>
      </c>
    </row>
    <row r="23" spans="1:10" x14ac:dyDescent="0.25">
      <c r="A23">
        <v>8.1959999999999997</v>
      </c>
      <c r="B23">
        <v>73.692999999999998</v>
      </c>
      <c r="C23">
        <v>0.37</v>
      </c>
      <c r="D23">
        <v>3.3485000000000001E-2</v>
      </c>
      <c r="F23" s="23">
        <f t="shared" si="0"/>
        <v>-23.007000000000005</v>
      </c>
      <c r="G23" s="15">
        <f t="shared" si="3"/>
        <v>0.50150000000000006</v>
      </c>
      <c r="H23" s="15">
        <f t="shared" si="1"/>
        <v>0.37</v>
      </c>
      <c r="I23" s="15">
        <f>'Outer Coils 0.0A'!H23</f>
        <v>0.5</v>
      </c>
      <c r="J23" s="18">
        <f t="shared" si="2"/>
        <v>-0.13</v>
      </c>
    </row>
    <row r="24" spans="1:10" x14ac:dyDescent="0.25">
      <c r="A24">
        <v>8.1959999999999997</v>
      </c>
      <c r="B24">
        <v>74.191000000000003</v>
      </c>
      <c r="C24">
        <v>0.38</v>
      </c>
      <c r="D24">
        <v>3.3487000000000003E-2</v>
      </c>
      <c r="F24" s="23">
        <f t="shared" si="0"/>
        <v>-22.509</v>
      </c>
      <c r="G24" s="15">
        <f t="shared" si="3"/>
        <v>0.49900000000000233</v>
      </c>
      <c r="H24" s="15">
        <f t="shared" si="1"/>
        <v>0.38</v>
      </c>
      <c r="I24" s="15">
        <f>'Outer Coils 0.0A'!H24</f>
        <v>0.51</v>
      </c>
      <c r="J24" s="18">
        <f t="shared" si="2"/>
        <v>-0.13</v>
      </c>
    </row>
    <row r="25" spans="1:10" x14ac:dyDescent="0.25">
      <c r="A25">
        <v>8.1959999999999997</v>
      </c>
      <c r="B25">
        <v>74.691000000000003</v>
      </c>
      <c r="C25">
        <v>0.37</v>
      </c>
      <c r="D25">
        <v>3.3487000000000003E-2</v>
      </c>
      <c r="F25" s="23">
        <f t="shared" si="0"/>
        <v>-22.009</v>
      </c>
      <c r="G25" s="15">
        <f t="shared" si="3"/>
        <v>0.50099999999999767</v>
      </c>
      <c r="H25" s="15">
        <f t="shared" si="1"/>
        <v>0.37</v>
      </c>
      <c r="I25" s="15">
        <f>'Outer Coils 0.0A'!H25</f>
        <v>0.51</v>
      </c>
      <c r="J25" s="18">
        <f t="shared" si="2"/>
        <v>-0.14000000000000001</v>
      </c>
    </row>
    <row r="26" spans="1:10" x14ac:dyDescent="0.25">
      <c r="A26">
        <v>8.1959999999999997</v>
      </c>
      <c r="B26">
        <v>75.192999999999998</v>
      </c>
      <c r="C26">
        <v>0.35</v>
      </c>
      <c r="D26">
        <v>3.3487000000000003E-2</v>
      </c>
      <c r="F26" s="23">
        <f t="shared" si="0"/>
        <v>-21.507000000000005</v>
      </c>
      <c r="G26" s="15">
        <f t="shared" si="3"/>
        <v>0.49899999999999523</v>
      </c>
      <c r="H26" s="15">
        <f t="shared" si="1"/>
        <v>0.35</v>
      </c>
      <c r="I26" s="15">
        <f>'Outer Coils 0.0A'!H26</f>
        <v>0.5</v>
      </c>
      <c r="J26" s="18">
        <f t="shared" si="2"/>
        <v>-0.15000000000000002</v>
      </c>
    </row>
    <row r="27" spans="1:10" x14ac:dyDescent="0.25">
      <c r="A27">
        <v>8.1959999999999997</v>
      </c>
      <c r="B27">
        <v>75.688999999999993</v>
      </c>
      <c r="C27">
        <v>0.33</v>
      </c>
      <c r="D27">
        <v>3.3485000000000001E-2</v>
      </c>
      <c r="F27" s="23">
        <f t="shared" si="0"/>
        <v>-21.01100000000001</v>
      </c>
      <c r="G27" s="15">
        <f t="shared" si="3"/>
        <v>0.49949999999999761</v>
      </c>
      <c r="H27" s="15">
        <f t="shared" si="1"/>
        <v>0.33</v>
      </c>
      <c r="I27" s="15">
        <f>'Outer Coils 0.0A'!H27</f>
        <v>0.51</v>
      </c>
      <c r="J27" s="18">
        <f t="shared" si="2"/>
        <v>-0.18</v>
      </c>
    </row>
    <row r="28" spans="1:10" x14ac:dyDescent="0.25">
      <c r="A28">
        <v>8.1959999999999997</v>
      </c>
      <c r="B28">
        <v>76.191999999999993</v>
      </c>
      <c r="C28">
        <v>0.34</v>
      </c>
      <c r="D28">
        <v>3.3486000000000002E-2</v>
      </c>
      <c r="F28" s="23">
        <f t="shared" si="0"/>
        <v>-20.50800000000001</v>
      </c>
      <c r="G28" s="15">
        <f t="shared" si="3"/>
        <v>0.50150000000000006</v>
      </c>
      <c r="H28" s="15">
        <f t="shared" si="1"/>
        <v>0.34</v>
      </c>
      <c r="I28" s="15">
        <f>'Outer Coils 0.0A'!H28</f>
        <v>0.5</v>
      </c>
      <c r="J28" s="18">
        <f t="shared" si="2"/>
        <v>-0.15999999999999998</v>
      </c>
    </row>
    <row r="29" spans="1:10" x14ac:dyDescent="0.25">
      <c r="A29">
        <v>8.1959999999999997</v>
      </c>
      <c r="B29">
        <v>76.691999999999993</v>
      </c>
      <c r="C29">
        <v>0.33</v>
      </c>
      <c r="D29">
        <v>3.3482999999999999E-2</v>
      </c>
      <c r="F29" s="23">
        <f t="shared" si="0"/>
        <v>-20.00800000000001</v>
      </c>
      <c r="G29" s="15">
        <f t="shared" si="3"/>
        <v>0.49900000000000233</v>
      </c>
      <c r="H29" s="15">
        <f t="shared" si="1"/>
        <v>0.33</v>
      </c>
      <c r="I29" s="15">
        <f>'Outer Coils 0.0A'!H29</f>
        <v>0.51</v>
      </c>
      <c r="J29" s="18">
        <f t="shared" si="2"/>
        <v>-0.18</v>
      </c>
    </row>
    <row r="30" spans="1:10" x14ac:dyDescent="0.25">
      <c r="A30">
        <v>8.1959999999999997</v>
      </c>
      <c r="B30">
        <v>77.19</v>
      </c>
      <c r="C30">
        <v>0.33</v>
      </c>
      <c r="D30">
        <v>3.3485000000000001E-2</v>
      </c>
      <c r="F30" s="23">
        <f t="shared" si="0"/>
        <v>-19.510000000000005</v>
      </c>
      <c r="G30" s="15">
        <f t="shared" si="3"/>
        <v>0.50050000000000239</v>
      </c>
      <c r="H30" s="15">
        <f t="shared" si="1"/>
        <v>0.33</v>
      </c>
      <c r="I30" s="15">
        <f>'Outer Coils 0.0A'!H30</f>
        <v>0.51</v>
      </c>
      <c r="J30" s="18">
        <f t="shared" si="2"/>
        <v>-0.18</v>
      </c>
    </row>
    <row r="31" spans="1:10" x14ac:dyDescent="0.25">
      <c r="A31">
        <v>8.1959999999999997</v>
      </c>
      <c r="B31">
        <v>77.692999999999998</v>
      </c>
      <c r="C31">
        <v>0.31</v>
      </c>
      <c r="D31">
        <v>3.3481999999999998E-2</v>
      </c>
      <c r="F31" s="23">
        <f t="shared" si="0"/>
        <v>-19.007000000000005</v>
      </c>
      <c r="G31" s="15">
        <f t="shared" si="3"/>
        <v>0.5</v>
      </c>
      <c r="H31" s="15">
        <f t="shared" si="1"/>
        <v>0.31</v>
      </c>
      <c r="I31" s="15">
        <f>'Outer Coils 0.0A'!H31</f>
        <v>0.5</v>
      </c>
      <c r="J31" s="18">
        <f t="shared" si="2"/>
        <v>-0.19</v>
      </c>
    </row>
    <row r="32" spans="1:10" x14ac:dyDescent="0.25">
      <c r="A32">
        <v>8.1959999999999997</v>
      </c>
      <c r="B32">
        <v>78.19</v>
      </c>
      <c r="C32">
        <v>0.28999999999999998</v>
      </c>
      <c r="D32">
        <v>3.3484E-2</v>
      </c>
      <c r="F32" s="23">
        <f t="shared" si="0"/>
        <v>-18.510000000000005</v>
      </c>
      <c r="G32" s="15">
        <f t="shared" si="3"/>
        <v>0.49900000000000233</v>
      </c>
      <c r="H32" s="15">
        <f t="shared" si="1"/>
        <v>0.28999999999999998</v>
      </c>
      <c r="I32" s="15">
        <f>'Outer Coils 0.0A'!H32</f>
        <v>0.51</v>
      </c>
      <c r="J32" s="18">
        <f t="shared" si="2"/>
        <v>-0.22000000000000003</v>
      </c>
    </row>
    <row r="33" spans="1:10" x14ac:dyDescent="0.25">
      <c r="A33">
        <v>8.1959999999999997</v>
      </c>
      <c r="B33">
        <v>78.691000000000003</v>
      </c>
      <c r="C33">
        <v>0.28000000000000003</v>
      </c>
      <c r="D33">
        <v>3.3481999999999998E-2</v>
      </c>
      <c r="F33" s="23">
        <f t="shared" si="0"/>
        <v>-18.009</v>
      </c>
      <c r="G33" s="15">
        <f t="shared" si="3"/>
        <v>0.50099999999999767</v>
      </c>
      <c r="H33" s="15">
        <f t="shared" si="1"/>
        <v>0.28000000000000003</v>
      </c>
      <c r="I33" s="15">
        <f>'Outer Coils 0.0A'!H33</f>
        <v>0.52</v>
      </c>
      <c r="J33" s="18">
        <f t="shared" si="2"/>
        <v>-0.24</v>
      </c>
    </row>
    <row r="34" spans="1:10" x14ac:dyDescent="0.25">
      <c r="A34">
        <v>8.1959999999999997</v>
      </c>
      <c r="B34">
        <v>79.191999999999993</v>
      </c>
      <c r="C34">
        <v>0.26</v>
      </c>
      <c r="D34">
        <v>3.3482999999999999E-2</v>
      </c>
      <c r="F34" s="23">
        <f t="shared" si="0"/>
        <v>-17.50800000000001</v>
      </c>
      <c r="G34" s="15">
        <f t="shared" si="3"/>
        <v>0.5</v>
      </c>
      <c r="H34" s="15">
        <f t="shared" si="1"/>
        <v>0.26</v>
      </c>
      <c r="I34" s="15">
        <f>'Outer Coils 0.0A'!H34</f>
        <v>0.52</v>
      </c>
      <c r="J34" s="18">
        <f t="shared" si="2"/>
        <v>-0.26</v>
      </c>
    </row>
    <row r="35" spans="1:10" x14ac:dyDescent="0.25">
      <c r="A35">
        <v>8.1959999999999997</v>
      </c>
      <c r="B35">
        <v>79.691000000000003</v>
      </c>
      <c r="C35">
        <v>0.24</v>
      </c>
      <c r="D35">
        <v>3.3482999999999999E-2</v>
      </c>
      <c r="F35" s="23">
        <f t="shared" si="0"/>
        <v>-17.009</v>
      </c>
      <c r="G35" s="15">
        <f t="shared" si="3"/>
        <v>0.50050000000000239</v>
      </c>
      <c r="H35" s="15">
        <f t="shared" si="1"/>
        <v>0.24</v>
      </c>
      <c r="I35" s="15">
        <f>'Outer Coils 0.0A'!H35</f>
        <v>0.5</v>
      </c>
      <c r="J35" s="18">
        <f t="shared" si="2"/>
        <v>-0.26</v>
      </c>
    </row>
    <row r="36" spans="1:10" x14ac:dyDescent="0.25">
      <c r="A36">
        <v>8.1959999999999997</v>
      </c>
      <c r="B36">
        <v>80.192999999999998</v>
      </c>
      <c r="C36">
        <v>0.23</v>
      </c>
      <c r="D36">
        <v>3.3482999999999999E-2</v>
      </c>
      <c r="F36" s="23">
        <f t="shared" si="0"/>
        <v>-16.507000000000005</v>
      </c>
      <c r="G36" s="15">
        <f t="shared" si="3"/>
        <v>0.5</v>
      </c>
      <c r="H36" s="15">
        <f t="shared" si="1"/>
        <v>0.23</v>
      </c>
      <c r="I36" s="15">
        <f>'Outer Coils 0.0A'!H36</f>
        <v>0.49</v>
      </c>
      <c r="J36" s="18">
        <f t="shared" si="2"/>
        <v>-0.26</v>
      </c>
    </row>
    <row r="37" spans="1:10" x14ac:dyDescent="0.25">
      <c r="A37">
        <v>8.1959999999999997</v>
      </c>
      <c r="B37">
        <v>80.691000000000003</v>
      </c>
      <c r="C37">
        <v>0.22</v>
      </c>
      <c r="D37">
        <v>3.3478000000000001E-2</v>
      </c>
      <c r="F37" s="23">
        <f t="shared" si="0"/>
        <v>-16.009</v>
      </c>
      <c r="G37" s="15">
        <f t="shared" si="3"/>
        <v>0.49900000000000233</v>
      </c>
      <c r="H37" s="15">
        <f t="shared" si="1"/>
        <v>0.22</v>
      </c>
      <c r="I37" s="15">
        <f>'Outer Coils 0.0A'!H37</f>
        <v>0.49</v>
      </c>
      <c r="J37" s="18">
        <f t="shared" si="2"/>
        <v>-0.27</v>
      </c>
    </row>
    <row r="38" spans="1:10" x14ac:dyDescent="0.25">
      <c r="A38">
        <v>8.1959999999999997</v>
      </c>
      <c r="B38">
        <v>81.191000000000003</v>
      </c>
      <c r="C38">
        <v>0.21</v>
      </c>
      <c r="D38">
        <v>3.3484E-2</v>
      </c>
      <c r="F38" s="23">
        <f t="shared" si="0"/>
        <v>-15.509</v>
      </c>
      <c r="G38" s="15">
        <f t="shared" si="3"/>
        <v>0.50099999999999767</v>
      </c>
      <c r="H38" s="15">
        <f t="shared" si="1"/>
        <v>0.21</v>
      </c>
      <c r="I38" s="15">
        <f>'Outer Coils 0.0A'!H38</f>
        <v>0.5</v>
      </c>
      <c r="J38" s="18">
        <f t="shared" si="2"/>
        <v>-0.29000000000000004</v>
      </c>
    </row>
    <row r="39" spans="1:10" x14ac:dyDescent="0.25">
      <c r="A39">
        <v>8.1959999999999997</v>
      </c>
      <c r="B39">
        <v>81.692999999999998</v>
      </c>
      <c r="C39">
        <v>0.19</v>
      </c>
      <c r="D39">
        <v>3.3485000000000001E-2</v>
      </c>
      <c r="F39" s="23">
        <f t="shared" si="0"/>
        <v>-15.007000000000005</v>
      </c>
      <c r="G39" s="15">
        <f t="shared" si="3"/>
        <v>0.5</v>
      </c>
      <c r="H39" s="15">
        <f t="shared" si="1"/>
        <v>0.19</v>
      </c>
      <c r="I39" s="15">
        <f>'Outer Coils 0.0A'!H39</f>
        <v>0.5</v>
      </c>
      <c r="J39" s="18">
        <f t="shared" si="2"/>
        <v>-0.31</v>
      </c>
    </row>
    <row r="40" spans="1:10" x14ac:dyDescent="0.25">
      <c r="A40">
        <v>8.1959999999999997</v>
      </c>
      <c r="B40">
        <v>82.191000000000003</v>
      </c>
      <c r="C40">
        <v>0.17</v>
      </c>
      <c r="D40">
        <v>3.3487000000000003E-2</v>
      </c>
      <c r="F40" s="23">
        <f t="shared" si="0"/>
        <v>-14.509</v>
      </c>
      <c r="G40" s="15">
        <f t="shared" si="3"/>
        <v>0.49949999999999761</v>
      </c>
      <c r="H40" s="15">
        <f t="shared" si="1"/>
        <v>0.17</v>
      </c>
      <c r="I40" s="15">
        <f>'Outer Coils 0.0A'!H40</f>
        <v>0.51</v>
      </c>
      <c r="J40" s="18">
        <f t="shared" si="2"/>
        <v>-0.33999999999999997</v>
      </c>
    </row>
    <row r="41" spans="1:10" x14ac:dyDescent="0.25">
      <c r="A41">
        <v>8.1959999999999997</v>
      </c>
      <c r="B41">
        <v>82.691999999999993</v>
      </c>
      <c r="C41">
        <v>0.12</v>
      </c>
      <c r="D41">
        <v>3.3485000000000001E-2</v>
      </c>
      <c r="F41" s="23">
        <f t="shared" si="0"/>
        <v>-14.00800000000001</v>
      </c>
      <c r="G41" s="15">
        <f t="shared" si="3"/>
        <v>0.50049999999999528</v>
      </c>
      <c r="H41" s="15">
        <f t="shared" si="1"/>
        <v>0.12</v>
      </c>
      <c r="I41" s="15">
        <f>'Outer Coils 0.0A'!H41</f>
        <v>0.49</v>
      </c>
      <c r="J41" s="18">
        <f t="shared" si="2"/>
        <v>-0.37</v>
      </c>
    </row>
    <row r="42" spans="1:10" x14ac:dyDescent="0.25">
      <c r="A42">
        <v>8.1959999999999997</v>
      </c>
      <c r="B42">
        <v>83.191999999999993</v>
      </c>
      <c r="C42">
        <v>0.1</v>
      </c>
      <c r="D42">
        <v>3.3485000000000001E-2</v>
      </c>
      <c r="F42" s="23">
        <f t="shared" si="0"/>
        <v>-13.50800000000001</v>
      </c>
      <c r="G42" s="15">
        <f t="shared" si="3"/>
        <v>0.49900000000000233</v>
      </c>
      <c r="H42" s="15">
        <f t="shared" si="1"/>
        <v>0.1</v>
      </c>
      <c r="I42" s="15">
        <f>'Outer Coils 0.0A'!H42</f>
        <v>0.49</v>
      </c>
      <c r="J42" s="18">
        <f t="shared" si="2"/>
        <v>-0.39</v>
      </c>
    </row>
    <row r="43" spans="1:10" x14ac:dyDescent="0.25">
      <c r="A43">
        <v>8.1959999999999997</v>
      </c>
      <c r="B43">
        <v>83.69</v>
      </c>
      <c r="C43">
        <v>0.09</v>
      </c>
      <c r="D43">
        <v>3.3484E-2</v>
      </c>
      <c r="F43" s="23">
        <f t="shared" si="0"/>
        <v>-13.010000000000005</v>
      </c>
      <c r="G43" s="15">
        <f t="shared" si="3"/>
        <v>0.50050000000000239</v>
      </c>
      <c r="H43" s="15">
        <f t="shared" si="1"/>
        <v>0.09</v>
      </c>
      <c r="I43" s="15">
        <f>'Outer Coils 0.0A'!H43</f>
        <v>0.5</v>
      </c>
      <c r="J43" s="18">
        <f t="shared" si="2"/>
        <v>-0.41000000000000003</v>
      </c>
    </row>
    <row r="44" spans="1:10" x14ac:dyDescent="0.25">
      <c r="A44">
        <v>8.1959999999999997</v>
      </c>
      <c r="B44">
        <v>84.192999999999998</v>
      </c>
      <c r="C44">
        <v>7.0000000000000007E-2</v>
      </c>
      <c r="D44">
        <v>3.3486000000000002E-2</v>
      </c>
      <c r="F44" s="23">
        <f t="shared" si="0"/>
        <v>-12.507000000000005</v>
      </c>
      <c r="G44" s="15">
        <f t="shared" si="3"/>
        <v>0.50150000000000006</v>
      </c>
      <c r="H44" s="15">
        <f t="shared" si="1"/>
        <v>7.0000000000000007E-2</v>
      </c>
      <c r="I44" s="15">
        <f>'Outer Coils 0.0A'!H44</f>
        <v>0.49</v>
      </c>
      <c r="J44" s="18">
        <f t="shared" si="2"/>
        <v>-0.42</v>
      </c>
    </row>
    <row r="45" spans="1:10" x14ac:dyDescent="0.25">
      <c r="A45">
        <v>8.1959999999999997</v>
      </c>
      <c r="B45">
        <v>84.692999999999998</v>
      </c>
      <c r="C45">
        <v>0.06</v>
      </c>
      <c r="D45">
        <v>3.3481999999999998E-2</v>
      </c>
      <c r="F45" s="23">
        <f t="shared" si="0"/>
        <v>-12.007000000000005</v>
      </c>
      <c r="G45" s="15">
        <f t="shared" si="3"/>
        <v>0.49900000000000233</v>
      </c>
      <c r="H45" s="15">
        <f t="shared" si="1"/>
        <v>0.06</v>
      </c>
      <c r="I45" s="15">
        <f>'Outer Coils 0.0A'!H45</f>
        <v>0.52</v>
      </c>
      <c r="J45" s="18">
        <f t="shared" si="2"/>
        <v>-0.46</v>
      </c>
    </row>
    <row r="46" spans="1:10" x14ac:dyDescent="0.25">
      <c r="A46">
        <v>8.1959999999999997</v>
      </c>
      <c r="B46">
        <v>85.191000000000003</v>
      </c>
      <c r="C46">
        <v>0.06</v>
      </c>
      <c r="D46">
        <v>3.3481999999999998E-2</v>
      </c>
      <c r="F46" s="23">
        <f t="shared" si="0"/>
        <v>-11.509</v>
      </c>
      <c r="G46" s="15">
        <f t="shared" si="3"/>
        <v>0.5</v>
      </c>
      <c r="H46" s="15">
        <f t="shared" si="1"/>
        <v>0.06</v>
      </c>
      <c r="I46" s="15">
        <f>'Outer Coils 0.0A'!H46</f>
        <v>0.51</v>
      </c>
      <c r="J46" s="18">
        <f t="shared" si="2"/>
        <v>-0.45</v>
      </c>
    </row>
    <row r="47" spans="1:10" x14ac:dyDescent="0.25">
      <c r="A47">
        <v>8.1959999999999997</v>
      </c>
      <c r="B47">
        <v>85.692999999999998</v>
      </c>
      <c r="C47">
        <v>0.05</v>
      </c>
      <c r="D47">
        <v>3.3485000000000001E-2</v>
      </c>
      <c r="F47" s="23">
        <f t="shared" si="0"/>
        <v>-11.007000000000005</v>
      </c>
      <c r="G47" s="15">
        <f t="shared" si="3"/>
        <v>0.50049999999999528</v>
      </c>
      <c r="H47" s="15">
        <f t="shared" si="1"/>
        <v>0.05</v>
      </c>
      <c r="I47" s="15">
        <f>'Outer Coils 0.0A'!H47</f>
        <v>0.5</v>
      </c>
      <c r="J47" s="18">
        <f t="shared" si="2"/>
        <v>-0.45</v>
      </c>
    </row>
    <row r="48" spans="1:10" x14ac:dyDescent="0.25">
      <c r="A48">
        <v>8.1959999999999997</v>
      </c>
      <c r="B48">
        <v>86.191999999999993</v>
      </c>
      <c r="C48">
        <v>0.1</v>
      </c>
      <c r="D48">
        <v>3.3481999999999998E-2</v>
      </c>
      <c r="F48" s="23">
        <f t="shared" si="0"/>
        <v>-10.50800000000001</v>
      </c>
      <c r="G48" s="15">
        <f t="shared" si="3"/>
        <v>0.5</v>
      </c>
      <c r="H48" s="15">
        <f t="shared" si="1"/>
        <v>0.1</v>
      </c>
      <c r="I48" s="15">
        <f>'Outer Coils 0.0A'!H48</f>
        <v>0.51</v>
      </c>
      <c r="J48" s="18">
        <f t="shared" si="2"/>
        <v>-0.41000000000000003</v>
      </c>
    </row>
    <row r="49" spans="1:10" x14ac:dyDescent="0.25">
      <c r="A49">
        <v>8.1959999999999997</v>
      </c>
      <c r="B49">
        <v>86.692999999999998</v>
      </c>
      <c r="C49">
        <v>0.12</v>
      </c>
      <c r="D49">
        <v>3.3480999999999997E-2</v>
      </c>
      <c r="F49" s="23">
        <f t="shared" si="0"/>
        <v>-10.007000000000005</v>
      </c>
      <c r="G49" s="15">
        <f t="shared" si="3"/>
        <v>0.50050000000000239</v>
      </c>
      <c r="H49" s="15">
        <f t="shared" si="1"/>
        <v>0.12</v>
      </c>
      <c r="I49" s="15">
        <f>'Outer Coils 0.0A'!H49</f>
        <v>0.51</v>
      </c>
      <c r="J49" s="18">
        <f t="shared" si="2"/>
        <v>-0.39</v>
      </c>
    </row>
    <row r="50" spans="1:10" x14ac:dyDescent="0.25">
      <c r="A50">
        <v>8.1959999999999997</v>
      </c>
      <c r="B50">
        <v>87.192999999999998</v>
      </c>
      <c r="C50">
        <v>0.21</v>
      </c>
      <c r="D50">
        <v>3.3482999999999999E-2</v>
      </c>
      <c r="F50" s="23">
        <f t="shared" si="0"/>
        <v>-9.507000000000005</v>
      </c>
      <c r="G50" s="15">
        <f t="shared" si="3"/>
        <v>0.49849999999999994</v>
      </c>
      <c r="H50" s="15">
        <f t="shared" si="1"/>
        <v>0.21</v>
      </c>
      <c r="I50" s="15">
        <f>'Outer Coils 0.0A'!H50</f>
        <v>0.48</v>
      </c>
      <c r="J50" s="18">
        <f t="shared" si="2"/>
        <v>-0.27</v>
      </c>
    </row>
    <row r="51" spans="1:10" x14ac:dyDescent="0.25">
      <c r="A51">
        <v>8.1959999999999997</v>
      </c>
      <c r="B51">
        <v>87.69</v>
      </c>
      <c r="C51">
        <v>0.36</v>
      </c>
      <c r="D51">
        <v>3.3480999999999997E-2</v>
      </c>
      <c r="F51" s="23">
        <f t="shared" ref="F51:F82" si="4">B51-G$11</f>
        <v>-9.0100000000000051</v>
      </c>
      <c r="G51" s="15">
        <f t="shared" si="3"/>
        <v>0.5</v>
      </c>
      <c r="H51" s="15">
        <f t="shared" si="1"/>
        <v>0.36</v>
      </c>
      <c r="I51" s="15">
        <f>'Outer Coils 0.0A'!H51</f>
        <v>0.49</v>
      </c>
      <c r="J51" s="18">
        <f t="shared" si="2"/>
        <v>-0.13</v>
      </c>
    </row>
    <row r="52" spans="1:10" x14ac:dyDescent="0.25">
      <c r="A52">
        <v>8.1959999999999997</v>
      </c>
      <c r="B52">
        <v>88.192999999999998</v>
      </c>
      <c r="C52">
        <v>0.59</v>
      </c>
      <c r="D52">
        <v>3.3479000000000002E-2</v>
      </c>
      <c r="F52" s="23">
        <f t="shared" si="4"/>
        <v>-8.507000000000005</v>
      </c>
      <c r="G52" s="15">
        <f t="shared" si="3"/>
        <v>0.50050000000000239</v>
      </c>
      <c r="H52" s="15">
        <f t="shared" si="1"/>
        <v>0.59</v>
      </c>
      <c r="I52" s="15">
        <f>'Outer Coils 0.0A'!H52</f>
        <v>0.51</v>
      </c>
      <c r="J52" s="18">
        <f t="shared" si="2"/>
        <v>7.999999999999996E-2</v>
      </c>
    </row>
    <row r="53" spans="1:10" x14ac:dyDescent="0.25">
      <c r="A53">
        <v>8.1959999999999997</v>
      </c>
      <c r="B53">
        <v>88.691000000000003</v>
      </c>
      <c r="C53">
        <v>0.93</v>
      </c>
      <c r="D53">
        <v>3.3481999999999998E-2</v>
      </c>
      <c r="F53" s="23">
        <f t="shared" si="4"/>
        <v>-8.0090000000000003</v>
      </c>
      <c r="G53" s="15">
        <f t="shared" si="3"/>
        <v>0.49849999999999994</v>
      </c>
      <c r="H53" s="15">
        <f t="shared" si="1"/>
        <v>0.93</v>
      </c>
      <c r="I53" s="15">
        <f>'Outer Coils 0.0A'!H53</f>
        <v>0.5</v>
      </c>
      <c r="J53" s="18">
        <f t="shared" si="2"/>
        <v>0.43000000000000005</v>
      </c>
    </row>
    <row r="54" spans="1:10" x14ac:dyDescent="0.25">
      <c r="A54">
        <v>8.1959999999999997</v>
      </c>
      <c r="B54">
        <v>89.19</v>
      </c>
      <c r="C54">
        <v>1.42</v>
      </c>
      <c r="D54">
        <v>3.3481999999999998E-2</v>
      </c>
      <c r="F54" s="23">
        <f t="shared" si="4"/>
        <v>-7.5100000000000051</v>
      </c>
      <c r="G54" s="15">
        <f t="shared" si="3"/>
        <v>0.50150000000000006</v>
      </c>
      <c r="H54" s="15">
        <f t="shared" si="1"/>
        <v>1.42</v>
      </c>
      <c r="I54" s="15">
        <f>'Outer Coils 0.0A'!H54</f>
        <v>0.48</v>
      </c>
      <c r="J54" s="18">
        <f t="shared" si="2"/>
        <v>0.94</v>
      </c>
    </row>
    <row r="55" spans="1:10" x14ac:dyDescent="0.25">
      <c r="A55">
        <v>8.1959999999999997</v>
      </c>
      <c r="B55">
        <v>89.694000000000003</v>
      </c>
      <c r="C55">
        <v>2.11</v>
      </c>
      <c r="D55">
        <v>3.3480000000000003E-2</v>
      </c>
      <c r="F55" s="23">
        <f t="shared" si="4"/>
        <v>-7.0060000000000002</v>
      </c>
      <c r="G55" s="15">
        <f t="shared" si="3"/>
        <v>0.50050000000000239</v>
      </c>
      <c r="H55" s="15">
        <f t="shared" si="1"/>
        <v>2.11</v>
      </c>
      <c r="I55" s="15">
        <f>'Outer Coils 0.0A'!H55</f>
        <v>0.51</v>
      </c>
      <c r="J55" s="18">
        <f t="shared" si="2"/>
        <v>1.5999999999999999</v>
      </c>
    </row>
    <row r="56" spans="1:10" x14ac:dyDescent="0.25">
      <c r="A56">
        <v>8.1959999999999997</v>
      </c>
      <c r="B56">
        <v>90.191000000000003</v>
      </c>
      <c r="C56">
        <v>3.03</v>
      </c>
      <c r="D56">
        <v>3.3480999999999997E-2</v>
      </c>
      <c r="F56" s="23">
        <f t="shared" si="4"/>
        <v>-6.5090000000000003</v>
      </c>
      <c r="G56" s="15">
        <f t="shared" si="3"/>
        <v>0.49899999999999523</v>
      </c>
      <c r="H56" s="15">
        <f t="shared" si="1"/>
        <v>3.03</v>
      </c>
      <c r="I56" s="15">
        <f>'Outer Coils 0.0A'!H56</f>
        <v>0.5</v>
      </c>
      <c r="J56" s="18">
        <f t="shared" si="2"/>
        <v>2.5299999999999998</v>
      </c>
    </row>
    <row r="57" spans="1:10" x14ac:dyDescent="0.25">
      <c r="A57">
        <v>8.1959999999999997</v>
      </c>
      <c r="B57">
        <v>90.691999999999993</v>
      </c>
      <c r="C57">
        <v>4.1900000000000004</v>
      </c>
      <c r="D57">
        <v>3.3486000000000002E-2</v>
      </c>
      <c r="F57" s="23">
        <f t="shared" si="4"/>
        <v>-6.0080000000000098</v>
      </c>
      <c r="G57" s="15">
        <f t="shared" si="3"/>
        <v>0.50099999999999767</v>
      </c>
      <c r="H57" s="15">
        <f t="shared" si="1"/>
        <v>4.1900000000000004</v>
      </c>
      <c r="I57" s="15">
        <f>'Outer Coils 0.0A'!H57</f>
        <v>0.48</v>
      </c>
      <c r="J57" s="18">
        <f t="shared" si="2"/>
        <v>3.7100000000000004</v>
      </c>
    </row>
    <row r="58" spans="1:10" x14ac:dyDescent="0.25">
      <c r="A58">
        <v>8.1959999999999997</v>
      </c>
      <c r="B58">
        <v>91.192999999999998</v>
      </c>
      <c r="C58">
        <v>5.59</v>
      </c>
      <c r="D58">
        <v>3.3482999999999999E-2</v>
      </c>
      <c r="F58" s="23">
        <f t="shared" si="4"/>
        <v>-5.507000000000005</v>
      </c>
      <c r="G58" s="15">
        <f t="shared" si="3"/>
        <v>0.49950000000000472</v>
      </c>
      <c r="H58" s="15">
        <f t="shared" si="1"/>
        <v>5.59</v>
      </c>
      <c r="I58" s="15">
        <f>'Outer Coils 0.0A'!H58</f>
        <v>0.49</v>
      </c>
      <c r="J58" s="18">
        <f t="shared" si="2"/>
        <v>5.0999999999999996</v>
      </c>
    </row>
    <row r="59" spans="1:10" x14ac:dyDescent="0.25">
      <c r="A59">
        <v>8.1959999999999997</v>
      </c>
      <c r="B59">
        <v>91.691000000000003</v>
      </c>
      <c r="C59">
        <v>7.13</v>
      </c>
      <c r="D59">
        <v>3.3482999999999999E-2</v>
      </c>
      <c r="F59" s="23">
        <f t="shared" si="4"/>
        <v>-5.0090000000000003</v>
      </c>
      <c r="G59" s="15">
        <f t="shared" si="3"/>
        <v>0.50050000000000239</v>
      </c>
      <c r="H59" s="15">
        <f t="shared" si="1"/>
        <v>7.13</v>
      </c>
      <c r="I59" s="15">
        <f>'Outer Coils 0.0A'!H59</f>
        <v>0.48</v>
      </c>
      <c r="J59" s="18">
        <f t="shared" si="2"/>
        <v>6.65</v>
      </c>
    </row>
    <row r="60" spans="1:10" x14ac:dyDescent="0.25">
      <c r="A60">
        <v>8.1959999999999997</v>
      </c>
      <c r="B60">
        <v>92.194000000000003</v>
      </c>
      <c r="C60">
        <v>8.7899999999999991</v>
      </c>
      <c r="D60">
        <v>3.3480999999999997E-2</v>
      </c>
      <c r="F60" s="23">
        <f t="shared" si="4"/>
        <v>-4.5060000000000002</v>
      </c>
      <c r="G60" s="15">
        <f t="shared" si="3"/>
        <v>0.5</v>
      </c>
      <c r="H60" s="15">
        <f t="shared" si="1"/>
        <v>8.7899999999999991</v>
      </c>
      <c r="I60" s="15">
        <f>'Outer Coils 0.0A'!H60</f>
        <v>0.49</v>
      </c>
      <c r="J60" s="18">
        <f t="shared" si="2"/>
        <v>8.2999999999999989</v>
      </c>
    </row>
    <row r="61" spans="1:10" x14ac:dyDescent="0.25">
      <c r="A61">
        <v>8.1959999999999997</v>
      </c>
      <c r="B61">
        <v>92.691000000000003</v>
      </c>
      <c r="C61">
        <v>10.39</v>
      </c>
      <c r="D61">
        <v>3.3481999999999998E-2</v>
      </c>
      <c r="F61" s="23">
        <f t="shared" si="4"/>
        <v>-4.0090000000000003</v>
      </c>
      <c r="G61" s="15">
        <f t="shared" si="3"/>
        <v>0.49799999999999756</v>
      </c>
      <c r="H61" s="15">
        <f t="shared" si="1"/>
        <v>10.39</v>
      </c>
      <c r="I61" s="15">
        <f>'Outer Coils 0.0A'!H61</f>
        <v>0.49</v>
      </c>
      <c r="J61" s="18">
        <f t="shared" si="2"/>
        <v>9.9</v>
      </c>
    </row>
    <row r="62" spans="1:10" x14ac:dyDescent="0.25">
      <c r="A62">
        <v>8.1959999999999997</v>
      </c>
      <c r="B62">
        <v>93.19</v>
      </c>
      <c r="C62">
        <v>11.86</v>
      </c>
      <c r="D62">
        <v>3.3480000000000003E-2</v>
      </c>
      <c r="F62" s="23">
        <f t="shared" si="4"/>
        <v>-3.5100000000000051</v>
      </c>
      <c r="G62" s="15">
        <f t="shared" si="3"/>
        <v>0.50099999999999767</v>
      </c>
      <c r="H62" s="15">
        <f t="shared" si="1"/>
        <v>11.86</v>
      </c>
      <c r="I62" s="15">
        <f>'Outer Coils 0.0A'!H62</f>
        <v>0.49</v>
      </c>
      <c r="J62" s="18">
        <f t="shared" si="2"/>
        <v>11.37</v>
      </c>
    </row>
    <row r="63" spans="1:10" x14ac:dyDescent="0.25">
      <c r="A63">
        <v>8.1959999999999997</v>
      </c>
      <c r="B63">
        <v>93.692999999999998</v>
      </c>
      <c r="C63">
        <v>13.15</v>
      </c>
      <c r="D63">
        <v>3.3482999999999999E-2</v>
      </c>
      <c r="F63" s="23">
        <f t="shared" si="4"/>
        <v>-3.007000000000005</v>
      </c>
      <c r="G63" s="15">
        <f t="shared" si="3"/>
        <v>0.50050000000000239</v>
      </c>
      <c r="H63" s="15">
        <f t="shared" si="1"/>
        <v>13.15</v>
      </c>
      <c r="I63" s="15">
        <f>'Outer Coils 0.0A'!H63</f>
        <v>0.5</v>
      </c>
      <c r="J63" s="18">
        <f t="shared" si="2"/>
        <v>12.65</v>
      </c>
    </row>
    <row r="64" spans="1:10" x14ac:dyDescent="0.25">
      <c r="A64">
        <v>8.1959999999999997</v>
      </c>
      <c r="B64">
        <v>94.191000000000003</v>
      </c>
      <c r="C64">
        <v>14.2</v>
      </c>
      <c r="D64">
        <v>3.3481999999999998E-2</v>
      </c>
      <c r="F64" s="23">
        <f t="shared" si="4"/>
        <v>-2.5090000000000003</v>
      </c>
      <c r="G64" s="15">
        <f t="shared" si="3"/>
        <v>0.5</v>
      </c>
      <c r="H64" s="15">
        <f t="shared" si="1"/>
        <v>14.2</v>
      </c>
      <c r="I64" s="15">
        <f>'Outer Coils 0.0A'!H64</f>
        <v>0.48</v>
      </c>
      <c r="J64" s="18">
        <f t="shared" si="2"/>
        <v>13.719999999999999</v>
      </c>
    </row>
    <row r="65" spans="1:10" x14ac:dyDescent="0.25">
      <c r="A65">
        <v>8.1959999999999997</v>
      </c>
      <c r="B65">
        <v>94.692999999999998</v>
      </c>
      <c r="C65">
        <v>15.01</v>
      </c>
      <c r="D65">
        <v>3.3481999999999998E-2</v>
      </c>
      <c r="F65" s="23">
        <f t="shared" si="4"/>
        <v>-2.007000000000005</v>
      </c>
      <c r="G65" s="15">
        <f t="shared" si="3"/>
        <v>0.50049999999999528</v>
      </c>
      <c r="H65" s="15">
        <f t="shared" si="1"/>
        <v>15.01</v>
      </c>
      <c r="I65" s="15">
        <f>'Outer Coils 0.0A'!H65</f>
        <v>0.48</v>
      </c>
      <c r="J65" s="18">
        <f t="shared" si="2"/>
        <v>14.53</v>
      </c>
    </row>
    <row r="66" spans="1:10" x14ac:dyDescent="0.25">
      <c r="A66">
        <v>8.1959999999999997</v>
      </c>
      <c r="B66">
        <v>95.191999999999993</v>
      </c>
      <c r="C66">
        <v>15.6</v>
      </c>
      <c r="D66">
        <v>3.3480999999999997E-2</v>
      </c>
      <c r="F66" s="23">
        <f t="shared" si="4"/>
        <v>-1.5080000000000098</v>
      </c>
      <c r="G66" s="15">
        <f t="shared" si="3"/>
        <v>0.49849999999999994</v>
      </c>
      <c r="H66" s="15">
        <f t="shared" si="1"/>
        <v>15.6</v>
      </c>
      <c r="I66" s="15">
        <f>'Outer Coils 0.0A'!H66</f>
        <v>0.49</v>
      </c>
      <c r="J66" s="18">
        <f t="shared" si="2"/>
        <v>15.11</v>
      </c>
    </row>
    <row r="67" spans="1:10" x14ac:dyDescent="0.25">
      <c r="A67">
        <v>8.1959999999999997</v>
      </c>
      <c r="B67">
        <v>95.69</v>
      </c>
      <c r="C67">
        <v>16.03</v>
      </c>
      <c r="D67">
        <v>3.3480000000000003E-2</v>
      </c>
      <c r="F67" s="23">
        <f t="shared" si="4"/>
        <v>-1.0100000000000051</v>
      </c>
      <c r="G67" s="15">
        <f t="shared" si="3"/>
        <v>0.5</v>
      </c>
      <c r="H67" s="15">
        <f t="shared" si="1"/>
        <v>16.03</v>
      </c>
      <c r="I67" s="15">
        <f>'Outer Coils 0.0A'!H67</f>
        <v>0.48</v>
      </c>
      <c r="J67" s="18">
        <f t="shared" si="2"/>
        <v>15.55</v>
      </c>
    </row>
    <row r="68" spans="1:10" x14ac:dyDescent="0.25">
      <c r="A68">
        <v>8.1959999999999997</v>
      </c>
      <c r="B68">
        <v>96.191999999999993</v>
      </c>
      <c r="C68">
        <v>16.3</v>
      </c>
      <c r="D68">
        <v>3.3485000000000001E-2</v>
      </c>
      <c r="F68" s="23">
        <f t="shared" si="4"/>
        <v>-0.50800000000000978</v>
      </c>
      <c r="G68" s="15">
        <f t="shared" si="3"/>
        <v>0.50099999999999767</v>
      </c>
      <c r="H68" s="15">
        <f t="shared" si="1"/>
        <v>16.3</v>
      </c>
      <c r="I68" s="15">
        <f>'Outer Coils 0.0A'!H68</f>
        <v>0.48</v>
      </c>
      <c r="J68" s="18">
        <f t="shared" si="2"/>
        <v>15.82</v>
      </c>
    </row>
    <row r="69" spans="1:10" x14ac:dyDescent="0.25">
      <c r="A69">
        <v>8.1959999999999997</v>
      </c>
      <c r="B69">
        <v>96.691999999999993</v>
      </c>
      <c r="C69">
        <v>16.399999999999999</v>
      </c>
      <c r="D69">
        <v>3.3481999999999998E-2</v>
      </c>
      <c r="F69" s="23">
        <f t="shared" si="4"/>
        <v>-8.0000000000097771E-3</v>
      </c>
      <c r="G69" s="15">
        <f t="shared" si="3"/>
        <v>0.49950000000000472</v>
      </c>
      <c r="H69" s="15">
        <f t="shared" si="1"/>
        <v>16.399999999999999</v>
      </c>
      <c r="I69" s="15">
        <f>'Outer Coils 0.0A'!H69</f>
        <v>0.5</v>
      </c>
      <c r="J69" s="18">
        <f t="shared" si="2"/>
        <v>15.899999999999999</v>
      </c>
    </row>
    <row r="70" spans="1:10" x14ac:dyDescent="0.25">
      <c r="A70">
        <v>8.1959999999999997</v>
      </c>
      <c r="B70">
        <v>97.191000000000003</v>
      </c>
      <c r="C70">
        <v>16.399999999999999</v>
      </c>
      <c r="D70">
        <v>3.3482999999999999E-2</v>
      </c>
      <c r="F70" s="23">
        <f t="shared" si="4"/>
        <v>0.49099999999999966</v>
      </c>
      <c r="G70" s="15">
        <f t="shared" si="3"/>
        <v>0.50050000000000239</v>
      </c>
      <c r="H70" s="15">
        <f t="shared" si="1"/>
        <v>16.399999999999999</v>
      </c>
      <c r="I70" s="15">
        <f>'Outer Coils 0.0A'!H70</f>
        <v>0.49</v>
      </c>
      <c r="J70" s="18">
        <f t="shared" si="2"/>
        <v>15.909999999999998</v>
      </c>
    </row>
    <row r="71" spans="1:10" x14ac:dyDescent="0.25">
      <c r="A71">
        <v>8.1959999999999997</v>
      </c>
      <c r="B71">
        <v>97.692999999999998</v>
      </c>
      <c r="C71">
        <v>16.260000000000002</v>
      </c>
      <c r="D71">
        <v>3.3479000000000002E-2</v>
      </c>
      <c r="F71" s="23">
        <f t="shared" si="4"/>
        <v>0.992999999999995</v>
      </c>
      <c r="G71" s="15">
        <f t="shared" si="3"/>
        <v>0.49949999999999761</v>
      </c>
      <c r="H71" s="15">
        <f t="shared" si="1"/>
        <v>16.260000000000002</v>
      </c>
      <c r="I71" s="15">
        <f>'Outer Coils 0.0A'!H71</f>
        <v>0.5</v>
      </c>
      <c r="J71" s="18">
        <f t="shared" si="2"/>
        <v>15.760000000000002</v>
      </c>
    </row>
    <row r="72" spans="1:10" x14ac:dyDescent="0.25">
      <c r="A72">
        <v>8.1959999999999997</v>
      </c>
      <c r="B72">
        <v>98.19</v>
      </c>
      <c r="C72">
        <v>15.98</v>
      </c>
      <c r="D72">
        <v>3.3482999999999999E-2</v>
      </c>
      <c r="F72" s="23">
        <f t="shared" si="4"/>
        <v>1.4899999999999949</v>
      </c>
      <c r="G72" s="15">
        <f t="shared" si="3"/>
        <v>0.49949999999999761</v>
      </c>
      <c r="H72" s="15">
        <f t="shared" si="1"/>
        <v>15.98</v>
      </c>
      <c r="I72" s="15">
        <f>'Outer Coils 0.0A'!H72</f>
        <v>0.49</v>
      </c>
      <c r="J72" s="18">
        <f t="shared" si="2"/>
        <v>15.49</v>
      </c>
    </row>
    <row r="73" spans="1:10" x14ac:dyDescent="0.25">
      <c r="A73">
        <v>8.1959999999999997</v>
      </c>
      <c r="B73">
        <v>98.691999999999993</v>
      </c>
      <c r="C73">
        <v>15.54</v>
      </c>
      <c r="D73">
        <v>3.3482999999999999E-2</v>
      </c>
      <c r="F73" s="23">
        <f t="shared" si="4"/>
        <v>1.9919999999999902</v>
      </c>
      <c r="G73" s="15">
        <f t="shared" si="3"/>
        <v>0.50150000000000006</v>
      </c>
      <c r="H73" s="15">
        <f t="shared" si="1"/>
        <v>15.54</v>
      </c>
      <c r="I73" s="15">
        <f>'Outer Coils 0.0A'!H73</f>
        <v>0.48</v>
      </c>
      <c r="J73" s="18">
        <f t="shared" si="2"/>
        <v>15.059999999999999</v>
      </c>
    </row>
    <row r="74" spans="1:10" x14ac:dyDescent="0.25">
      <c r="A74">
        <v>8.1959999999999997</v>
      </c>
      <c r="B74">
        <v>99.192999999999998</v>
      </c>
      <c r="C74">
        <v>14.89</v>
      </c>
      <c r="D74">
        <v>3.3484E-2</v>
      </c>
      <c r="F74" s="23">
        <f t="shared" si="4"/>
        <v>2.492999999999995</v>
      </c>
      <c r="G74" s="15">
        <f t="shared" si="3"/>
        <v>0.49900000000000233</v>
      </c>
      <c r="H74" s="15">
        <f t="shared" si="1"/>
        <v>14.89</v>
      </c>
      <c r="I74" s="15">
        <f>'Outer Coils 0.0A'!H74</f>
        <v>0.48</v>
      </c>
      <c r="J74" s="18">
        <f t="shared" si="2"/>
        <v>14.41</v>
      </c>
    </row>
    <row r="75" spans="1:10" x14ac:dyDescent="0.25">
      <c r="A75">
        <v>8.1959999999999997</v>
      </c>
      <c r="B75">
        <v>99.69</v>
      </c>
      <c r="C75">
        <v>13.97</v>
      </c>
      <c r="D75">
        <v>3.3480000000000003E-2</v>
      </c>
      <c r="F75" s="23">
        <f t="shared" si="4"/>
        <v>2.9899999999999949</v>
      </c>
      <c r="G75" s="15">
        <f t="shared" si="3"/>
        <v>0.5</v>
      </c>
      <c r="H75" s="15">
        <f t="shared" si="1"/>
        <v>13.97</v>
      </c>
      <c r="I75" s="15">
        <f>'Outer Coils 0.0A'!H75</f>
        <v>0.5</v>
      </c>
      <c r="J75" s="18">
        <f t="shared" si="2"/>
        <v>13.47</v>
      </c>
    </row>
    <row r="76" spans="1:10" x14ac:dyDescent="0.25">
      <c r="A76">
        <v>8.1959999999999997</v>
      </c>
      <c r="B76">
        <v>100.193</v>
      </c>
      <c r="C76">
        <v>12.85</v>
      </c>
      <c r="D76">
        <v>3.3482999999999999E-2</v>
      </c>
      <c r="F76" s="23">
        <f t="shared" si="4"/>
        <v>3.492999999999995</v>
      </c>
      <c r="G76" s="15">
        <f t="shared" si="3"/>
        <v>0.50099999999999767</v>
      </c>
      <c r="H76" s="15">
        <f t="shared" si="1"/>
        <v>12.85</v>
      </c>
      <c r="I76" s="15">
        <f>'Outer Coils 0.0A'!H76</f>
        <v>0.5</v>
      </c>
      <c r="J76" s="18">
        <f t="shared" si="2"/>
        <v>12.35</v>
      </c>
    </row>
    <row r="77" spans="1:10" x14ac:dyDescent="0.25">
      <c r="A77">
        <v>8.1959999999999997</v>
      </c>
      <c r="B77">
        <v>100.69199999999999</v>
      </c>
      <c r="C77">
        <v>11.46</v>
      </c>
      <c r="D77">
        <v>3.3480999999999997E-2</v>
      </c>
      <c r="F77" s="23">
        <f t="shared" si="4"/>
        <v>3.9919999999999902</v>
      </c>
      <c r="G77" s="15">
        <f t="shared" si="3"/>
        <v>0.49849999999999994</v>
      </c>
      <c r="H77" s="15">
        <f t="shared" si="1"/>
        <v>11.46</v>
      </c>
      <c r="I77" s="15">
        <f>'Outer Coils 0.0A'!H77</f>
        <v>0.51</v>
      </c>
      <c r="J77" s="18">
        <f t="shared" si="2"/>
        <v>10.950000000000001</v>
      </c>
    </row>
    <row r="78" spans="1:10" x14ac:dyDescent="0.25">
      <c r="A78">
        <v>8.1959999999999997</v>
      </c>
      <c r="B78">
        <v>101.19</v>
      </c>
      <c r="C78">
        <v>9.9</v>
      </c>
      <c r="D78">
        <v>3.3482999999999999E-2</v>
      </c>
      <c r="F78" s="23">
        <f t="shared" si="4"/>
        <v>4.4899999999999949</v>
      </c>
      <c r="G78" s="15">
        <f t="shared" si="3"/>
        <v>0.50050000000000239</v>
      </c>
      <c r="H78" s="15">
        <f t="shared" si="1"/>
        <v>9.9</v>
      </c>
      <c r="I78" s="15">
        <f>'Outer Coils 0.0A'!H78</f>
        <v>0.47</v>
      </c>
      <c r="J78" s="18">
        <f t="shared" si="2"/>
        <v>9.43</v>
      </c>
    </row>
    <row r="79" spans="1:10" x14ac:dyDescent="0.25">
      <c r="A79">
        <v>8.1959999999999997</v>
      </c>
      <c r="B79">
        <v>101.693</v>
      </c>
      <c r="C79">
        <v>8.23</v>
      </c>
      <c r="D79">
        <v>3.3482999999999999E-2</v>
      </c>
      <c r="F79" s="23">
        <f t="shared" si="4"/>
        <v>4.992999999999995</v>
      </c>
      <c r="G79" s="15">
        <f t="shared" si="3"/>
        <v>0.50050000000000239</v>
      </c>
      <c r="H79" s="15">
        <f t="shared" si="1"/>
        <v>8.23</v>
      </c>
      <c r="I79" s="15">
        <f>'Outer Coils 0.0A'!H79</f>
        <v>0.48</v>
      </c>
      <c r="J79" s="18">
        <f t="shared" si="2"/>
        <v>7.75</v>
      </c>
    </row>
    <row r="80" spans="1:10" x14ac:dyDescent="0.25">
      <c r="A80">
        <v>8.1959999999999997</v>
      </c>
      <c r="B80">
        <v>102.191</v>
      </c>
      <c r="C80">
        <v>6.56</v>
      </c>
      <c r="D80">
        <v>3.3480999999999997E-2</v>
      </c>
      <c r="F80" s="23">
        <f t="shared" si="4"/>
        <v>5.4909999999999997</v>
      </c>
      <c r="G80" s="15">
        <f t="shared" si="3"/>
        <v>0.49949999999999761</v>
      </c>
      <c r="H80" s="15">
        <f t="shared" si="1"/>
        <v>6.56</v>
      </c>
      <c r="I80" s="15">
        <f>'Outer Coils 0.0A'!H80</f>
        <v>0.49</v>
      </c>
      <c r="J80" s="18">
        <f t="shared" si="2"/>
        <v>6.0699999999999994</v>
      </c>
    </row>
    <row r="81" spans="1:10" x14ac:dyDescent="0.25">
      <c r="A81">
        <v>8.1959999999999997</v>
      </c>
      <c r="B81">
        <v>102.69199999999999</v>
      </c>
      <c r="C81">
        <v>5.05</v>
      </c>
      <c r="D81">
        <v>3.3480000000000003E-2</v>
      </c>
      <c r="F81" s="23">
        <f t="shared" si="4"/>
        <v>5.9919999999999902</v>
      </c>
      <c r="G81" s="15">
        <f t="shared" si="3"/>
        <v>0.50049999999999528</v>
      </c>
      <c r="H81" s="15">
        <f t="shared" si="1"/>
        <v>5.05</v>
      </c>
      <c r="I81" s="15">
        <f>'Outer Coils 0.0A'!H81</f>
        <v>0.49</v>
      </c>
      <c r="J81" s="18">
        <f t="shared" si="2"/>
        <v>4.5599999999999996</v>
      </c>
    </row>
    <row r="82" spans="1:10" x14ac:dyDescent="0.25">
      <c r="A82">
        <v>8.1959999999999997</v>
      </c>
      <c r="B82">
        <v>103.19199999999999</v>
      </c>
      <c r="C82">
        <v>3.73</v>
      </c>
      <c r="D82">
        <v>3.3479000000000002E-2</v>
      </c>
      <c r="F82" s="23">
        <f t="shared" si="4"/>
        <v>6.4919999999999902</v>
      </c>
      <c r="G82" s="15">
        <f t="shared" si="3"/>
        <v>0.49900000000000233</v>
      </c>
      <c r="H82" s="15">
        <f t="shared" si="1"/>
        <v>3.73</v>
      </c>
      <c r="I82" s="15">
        <f>'Outer Coils 0.0A'!H82</f>
        <v>0.46</v>
      </c>
      <c r="J82" s="18">
        <f t="shared" si="2"/>
        <v>3.27</v>
      </c>
    </row>
    <row r="83" spans="1:10" x14ac:dyDescent="0.25">
      <c r="A83">
        <v>8.1959999999999997</v>
      </c>
      <c r="B83">
        <v>103.69</v>
      </c>
      <c r="C83">
        <v>2.63</v>
      </c>
      <c r="D83">
        <v>3.3479000000000002E-2</v>
      </c>
      <c r="F83" s="23">
        <f t="shared" ref="F83:F114" si="5">B83-G$11</f>
        <v>6.9899999999999949</v>
      </c>
      <c r="G83" s="15">
        <f t="shared" si="3"/>
        <v>0.50050000000000239</v>
      </c>
      <c r="H83" s="15">
        <f t="shared" si="1"/>
        <v>2.63</v>
      </c>
      <c r="I83" s="15">
        <f>'Outer Coils 0.0A'!H83</f>
        <v>0.48</v>
      </c>
      <c r="J83" s="18">
        <f t="shared" si="2"/>
        <v>2.15</v>
      </c>
    </row>
    <row r="84" spans="1:10" x14ac:dyDescent="0.25">
      <c r="A84">
        <v>8.1959999999999997</v>
      </c>
      <c r="B84">
        <v>104.193</v>
      </c>
      <c r="C84">
        <v>1.81</v>
      </c>
      <c r="D84">
        <v>3.3481999999999998E-2</v>
      </c>
      <c r="F84" s="23">
        <f t="shared" si="5"/>
        <v>7.492999999999995</v>
      </c>
      <c r="G84" s="15">
        <f t="shared" si="3"/>
        <v>0.50050000000000239</v>
      </c>
      <c r="H84" s="15">
        <f t="shared" ref="H84:H119" si="6">C84</f>
        <v>1.81</v>
      </c>
      <c r="I84" s="15">
        <f>'Outer Coils 0.0A'!H84</f>
        <v>0.48</v>
      </c>
      <c r="J84" s="18">
        <f t="shared" ref="J84:J119" si="7">H84-I84</f>
        <v>1.33</v>
      </c>
    </row>
    <row r="85" spans="1:10" x14ac:dyDescent="0.25">
      <c r="A85">
        <v>8.1959999999999997</v>
      </c>
      <c r="B85">
        <v>104.691</v>
      </c>
      <c r="C85">
        <v>1.21</v>
      </c>
      <c r="D85">
        <v>3.3480000000000003E-2</v>
      </c>
      <c r="F85" s="23">
        <f t="shared" si="5"/>
        <v>7.9909999999999997</v>
      </c>
      <c r="G85" s="15">
        <f t="shared" ref="G85:G118" si="8">(B86-B84)/2</f>
        <v>0.49900000000000233</v>
      </c>
      <c r="H85" s="15">
        <f t="shared" si="6"/>
        <v>1.21</v>
      </c>
      <c r="I85" s="15">
        <f>'Outer Coils 0.0A'!H85</f>
        <v>0.48</v>
      </c>
      <c r="J85" s="18">
        <f t="shared" si="7"/>
        <v>0.73</v>
      </c>
    </row>
    <row r="86" spans="1:10" x14ac:dyDescent="0.25">
      <c r="A86">
        <v>8.1959999999999997</v>
      </c>
      <c r="B86">
        <v>105.191</v>
      </c>
      <c r="C86">
        <v>0.78</v>
      </c>
      <c r="D86">
        <v>3.3482999999999999E-2</v>
      </c>
      <c r="F86" s="23">
        <f t="shared" si="5"/>
        <v>8.4909999999999997</v>
      </c>
      <c r="G86" s="15">
        <f t="shared" si="8"/>
        <v>0.50099999999999767</v>
      </c>
      <c r="H86" s="15">
        <f t="shared" si="6"/>
        <v>0.78</v>
      </c>
      <c r="I86" s="15">
        <f>'Outer Coils 0.0A'!H86</f>
        <v>0.47</v>
      </c>
      <c r="J86" s="18">
        <f t="shared" si="7"/>
        <v>0.31000000000000005</v>
      </c>
    </row>
    <row r="87" spans="1:10" x14ac:dyDescent="0.25">
      <c r="A87">
        <v>8.1959999999999997</v>
      </c>
      <c r="B87">
        <v>105.693</v>
      </c>
      <c r="C87">
        <v>0.46</v>
      </c>
      <c r="D87">
        <v>3.3481999999999998E-2</v>
      </c>
      <c r="F87" s="23">
        <f t="shared" si="5"/>
        <v>8.992999999999995</v>
      </c>
      <c r="G87" s="15">
        <f t="shared" si="8"/>
        <v>0.49949999999999761</v>
      </c>
      <c r="H87" s="15">
        <f t="shared" si="6"/>
        <v>0.46</v>
      </c>
      <c r="I87" s="15">
        <f>'Outer Coils 0.0A'!H87</f>
        <v>0.48</v>
      </c>
      <c r="J87" s="18">
        <f t="shared" si="7"/>
        <v>-1.9999999999999962E-2</v>
      </c>
    </row>
    <row r="88" spans="1:10" x14ac:dyDescent="0.25">
      <c r="A88">
        <v>8.1959999999999997</v>
      </c>
      <c r="B88">
        <v>106.19</v>
      </c>
      <c r="C88">
        <v>0.27</v>
      </c>
      <c r="D88">
        <v>3.3484E-2</v>
      </c>
      <c r="F88" s="23">
        <f t="shared" si="5"/>
        <v>9.4899999999999949</v>
      </c>
      <c r="G88" s="15">
        <f t="shared" si="8"/>
        <v>0.50050000000000239</v>
      </c>
      <c r="H88" s="15">
        <f t="shared" si="6"/>
        <v>0.27</v>
      </c>
      <c r="I88" s="15">
        <f>'Outer Coils 0.0A'!H88</f>
        <v>0.48</v>
      </c>
      <c r="J88" s="18">
        <f t="shared" si="7"/>
        <v>-0.20999999999999996</v>
      </c>
    </row>
    <row r="89" spans="1:10" x14ac:dyDescent="0.25">
      <c r="A89">
        <v>8.1959999999999997</v>
      </c>
      <c r="B89">
        <v>106.694</v>
      </c>
      <c r="C89">
        <v>0.14000000000000001</v>
      </c>
      <c r="D89">
        <v>3.3482999999999999E-2</v>
      </c>
      <c r="F89" s="23">
        <f t="shared" si="5"/>
        <v>9.9939999999999998</v>
      </c>
      <c r="G89" s="15">
        <f t="shared" si="8"/>
        <v>0.50099999999999767</v>
      </c>
      <c r="H89" s="15">
        <f t="shared" si="6"/>
        <v>0.14000000000000001</v>
      </c>
      <c r="I89" s="15">
        <f>'Outer Coils 0.0A'!H89</f>
        <v>0.47</v>
      </c>
      <c r="J89" s="18">
        <f t="shared" si="7"/>
        <v>-0.32999999999999996</v>
      </c>
    </row>
    <row r="90" spans="1:10" x14ac:dyDescent="0.25">
      <c r="A90">
        <v>8.1959999999999997</v>
      </c>
      <c r="B90">
        <v>107.19199999999999</v>
      </c>
      <c r="C90">
        <v>0.09</v>
      </c>
      <c r="D90">
        <v>3.3480000000000003E-2</v>
      </c>
      <c r="F90" s="23">
        <f t="shared" si="5"/>
        <v>10.49199999999999</v>
      </c>
      <c r="G90" s="15">
        <f t="shared" si="8"/>
        <v>0.49799999999999756</v>
      </c>
      <c r="H90" s="15">
        <f t="shared" si="6"/>
        <v>0.09</v>
      </c>
      <c r="I90" s="15">
        <f>'Outer Coils 0.0A'!H90</f>
        <v>0.46</v>
      </c>
      <c r="J90" s="18">
        <f t="shared" si="7"/>
        <v>-0.37</v>
      </c>
    </row>
    <row r="91" spans="1:10" x14ac:dyDescent="0.25">
      <c r="A91">
        <v>8.1959999999999997</v>
      </c>
      <c r="B91">
        <v>107.69</v>
      </c>
      <c r="C91">
        <v>0.02</v>
      </c>
      <c r="D91">
        <v>3.3481999999999998E-2</v>
      </c>
      <c r="F91" s="23">
        <f t="shared" si="5"/>
        <v>10.989999999999995</v>
      </c>
      <c r="G91" s="15">
        <f t="shared" si="8"/>
        <v>0.50050000000000239</v>
      </c>
      <c r="H91" s="15">
        <f t="shared" si="6"/>
        <v>0.02</v>
      </c>
      <c r="I91" s="15">
        <f>'Outer Coils 0.0A'!H91</f>
        <v>0.48</v>
      </c>
      <c r="J91" s="18">
        <f t="shared" si="7"/>
        <v>-0.45999999999999996</v>
      </c>
    </row>
    <row r="92" spans="1:10" x14ac:dyDescent="0.25">
      <c r="A92">
        <v>8.1959999999999997</v>
      </c>
      <c r="B92">
        <v>108.193</v>
      </c>
      <c r="C92">
        <v>0.02</v>
      </c>
      <c r="D92">
        <v>3.3482999999999999E-2</v>
      </c>
      <c r="F92" s="23">
        <f t="shared" si="5"/>
        <v>11.492999999999995</v>
      </c>
      <c r="G92" s="15">
        <f t="shared" si="8"/>
        <v>0.5</v>
      </c>
      <c r="H92" s="15">
        <f t="shared" si="6"/>
        <v>0.02</v>
      </c>
      <c r="I92" s="15">
        <f>'Outer Coils 0.0A'!H92</f>
        <v>0.48</v>
      </c>
      <c r="J92" s="18">
        <f t="shared" si="7"/>
        <v>-0.45999999999999996</v>
      </c>
    </row>
    <row r="93" spans="1:10" x14ac:dyDescent="0.25">
      <c r="A93">
        <v>8.1959999999999997</v>
      </c>
      <c r="B93">
        <v>108.69</v>
      </c>
      <c r="C93">
        <v>0.02</v>
      </c>
      <c r="D93">
        <v>3.3478000000000001E-2</v>
      </c>
      <c r="F93" s="23">
        <f t="shared" si="5"/>
        <v>11.989999999999995</v>
      </c>
      <c r="G93" s="15">
        <f t="shared" si="8"/>
        <v>0.49900000000000233</v>
      </c>
      <c r="H93" s="15">
        <f t="shared" si="6"/>
        <v>0.02</v>
      </c>
      <c r="I93" s="15">
        <f>'Outer Coils 0.0A'!H93</f>
        <v>0.49</v>
      </c>
      <c r="J93" s="18">
        <f t="shared" si="7"/>
        <v>-0.47</v>
      </c>
    </row>
    <row r="94" spans="1:10" x14ac:dyDescent="0.25">
      <c r="A94">
        <v>8.1959999999999997</v>
      </c>
      <c r="B94">
        <v>109.191</v>
      </c>
      <c r="C94">
        <v>0.03</v>
      </c>
      <c r="D94">
        <v>3.3477E-2</v>
      </c>
      <c r="F94" s="23">
        <f t="shared" si="5"/>
        <v>12.491</v>
      </c>
      <c r="G94" s="15">
        <f t="shared" si="8"/>
        <v>0.50150000000000006</v>
      </c>
      <c r="H94" s="15">
        <f t="shared" si="6"/>
        <v>0.03</v>
      </c>
      <c r="I94" s="15">
        <f>'Outer Coils 0.0A'!H94</f>
        <v>0.47</v>
      </c>
      <c r="J94" s="18">
        <f t="shared" si="7"/>
        <v>-0.43999999999999995</v>
      </c>
    </row>
    <row r="95" spans="1:10" x14ac:dyDescent="0.25">
      <c r="A95">
        <v>8.1959999999999997</v>
      </c>
      <c r="B95">
        <v>109.693</v>
      </c>
      <c r="C95">
        <v>0.04</v>
      </c>
      <c r="D95">
        <v>3.3475999999999999E-2</v>
      </c>
      <c r="F95" s="23">
        <f t="shared" si="5"/>
        <v>12.992999999999995</v>
      </c>
      <c r="G95" s="15">
        <f t="shared" si="8"/>
        <v>0.5</v>
      </c>
      <c r="H95" s="15">
        <f t="shared" si="6"/>
        <v>0.04</v>
      </c>
      <c r="I95" s="15">
        <f>'Outer Coils 0.0A'!H95</f>
        <v>0.47</v>
      </c>
      <c r="J95" s="18">
        <f t="shared" si="7"/>
        <v>-0.43</v>
      </c>
    </row>
    <row r="96" spans="1:10" x14ac:dyDescent="0.25">
      <c r="A96">
        <v>8.1959999999999997</v>
      </c>
      <c r="B96">
        <v>110.191</v>
      </c>
      <c r="C96">
        <v>7.0000000000000007E-2</v>
      </c>
      <c r="D96">
        <v>3.3478000000000001E-2</v>
      </c>
      <c r="F96" s="23">
        <f t="shared" si="5"/>
        <v>13.491</v>
      </c>
      <c r="G96" s="15">
        <f t="shared" si="8"/>
        <v>0.5</v>
      </c>
      <c r="H96" s="15">
        <f t="shared" si="6"/>
        <v>7.0000000000000007E-2</v>
      </c>
      <c r="I96" s="15">
        <f>'Outer Coils 0.0A'!H96</f>
        <v>0.48</v>
      </c>
      <c r="J96" s="18">
        <f t="shared" si="7"/>
        <v>-0.41</v>
      </c>
    </row>
    <row r="97" spans="1:10" x14ac:dyDescent="0.25">
      <c r="A97">
        <v>8.1959999999999997</v>
      </c>
      <c r="B97">
        <v>110.693</v>
      </c>
      <c r="C97">
        <v>0.08</v>
      </c>
      <c r="D97">
        <v>3.3479000000000002E-2</v>
      </c>
      <c r="F97" s="23">
        <f t="shared" si="5"/>
        <v>13.992999999999995</v>
      </c>
      <c r="G97" s="15">
        <f t="shared" si="8"/>
        <v>0.5</v>
      </c>
      <c r="H97" s="15">
        <f t="shared" si="6"/>
        <v>0.08</v>
      </c>
      <c r="I97" s="15">
        <f>'Outer Coils 0.0A'!H97</f>
        <v>0.46</v>
      </c>
      <c r="J97" s="18">
        <f t="shared" si="7"/>
        <v>-0.38</v>
      </c>
    </row>
    <row r="98" spans="1:10" x14ac:dyDescent="0.25">
      <c r="A98">
        <v>8.1959999999999997</v>
      </c>
      <c r="B98">
        <v>111.191</v>
      </c>
      <c r="C98">
        <v>0.1</v>
      </c>
      <c r="D98">
        <v>3.3479000000000002E-2</v>
      </c>
      <c r="F98" s="23">
        <f t="shared" si="5"/>
        <v>14.491</v>
      </c>
      <c r="G98" s="15">
        <f t="shared" si="8"/>
        <v>0.49849999999999994</v>
      </c>
      <c r="H98" s="15">
        <f t="shared" si="6"/>
        <v>0.1</v>
      </c>
      <c r="I98" s="15">
        <f>'Outer Coils 0.0A'!H98</f>
        <v>0.46</v>
      </c>
      <c r="J98" s="18">
        <f t="shared" si="7"/>
        <v>-0.36</v>
      </c>
    </row>
    <row r="99" spans="1:10" x14ac:dyDescent="0.25">
      <c r="A99">
        <v>8.1959999999999997</v>
      </c>
      <c r="B99">
        <v>111.69</v>
      </c>
      <c r="C99">
        <v>0.13</v>
      </c>
      <c r="D99">
        <v>3.3478000000000001E-2</v>
      </c>
      <c r="F99" s="23">
        <f t="shared" si="5"/>
        <v>14.989999999999995</v>
      </c>
      <c r="G99" s="15">
        <f t="shared" si="8"/>
        <v>0.50099999999999767</v>
      </c>
      <c r="H99" s="15">
        <f t="shared" si="6"/>
        <v>0.13</v>
      </c>
      <c r="I99" s="15">
        <f>'Outer Coils 0.0A'!H99</f>
        <v>0.44</v>
      </c>
      <c r="J99" s="18">
        <f t="shared" si="7"/>
        <v>-0.31</v>
      </c>
    </row>
    <row r="100" spans="1:10" x14ac:dyDescent="0.25">
      <c r="A100">
        <v>8.1959999999999997</v>
      </c>
      <c r="B100">
        <v>112.193</v>
      </c>
      <c r="C100">
        <v>0.16</v>
      </c>
      <c r="D100">
        <v>3.3480000000000003E-2</v>
      </c>
      <c r="F100" s="23">
        <f t="shared" si="5"/>
        <v>15.492999999999995</v>
      </c>
      <c r="G100" s="15">
        <f t="shared" si="8"/>
        <v>0.5</v>
      </c>
      <c r="H100" s="15">
        <f t="shared" si="6"/>
        <v>0.16</v>
      </c>
      <c r="I100" s="15">
        <f>'Outer Coils 0.0A'!H100</f>
        <v>0.45</v>
      </c>
      <c r="J100" s="18">
        <f t="shared" si="7"/>
        <v>-0.29000000000000004</v>
      </c>
    </row>
    <row r="101" spans="1:10" x14ac:dyDescent="0.25">
      <c r="A101">
        <v>8.1959999999999997</v>
      </c>
      <c r="B101">
        <v>112.69</v>
      </c>
      <c r="C101">
        <v>0.17</v>
      </c>
      <c r="D101">
        <v>3.3479000000000002E-2</v>
      </c>
      <c r="F101" s="23">
        <f t="shared" si="5"/>
        <v>15.989999999999995</v>
      </c>
      <c r="G101" s="15">
        <f t="shared" si="8"/>
        <v>0.49900000000000233</v>
      </c>
      <c r="H101" s="15">
        <f t="shared" si="6"/>
        <v>0.17</v>
      </c>
      <c r="I101" s="15">
        <f>'Outer Coils 0.0A'!H101</f>
        <v>0.44</v>
      </c>
      <c r="J101" s="18">
        <f t="shared" si="7"/>
        <v>-0.27</v>
      </c>
    </row>
    <row r="102" spans="1:10" x14ac:dyDescent="0.25">
      <c r="A102">
        <v>8.1959999999999997</v>
      </c>
      <c r="B102">
        <v>113.191</v>
      </c>
      <c r="C102">
        <v>0.18</v>
      </c>
      <c r="D102">
        <v>3.3475999999999999E-2</v>
      </c>
      <c r="F102" s="23">
        <f t="shared" si="5"/>
        <v>16.491</v>
      </c>
      <c r="G102" s="15">
        <f t="shared" si="8"/>
        <v>0.50050000000000239</v>
      </c>
      <c r="H102" s="15">
        <f t="shared" si="6"/>
        <v>0.18</v>
      </c>
      <c r="I102" s="15">
        <f>'Outer Coils 0.0A'!H102</f>
        <v>0.46</v>
      </c>
      <c r="J102" s="18">
        <f t="shared" si="7"/>
        <v>-0.28000000000000003</v>
      </c>
    </row>
    <row r="103" spans="1:10" x14ac:dyDescent="0.25">
      <c r="A103">
        <v>8.1959999999999997</v>
      </c>
      <c r="B103">
        <v>113.691</v>
      </c>
      <c r="C103">
        <v>0.2</v>
      </c>
      <c r="D103">
        <v>3.3477E-2</v>
      </c>
      <c r="F103" s="23">
        <f t="shared" si="5"/>
        <v>16.991</v>
      </c>
      <c r="G103" s="15">
        <f t="shared" si="8"/>
        <v>0.49949999999999761</v>
      </c>
      <c r="H103" s="15">
        <f t="shared" si="6"/>
        <v>0.2</v>
      </c>
      <c r="I103" s="15">
        <f>'Outer Coils 0.0A'!H103</f>
        <v>0.46</v>
      </c>
      <c r="J103" s="18">
        <f t="shared" si="7"/>
        <v>-0.26</v>
      </c>
    </row>
    <row r="104" spans="1:10" x14ac:dyDescent="0.25">
      <c r="A104">
        <v>8.1959999999999997</v>
      </c>
      <c r="B104">
        <v>114.19</v>
      </c>
      <c r="C104">
        <v>0.2</v>
      </c>
      <c r="D104">
        <v>3.3477E-2</v>
      </c>
      <c r="F104" s="23">
        <f t="shared" si="5"/>
        <v>17.489999999999995</v>
      </c>
      <c r="G104" s="15">
        <f t="shared" si="8"/>
        <v>0.50049999999999528</v>
      </c>
      <c r="H104" s="15">
        <f t="shared" si="6"/>
        <v>0.2</v>
      </c>
      <c r="I104" s="15">
        <f>'Outer Coils 0.0A'!H104</f>
        <v>0.46</v>
      </c>
      <c r="J104" s="18">
        <f t="shared" si="7"/>
        <v>-0.26</v>
      </c>
    </row>
    <row r="105" spans="1:10" x14ac:dyDescent="0.25">
      <c r="A105">
        <v>8.1959999999999997</v>
      </c>
      <c r="B105">
        <v>114.69199999999999</v>
      </c>
      <c r="C105">
        <v>0.24</v>
      </c>
      <c r="D105">
        <v>3.3477E-2</v>
      </c>
      <c r="F105" s="23">
        <f t="shared" si="5"/>
        <v>17.99199999999999</v>
      </c>
      <c r="G105" s="15">
        <f t="shared" si="8"/>
        <v>0.50050000000000239</v>
      </c>
      <c r="H105" s="15">
        <f t="shared" si="6"/>
        <v>0.24</v>
      </c>
      <c r="I105" s="15">
        <f>'Outer Coils 0.0A'!H105</f>
        <v>0.45</v>
      </c>
      <c r="J105" s="18">
        <f t="shared" si="7"/>
        <v>-0.21000000000000002</v>
      </c>
    </row>
    <row r="106" spans="1:10" x14ac:dyDescent="0.25">
      <c r="A106">
        <v>8.1959999999999997</v>
      </c>
      <c r="B106">
        <v>115.191</v>
      </c>
      <c r="C106">
        <v>0.25</v>
      </c>
      <c r="D106">
        <v>3.3480999999999997E-2</v>
      </c>
      <c r="F106" s="23">
        <f t="shared" si="5"/>
        <v>18.491</v>
      </c>
      <c r="G106" s="15">
        <f t="shared" si="8"/>
        <v>0.49849999999999994</v>
      </c>
      <c r="H106" s="15">
        <f t="shared" si="6"/>
        <v>0.25</v>
      </c>
      <c r="I106" s="15">
        <f>'Outer Coils 0.0A'!H106</f>
        <v>0.46</v>
      </c>
      <c r="J106" s="18">
        <f t="shared" si="7"/>
        <v>-0.21000000000000002</v>
      </c>
    </row>
    <row r="107" spans="1:10" x14ac:dyDescent="0.25">
      <c r="A107">
        <v>8.1959999999999997</v>
      </c>
      <c r="B107">
        <v>115.68899999999999</v>
      </c>
      <c r="C107">
        <v>0.25</v>
      </c>
      <c r="D107">
        <v>3.3480999999999997E-2</v>
      </c>
      <c r="F107" s="23">
        <f t="shared" si="5"/>
        <v>18.98899999999999</v>
      </c>
      <c r="G107" s="15">
        <f t="shared" si="8"/>
        <v>0.50049999999999528</v>
      </c>
      <c r="H107" s="15">
        <f t="shared" si="6"/>
        <v>0.25</v>
      </c>
      <c r="I107" s="15">
        <f>'Outer Coils 0.0A'!H107</f>
        <v>0.45</v>
      </c>
      <c r="J107" s="18">
        <f t="shared" si="7"/>
        <v>-0.2</v>
      </c>
    </row>
    <row r="108" spans="1:10" x14ac:dyDescent="0.25">
      <c r="A108">
        <v>8.1959999999999997</v>
      </c>
      <c r="B108">
        <v>116.19199999999999</v>
      </c>
      <c r="C108">
        <v>0.27</v>
      </c>
      <c r="D108">
        <v>3.3475999999999999E-2</v>
      </c>
      <c r="F108" s="23">
        <f t="shared" si="5"/>
        <v>19.49199999999999</v>
      </c>
      <c r="G108" s="15">
        <f t="shared" si="8"/>
        <v>0.50050000000000239</v>
      </c>
      <c r="H108" s="15">
        <f t="shared" si="6"/>
        <v>0.27</v>
      </c>
      <c r="I108" s="15">
        <f>'Outer Coils 0.0A'!H108</f>
        <v>0.45</v>
      </c>
      <c r="J108" s="18">
        <f t="shared" si="7"/>
        <v>-0.18</v>
      </c>
    </row>
    <row r="109" spans="1:10" x14ac:dyDescent="0.25">
      <c r="A109">
        <v>8.1959999999999997</v>
      </c>
      <c r="B109">
        <v>116.69</v>
      </c>
      <c r="C109">
        <v>0.28999999999999998</v>
      </c>
      <c r="D109">
        <v>3.3477E-2</v>
      </c>
      <c r="F109" s="23">
        <f t="shared" si="5"/>
        <v>19.989999999999995</v>
      </c>
      <c r="G109" s="15">
        <f t="shared" si="8"/>
        <v>0.49900000000000233</v>
      </c>
      <c r="H109" s="15">
        <f t="shared" si="6"/>
        <v>0.28999999999999998</v>
      </c>
      <c r="I109" s="15">
        <f>'Outer Coils 0.0A'!H109</f>
        <v>0.46</v>
      </c>
      <c r="J109" s="18">
        <f t="shared" si="7"/>
        <v>-0.17000000000000004</v>
      </c>
    </row>
    <row r="110" spans="1:10" x14ac:dyDescent="0.25">
      <c r="A110">
        <v>8.1959999999999997</v>
      </c>
      <c r="B110">
        <v>117.19</v>
      </c>
      <c r="C110">
        <v>0.28000000000000003</v>
      </c>
      <c r="D110">
        <v>3.3475999999999999E-2</v>
      </c>
      <c r="F110" s="23">
        <f t="shared" si="5"/>
        <v>20.489999999999995</v>
      </c>
      <c r="G110" s="15">
        <f t="shared" si="8"/>
        <v>0.50099999999999767</v>
      </c>
      <c r="H110" s="15">
        <f t="shared" si="6"/>
        <v>0.28000000000000003</v>
      </c>
      <c r="I110" s="15">
        <f>'Outer Coils 0.0A'!H110</f>
        <v>0.46</v>
      </c>
      <c r="J110" s="18">
        <f t="shared" si="7"/>
        <v>-0.18</v>
      </c>
    </row>
    <row r="111" spans="1:10" x14ac:dyDescent="0.25">
      <c r="A111">
        <v>8.1959999999999997</v>
      </c>
      <c r="B111">
        <v>117.69199999999999</v>
      </c>
      <c r="C111">
        <v>0.28999999999999998</v>
      </c>
      <c r="D111">
        <v>3.3475999999999999E-2</v>
      </c>
      <c r="F111" s="23">
        <f t="shared" si="5"/>
        <v>20.99199999999999</v>
      </c>
      <c r="G111" s="15">
        <f t="shared" si="8"/>
        <v>0.5</v>
      </c>
      <c r="H111" s="15">
        <f t="shared" si="6"/>
        <v>0.28999999999999998</v>
      </c>
      <c r="I111" s="15">
        <f>'Outer Coils 0.0A'!H111</f>
        <v>0.46</v>
      </c>
      <c r="J111" s="18">
        <f t="shared" si="7"/>
        <v>-0.17000000000000004</v>
      </c>
    </row>
    <row r="112" spans="1:10" x14ac:dyDescent="0.25">
      <c r="A112">
        <v>8.1959999999999997</v>
      </c>
      <c r="B112">
        <v>118.19</v>
      </c>
      <c r="C112">
        <v>0.31</v>
      </c>
      <c r="D112">
        <v>3.3479000000000002E-2</v>
      </c>
      <c r="F112" s="23">
        <f t="shared" si="5"/>
        <v>21.489999999999995</v>
      </c>
      <c r="G112" s="15">
        <f t="shared" si="8"/>
        <v>0.5</v>
      </c>
      <c r="H112" s="15">
        <f t="shared" si="6"/>
        <v>0.31</v>
      </c>
      <c r="I112" s="15">
        <f>'Outer Coils 0.0A'!H112</f>
        <v>0.44</v>
      </c>
      <c r="J112" s="18">
        <f t="shared" si="7"/>
        <v>-0.13</v>
      </c>
    </row>
    <row r="113" spans="1:10" x14ac:dyDescent="0.25">
      <c r="A113">
        <v>8.1959999999999997</v>
      </c>
      <c r="B113">
        <v>118.69199999999999</v>
      </c>
      <c r="C113">
        <v>0.31</v>
      </c>
      <c r="D113">
        <v>3.3477E-2</v>
      </c>
      <c r="F113" s="23">
        <f t="shared" si="5"/>
        <v>21.99199999999999</v>
      </c>
      <c r="G113" s="15">
        <f t="shared" si="8"/>
        <v>0.50050000000000239</v>
      </c>
      <c r="H113" s="15">
        <f t="shared" si="6"/>
        <v>0.31</v>
      </c>
      <c r="I113" s="15">
        <f>'Outer Coils 0.0A'!H113</f>
        <v>0.45</v>
      </c>
      <c r="J113" s="18">
        <f t="shared" si="7"/>
        <v>-0.14000000000000001</v>
      </c>
    </row>
    <row r="114" spans="1:10" x14ac:dyDescent="0.25">
      <c r="A114">
        <v>8.1959999999999997</v>
      </c>
      <c r="B114">
        <v>119.191</v>
      </c>
      <c r="C114">
        <v>0.32</v>
      </c>
      <c r="D114">
        <v>3.3477E-2</v>
      </c>
      <c r="F114" s="23">
        <f t="shared" si="5"/>
        <v>22.491</v>
      </c>
      <c r="G114" s="15">
        <f t="shared" si="8"/>
        <v>0.49849999999999994</v>
      </c>
      <c r="H114" s="15">
        <f t="shared" si="6"/>
        <v>0.32</v>
      </c>
      <c r="I114" s="15">
        <f>'Outer Coils 0.0A'!H114</f>
        <v>0.45</v>
      </c>
      <c r="J114" s="18">
        <f t="shared" si="7"/>
        <v>-0.13</v>
      </c>
    </row>
    <row r="115" spans="1:10" x14ac:dyDescent="0.25">
      <c r="A115">
        <v>8.1959999999999997</v>
      </c>
      <c r="B115">
        <v>119.68899999999999</v>
      </c>
      <c r="C115">
        <v>0.31</v>
      </c>
      <c r="D115">
        <v>3.3480999999999997E-2</v>
      </c>
      <c r="F115" s="23">
        <f t="shared" ref="F115:F119" si="9">B115-G$11</f>
        <v>22.98899999999999</v>
      </c>
      <c r="G115" s="15">
        <f t="shared" si="8"/>
        <v>0.50049999999999528</v>
      </c>
      <c r="H115" s="15">
        <f t="shared" si="6"/>
        <v>0.31</v>
      </c>
      <c r="I115" s="15">
        <f>'Outer Coils 0.0A'!H115</f>
        <v>0.44</v>
      </c>
      <c r="J115" s="18">
        <f t="shared" si="7"/>
        <v>-0.13</v>
      </c>
    </row>
    <row r="116" spans="1:10" x14ac:dyDescent="0.25">
      <c r="A116">
        <v>8.1959999999999997</v>
      </c>
      <c r="B116">
        <v>120.19199999999999</v>
      </c>
      <c r="C116">
        <v>0.33</v>
      </c>
      <c r="D116">
        <v>3.3477E-2</v>
      </c>
      <c r="F116" s="23">
        <f t="shared" si="9"/>
        <v>23.49199999999999</v>
      </c>
      <c r="G116" s="15">
        <f t="shared" si="8"/>
        <v>0.50050000000000239</v>
      </c>
      <c r="H116" s="15">
        <f t="shared" si="6"/>
        <v>0.33</v>
      </c>
      <c r="I116" s="15">
        <f>'Outer Coils 0.0A'!H116</f>
        <v>0.44</v>
      </c>
      <c r="J116" s="18">
        <f t="shared" si="7"/>
        <v>-0.10999999999999999</v>
      </c>
    </row>
    <row r="117" spans="1:10" x14ac:dyDescent="0.25">
      <c r="A117">
        <v>8.1959999999999997</v>
      </c>
      <c r="B117">
        <v>120.69</v>
      </c>
      <c r="C117">
        <v>0.34</v>
      </c>
      <c r="D117">
        <v>3.3477E-2</v>
      </c>
      <c r="F117" s="23">
        <f t="shared" si="9"/>
        <v>23.989999999999995</v>
      </c>
      <c r="G117" s="15">
        <f t="shared" si="8"/>
        <v>0.49950000000000472</v>
      </c>
      <c r="H117" s="15">
        <f t="shared" si="6"/>
        <v>0.34</v>
      </c>
      <c r="I117" s="15">
        <f>'Outer Coils 0.0A'!H117</f>
        <v>0.43</v>
      </c>
      <c r="J117" s="18">
        <f t="shared" si="7"/>
        <v>-8.9999999999999969E-2</v>
      </c>
    </row>
    <row r="118" spans="1:10" x14ac:dyDescent="0.25">
      <c r="A118">
        <v>8.1959999999999997</v>
      </c>
      <c r="B118">
        <v>121.191</v>
      </c>
      <c r="C118">
        <v>0.35</v>
      </c>
      <c r="D118">
        <v>3.3474999999999998E-2</v>
      </c>
      <c r="F118" s="23">
        <f t="shared" si="9"/>
        <v>24.491</v>
      </c>
      <c r="G118" s="15">
        <f t="shared" si="8"/>
        <v>0.50099999999999767</v>
      </c>
      <c r="H118" s="15">
        <f t="shared" si="6"/>
        <v>0.35</v>
      </c>
      <c r="I118" s="15">
        <f>'Outer Coils 0.0A'!H118</f>
        <v>0.44</v>
      </c>
      <c r="J118" s="18">
        <f t="shared" si="7"/>
        <v>-9.0000000000000024E-2</v>
      </c>
    </row>
    <row r="119" spans="1:10" x14ac:dyDescent="0.25">
      <c r="A119">
        <v>8.1959999999999997</v>
      </c>
      <c r="B119">
        <v>121.69199999999999</v>
      </c>
      <c r="C119">
        <v>0.35</v>
      </c>
      <c r="D119">
        <v>3.3478000000000001E-2</v>
      </c>
      <c r="F119" s="23">
        <f t="shared" si="9"/>
        <v>24.99199999999999</v>
      </c>
      <c r="G119" s="15">
        <f>(B119-B118)/2</f>
        <v>0.25049999999999528</v>
      </c>
      <c r="H119" s="15">
        <f t="shared" si="6"/>
        <v>0.35</v>
      </c>
      <c r="I119" s="15">
        <f>'Outer Coils 0.0A'!H119</f>
        <v>0.44</v>
      </c>
      <c r="J119" s="18">
        <f t="shared" si="7"/>
        <v>-9.0000000000000024E-2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"/>
  <sheetViews>
    <sheetView topLeftCell="A13" zoomScale="85" zoomScaleNormal="85" workbookViewId="0">
      <selection activeCell="K20" sqref="K20"/>
    </sheetView>
  </sheetViews>
  <sheetFormatPr defaultRowHeight="15" x14ac:dyDescent="0.25"/>
  <cols>
    <col min="6" max="6" width="10.5703125" bestFit="1" customWidth="1"/>
    <col min="8" max="8" width="12.140625" bestFit="1" customWidth="1"/>
    <col min="9" max="9" width="12.140625" customWidth="1"/>
    <col min="10" max="10" width="14.7109375" bestFit="1" customWidth="1"/>
  </cols>
  <sheetData>
    <row r="1" spans="1:11" x14ac:dyDescent="0.25">
      <c r="A1" t="s">
        <v>0</v>
      </c>
    </row>
    <row r="2" spans="1:11" x14ac:dyDescent="0.25">
      <c r="A2" t="s">
        <v>46</v>
      </c>
      <c r="B2" t="s">
        <v>1</v>
      </c>
    </row>
    <row r="3" spans="1:11" x14ac:dyDescent="0.25">
      <c r="A3" s="1">
        <v>42345</v>
      </c>
      <c r="B3" t="s">
        <v>2</v>
      </c>
    </row>
    <row r="4" spans="1:11" x14ac:dyDescent="0.25">
      <c r="A4" s="2">
        <v>0.38969907407407406</v>
      </c>
      <c r="B4" t="s">
        <v>3</v>
      </c>
    </row>
    <row r="5" spans="1:11" x14ac:dyDescent="0.25">
      <c r="A5">
        <v>5.0999999999999996</v>
      </c>
      <c r="B5" t="s">
        <v>4</v>
      </c>
    </row>
    <row r="6" spans="1:11" x14ac:dyDescent="0.25">
      <c r="A6">
        <v>1</v>
      </c>
      <c r="B6" t="s">
        <v>5</v>
      </c>
    </row>
    <row r="7" spans="1:11" x14ac:dyDescent="0.25">
      <c r="A7">
        <v>1</v>
      </c>
      <c r="B7" t="s">
        <v>6</v>
      </c>
    </row>
    <row r="8" spans="1:11" x14ac:dyDescent="0.25">
      <c r="A8">
        <v>101</v>
      </c>
      <c r="B8" t="s">
        <v>7</v>
      </c>
    </row>
    <row r="9" spans="1:11" x14ac:dyDescent="0.25">
      <c r="A9">
        <v>2</v>
      </c>
      <c r="B9" t="s">
        <v>8</v>
      </c>
    </row>
    <row r="10" spans="1:11" x14ac:dyDescent="0.25">
      <c r="A10">
        <v>0</v>
      </c>
      <c r="B10" t="s">
        <v>9</v>
      </c>
    </row>
    <row r="11" spans="1:11" x14ac:dyDescent="0.25">
      <c r="A11" t="s">
        <v>42</v>
      </c>
      <c r="F11" s="5" t="s">
        <v>30</v>
      </c>
      <c r="G11">
        <v>96.7</v>
      </c>
    </row>
    <row r="12" spans="1:11" x14ac:dyDescent="0.25">
      <c r="A12" t="s">
        <v>10</v>
      </c>
    </row>
    <row r="13" spans="1:11" x14ac:dyDescent="0.25">
      <c r="A13" t="s">
        <v>11</v>
      </c>
    </row>
    <row r="14" spans="1:11" ht="15.75" thickBot="1" x14ac:dyDescent="0.3">
      <c r="A14">
        <v>0</v>
      </c>
      <c r="B14" t="s">
        <v>12</v>
      </c>
      <c r="K14" s="3"/>
    </row>
    <row r="15" spans="1:11" x14ac:dyDescent="0.25">
      <c r="A15">
        <v>0</v>
      </c>
      <c r="B15" t="s">
        <v>13</v>
      </c>
      <c r="H15" s="11" t="s">
        <v>31</v>
      </c>
      <c r="I15" s="13">
        <f>AVERAGE(D19:D119)*30</f>
        <v>0.50512306930693063</v>
      </c>
      <c r="J15" s="16" t="s">
        <v>20</v>
      </c>
    </row>
    <row r="16" spans="1:11" ht="15.75" thickBot="1" x14ac:dyDescent="0.3">
      <c r="A16">
        <v>0</v>
      </c>
      <c r="B16" t="s">
        <v>14</v>
      </c>
      <c r="H16" s="12" t="s">
        <v>32</v>
      </c>
      <c r="I16" s="14">
        <f>SUMPRODUCT(G19:G119,J19:J119)</f>
        <v>71.846305000000029</v>
      </c>
      <c r="J16" s="17" t="s">
        <v>19</v>
      </c>
    </row>
    <row r="17" spans="1:10" x14ac:dyDescent="0.25">
      <c r="A17" t="s">
        <v>15</v>
      </c>
    </row>
    <row r="18" spans="1:10" x14ac:dyDescent="0.25">
      <c r="A18" t="s">
        <v>18</v>
      </c>
      <c r="C18" t="s">
        <v>16</v>
      </c>
      <c r="D18" t="s">
        <v>17</v>
      </c>
      <c r="F18" s="9" t="s">
        <v>25</v>
      </c>
      <c r="G18" s="10" t="s">
        <v>26</v>
      </c>
      <c r="H18" s="9" t="s">
        <v>35</v>
      </c>
      <c r="I18" s="9" t="s">
        <v>28</v>
      </c>
      <c r="J18" s="9" t="s">
        <v>29</v>
      </c>
    </row>
    <row r="19" spans="1:10" x14ac:dyDescent="0.25">
      <c r="A19">
        <v>8.1959999999999997</v>
      </c>
      <c r="B19">
        <v>71.692999999999998</v>
      </c>
      <c r="C19">
        <v>0.44</v>
      </c>
      <c r="D19">
        <v>1.6836E-2</v>
      </c>
      <c r="F19" s="23">
        <f t="shared" ref="F19:F50" si="0">B19-G$11</f>
        <v>-25.007000000000005</v>
      </c>
      <c r="G19" s="15">
        <f>(B20-B19)/2</f>
        <v>0.25</v>
      </c>
      <c r="H19" s="15">
        <f>C19</f>
        <v>0.44</v>
      </c>
      <c r="I19" s="15">
        <f>'Outer Coils 0.0A'!H19</f>
        <v>0.49</v>
      </c>
      <c r="J19" s="18">
        <f>H19-I19</f>
        <v>-4.9999999999999989E-2</v>
      </c>
    </row>
    <row r="20" spans="1:10" x14ac:dyDescent="0.25">
      <c r="A20">
        <v>8.1959999999999997</v>
      </c>
      <c r="B20">
        <v>72.192999999999998</v>
      </c>
      <c r="C20">
        <v>0.44</v>
      </c>
      <c r="D20">
        <v>1.6837999999999999E-2</v>
      </c>
      <c r="F20" s="23">
        <f t="shared" si="0"/>
        <v>-24.507000000000005</v>
      </c>
      <c r="G20" s="15">
        <f>(B21-B19)/2</f>
        <v>0.49900000000000233</v>
      </c>
      <c r="H20" s="15">
        <f t="shared" ref="H20:H83" si="1">C20</f>
        <v>0.44</v>
      </c>
      <c r="I20" s="15">
        <f>'Outer Coils 0.0A'!H20</f>
        <v>0.49</v>
      </c>
      <c r="J20" s="18">
        <f t="shared" ref="J20:J83" si="2">H20-I20</f>
        <v>-4.9999999999999989E-2</v>
      </c>
    </row>
    <row r="21" spans="1:10" x14ac:dyDescent="0.25">
      <c r="A21">
        <v>8.1959999999999997</v>
      </c>
      <c r="B21">
        <v>72.691000000000003</v>
      </c>
      <c r="C21">
        <v>0.43</v>
      </c>
      <c r="D21">
        <v>1.6839E-2</v>
      </c>
      <c r="F21" s="23">
        <f t="shared" si="0"/>
        <v>-24.009</v>
      </c>
      <c r="G21" s="15">
        <f t="shared" ref="G21:G84" si="3">(B22-B20)/2</f>
        <v>0.49799999999999756</v>
      </c>
      <c r="H21" s="15">
        <f t="shared" si="1"/>
        <v>0.43</v>
      </c>
      <c r="I21" s="15">
        <f>'Outer Coils 0.0A'!H21</f>
        <v>0.52</v>
      </c>
      <c r="J21" s="18">
        <f t="shared" si="2"/>
        <v>-9.0000000000000024E-2</v>
      </c>
    </row>
    <row r="22" spans="1:10" x14ac:dyDescent="0.25">
      <c r="A22">
        <v>8.1959999999999997</v>
      </c>
      <c r="B22">
        <v>73.188999999999993</v>
      </c>
      <c r="C22">
        <v>0.45</v>
      </c>
      <c r="D22">
        <v>1.6836E-2</v>
      </c>
      <c r="F22" s="23">
        <f t="shared" si="0"/>
        <v>-23.51100000000001</v>
      </c>
      <c r="G22" s="15">
        <f t="shared" si="3"/>
        <v>0.50099999999999767</v>
      </c>
      <c r="H22" s="15">
        <f t="shared" si="1"/>
        <v>0.45</v>
      </c>
      <c r="I22" s="15">
        <f>'Outer Coils 0.0A'!H22</f>
        <v>0.5</v>
      </c>
      <c r="J22" s="18">
        <f t="shared" si="2"/>
        <v>-4.9999999999999989E-2</v>
      </c>
    </row>
    <row r="23" spans="1:10" x14ac:dyDescent="0.25">
      <c r="A23">
        <v>8.1959999999999997</v>
      </c>
      <c r="B23">
        <v>73.692999999999998</v>
      </c>
      <c r="C23">
        <v>0.45</v>
      </c>
      <c r="D23">
        <v>1.6840000000000001E-2</v>
      </c>
      <c r="F23" s="23">
        <f t="shared" si="0"/>
        <v>-23.007000000000005</v>
      </c>
      <c r="G23" s="15">
        <f t="shared" si="3"/>
        <v>0.50100000000000477</v>
      </c>
      <c r="H23" s="15">
        <f t="shared" si="1"/>
        <v>0.45</v>
      </c>
      <c r="I23" s="15">
        <f>'Outer Coils 0.0A'!H23</f>
        <v>0.5</v>
      </c>
      <c r="J23" s="18">
        <f t="shared" si="2"/>
        <v>-4.9999999999999989E-2</v>
      </c>
    </row>
    <row r="24" spans="1:10" x14ac:dyDescent="0.25">
      <c r="A24">
        <v>8.1959999999999997</v>
      </c>
      <c r="B24">
        <v>74.191000000000003</v>
      </c>
      <c r="C24">
        <v>0.44</v>
      </c>
      <c r="D24">
        <v>1.6839E-2</v>
      </c>
      <c r="F24" s="23">
        <f t="shared" si="0"/>
        <v>-22.509</v>
      </c>
      <c r="G24" s="15">
        <f t="shared" si="3"/>
        <v>0.49900000000000233</v>
      </c>
      <c r="H24" s="15">
        <f t="shared" si="1"/>
        <v>0.44</v>
      </c>
      <c r="I24" s="15">
        <f>'Outer Coils 0.0A'!H24</f>
        <v>0.51</v>
      </c>
      <c r="J24" s="18">
        <f t="shared" si="2"/>
        <v>-7.0000000000000007E-2</v>
      </c>
    </row>
    <row r="25" spans="1:10" x14ac:dyDescent="0.25">
      <c r="A25">
        <v>8.1959999999999997</v>
      </c>
      <c r="B25">
        <v>74.691000000000003</v>
      </c>
      <c r="C25">
        <v>0.44</v>
      </c>
      <c r="D25">
        <v>1.6840000000000001E-2</v>
      </c>
      <c r="F25" s="23">
        <f t="shared" si="0"/>
        <v>-22.009</v>
      </c>
      <c r="G25" s="15">
        <f t="shared" si="3"/>
        <v>0.50099999999999767</v>
      </c>
      <c r="H25" s="15">
        <f t="shared" si="1"/>
        <v>0.44</v>
      </c>
      <c r="I25" s="15">
        <f>'Outer Coils 0.0A'!H25</f>
        <v>0.51</v>
      </c>
      <c r="J25" s="18">
        <f t="shared" si="2"/>
        <v>-7.0000000000000007E-2</v>
      </c>
    </row>
    <row r="26" spans="1:10" x14ac:dyDescent="0.25">
      <c r="A26">
        <v>8.1959999999999997</v>
      </c>
      <c r="B26">
        <v>75.192999999999998</v>
      </c>
      <c r="C26">
        <v>0.42</v>
      </c>
      <c r="D26">
        <v>1.6837000000000001E-2</v>
      </c>
      <c r="F26" s="23">
        <f t="shared" si="0"/>
        <v>-21.507000000000005</v>
      </c>
      <c r="G26" s="15">
        <f t="shared" si="3"/>
        <v>0.49899999999999523</v>
      </c>
      <c r="H26" s="15">
        <f t="shared" si="1"/>
        <v>0.42</v>
      </c>
      <c r="I26" s="15">
        <f>'Outer Coils 0.0A'!H26</f>
        <v>0.5</v>
      </c>
      <c r="J26" s="18">
        <f t="shared" si="2"/>
        <v>-8.0000000000000016E-2</v>
      </c>
    </row>
    <row r="27" spans="1:10" x14ac:dyDescent="0.25">
      <c r="A27">
        <v>8.1959999999999997</v>
      </c>
      <c r="B27">
        <v>75.688999999999993</v>
      </c>
      <c r="C27">
        <v>0.42</v>
      </c>
      <c r="D27">
        <v>1.6839E-2</v>
      </c>
      <c r="F27" s="23">
        <f t="shared" si="0"/>
        <v>-21.01100000000001</v>
      </c>
      <c r="G27" s="15">
        <f t="shared" si="3"/>
        <v>0.49949999999999761</v>
      </c>
      <c r="H27" s="15">
        <f t="shared" si="1"/>
        <v>0.42</v>
      </c>
      <c r="I27" s="15">
        <f>'Outer Coils 0.0A'!H27</f>
        <v>0.51</v>
      </c>
      <c r="J27" s="18">
        <f t="shared" si="2"/>
        <v>-9.0000000000000024E-2</v>
      </c>
    </row>
    <row r="28" spans="1:10" x14ac:dyDescent="0.25">
      <c r="A28">
        <v>8.1959999999999997</v>
      </c>
      <c r="B28">
        <v>76.191999999999993</v>
      </c>
      <c r="C28">
        <v>0.45</v>
      </c>
      <c r="D28">
        <v>1.6836E-2</v>
      </c>
      <c r="F28" s="23">
        <f t="shared" si="0"/>
        <v>-20.50800000000001</v>
      </c>
      <c r="G28" s="15">
        <f t="shared" si="3"/>
        <v>0.50150000000000006</v>
      </c>
      <c r="H28" s="15">
        <f t="shared" si="1"/>
        <v>0.45</v>
      </c>
      <c r="I28" s="15">
        <f>'Outer Coils 0.0A'!H28</f>
        <v>0.5</v>
      </c>
      <c r="J28" s="18">
        <f t="shared" si="2"/>
        <v>-4.9999999999999989E-2</v>
      </c>
    </row>
    <row r="29" spans="1:10" x14ac:dyDescent="0.25">
      <c r="A29">
        <v>8.1959999999999997</v>
      </c>
      <c r="B29">
        <v>76.691999999999993</v>
      </c>
      <c r="C29">
        <v>0.4</v>
      </c>
      <c r="D29">
        <v>1.6841999999999999E-2</v>
      </c>
      <c r="F29" s="23">
        <f t="shared" si="0"/>
        <v>-20.00800000000001</v>
      </c>
      <c r="G29" s="15">
        <f t="shared" si="3"/>
        <v>0.49900000000000233</v>
      </c>
      <c r="H29" s="15">
        <f t="shared" si="1"/>
        <v>0.4</v>
      </c>
      <c r="I29" s="15">
        <f>'Outer Coils 0.0A'!H29</f>
        <v>0.51</v>
      </c>
      <c r="J29" s="18">
        <f t="shared" si="2"/>
        <v>-0.10999999999999999</v>
      </c>
    </row>
    <row r="30" spans="1:10" x14ac:dyDescent="0.25">
      <c r="A30">
        <v>8.1959999999999997</v>
      </c>
      <c r="B30">
        <v>77.19</v>
      </c>
      <c r="C30">
        <v>0.41</v>
      </c>
      <c r="D30">
        <v>1.6839E-2</v>
      </c>
      <c r="F30" s="23">
        <f t="shared" si="0"/>
        <v>-19.510000000000005</v>
      </c>
      <c r="G30" s="15">
        <f t="shared" si="3"/>
        <v>0.50050000000000239</v>
      </c>
      <c r="H30" s="15">
        <f t="shared" si="1"/>
        <v>0.41</v>
      </c>
      <c r="I30" s="15">
        <f>'Outer Coils 0.0A'!H30</f>
        <v>0.51</v>
      </c>
      <c r="J30" s="18">
        <f t="shared" si="2"/>
        <v>-0.10000000000000003</v>
      </c>
    </row>
    <row r="31" spans="1:10" x14ac:dyDescent="0.25">
      <c r="A31">
        <v>8.1959999999999997</v>
      </c>
      <c r="B31">
        <v>77.692999999999998</v>
      </c>
      <c r="C31">
        <v>0.39</v>
      </c>
      <c r="D31">
        <v>1.6840999999999998E-2</v>
      </c>
      <c r="F31" s="23">
        <f t="shared" si="0"/>
        <v>-19.007000000000005</v>
      </c>
      <c r="G31" s="15">
        <f t="shared" si="3"/>
        <v>0.5</v>
      </c>
      <c r="H31" s="15">
        <f t="shared" si="1"/>
        <v>0.39</v>
      </c>
      <c r="I31" s="15">
        <f>'Outer Coils 0.0A'!H31</f>
        <v>0.5</v>
      </c>
      <c r="J31" s="18">
        <f t="shared" si="2"/>
        <v>-0.10999999999999999</v>
      </c>
    </row>
    <row r="32" spans="1:10" x14ac:dyDescent="0.25">
      <c r="A32">
        <v>8.1959999999999997</v>
      </c>
      <c r="B32">
        <v>78.19</v>
      </c>
      <c r="C32">
        <v>0.4</v>
      </c>
      <c r="D32">
        <v>1.6837000000000001E-2</v>
      </c>
      <c r="F32" s="23">
        <f t="shared" si="0"/>
        <v>-18.510000000000005</v>
      </c>
      <c r="G32" s="15">
        <f t="shared" si="3"/>
        <v>0.49900000000000233</v>
      </c>
      <c r="H32" s="15">
        <f t="shared" si="1"/>
        <v>0.4</v>
      </c>
      <c r="I32" s="15">
        <f>'Outer Coils 0.0A'!H32</f>
        <v>0.51</v>
      </c>
      <c r="J32" s="18">
        <f t="shared" si="2"/>
        <v>-0.10999999999999999</v>
      </c>
    </row>
    <row r="33" spans="1:10" x14ac:dyDescent="0.25">
      <c r="A33">
        <v>8.1959999999999997</v>
      </c>
      <c r="B33">
        <v>78.691000000000003</v>
      </c>
      <c r="C33">
        <v>0.38</v>
      </c>
      <c r="D33">
        <v>1.6839E-2</v>
      </c>
      <c r="F33" s="23">
        <f t="shared" si="0"/>
        <v>-18.009</v>
      </c>
      <c r="G33" s="15">
        <f t="shared" si="3"/>
        <v>0.50150000000000006</v>
      </c>
      <c r="H33" s="15">
        <f t="shared" si="1"/>
        <v>0.38</v>
      </c>
      <c r="I33" s="15">
        <f>'Outer Coils 0.0A'!H33</f>
        <v>0.52</v>
      </c>
      <c r="J33" s="18">
        <f t="shared" si="2"/>
        <v>-0.14000000000000001</v>
      </c>
    </row>
    <row r="34" spans="1:10" x14ac:dyDescent="0.25">
      <c r="A34">
        <v>8.1959999999999997</v>
      </c>
      <c r="B34">
        <v>79.192999999999998</v>
      </c>
      <c r="C34">
        <v>0.38</v>
      </c>
      <c r="D34">
        <v>1.6837999999999999E-2</v>
      </c>
      <c r="F34" s="23">
        <f t="shared" si="0"/>
        <v>-17.507000000000005</v>
      </c>
      <c r="G34" s="15">
        <f t="shared" si="3"/>
        <v>0.5</v>
      </c>
      <c r="H34" s="15">
        <f t="shared" si="1"/>
        <v>0.38</v>
      </c>
      <c r="I34" s="15">
        <f>'Outer Coils 0.0A'!H34</f>
        <v>0.52</v>
      </c>
      <c r="J34" s="18">
        <f t="shared" si="2"/>
        <v>-0.14000000000000001</v>
      </c>
    </row>
    <row r="35" spans="1:10" x14ac:dyDescent="0.25">
      <c r="A35">
        <v>8.1959999999999997</v>
      </c>
      <c r="B35">
        <v>79.691000000000003</v>
      </c>
      <c r="C35">
        <v>0.37</v>
      </c>
      <c r="D35">
        <v>1.6837999999999999E-2</v>
      </c>
      <c r="F35" s="23">
        <f t="shared" si="0"/>
        <v>-17.009</v>
      </c>
      <c r="G35" s="15">
        <f t="shared" si="3"/>
        <v>0.5</v>
      </c>
      <c r="H35" s="15">
        <f t="shared" si="1"/>
        <v>0.37</v>
      </c>
      <c r="I35" s="15">
        <f>'Outer Coils 0.0A'!H35</f>
        <v>0.5</v>
      </c>
      <c r="J35" s="18">
        <f t="shared" si="2"/>
        <v>-0.13</v>
      </c>
    </row>
    <row r="36" spans="1:10" x14ac:dyDescent="0.25">
      <c r="A36">
        <v>8.1959999999999997</v>
      </c>
      <c r="B36">
        <v>80.192999999999998</v>
      </c>
      <c r="C36">
        <v>0.38</v>
      </c>
      <c r="D36">
        <v>1.6837999999999999E-2</v>
      </c>
      <c r="F36" s="23">
        <f t="shared" si="0"/>
        <v>-16.507000000000005</v>
      </c>
      <c r="G36" s="15">
        <f t="shared" si="3"/>
        <v>0.5</v>
      </c>
      <c r="H36" s="15">
        <f t="shared" si="1"/>
        <v>0.38</v>
      </c>
      <c r="I36" s="15">
        <f>'Outer Coils 0.0A'!H36</f>
        <v>0.49</v>
      </c>
      <c r="J36" s="18">
        <f t="shared" si="2"/>
        <v>-0.10999999999999999</v>
      </c>
    </row>
    <row r="37" spans="1:10" x14ac:dyDescent="0.25">
      <c r="A37">
        <v>8.1959999999999997</v>
      </c>
      <c r="B37">
        <v>80.691000000000003</v>
      </c>
      <c r="C37">
        <v>0.37</v>
      </c>
      <c r="D37">
        <v>1.6836E-2</v>
      </c>
      <c r="F37" s="23">
        <f t="shared" si="0"/>
        <v>-16.009</v>
      </c>
      <c r="G37" s="15">
        <f t="shared" si="3"/>
        <v>0.49900000000000233</v>
      </c>
      <c r="H37" s="15">
        <f t="shared" si="1"/>
        <v>0.37</v>
      </c>
      <c r="I37" s="15">
        <f>'Outer Coils 0.0A'!H37</f>
        <v>0.49</v>
      </c>
      <c r="J37" s="18">
        <f t="shared" si="2"/>
        <v>-0.12</v>
      </c>
    </row>
    <row r="38" spans="1:10" x14ac:dyDescent="0.25">
      <c r="A38">
        <v>8.1959999999999997</v>
      </c>
      <c r="B38">
        <v>81.191000000000003</v>
      </c>
      <c r="C38">
        <v>0.33</v>
      </c>
      <c r="D38">
        <v>1.6836E-2</v>
      </c>
      <c r="F38" s="23">
        <f t="shared" si="0"/>
        <v>-15.509</v>
      </c>
      <c r="G38" s="15">
        <f t="shared" si="3"/>
        <v>0.50150000000000006</v>
      </c>
      <c r="H38" s="15">
        <f t="shared" si="1"/>
        <v>0.33</v>
      </c>
      <c r="I38" s="15">
        <f>'Outer Coils 0.0A'!H38</f>
        <v>0.5</v>
      </c>
      <c r="J38" s="18">
        <f t="shared" si="2"/>
        <v>-0.16999999999999998</v>
      </c>
    </row>
    <row r="39" spans="1:10" x14ac:dyDescent="0.25">
      <c r="A39">
        <v>8.1959999999999997</v>
      </c>
      <c r="B39">
        <v>81.694000000000003</v>
      </c>
      <c r="C39">
        <v>0.34</v>
      </c>
      <c r="D39">
        <v>1.6839E-2</v>
      </c>
      <c r="F39" s="23">
        <f t="shared" si="0"/>
        <v>-15.006</v>
      </c>
      <c r="G39" s="15">
        <f t="shared" si="3"/>
        <v>0.5</v>
      </c>
      <c r="H39" s="15">
        <f t="shared" si="1"/>
        <v>0.34</v>
      </c>
      <c r="I39" s="15">
        <f>'Outer Coils 0.0A'!H39</f>
        <v>0.5</v>
      </c>
      <c r="J39" s="18">
        <f t="shared" si="2"/>
        <v>-0.15999999999999998</v>
      </c>
    </row>
    <row r="40" spans="1:10" x14ac:dyDescent="0.25">
      <c r="A40">
        <v>8.1959999999999997</v>
      </c>
      <c r="B40">
        <v>82.191000000000003</v>
      </c>
      <c r="C40">
        <v>0.32</v>
      </c>
      <c r="D40">
        <v>1.6837999999999999E-2</v>
      </c>
      <c r="F40" s="23">
        <f t="shared" si="0"/>
        <v>-14.509</v>
      </c>
      <c r="G40" s="15">
        <f t="shared" si="3"/>
        <v>0.49899999999999523</v>
      </c>
      <c r="H40" s="15">
        <f t="shared" si="1"/>
        <v>0.32</v>
      </c>
      <c r="I40" s="15">
        <f>'Outer Coils 0.0A'!H40</f>
        <v>0.51</v>
      </c>
      <c r="J40" s="18">
        <f t="shared" si="2"/>
        <v>-0.19</v>
      </c>
    </row>
    <row r="41" spans="1:10" x14ac:dyDescent="0.25">
      <c r="A41">
        <v>8.1959999999999997</v>
      </c>
      <c r="B41">
        <v>82.691999999999993</v>
      </c>
      <c r="C41">
        <v>0.28999999999999998</v>
      </c>
      <c r="D41">
        <v>1.6837000000000001E-2</v>
      </c>
      <c r="F41" s="23">
        <f t="shared" si="0"/>
        <v>-14.00800000000001</v>
      </c>
      <c r="G41" s="15">
        <f t="shared" si="3"/>
        <v>0.50099999999999767</v>
      </c>
      <c r="H41" s="15">
        <f t="shared" si="1"/>
        <v>0.28999999999999998</v>
      </c>
      <c r="I41" s="15">
        <f>'Outer Coils 0.0A'!H41</f>
        <v>0.49</v>
      </c>
      <c r="J41" s="18">
        <f t="shared" si="2"/>
        <v>-0.2</v>
      </c>
    </row>
    <row r="42" spans="1:10" x14ac:dyDescent="0.25">
      <c r="A42">
        <v>8.1959999999999997</v>
      </c>
      <c r="B42">
        <v>83.192999999999998</v>
      </c>
      <c r="C42">
        <v>0.3</v>
      </c>
      <c r="D42">
        <v>1.6836E-2</v>
      </c>
      <c r="F42" s="23">
        <f t="shared" si="0"/>
        <v>-13.507000000000005</v>
      </c>
      <c r="G42" s="15">
        <f t="shared" si="3"/>
        <v>0.49900000000000233</v>
      </c>
      <c r="H42" s="15">
        <f t="shared" si="1"/>
        <v>0.3</v>
      </c>
      <c r="I42" s="15">
        <f>'Outer Coils 0.0A'!H42</f>
        <v>0.49</v>
      </c>
      <c r="J42" s="18">
        <f t="shared" si="2"/>
        <v>-0.19</v>
      </c>
    </row>
    <row r="43" spans="1:10" x14ac:dyDescent="0.25">
      <c r="A43">
        <v>8.1959999999999997</v>
      </c>
      <c r="B43">
        <v>83.69</v>
      </c>
      <c r="C43">
        <v>0.28999999999999998</v>
      </c>
      <c r="D43">
        <v>1.6836E-2</v>
      </c>
      <c r="F43" s="23">
        <f t="shared" si="0"/>
        <v>-13.010000000000005</v>
      </c>
      <c r="G43" s="15">
        <f t="shared" si="3"/>
        <v>0.50050000000000239</v>
      </c>
      <c r="H43" s="15">
        <f t="shared" si="1"/>
        <v>0.28999999999999998</v>
      </c>
      <c r="I43" s="15">
        <f>'Outer Coils 0.0A'!H43</f>
        <v>0.5</v>
      </c>
      <c r="J43" s="18">
        <f t="shared" si="2"/>
        <v>-0.21000000000000002</v>
      </c>
    </row>
    <row r="44" spans="1:10" x14ac:dyDescent="0.25">
      <c r="A44">
        <v>8.1959999999999997</v>
      </c>
      <c r="B44">
        <v>84.194000000000003</v>
      </c>
      <c r="C44">
        <v>0.28999999999999998</v>
      </c>
      <c r="D44">
        <v>1.6843E-2</v>
      </c>
      <c r="F44" s="23">
        <f t="shared" si="0"/>
        <v>-12.506</v>
      </c>
      <c r="G44" s="15">
        <f t="shared" si="3"/>
        <v>0.50099999999999767</v>
      </c>
      <c r="H44" s="15">
        <f t="shared" si="1"/>
        <v>0.28999999999999998</v>
      </c>
      <c r="I44" s="15">
        <f>'Outer Coils 0.0A'!H44</f>
        <v>0.49</v>
      </c>
      <c r="J44" s="18">
        <f t="shared" si="2"/>
        <v>-0.2</v>
      </c>
    </row>
    <row r="45" spans="1:10" x14ac:dyDescent="0.25">
      <c r="A45">
        <v>8.1959999999999997</v>
      </c>
      <c r="B45">
        <v>84.691999999999993</v>
      </c>
      <c r="C45">
        <v>0.27</v>
      </c>
      <c r="D45">
        <v>1.6840000000000001E-2</v>
      </c>
      <c r="F45" s="23">
        <f t="shared" si="0"/>
        <v>-12.00800000000001</v>
      </c>
      <c r="G45" s="15">
        <f t="shared" si="3"/>
        <v>0.49899999999999523</v>
      </c>
      <c r="H45" s="15">
        <f t="shared" si="1"/>
        <v>0.27</v>
      </c>
      <c r="I45" s="15">
        <f>'Outer Coils 0.0A'!H45</f>
        <v>0.52</v>
      </c>
      <c r="J45" s="18">
        <f t="shared" si="2"/>
        <v>-0.25</v>
      </c>
    </row>
    <row r="46" spans="1:10" x14ac:dyDescent="0.25">
      <c r="A46">
        <v>8.1959999999999997</v>
      </c>
      <c r="B46">
        <v>85.191999999999993</v>
      </c>
      <c r="C46">
        <v>0.27</v>
      </c>
      <c r="D46">
        <v>1.6839E-2</v>
      </c>
      <c r="F46" s="23">
        <f t="shared" si="0"/>
        <v>-11.50800000000001</v>
      </c>
      <c r="G46" s="15">
        <f t="shared" si="3"/>
        <v>0.50050000000000239</v>
      </c>
      <c r="H46" s="15">
        <f t="shared" si="1"/>
        <v>0.27</v>
      </c>
      <c r="I46" s="15">
        <f>'Outer Coils 0.0A'!H46</f>
        <v>0.51</v>
      </c>
      <c r="J46" s="18">
        <f t="shared" si="2"/>
        <v>-0.24</v>
      </c>
    </row>
    <row r="47" spans="1:10" x14ac:dyDescent="0.25">
      <c r="A47">
        <v>8.1959999999999997</v>
      </c>
      <c r="B47">
        <v>85.692999999999998</v>
      </c>
      <c r="C47">
        <v>0.28000000000000003</v>
      </c>
      <c r="D47">
        <v>1.6837999999999999E-2</v>
      </c>
      <c r="F47" s="23">
        <f t="shared" si="0"/>
        <v>-11.007000000000005</v>
      </c>
      <c r="G47" s="15">
        <f t="shared" si="3"/>
        <v>0.5</v>
      </c>
      <c r="H47" s="15">
        <f t="shared" si="1"/>
        <v>0.28000000000000003</v>
      </c>
      <c r="I47" s="15">
        <f>'Outer Coils 0.0A'!H47</f>
        <v>0.5</v>
      </c>
      <c r="J47" s="18">
        <f t="shared" si="2"/>
        <v>-0.21999999999999997</v>
      </c>
    </row>
    <row r="48" spans="1:10" x14ac:dyDescent="0.25">
      <c r="A48">
        <v>8.1959999999999997</v>
      </c>
      <c r="B48">
        <v>86.191999999999993</v>
      </c>
      <c r="C48">
        <v>0.3</v>
      </c>
      <c r="D48">
        <v>1.6837000000000001E-2</v>
      </c>
      <c r="F48" s="23">
        <f t="shared" si="0"/>
        <v>-10.50800000000001</v>
      </c>
      <c r="G48" s="15">
        <f t="shared" si="3"/>
        <v>0.5</v>
      </c>
      <c r="H48" s="15">
        <f t="shared" si="1"/>
        <v>0.3</v>
      </c>
      <c r="I48" s="15">
        <f>'Outer Coils 0.0A'!H48</f>
        <v>0.51</v>
      </c>
      <c r="J48" s="18">
        <f t="shared" si="2"/>
        <v>-0.21000000000000002</v>
      </c>
    </row>
    <row r="49" spans="1:10" x14ac:dyDescent="0.25">
      <c r="A49">
        <v>8.1959999999999997</v>
      </c>
      <c r="B49">
        <v>86.692999999999998</v>
      </c>
      <c r="C49">
        <v>0.31</v>
      </c>
      <c r="D49">
        <v>1.6840000000000001E-2</v>
      </c>
      <c r="F49" s="23">
        <f t="shared" si="0"/>
        <v>-10.007000000000005</v>
      </c>
      <c r="G49" s="15">
        <f t="shared" si="3"/>
        <v>0.50050000000000239</v>
      </c>
      <c r="H49" s="15">
        <f t="shared" si="1"/>
        <v>0.31</v>
      </c>
      <c r="I49" s="15">
        <f>'Outer Coils 0.0A'!H49</f>
        <v>0.51</v>
      </c>
      <c r="J49" s="18">
        <f t="shared" si="2"/>
        <v>-0.2</v>
      </c>
    </row>
    <row r="50" spans="1:10" x14ac:dyDescent="0.25">
      <c r="A50">
        <v>8.1959999999999997</v>
      </c>
      <c r="B50">
        <v>87.192999999999998</v>
      </c>
      <c r="C50">
        <v>0.35</v>
      </c>
      <c r="D50">
        <v>1.6837000000000001E-2</v>
      </c>
      <c r="F50" s="23">
        <f t="shared" si="0"/>
        <v>-9.507000000000005</v>
      </c>
      <c r="G50" s="15">
        <f t="shared" si="3"/>
        <v>0.49849999999999994</v>
      </c>
      <c r="H50" s="15">
        <f t="shared" si="1"/>
        <v>0.35</v>
      </c>
      <c r="I50" s="15">
        <f>'Outer Coils 0.0A'!H50</f>
        <v>0.48</v>
      </c>
      <c r="J50" s="18">
        <f t="shared" si="2"/>
        <v>-0.13</v>
      </c>
    </row>
    <row r="51" spans="1:10" x14ac:dyDescent="0.25">
      <c r="A51">
        <v>8.1959999999999997</v>
      </c>
      <c r="B51">
        <v>87.69</v>
      </c>
      <c r="C51">
        <v>0.43</v>
      </c>
      <c r="D51">
        <v>1.6837999999999999E-2</v>
      </c>
      <c r="F51" s="23">
        <f t="shared" ref="F51:F82" si="4">B51-G$11</f>
        <v>-9.0100000000000051</v>
      </c>
      <c r="G51" s="15">
        <f t="shared" si="3"/>
        <v>0.5</v>
      </c>
      <c r="H51" s="15">
        <f t="shared" si="1"/>
        <v>0.43</v>
      </c>
      <c r="I51" s="15">
        <f>'Outer Coils 0.0A'!H51</f>
        <v>0.49</v>
      </c>
      <c r="J51" s="18">
        <f t="shared" si="2"/>
        <v>-0.06</v>
      </c>
    </row>
    <row r="52" spans="1:10" x14ac:dyDescent="0.25">
      <c r="A52">
        <v>8.1959999999999997</v>
      </c>
      <c r="B52">
        <v>88.192999999999998</v>
      </c>
      <c r="C52">
        <v>0.53</v>
      </c>
      <c r="D52">
        <v>1.6836E-2</v>
      </c>
      <c r="F52" s="23">
        <f t="shared" si="4"/>
        <v>-8.507000000000005</v>
      </c>
      <c r="G52" s="15">
        <f t="shared" si="3"/>
        <v>0.50099999999999767</v>
      </c>
      <c r="H52" s="15">
        <f t="shared" si="1"/>
        <v>0.53</v>
      </c>
      <c r="I52" s="15">
        <f>'Outer Coils 0.0A'!H52</f>
        <v>0.51</v>
      </c>
      <c r="J52" s="18">
        <f t="shared" si="2"/>
        <v>2.0000000000000018E-2</v>
      </c>
    </row>
    <row r="53" spans="1:10" x14ac:dyDescent="0.25">
      <c r="A53">
        <v>8.1959999999999997</v>
      </c>
      <c r="B53">
        <v>88.691999999999993</v>
      </c>
      <c r="C53">
        <v>0.69</v>
      </c>
      <c r="D53">
        <v>1.6840000000000001E-2</v>
      </c>
      <c r="F53" s="23">
        <f t="shared" si="4"/>
        <v>-8.0080000000000098</v>
      </c>
      <c r="G53" s="15">
        <f t="shared" si="3"/>
        <v>0.49849999999999994</v>
      </c>
      <c r="H53" s="15">
        <f t="shared" si="1"/>
        <v>0.69</v>
      </c>
      <c r="I53" s="15">
        <f>'Outer Coils 0.0A'!H53</f>
        <v>0.5</v>
      </c>
      <c r="J53" s="18">
        <f t="shared" si="2"/>
        <v>0.18999999999999995</v>
      </c>
    </row>
    <row r="54" spans="1:10" x14ac:dyDescent="0.25">
      <c r="A54">
        <v>8.1959999999999997</v>
      </c>
      <c r="B54">
        <v>89.19</v>
      </c>
      <c r="C54">
        <v>0.96</v>
      </c>
      <c r="D54">
        <v>1.6837999999999999E-2</v>
      </c>
      <c r="F54" s="23">
        <f t="shared" si="4"/>
        <v>-7.5100000000000051</v>
      </c>
      <c r="G54" s="15">
        <f t="shared" si="3"/>
        <v>0.50100000000000477</v>
      </c>
      <c r="H54" s="15">
        <f t="shared" si="1"/>
        <v>0.96</v>
      </c>
      <c r="I54" s="15">
        <f>'Outer Coils 0.0A'!H54</f>
        <v>0.48</v>
      </c>
      <c r="J54" s="18">
        <f t="shared" si="2"/>
        <v>0.48</v>
      </c>
    </row>
    <row r="55" spans="1:10" x14ac:dyDescent="0.25">
      <c r="A55">
        <v>8.1959999999999997</v>
      </c>
      <c r="B55">
        <v>89.694000000000003</v>
      </c>
      <c r="C55">
        <v>1.3</v>
      </c>
      <c r="D55">
        <v>1.6837999999999999E-2</v>
      </c>
      <c r="F55" s="23">
        <f t="shared" si="4"/>
        <v>-7.0060000000000002</v>
      </c>
      <c r="G55" s="15">
        <f t="shared" si="3"/>
        <v>0.50050000000000239</v>
      </c>
      <c r="H55" s="15">
        <f t="shared" si="1"/>
        <v>1.3</v>
      </c>
      <c r="I55" s="15">
        <f>'Outer Coils 0.0A'!H55</f>
        <v>0.51</v>
      </c>
      <c r="J55" s="18">
        <f t="shared" si="2"/>
        <v>0.79</v>
      </c>
    </row>
    <row r="56" spans="1:10" x14ac:dyDescent="0.25">
      <c r="A56">
        <v>8.1959999999999997</v>
      </c>
      <c r="B56">
        <v>90.191000000000003</v>
      </c>
      <c r="C56">
        <v>1.77</v>
      </c>
      <c r="D56">
        <v>1.6837999999999999E-2</v>
      </c>
      <c r="F56" s="23">
        <f t="shared" si="4"/>
        <v>-6.5090000000000003</v>
      </c>
      <c r="G56" s="15">
        <f t="shared" si="3"/>
        <v>0.49899999999999523</v>
      </c>
      <c r="H56" s="15">
        <f t="shared" si="1"/>
        <v>1.77</v>
      </c>
      <c r="I56" s="15">
        <f>'Outer Coils 0.0A'!H56</f>
        <v>0.5</v>
      </c>
      <c r="J56" s="18">
        <f t="shared" si="2"/>
        <v>1.27</v>
      </c>
    </row>
    <row r="57" spans="1:10" x14ac:dyDescent="0.25">
      <c r="A57">
        <v>8.1959999999999997</v>
      </c>
      <c r="B57">
        <v>90.691999999999993</v>
      </c>
      <c r="C57">
        <v>2.36</v>
      </c>
      <c r="D57">
        <v>1.6833999999999998E-2</v>
      </c>
      <c r="F57" s="23">
        <f t="shared" si="4"/>
        <v>-6.0080000000000098</v>
      </c>
      <c r="G57" s="15">
        <f t="shared" si="3"/>
        <v>0.50099999999999767</v>
      </c>
      <c r="H57" s="15">
        <f t="shared" si="1"/>
        <v>2.36</v>
      </c>
      <c r="I57" s="15">
        <f>'Outer Coils 0.0A'!H57</f>
        <v>0.48</v>
      </c>
      <c r="J57" s="18">
        <f t="shared" si="2"/>
        <v>1.88</v>
      </c>
    </row>
    <row r="58" spans="1:10" x14ac:dyDescent="0.25">
      <c r="A58">
        <v>8.1959999999999997</v>
      </c>
      <c r="B58">
        <v>91.192999999999998</v>
      </c>
      <c r="C58">
        <v>3.05</v>
      </c>
      <c r="D58">
        <v>1.6834999999999999E-2</v>
      </c>
      <c r="F58" s="23">
        <f t="shared" si="4"/>
        <v>-5.507000000000005</v>
      </c>
      <c r="G58" s="15">
        <f t="shared" si="3"/>
        <v>0.49950000000000472</v>
      </c>
      <c r="H58" s="15">
        <f t="shared" si="1"/>
        <v>3.05</v>
      </c>
      <c r="I58" s="15">
        <f>'Outer Coils 0.0A'!H58</f>
        <v>0.49</v>
      </c>
      <c r="J58" s="18">
        <f t="shared" si="2"/>
        <v>2.5599999999999996</v>
      </c>
    </row>
    <row r="59" spans="1:10" x14ac:dyDescent="0.25">
      <c r="A59">
        <v>8.1959999999999997</v>
      </c>
      <c r="B59">
        <v>91.691000000000003</v>
      </c>
      <c r="C59">
        <v>3.83</v>
      </c>
      <c r="D59">
        <v>1.6840000000000001E-2</v>
      </c>
      <c r="F59" s="23">
        <f t="shared" si="4"/>
        <v>-5.0090000000000003</v>
      </c>
      <c r="G59" s="15">
        <f t="shared" si="3"/>
        <v>0.50050000000000239</v>
      </c>
      <c r="H59" s="15">
        <f t="shared" si="1"/>
        <v>3.83</v>
      </c>
      <c r="I59" s="15">
        <f>'Outer Coils 0.0A'!H59</f>
        <v>0.48</v>
      </c>
      <c r="J59" s="18">
        <f t="shared" si="2"/>
        <v>3.35</v>
      </c>
    </row>
    <row r="60" spans="1:10" x14ac:dyDescent="0.25">
      <c r="A60">
        <v>8.1959999999999997</v>
      </c>
      <c r="B60">
        <v>92.194000000000003</v>
      </c>
      <c r="C60">
        <v>4.6500000000000004</v>
      </c>
      <c r="D60">
        <v>1.6833999999999998E-2</v>
      </c>
      <c r="F60" s="23">
        <f t="shared" si="4"/>
        <v>-4.5060000000000002</v>
      </c>
      <c r="G60" s="15">
        <f t="shared" si="3"/>
        <v>0.50049999999999528</v>
      </c>
      <c r="H60" s="15">
        <f t="shared" si="1"/>
        <v>4.6500000000000004</v>
      </c>
      <c r="I60" s="15">
        <f>'Outer Coils 0.0A'!H60</f>
        <v>0.49</v>
      </c>
      <c r="J60" s="18">
        <f t="shared" si="2"/>
        <v>4.16</v>
      </c>
    </row>
    <row r="61" spans="1:10" x14ac:dyDescent="0.25">
      <c r="A61">
        <v>8.1959999999999997</v>
      </c>
      <c r="B61">
        <v>92.691999999999993</v>
      </c>
      <c r="C61">
        <v>5.48</v>
      </c>
      <c r="D61">
        <v>1.6834999999999999E-2</v>
      </c>
      <c r="F61" s="23">
        <f t="shared" si="4"/>
        <v>-4.0080000000000098</v>
      </c>
      <c r="G61" s="15">
        <f t="shared" si="3"/>
        <v>0.49849999999999994</v>
      </c>
      <c r="H61" s="15">
        <f t="shared" si="1"/>
        <v>5.48</v>
      </c>
      <c r="I61" s="15">
        <f>'Outer Coils 0.0A'!H61</f>
        <v>0.49</v>
      </c>
      <c r="J61" s="18">
        <f t="shared" si="2"/>
        <v>4.99</v>
      </c>
    </row>
    <row r="62" spans="1:10" x14ac:dyDescent="0.25">
      <c r="A62">
        <v>8.1959999999999997</v>
      </c>
      <c r="B62">
        <v>93.191000000000003</v>
      </c>
      <c r="C62">
        <v>6.21</v>
      </c>
      <c r="D62">
        <v>1.6833999999999998E-2</v>
      </c>
      <c r="F62" s="23">
        <f t="shared" si="4"/>
        <v>-3.5090000000000003</v>
      </c>
      <c r="G62" s="15">
        <f t="shared" si="3"/>
        <v>0.50050000000000239</v>
      </c>
      <c r="H62" s="15">
        <f t="shared" si="1"/>
        <v>6.21</v>
      </c>
      <c r="I62" s="15">
        <f>'Outer Coils 0.0A'!H62</f>
        <v>0.49</v>
      </c>
      <c r="J62" s="18">
        <f t="shared" si="2"/>
        <v>5.72</v>
      </c>
    </row>
    <row r="63" spans="1:10" x14ac:dyDescent="0.25">
      <c r="A63">
        <v>8.1959999999999997</v>
      </c>
      <c r="B63">
        <v>93.692999999999998</v>
      </c>
      <c r="C63">
        <v>6.88</v>
      </c>
      <c r="D63">
        <v>1.6839E-2</v>
      </c>
      <c r="F63" s="23">
        <f t="shared" si="4"/>
        <v>-3.007000000000005</v>
      </c>
      <c r="G63" s="15">
        <f t="shared" si="3"/>
        <v>0.5</v>
      </c>
      <c r="H63" s="15">
        <f t="shared" si="1"/>
        <v>6.88</v>
      </c>
      <c r="I63" s="15">
        <f>'Outer Coils 0.0A'!H63</f>
        <v>0.5</v>
      </c>
      <c r="J63" s="18">
        <f t="shared" si="2"/>
        <v>6.38</v>
      </c>
    </row>
    <row r="64" spans="1:10" x14ac:dyDescent="0.25">
      <c r="A64">
        <v>8.1959999999999997</v>
      </c>
      <c r="B64">
        <v>94.191000000000003</v>
      </c>
      <c r="C64">
        <v>7.39</v>
      </c>
      <c r="D64">
        <v>1.6836E-2</v>
      </c>
      <c r="F64" s="23">
        <f t="shared" si="4"/>
        <v>-2.5090000000000003</v>
      </c>
      <c r="G64" s="15">
        <f t="shared" si="3"/>
        <v>0.5</v>
      </c>
      <c r="H64" s="15">
        <f t="shared" si="1"/>
        <v>7.39</v>
      </c>
      <c r="I64" s="15">
        <f>'Outer Coils 0.0A'!H64</f>
        <v>0.48</v>
      </c>
      <c r="J64" s="18">
        <f t="shared" si="2"/>
        <v>6.91</v>
      </c>
    </row>
    <row r="65" spans="1:10" x14ac:dyDescent="0.25">
      <c r="A65">
        <v>8.1959999999999997</v>
      </c>
      <c r="B65">
        <v>94.692999999999998</v>
      </c>
      <c r="C65">
        <v>7.79</v>
      </c>
      <c r="D65">
        <v>1.6836E-2</v>
      </c>
      <c r="F65" s="23">
        <f t="shared" si="4"/>
        <v>-2.007000000000005</v>
      </c>
      <c r="G65" s="15">
        <f t="shared" si="3"/>
        <v>0.50049999999999528</v>
      </c>
      <c r="H65" s="15">
        <f t="shared" si="1"/>
        <v>7.79</v>
      </c>
      <c r="I65" s="15">
        <f>'Outer Coils 0.0A'!H65</f>
        <v>0.48</v>
      </c>
      <c r="J65" s="18">
        <f t="shared" si="2"/>
        <v>7.3100000000000005</v>
      </c>
    </row>
    <row r="66" spans="1:10" x14ac:dyDescent="0.25">
      <c r="A66">
        <v>8.1959999999999997</v>
      </c>
      <c r="B66">
        <v>95.191999999999993</v>
      </c>
      <c r="C66">
        <v>8.11</v>
      </c>
      <c r="D66">
        <v>1.6834999999999999E-2</v>
      </c>
      <c r="F66" s="23">
        <f t="shared" si="4"/>
        <v>-1.5080000000000098</v>
      </c>
      <c r="G66" s="15">
        <f t="shared" si="3"/>
        <v>0.49799999999999756</v>
      </c>
      <c r="H66" s="15">
        <f t="shared" si="1"/>
        <v>8.11</v>
      </c>
      <c r="I66" s="15">
        <f>'Outer Coils 0.0A'!H66</f>
        <v>0.49</v>
      </c>
      <c r="J66" s="18">
        <f t="shared" si="2"/>
        <v>7.6199999999999992</v>
      </c>
    </row>
    <row r="67" spans="1:10" x14ac:dyDescent="0.25">
      <c r="A67">
        <v>8.1959999999999997</v>
      </c>
      <c r="B67">
        <v>95.688999999999993</v>
      </c>
      <c r="C67">
        <v>8.3000000000000007</v>
      </c>
      <c r="D67">
        <v>1.6837000000000001E-2</v>
      </c>
      <c r="F67" s="23">
        <f t="shared" si="4"/>
        <v>-1.0110000000000099</v>
      </c>
      <c r="G67" s="15">
        <f t="shared" si="3"/>
        <v>0.50050000000000239</v>
      </c>
      <c r="H67" s="15">
        <f t="shared" si="1"/>
        <v>8.3000000000000007</v>
      </c>
      <c r="I67" s="15">
        <f>'Outer Coils 0.0A'!H67</f>
        <v>0.48</v>
      </c>
      <c r="J67" s="18">
        <f t="shared" si="2"/>
        <v>7.82</v>
      </c>
    </row>
    <row r="68" spans="1:10" x14ac:dyDescent="0.25">
      <c r="A68">
        <v>8.1959999999999997</v>
      </c>
      <c r="B68">
        <v>96.192999999999998</v>
      </c>
      <c r="C68">
        <v>8.42</v>
      </c>
      <c r="D68">
        <v>1.6837000000000001E-2</v>
      </c>
      <c r="F68" s="23">
        <f t="shared" si="4"/>
        <v>-0.507000000000005</v>
      </c>
      <c r="G68" s="15">
        <f t="shared" si="3"/>
        <v>0.50150000000000006</v>
      </c>
      <c r="H68" s="15">
        <f t="shared" si="1"/>
        <v>8.42</v>
      </c>
      <c r="I68" s="15">
        <f>'Outer Coils 0.0A'!H68</f>
        <v>0.48</v>
      </c>
      <c r="J68" s="18">
        <f t="shared" si="2"/>
        <v>7.9399999999999995</v>
      </c>
    </row>
    <row r="69" spans="1:10" x14ac:dyDescent="0.25">
      <c r="A69">
        <v>8.1959999999999997</v>
      </c>
      <c r="B69">
        <v>96.691999999999993</v>
      </c>
      <c r="C69">
        <v>8.5</v>
      </c>
      <c r="D69">
        <v>1.6834999999999999E-2</v>
      </c>
      <c r="F69" s="23">
        <f t="shared" si="4"/>
        <v>-8.0000000000097771E-3</v>
      </c>
      <c r="G69" s="15">
        <f t="shared" si="3"/>
        <v>0.49900000000000233</v>
      </c>
      <c r="H69" s="15">
        <f t="shared" si="1"/>
        <v>8.5</v>
      </c>
      <c r="I69" s="15">
        <f>'Outer Coils 0.0A'!H69</f>
        <v>0.5</v>
      </c>
      <c r="J69" s="18">
        <f t="shared" si="2"/>
        <v>8</v>
      </c>
    </row>
    <row r="70" spans="1:10" x14ac:dyDescent="0.25">
      <c r="A70">
        <v>8.1959999999999997</v>
      </c>
      <c r="B70">
        <v>97.191000000000003</v>
      </c>
      <c r="C70">
        <v>8.5</v>
      </c>
      <c r="D70">
        <v>1.6837999999999999E-2</v>
      </c>
      <c r="F70" s="23">
        <f t="shared" si="4"/>
        <v>0.49099999999999966</v>
      </c>
      <c r="G70" s="15">
        <f t="shared" si="3"/>
        <v>0.50050000000000239</v>
      </c>
      <c r="H70" s="15">
        <f t="shared" si="1"/>
        <v>8.5</v>
      </c>
      <c r="I70" s="15">
        <f>'Outer Coils 0.0A'!H70</f>
        <v>0.49</v>
      </c>
      <c r="J70" s="18">
        <f t="shared" si="2"/>
        <v>8.01</v>
      </c>
    </row>
    <row r="71" spans="1:10" x14ac:dyDescent="0.25">
      <c r="A71">
        <v>8.1959999999999997</v>
      </c>
      <c r="B71">
        <v>97.692999999999998</v>
      </c>
      <c r="C71">
        <v>8.43</v>
      </c>
      <c r="D71">
        <v>1.6837999999999999E-2</v>
      </c>
      <c r="F71" s="23">
        <f t="shared" si="4"/>
        <v>0.992999999999995</v>
      </c>
      <c r="G71" s="15">
        <f t="shared" si="3"/>
        <v>0.49949999999999761</v>
      </c>
      <c r="H71" s="15">
        <f t="shared" si="1"/>
        <v>8.43</v>
      </c>
      <c r="I71" s="15">
        <f>'Outer Coils 0.0A'!H71</f>
        <v>0.5</v>
      </c>
      <c r="J71" s="18">
        <f t="shared" si="2"/>
        <v>7.93</v>
      </c>
    </row>
    <row r="72" spans="1:10" x14ac:dyDescent="0.25">
      <c r="A72">
        <v>8.1959999999999997</v>
      </c>
      <c r="B72">
        <v>98.19</v>
      </c>
      <c r="C72">
        <v>8.27</v>
      </c>
      <c r="D72">
        <v>1.6837000000000001E-2</v>
      </c>
      <c r="F72" s="23">
        <f t="shared" si="4"/>
        <v>1.4899999999999949</v>
      </c>
      <c r="G72" s="15">
        <f t="shared" si="3"/>
        <v>0.49949999999999761</v>
      </c>
      <c r="H72" s="15">
        <f t="shared" si="1"/>
        <v>8.27</v>
      </c>
      <c r="I72" s="15">
        <f>'Outer Coils 0.0A'!H72</f>
        <v>0.49</v>
      </c>
      <c r="J72" s="18">
        <f t="shared" si="2"/>
        <v>7.7799999999999994</v>
      </c>
    </row>
    <row r="73" spans="1:10" x14ac:dyDescent="0.25">
      <c r="A73">
        <v>8.1959999999999997</v>
      </c>
      <c r="B73">
        <v>98.691999999999993</v>
      </c>
      <c r="C73">
        <v>8.0500000000000007</v>
      </c>
      <c r="D73">
        <v>1.6834999999999999E-2</v>
      </c>
      <c r="F73" s="23">
        <f t="shared" si="4"/>
        <v>1.9919999999999902</v>
      </c>
      <c r="G73" s="15">
        <f t="shared" si="3"/>
        <v>0.50150000000000006</v>
      </c>
      <c r="H73" s="15">
        <f t="shared" si="1"/>
        <v>8.0500000000000007</v>
      </c>
      <c r="I73" s="15">
        <f>'Outer Coils 0.0A'!H73</f>
        <v>0.48</v>
      </c>
      <c r="J73" s="18">
        <f t="shared" si="2"/>
        <v>7.57</v>
      </c>
    </row>
    <row r="74" spans="1:10" x14ac:dyDescent="0.25">
      <c r="A74">
        <v>8.1959999999999997</v>
      </c>
      <c r="B74">
        <v>99.192999999999998</v>
      </c>
      <c r="C74">
        <v>7.74</v>
      </c>
      <c r="D74">
        <v>1.6839E-2</v>
      </c>
      <c r="F74" s="23">
        <f t="shared" si="4"/>
        <v>2.492999999999995</v>
      </c>
      <c r="G74" s="15">
        <f t="shared" si="3"/>
        <v>0.49950000000000472</v>
      </c>
      <c r="H74" s="15">
        <f t="shared" si="1"/>
        <v>7.74</v>
      </c>
      <c r="I74" s="15">
        <f>'Outer Coils 0.0A'!H74</f>
        <v>0.48</v>
      </c>
      <c r="J74" s="18">
        <f t="shared" si="2"/>
        <v>7.26</v>
      </c>
    </row>
    <row r="75" spans="1:10" x14ac:dyDescent="0.25">
      <c r="A75">
        <v>8.1959999999999997</v>
      </c>
      <c r="B75">
        <v>99.691000000000003</v>
      </c>
      <c r="C75">
        <v>7.28</v>
      </c>
      <c r="D75">
        <v>1.6836E-2</v>
      </c>
      <c r="F75" s="23">
        <f t="shared" si="4"/>
        <v>2.9909999999999997</v>
      </c>
      <c r="G75" s="15">
        <f t="shared" si="3"/>
        <v>0.5</v>
      </c>
      <c r="H75" s="15">
        <f t="shared" si="1"/>
        <v>7.28</v>
      </c>
      <c r="I75" s="15">
        <f>'Outer Coils 0.0A'!H75</f>
        <v>0.5</v>
      </c>
      <c r="J75" s="18">
        <f t="shared" si="2"/>
        <v>6.78</v>
      </c>
    </row>
    <row r="76" spans="1:10" x14ac:dyDescent="0.25">
      <c r="A76">
        <v>8.1959999999999997</v>
      </c>
      <c r="B76">
        <v>100.193</v>
      </c>
      <c r="C76">
        <v>6.72</v>
      </c>
      <c r="D76">
        <v>1.6837000000000001E-2</v>
      </c>
      <c r="F76" s="23">
        <f t="shared" si="4"/>
        <v>3.492999999999995</v>
      </c>
      <c r="G76" s="15">
        <f t="shared" si="3"/>
        <v>0.50049999999999528</v>
      </c>
      <c r="H76" s="15">
        <f t="shared" si="1"/>
        <v>6.72</v>
      </c>
      <c r="I76" s="15">
        <f>'Outer Coils 0.0A'!H76</f>
        <v>0.5</v>
      </c>
      <c r="J76" s="18">
        <f t="shared" si="2"/>
        <v>6.22</v>
      </c>
    </row>
    <row r="77" spans="1:10" x14ac:dyDescent="0.25">
      <c r="A77">
        <v>8.1959999999999997</v>
      </c>
      <c r="B77">
        <v>100.69199999999999</v>
      </c>
      <c r="C77">
        <v>6</v>
      </c>
      <c r="D77">
        <v>1.6840000000000001E-2</v>
      </c>
      <c r="F77" s="23">
        <f t="shared" si="4"/>
        <v>3.9919999999999902</v>
      </c>
      <c r="G77" s="15">
        <f t="shared" si="3"/>
        <v>0.49849999999999994</v>
      </c>
      <c r="H77" s="15">
        <f t="shared" si="1"/>
        <v>6</v>
      </c>
      <c r="I77" s="15">
        <f>'Outer Coils 0.0A'!H77</f>
        <v>0.51</v>
      </c>
      <c r="J77" s="18">
        <f t="shared" si="2"/>
        <v>5.49</v>
      </c>
    </row>
    <row r="78" spans="1:10" x14ac:dyDescent="0.25">
      <c r="A78">
        <v>8.1959999999999997</v>
      </c>
      <c r="B78">
        <v>101.19</v>
      </c>
      <c r="C78">
        <v>5.23</v>
      </c>
      <c r="D78">
        <v>1.6837999999999999E-2</v>
      </c>
      <c r="F78" s="23">
        <f t="shared" si="4"/>
        <v>4.4899999999999949</v>
      </c>
      <c r="G78" s="15">
        <f t="shared" si="3"/>
        <v>0.50100000000000477</v>
      </c>
      <c r="H78" s="15">
        <f t="shared" si="1"/>
        <v>5.23</v>
      </c>
      <c r="I78" s="15">
        <f>'Outer Coils 0.0A'!H78</f>
        <v>0.47</v>
      </c>
      <c r="J78" s="18">
        <f t="shared" si="2"/>
        <v>4.7600000000000007</v>
      </c>
    </row>
    <row r="79" spans="1:10" x14ac:dyDescent="0.25">
      <c r="A79">
        <v>8.1959999999999997</v>
      </c>
      <c r="B79">
        <v>101.694</v>
      </c>
      <c r="C79">
        <v>4.38</v>
      </c>
      <c r="D79">
        <v>1.6837999999999999E-2</v>
      </c>
      <c r="F79" s="23">
        <f t="shared" si="4"/>
        <v>4.9939999999999998</v>
      </c>
      <c r="G79" s="15">
        <f t="shared" si="3"/>
        <v>0.50050000000000239</v>
      </c>
      <c r="H79" s="15">
        <f t="shared" si="1"/>
        <v>4.38</v>
      </c>
      <c r="I79" s="15">
        <f>'Outer Coils 0.0A'!H79</f>
        <v>0.48</v>
      </c>
      <c r="J79" s="18">
        <f t="shared" si="2"/>
        <v>3.9</v>
      </c>
    </row>
    <row r="80" spans="1:10" x14ac:dyDescent="0.25">
      <c r="A80">
        <v>8.1959999999999997</v>
      </c>
      <c r="B80">
        <v>102.191</v>
      </c>
      <c r="C80">
        <v>3.55</v>
      </c>
      <c r="D80">
        <v>1.6834999999999999E-2</v>
      </c>
      <c r="F80" s="23">
        <f t="shared" si="4"/>
        <v>5.4909999999999997</v>
      </c>
      <c r="G80" s="15">
        <f t="shared" si="3"/>
        <v>0.49949999999999761</v>
      </c>
      <c r="H80" s="15">
        <f t="shared" si="1"/>
        <v>3.55</v>
      </c>
      <c r="I80" s="15">
        <f>'Outer Coils 0.0A'!H80</f>
        <v>0.49</v>
      </c>
      <c r="J80" s="18">
        <f t="shared" si="2"/>
        <v>3.0599999999999996</v>
      </c>
    </row>
    <row r="81" spans="1:10" x14ac:dyDescent="0.25">
      <c r="A81">
        <v>8.1959999999999997</v>
      </c>
      <c r="B81">
        <v>102.693</v>
      </c>
      <c r="C81">
        <v>2.76</v>
      </c>
      <c r="D81">
        <v>1.6836E-2</v>
      </c>
      <c r="F81" s="23">
        <f t="shared" si="4"/>
        <v>5.992999999999995</v>
      </c>
      <c r="G81" s="15">
        <f t="shared" si="3"/>
        <v>0.50049999999999528</v>
      </c>
      <c r="H81" s="15">
        <f t="shared" si="1"/>
        <v>2.76</v>
      </c>
      <c r="I81" s="15">
        <f>'Outer Coils 0.0A'!H81</f>
        <v>0.49</v>
      </c>
      <c r="J81" s="18">
        <f t="shared" si="2"/>
        <v>2.2699999999999996</v>
      </c>
    </row>
    <row r="82" spans="1:10" x14ac:dyDescent="0.25">
      <c r="A82">
        <v>8.1959999999999997</v>
      </c>
      <c r="B82">
        <v>103.19199999999999</v>
      </c>
      <c r="C82">
        <v>2.12</v>
      </c>
      <c r="D82">
        <v>1.6834999999999999E-2</v>
      </c>
      <c r="F82" s="23">
        <f t="shared" si="4"/>
        <v>6.4919999999999902</v>
      </c>
      <c r="G82" s="15">
        <f t="shared" si="3"/>
        <v>0.49849999999999994</v>
      </c>
      <c r="H82" s="15">
        <f t="shared" si="1"/>
        <v>2.12</v>
      </c>
      <c r="I82" s="15">
        <f>'Outer Coils 0.0A'!H82</f>
        <v>0.46</v>
      </c>
      <c r="J82" s="18">
        <f t="shared" si="2"/>
        <v>1.6600000000000001</v>
      </c>
    </row>
    <row r="83" spans="1:10" x14ac:dyDescent="0.25">
      <c r="A83">
        <v>8.1959999999999997</v>
      </c>
      <c r="B83">
        <v>103.69</v>
      </c>
      <c r="C83">
        <v>1.56</v>
      </c>
      <c r="D83">
        <v>1.6833999999999998E-2</v>
      </c>
      <c r="F83" s="23">
        <f t="shared" ref="F83:F114" si="5">B83-G$11</f>
        <v>6.9899999999999949</v>
      </c>
      <c r="G83" s="15">
        <f t="shared" si="3"/>
        <v>0.50050000000000239</v>
      </c>
      <c r="H83" s="15">
        <f t="shared" si="1"/>
        <v>1.56</v>
      </c>
      <c r="I83" s="15">
        <f>'Outer Coils 0.0A'!H83</f>
        <v>0.48</v>
      </c>
      <c r="J83" s="18">
        <f t="shared" si="2"/>
        <v>1.08</v>
      </c>
    </row>
    <row r="84" spans="1:10" x14ac:dyDescent="0.25">
      <c r="A84">
        <v>8.1959999999999997</v>
      </c>
      <c r="B84">
        <v>104.193</v>
      </c>
      <c r="C84">
        <v>1.1599999999999999</v>
      </c>
      <c r="D84">
        <v>1.6837000000000001E-2</v>
      </c>
      <c r="F84" s="23">
        <f t="shared" si="5"/>
        <v>7.492999999999995</v>
      </c>
      <c r="G84" s="15">
        <f t="shared" si="3"/>
        <v>0.50050000000000239</v>
      </c>
      <c r="H84" s="15">
        <f t="shared" ref="H84:H119" si="6">C84</f>
        <v>1.1599999999999999</v>
      </c>
      <c r="I84" s="15">
        <f>'Outer Coils 0.0A'!H84</f>
        <v>0.48</v>
      </c>
      <c r="J84" s="18">
        <f t="shared" ref="J84:J119" si="7">H84-I84</f>
        <v>0.67999999999999994</v>
      </c>
    </row>
    <row r="85" spans="1:10" x14ac:dyDescent="0.25">
      <c r="A85">
        <v>8.1959999999999997</v>
      </c>
      <c r="B85">
        <v>104.691</v>
      </c>
      <c r="C85">
        <v>0.84</v>
      </c>
      <c r="D85">
        <v>1.6837999999999999E-2</v>
      </c>
      <c r="F85" s="23">
        <f t="shared" si="5"/>
        <v>7.9909999999999997</v>
      </c>
      <c r="G85" s="15">
        <f t="shared" ref="G85:G118" si="8">(B86-B84)/2</f>
        <v>0.49900000000000233</v>
      </c>
      <c r="H85" s="15">
        <f t="shared" si="6"/>
        <v>0.84</v>
      </c>
      <c r="I85" s="15">
        <f>'Outer Coils 0.0A'!H85</f>
        <v>0.48</v>
      </c>
      <c r="J85" s="18">
        <f t="shared" si="7"/>
        <v>0.36</v>
      </c>
    </row>
    <row r="86" spans="1:10" x14ac:dyDescent="0.25">
      <c r="A86">
        <v>8.1959999999999997</v>
      </c>
      <c r="B86">
        <v>105.191</v>
      </c>
      <c r="C86">
        <v>0.62</v>
      </c>
      <c r="D86">
        <v>1.6837000000000001E-2</v>
      </c>
      <c r="F86" s="23">
        <f t="shared" si="5"/>
        <v>8.4909999999999997</v>
      </c>
      <c r="G86" s="15">
        <f t="shared" si="8"/>
        <v>0.50099999999999767</v>
      </c>
      <c r="H86" s="15">
        <f t="shared" si="6"/>
        <v>0.62</v>
      </c>
      <c r="I86" s="15">
        <f>'Outer Coils 0.0A'!H86</f>
        <v>0.47</v>
      </c>
      <c r="J86" s="18">
        <f t="shared" si="7"/>
        <v>0.15000000000000002</v>
      </c>
    </row>
    <row r="87" spans="1:10" x14ac:dyDescent="0.25">
      <c r="A87">
        <v>8.1959999999999997</v>
      </c>
      <c r="B87">
        <v>105.693</v>
      </c>
      <c r="C87">
        <v>0.46</v>
      </c>
      <c r="D87">
        <v>1.6836E-2</v>
      </c>
      <c r="F87" s="23">
        <f t="shared" si="5"/>
        <v>8.992999999999995</v>
      </c>
      <c r="G87" s="15">
        <f t="shared" si="8"/>
        <v>0.49949999999999761</v>
      </c>
      <c r="H87" s="15">
        <f t="shared" si="6"/>
        <v>0.46</v>
      </c>
      <c r="I87" s="15">
        <f>'Outer Coils 0.0A'!H87</f>
        <v>0.48</v>
      </c>
      <c r="J87" s="18">
        <f t="shared" si="7"/>
        <v>-1.9999999999999962E-2</v>
      </c>
    </row>
    <row r="88" spans="1:10" x14ac:dyDescent="0.25">
      <c r="A88">
        <v>8.1959999999999997</v>
      </c>
      <c r="B88">
        <v>106.19</v>
      </c>
      <c r="C88">
        <v>0.38</v>
      </c>
      <c r="D88">
        <v>1.6834999999999999E-2</v>
      </c>
      <c r="F88" s="23">
        <f t="shared" si="5"/>
        <v>9.4899999999999949</v>
      </c>
      <c r="G88" s="15">
        <f t="shared" si="8"/>
        <v>0.50050000000000239</v>
      </c>
      <c r="H88" s="15">
        <f t="shared" si="6"/>
        <v>0.38</v>
      </c>
      <c r="I88" s="15">
        <f>'Outer Coils 0.0A'!H88</f>
        <v>0.48</v>
      </c>
      <c r="J88" s="18">
        <f t="shared" si="7"/>
        <v>-9.9999999999999978E-2</v>
      </c>
    </row>
    <row r="89" spans="1:10" x14ac:dyDescent="0.25">
      <c r="A89">
        <v>8.1959999999999997</v>
      </c>
      <c r="B89">
        <v>106.694</v>
      </c>
      <c r="C89">
        <v>0.31</v>
      </c>
      <c r="D89">
        <v>1.6834999999999999E-2</v>
      </c>
      <c r="F89" s="23">
        <f t="shared" si="5"/>
        <v>9.9939999999999998</v>
      </c>
      <c r="G89" s="15">
        <f t="shared" si="8"/>
        <v>0.50099999999999767</v>
      </c>
      <c r="H89" s="15">
        <f t="shared" si="6"/>
        <v>0.31</v>
      </c>
      <c r="I89" s="15">
        <f>'Outer Coils 0.0A'!H89</f>
        <v>0.47</v>
      </c>
      <c r="J89" s="18">
        <f t="shared" si="7"/>
        <v>-0.15999999999999998</v>
      </c>
    </row>
    <row r="90" spans="1:10" x14ac:dyDescent="0.25">
      <c r="A90">
        <v>8.1959999999999997</v>
      </c>
      <c r="B90">
        <v>107.19199999999999</v>
      </c>
      <c r="C90">
        <v>0.27</v>
      </c>
      <c r="D90">
        <v>1.6837999999999999E-2</v>
      </c>
      <c r="F90" s="23">
        <f t="shared" si="5"/>
        <v>10.49199999999999</v>
      </c>
      <c r="G90" s="15">
        <f t="shared" si="8"/>
        <v>0.49799999999999756</v>
      </c>
      <c r="H90" s="15">
        <f t="shared" si="6"/>
        <v>0.27</v>
      </c>
      <c r="I90" s="15">
        <f>'Outer Coils 0.0A'!H90</f>
        <v>0.46</v>
      </c>
      <c r="J90" s="18">
        <f t="shared" si="7"/>
        <v>-0.19</v>
      </c>
    </row>
    <row r="91" spans="1:10" x14ac:dyDescent="0.25">
      <c r="A91">
        <v>8.1959999999999997</v>
      </c>
      <c r="B91">
        <v>107.69</v>
      </c>
      <c r="C91">
        <v>0.25</v>
      </c>
      <c r="D91">
        <v>1.6839E-2</v>
      </c>
      <c r="F91" s="23">
        <f t="shared" si="5"/>
        <v>10.989999999999995</v>
      </c>
      <c r="G91" s="15">
        <f t="shared" si="8"/>
        <v>0.50050000000000239</v>
      </c>
      <c r="H91" s="15">
        <f t="shared" si="6"/>
        <v>0.25</v>
      </c>
      <c r="I91" s="15">
        <f>'Outer Coils 0.0A'!H91</f>
        <v>0.48</v>
      </c>
      <c r="J91" s="18">
        <f t="shared" si="7"/>
        <v>-0.22999999999999998</v>
      </c>
    </row>
    <row r="92" spans="1:10" x14ac:dyDescent="0.25">
      <c r="A92">
        <v>8.1959999999999997</v>
      </c>
      <c r="B92">
        <v>108.193</v>
      </c>
      <c r="C92">
        <v>0.23</v>
      </c>
      <c r="D92">
        <v>1.6837000000000001E-2</v>
      </c>
      <c r="F92" s="23">
        <f t="shared" si="5"/>
        <v>11.492999999999995</v>
      </c>
      <c r="G92" s="15">
        <f t="shared" si="8"/>
        <v>0.50050000000000239</v>
      </c>
      <c r="H92" s="15">
        <f t="shared" si="6"/>
        <v>0.23</v>
      </c>
      <c r="I92" s="15">
        <f>'Outer Coils 0.0A'!H92</f>
        <v>0.48</v>
      </c>
      <c r="J92" s="18">
        <f t="shared" si="7"/>
        <v>-0.24999999999999997</v>
      </c>
    </row>
    <row r="93" spans="1:10" x14ac:dyDescent="0.25">
      <c r="A93">
        <v>8.1959999999999997</v>
      </c>
      <c r="B93">
        <v>108.691</v>
      </c>
      <c r="C93">
        <v>0.23</v>
      </c>
      <c r="D93">
        <v>1.6837999999999999E-2</v>
      </c>
      <c r="F93" s="23">
        <f t="shared" si="5"/>
        <v>11.991</v>
      </c>
      <c r="G93" s="15">
        <f t="shared" si="8"/>
        <v>0.49900000000000233</v>
      </c>
      <c r="H93" s="15">
        <f t="shared" si="6"/>
        <v>0.23</v>
      </c>
      <c r="I93" s="15">
        <f>'Outer Coils 0.0A'!H93</f>
        <v>0.49</v>
      </c>
      <c r="J93" s="18">
        <f t="shared" si="7"/>
        <v>-0.26</v>
      </c>
    </row>
    <row r="94" spans="1:10" x14ac:dyDescent="0.25">
      <c r="A94">
        <v>8.1959999999999997</v>
      </c>
      <c r="B94">
        <v>109.191</v>
      </c>
      <c r="C94">
        <v>0.25</v>
      </c>
      <c r="D94">
        <v>1.6837999999999999E-2</v>
      </c>
      <c r="F94" s="23">
        <f t="shared" si="5"/>
        <v>12.491</v>
      </c>
      <c r="G94" s="15">
        <f t="shared" si="8"/>
        <v>0.50099999999999767</v>
      </c>
      <c r="H94" s="15">
        <f t="shared" si="6"/>
        <v>0.25</v>
      </c>
      <c r="I94" s="15">
        <f>'Outer Coils 0.0A'!H94</f>
        <v>0.47</v>
      </c>
      <c r="J94" s="18">
        <f t="shared" si="7"/>
        <v>-0.21999999999999997</v>
      </c>
    </row>
    <row r="95" spans="1:10" x14ac:dyDescent="0.25">
      <c r="A95">
        <v>8.1959999999999997</v>
      </c>
      <c r="B95">
        <v>109.693</v>
      </c>
      <c r="C95">
        <v>0.26</v>
      </c>
      <c r="D95">
        <v>1.6837000000000001E-2</v>
      </c>
      <c r="F95" s="23">
        <f t="shared" si="5"/>
        <v>12.992999999999995</v>
      </c>
      <c r="G95" s="15">
        <f t="shared" si="8"/>
        <v>0.5</v>
      </c>
      <c r="H95" s="15">
        <f t="shared" si="6"/>
        <v>0.26</v>
      </c>
      <c r="I95" s="15">
        <f>'Outer Coils 0.0A'!H95</f>
        <v>0.47</v>
      </c>
      <c r="J95" s="18">
        <f t="shared" si="7"/>
        <v>-0.20999999999999996</v>
      </c>
    </row>
    <row r="96" spans="1:10" x14ac:dyDescent="0.25">
      <c r="A96">
        <v>8.1959999999999997</v>
      </c>
      <c r="B96">
        <v>110.191</v>
      </c>
      <c r="C96">
        <v>0.26</v>
      </c>
      <c r="D96">
        <v>1.6837999999999999E-2</v>
      </c>
      <c r="F96" s="23">
        <f t="shared" si="5"/>
        <v>13.491</v>
      </c>
      <c r="G96" s="15">
        <f t="shared" si="8"/>
        <v>0.49949999999999761</v>
      </c>
      <c r="H96" s="15">
        <f t="shared" si="6"/>
        <v>0.26</v>
      </c>
      <c r="I96" s="15">
        <f>'Outer Coils 0.0A'!H96</f>
        <v>0.48</v>
      </c>
      <c r="J96" s="18">
        <f t="shared" si="7"/>
        <v>-0.21999999999999997</v>
      </c>
    </row>
    <row r="97" spans="1:10" x14ac:dyDescent="0.25">
      <c r="A97">
        <v>8.1959999999999997</v>
      </c>
      <c r="B97">
        <v>110.69199999999999</v>
      </c>
      <c r="C97">
        <v>0.27</v>
      </c>
      <c r="D97">
        <v>1.6837000000000001E-2</v>
      </c>
      <c r="F97" s="23">
        <f t="shared" si="5"/>
        <v>13.99199999999999</v>
      </c>
      <c r="G97" s="15">
        <f t="shared" si="8"/>
        <v>0.50049999999999528</v>
      </c>
      <c r="H97" s="15">
        <f t="shared" si="6"/>
        <v>0.27</v>
      </c>
      <c r="I97" s="15">
        <f>'Outer Coils 0.0A'!H97</f>
        <v>0.46</v>
      </c>
      <c r="J97" s="18">
        <f t="shared" si="7"/>
        <v>-0.19</v>
      </c>
    </row>
    <row r="98" spans="1:10" x14ac:dyDescent="0.25">
      <c r="A98">
        <v>8.1959999999999997</v>
      </c>
      <c r="B98">
        <v>111.19199999999999</v>
      </c>
      <c r="C98">
        <v>0.26</v>
      </c>
      <c r="D98">
        <v>1.6839E-2</v>
      </c>
      <c r="F98" s="23">
        <f t="shared" si="5"/>
        <v>14.49199999999999</v>
      </c>
      <c r="G98" s="15">
        <f t="shared" si="8"/>
        <v>0.49900000000000233</v>
      </c>
      <c r="H98" s="15">
        <f t="shared" si="6"/>
        <v>0.26</v>
      </c>
      <c r="I98" s="15">
        <f>'Outer Coils 0.0A'!H98</f>
        <v>0.46</v>
      </c>
      <c r="J98" s="18">
        <f t="shared" si="7"/>
        <v>-0.2</v>
      </c>
    </row>
    <row r="99" spans="1:10" x14ac:dyDescent="0.25">
      <c r="A99">
        <v>8.1959999999999997</v>
      </c>
      <c r="B99">
        <v>111.69</v>
      </c>
      <c r="C99">
        <v>0.28000000000000003</v>
      </c>
      <c r="D99">
        <v>1.6837000000000001E-2</v>
      </c>
      <c r="F99" s="23">
        <f t="shared" si="5"/>
        <v>14.989999999999995</v>
      </c>
      <c r="G99" s="15">
        <f t="shared" si="8"/>
        <v>0.50050000000000239</v>
      </c>
      <c r="H99" s="15">
        <f t="shared" si="6"/>
        <v>0.28000000000000003</v>
      </c>
      <c r="I99" s="15">
        <f>'Outer Coils 0.0A'!H99</f>
        <v>0.44</v>
      </c>
      <c r="J99" s="18">
        <f t="shared" si="7"/>
        <v>-0.15999999999999998</v>
      </c>
    </row>
    <row r="100" spans="1:10" x14ac:dyDescent="0.25">
      <c r="A100">
        <v>8.1959999999999997</v>
      </c>
      <c r="B100">
        <v>112.193</v>
      </c>
      <c r="C100">
        <v>0.3</v>
      </c>
      <c r="D100">
        <v>1.6834999999999999E-2</v>
      </c>
      <c r="F100" s="23">
        <f t="shared" si="5"/>
        <v>15.492999999999995</v>
      </c>
      <c r="G100" s="15">
        <f t="shared" si="8"/>
        <v>0.5</v>
      </c>
      <c r="H100" s="15">
        <f t="shared" si="6"/>
        <v>0.3</v>
      </c>
      <c r="I100" s="15">
        <f>'Outer Coils 0.0A'!H100</f>
        <v>0.45</v>
      </c>
      <c r="J100" s="18">
        <f t="shared" si="7"/>
        <v>-0.15000000000000002</v>
      </c>
    </row>
    <row r="101" spans="1:10" x14ac:dyDescent="0.25">
      <c r="A101">
        <v>8.1959999999999997</v>
      </c>
      <c r="B101">
        <v>112.69</v>
      </c>
      <c r="C101">
        <v>0.3</v>
      </c>
      <c r="D101">
        <v>1.6840000000000001E-2</v>
      </c>
      <c r="F101" s="23">
        <f t="shared" si="5"/>
        <v>15.989999999999995</v>
      </c>
      <c r="G101" s="15">
        <f t="shared" si="8"/>
        <v>0.49900000000000233</v>
      </c>
      <c r="H101" s="15">
        <f t="shared" si="6"/>
        <v>0.3</v>
      </c>
      <c r="I101" s="15">
        <f>'Outer Coils 0.0A'!H101</f>
        <v>0.44</v>
      </c>
      <c r="J101" s="18">
        <f t="shared" si="7"/>
        <v>-0.14000000000000001</v>
      </c>
    </row>
    <row r="102" spans="1:10" x14ac:dyDescent="0.25">
      <c r="A102">
        <v>8.1959999999999997</v>
      </c>
      <c r="B102">
        <v>113.191</v>
      </c>
      <c r="C102">
        <v>0.3</v>
      </c>
      <c r="D102">
        <v>1.6839E-2</v>
      </c>
      <c r="F102" s="23">
        <f t="shared" si="5"/>
        <v>16.491</v>
      </c>
      <c r="G102" s="15">
        <f t="shared" si="8"/>
        <v>0.50050000000000239</v>
      </c>
      <c r="H102" s="15">
        <f t="shared" si="6"/>
        <v>0.3</v>
      </c>
      <c r="I102" s="15">
        <f>'Outer Coils 0.0A'!H102</f>
        <v>0.46</v>
      </c>
      <c r="J102" s="18">
        <f t="shared" si="7"/>
        <v>-0.16000000000000003</v>
      </c>
    </row>
    <row r="103" spans="1:10" x14ac:dyDescent="0.25">
      <c r="A103">
        <v>8.1959999999999997</v>
      </c>
      <c r="B103">
        <v>113.691</v>
      </c>
      <c r="C103">
        <v>0.33</v>
      </c>
      <c r="D103">
        <v>1.6840999999999998E-2</v>
      </c>
      <c r="F103" s="23">
        <f t="shared" si="5"/>
        <v>16.991</v>
      </c>
      <c r="G103" s="15">
        <f t="shared" si="8"/>
        <v>0.49949999999999761</v>
      </c>
      <c r="H103" s="15">
        <f t="shared" si="6"/>
        <v>0.33</v>
      </c>
      <c r="I103" s="15">
        <f>'Outer Coils 0.0A'!H103</f>
        <v>0.46</v>
      </c>
      <c r="J103" s="18">
        <f t="shared" si="7"/>
        <v>-0.13</v>
      </c>
    </row>
    <row r="104" spans="1:10" x14ac:dyDescent="0.25">
      <c r="A104">
        <v>8.1959999999999997</v>
      </c>
      <c r="B104">
        <v>114.19</v>
      </c>
      <c r="C104">
        <v>0.32</v>
      </c>
      <c r="D104">
        <v>1.6837999999999999E-2</v>
      </c>
      <c r="F104" s="23">
        <f t="shared" si="5"/>
        <v>17.489999999999995</v>
      </c>
      <c r="G104" s="15">
        <f t="shared" si="8"/>
        <v>0.50049999999999528</v>
      </c>
      <c r="H104" s="15">
        <f t="shared" si="6"/>
        <v>0.32</v>
      </c>
      <c r="I104" s="15">
        <f>'Outer Coils 0.0A'!H104</f>
        <v>0.46</v>
      </c>
      <c r="J104" s="18">
        <f t="shared" si="7"/>
        <v>-0.14000000000000001</v>
      </c>
    </row>
    <row r="105" spans="1:10" x14ac:dyDescent="0.25">
      <c r="A105">
        <v>8.1959999999999997</v>
      </c>
      <c r="B105">
        <v>114.69199999999999</v>
      </c>
      <c r="C105">
        <v>0.33</v>
      </c>
      <c r="D105">
        <v>1.6836E-2</v>
      </c>
      <c r="F105" s="23">
        <f t="shared" si="5"/>
        <v>17.99199999999999</v>
      </c>
      <c r="G105" s="15">
        <f t="shared" si="8"/>
        <v>0.50050000000000239</v>
      </c>
      <c r="H105" s="15">
        <f t="shared" si="6"/>
        <v>0.33</v>
      </c>
      <c r="I105" s="15">
        <f>'Outer Coils 0.0A'!H105</f>
        <v>0.45</v>
      </c>
      <c r="J105" s="18">
        <f t="shared" si="7"/>
        <v>-0.12</v>
      </c>
    </row>
    <row r="106" spans="1:10" x14ac:dyDescent="0.25">
      <c r="A106">
        <v>8.1959999999999997</v>
      </c>
      <c r="B106">
        <v>115.191</v>
      </c>
      <c r="C106">
        <v>0.34</v>
      </c>
      <c r="D106">
        <v>1.6837000000000001E-2</v>
      </c>
      <c r="F106" s="23">
        <f t="shared" si="5"/>
        <v>18.491</v>
      </c>
      <c r="G106" s="15">
        <f t="shared" si="8"/>
        <v>0.49849999999999994</v>
      </c>
      <c r="H106" s="15">
        <f t="shared" si="6"/>
        <v>0.34</v>
      </c>
      <c r="I106" s="15">
        <f>'Outer Coils 0.0A'!H106</f>
        <v>0.46</v>
      </c>
      <c r="J106" s="18">
        <f t="shared" si="7"/>
        <v>-0.12</v>
      </c>
    </row>
    <row r="107" spans="1:10" x14ac:dyDescent="0.25">
      <c r="A107">
        <v>8.1959999999999997</v>
      </c>
      <c r="B107">
        <v>115.68899999999999</v>
      </c>
      <c r="C107">
        <v>0.34</v>
      </c>
      <c r="D107">
        <v>1.6837000000000001E-2</v>
      </c>
      <c r="F107" s="23">
        <f t="shared" si="5"/>
        <v>18.98899999999999</v>
      </c>
      <c r="G107" s="15">
        <f t="shared" si="8"/>
        <v>0.50049999999999528</v>
      </c>
      <c r="H107" s="15">
        <f t="shared" si="6"/>
        <v>0.34</v>
      </c>
      <c r="I107" s="15">
        <f>'Outer Coils 0.0A'!H107</f>
        <v>0.45</v>
      </c>
      <c r="J107" s="18">
        <f t="shared" si="7"/>
        <v>-0.10999999999999999</v>
      </c>
    </row>
    <row r="108" spans="1:10" x14ac:dyDescent="0.25">
      <c r="A108">
        <v>8.1959999999999997</v>
      </c>
      <c r="B108">
        <v>116.19199999999999</v>
      </c>
      <c r="C108">
        <v>0.34</v>
      </c>
      <c r="D108">
        <v>1.6837999999999999E-2</v>
      </c>
      <c r="F108" s="23">
        <f t="shared" si="5"/>
        <v>19.49199999999999</v>
      </c>
      <c r="G108" s="15">
        <f t="shared" si="8"/>
        <v>0.50050000000000239</v>
      </c>
      <c r="H108" s="15">
        <f t="shared" si="6"/>
        <v>0.34</v>
      </c>
      <c r="I108" s="15">
        <f>'Outer Coils 0.0A'!H108</f>
        <v>0.45</v>
      </c>
      <c r="J108" s="18">
        <f t="shared" si="7"/>
        <v>-0.10999999999999999</v>
      </c>
    </row>
    <row r="109" spans="1:10" x14ac:dyDescent="0.25">
      <c r="A109">
        <v>8.1959999999999997</v>
      </c>
      <c r="B109">
        <v>116.69</v>
      </c>
      <c r="C109">
        <v>0.36</v>
      </c>
      <c r="D109">
        <v>1.6837999999999999E-2</v>
      </c>
      <c r="F109" s="23">
        <f t="shared" si="5"/>
        <v>19.989999999999995</v>
      </c>
      <c r="G109" s="15">
        <f t="shared" si="8"/>
        <v>0.49900000000000233</v>
      </c>
      <c r="H109" s="15">
        <f t="shared" si="6"/>
        <v>0.36</v>
      </c>
      <c r="I109" s="15">
        <f>'Outer Coils 0.0A'!H109</f>
        <v>0.46</v>
      </c>
      <c r="J109" s="18">
        <f t="shared" si="7"/>
        <v>-0.10000000000000003</v>
      </c>
    </row>
    <row r="110" spans="1:10" x14ac:dyDescent="0.25">
      <c r="A110">
        <v>8.1959999999999997</v>
      </c>
      <c r="B110">
        <v>117.19</v>
      </c>
      <c r="C110">
        <v>0.35</v>
      </c>
      <c r="D110">
        <v>1.6840999999999998E-2</v>
      </c>
      <c r="F110" s="23">
        <f t="shared" si="5"/>
        <v>20.489999999999995</v>
      </c>
      <c r="G110" s="15">
        <f t="shared" si="8"/>
        <v>0.50099999999999767</v>
      </c>
      <c r="H110" s="15">
        <f t="shared" si="6"/>
        <v>0.35</v>
      </c>
      <c r="I110" s="15">
        <f>'Outer Coils 0.0A'!H110</f>
        <v>0.46</v>
      </c>
      <c r="J110" s="18">
        <f t="shared" si="7"/>
        <v>-0.11000000000000004</v>
      </c>
    </row>
    <row r="111" spans="1:10" x14ac:dyDescent="0.25">
      <c r="A111">
        <v>8.1959999999999997</v>
      </c>
      <c r="B111">
        <v>117.69199999999999</v>
      </c>
      <c r="C111">
        <v>0.36</v>
      </c>
      <c r="D111">
        <v>1.6837000000000001E-2</v>
      </c>
      <c r="F111" s="23">
        <f t="shared" si="5"/>
        <v>20.99199999999999</v>
      </c>
      <c r="G111" s="15">
        <f t="shared" si="8"/>
        <v>0.49949999999999761</v>
      </c>
      <c r="H111" s="15">
        <f t="shared" si="6"/>
        <v>0.36</v>
      </c>
      <c r="I111" s="15">
        <f>'Outer Coils 0.0A'!H111</f>
        <v>0.46</v>
      </c>
      <c r="J111" s="18">
        <f t="shared" si="7"/>
        <v>-0.10000000000000003</v>
      </c>
    </row>
    <row r="112" spans="1:10" x14ac:dyDescent="0.25">
      <c r="A112">
        <v>8.1959999999999997</v>
      </c>
      <c r="B112">
        <v>118.18899999999999</v>
      </c>
      <c r="C112">
        <v>0.38</v>
      </c>
      <c r="D112">
        <v>1.6837999999999999E-2</v>
      </c>
      <c r="F112" s="23">
        <f t="shared" si="5"/>
        <v>21.48899999999999</v>
      </c>
      <c r="G112" s="15">
        <f t="shared" si="8"/>
        <v>0.49950000000000472</v>
      </c>
      <c r="H112" s="15">
        <f t="shared" si="6"/>
        <v>0.38</v>
      </c>
      <c r="I112" s="15">
        <f>'Outer Coils 0.0A'!H112</f>
        <v>0.44</v>
      </c>
      <c r="J112" s="18">
        <f t="shared" si="7"/>
        <v>-0.06</v>
      </c>
    </row>
    <row r="113" spans="1:10" x14ac:dyDescent="0.25">
      <c r="A113">
        <v>8.1959999999999997</v>
      </c>
      <c r="B113">
        <v>118.691</v>
      </c>
      <c r="C113">
        <v>0.37</v>
      </c>
      <c r="D113">
        <v>1.6833999999999998E-2</v>
      </c>
      <c r="F113" s="23">
        <f t="shared" si="5"/>
        <v>21.991</v>
      </c>
      <c r="G113" s="15">
        <f t="shared" si="8"/>
        <v>0.50100000000000477</v>
      </c>
      <c r="H113" s="15">
        <f t="shared" si="6"/>
        <v>0.37</v>
      </c>
      <c r="I113" s="15">
        <f>'Outer Coils 0.0A'!H113</f>
        <v>0.45</v>
      </c>
      <c r="J113" s="18">
        <f t="shared" si="7"/>
        <v>-8.0000000000000016E-2</v>
      </c>
    </row>
    <row r="114" spans="1:10" x14ac:dyDescent="0.25">
      <c r="A114">
        <v>8.1959999999999997</v>
      </c>
      <c r="B114">
        <v>119.191</v>
      </c>
      <c r="C114">
        <v>0.37</v>
      </c>
      <c r="D114">
        <v>1.6837000000000001E-2</v>
      </c>
      <c r="F114" s="23">
        <f t="shared" si="5"/>
        <v>22.491</v>
      </c>
      <c r="G114" s="15">
        <f t="shared" si="8"/>
        <v>0.49899999999999523</v>
      </c>
      <c r="H114" s="15">
        <f t="shared" si="6"/>
        <v>0.37</v>
      </c>
      <c r="I114" s="15">
        <f>'Outer Coils 0.0A'!H114</f>
        <v>0.45</v>
      </c>
      <c r="J114" s="18">
        <f t="shared" si="7"/>
        <v>-8.0000000000000016E-2</v>
      </c>
    </row>
    <row r="115" spans="1:10" x14ac:dyDescent="0.25">
      <c r="A115">
        <v>8.1959999999999997</v>
      </c>
      <c r="B115">
        <v>119.68899999999999</v>
      </c>
      <c r="C115">
        <v>0.38</v>
      </c>
      <c r="D115">
        <v>1.6836E-2</v>
      </c>
      <c r="F115" s="23">
        <f t="shared" ref="F115:F119" si="9">B115-G$11</f>
        <v>22.98899999999999</v>
      </c>
      <c r="G115" s="15">
        <f t="shared" si="8"/>
        <v>0.50049999999999528</v>
      </c>
      <c r="H115" s="15">
        <f t="shared" si="6"/>
        <v>0.38</v>
      </c>
      <c r="I115" s="15">
        <f>'Outer Coils 0.0A'!H115</f>
        <v>0.44</v>
      </c>
      <c r="J115" s="18">
        <f t="shared" si="7"/>
        <v>-0.06</v>
      </c>
    </row>
    <row r="116" spans="1:10" x14ac:dyDescent="0.25">
      <c r="A116">
        <v>8.1959999999999997</v>
      </c>
      <c r="B116">
        <v>120.19199999999999</v>
      </c>
      <c r="C116">
        <v>0.4</v>
      </c>
      <c r="D116">
        <v>1.6837999999999999E-2</v>
      </c>
      <c r="F116" s="23">
        <f t="shared" si="9"/>
        <v>23.49199999999999</v>
      </c>
      <c r="G116" s="15">
        <f t="shared" si="8"/>
        <v>0.50050000000000239</v>
      </c>
      <c r="H116" s="15">
        <f t="shared" si="6"/>
        <v>0.4</v>
      </c>
      <c r="I116" s="15">
        <f>'Outer Coils 0.0A'!H116</f>
        <v>0.44</v>
      </c>
      <c r="J116" s="18">
        <f t="shared" si="7"/>
        <v>-3.999999999999998E-2</v>
      </c>
    </row>
    <row r="117" spans="1:10" x14ac:dyDescent="0.25">
      <c r="A117">
        <v>8.1959999999999997</v>
      </c>
      <c r="B117">
        <v>120.69</v>
      </c>
      <c r="C117">
        <v>0.39</v>
      </c>
      <c r="D117">
        <v>1.6839E-2</v>
      </c>
      <c r="F117" s="23">
        <f t="shared" si="9"/>
        <v>23.989999999999995</v>
      </c>
      <c r="G117" s="15">
        <f t="shared" si="8"/>
        <v>0.49950000000000472</v>
      </c>
      <c r="H117" s="15">
        <f t="shared" si="6"/>
        <v>0.39</v>
      </c>
      <c r="I117" s="15">
        <f>'Outer Coils 0.0A'!H117</f>
        <v>0.43</v>
      </c>
      <c r="J117" s="18">
        <f t="shared" si="7"/>
        <v>-3.999999999999998E-2</v>
      </c>
    </row>
    <row r="118" spans="1:10" x14ac:dyDescent="0.25">
      <c r="A118">
        <v>8.1959999999999997</v>
      </c>
      <c r="B118">
        <v>121.191</v>
      </c>
      <c r="C118">
        <v>0.39</v>
      </c>
      <c r="D118">
        <v>1.6833999999999998E-2</v>
      </c>
      <c r="F118" s="23">
        <f t="shared" si="9"/>
        <v>24.491</v>
      </c>
      <c r="G118" s="15">
        <f t="shared" si="8"/>
        <v>0.50099999999999767</v>
      </c>
      <c r="H118" s="15">
        <f t="shared" si="6"/>
        <v>0.39</v>
      </c>
      <c r="I118" s="15">
        <f>'Outer Coils 0.0A'!H118</f>
        <v>0.44</v>
      </c>
      <c r="J118" s="18">
        <f t="shared" si="7"/>
        <v>-4.9999999999999989E-2</v>
      </c>
    </row>
    <row r="119" spans="1:10" x14ac:dyDescent="0.25">
      <c r="A119">
        <v>8.1959999999999997</v>
      </c>
      <c r="B119">
        <v>121.69199999999999</v>
      </c>
      <c r="C119">
        <v>0.4</v>
      </c>
      <c r="D119">
        <v>1.6837000000000001E-2</v>
      </c>
      <c r="F119" s="23">
        <f t="shared" si="9"/>
        <v>24.99199999999999</v>
      </c>
      <c r="G119" s="15">
        <f>(B119-B118)/2</f>
        <v>0.25049999999999528</v>
      </c>
      <c r="H119" s="15">
        <f t="shared" si="6"/>
        <v>0.4</v>
      </c>
      <c r="I119" s="15">
        <f>'Outer Coils 0.0A'!H119</f>
        <v>0.44</v>
      </c>
      <c r="J119" s="18">
        <f t="shared" si="7"/>
        <v>-3.999999999999998E-2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zoomScale="85" zoomScaleNormal="85" workbookViewId="0"/>
  </sheetViews>
  <sheetFormatPr defaultRowHeight="15" x14ac:dyDescent="0.25"/>
  <cols>
    <col min="1" max="1" width="11.7109375" customWidth="1"/>
    <col min="6" max="6" width="10.5703125" bestFit="1" customWidth="1"/>
    <col min="8" max="8" width="10.5703125" bestFit="1" customWidth="1"/>
  </cols>
  <sheetData>
    <row r="1" spans="1:8" x14ac:dyDescent="0.25">
      <c r="A1" t="s">
        <v>0</v>
      </c>
    </row>
    <row r="2" spans="1:8" x14ac:dyDescent="0.25">
      <c r="A2" t="s">
        <v>44</v>
      </c>
      <c r="B2" t="s">
        <v>1</v>
      </c>
    </row>
    <row r="3" spans="1:8" x14ac:dyDescent="0.25">
      <c r="A3" s="1">
        <v>42345</v>
      </c>
      <c r="B3" t="s">
        <v>2</v>
      </c>
    </row>
    <row r="4" spans="1:8" x14ac:dyDescent="0.25">
      <c r="A4" s="2">
        <v>0.3727314814814815</v>
      </c>
      <c r="B4" t="s">
        <v>3</v>
      </c>
    </row>
    <row r="5" spans="1:8" x14ac:dyDescent="0.25">
      <c r="A5">
        <v>5.0999999999999996</v>
      </c>
      <c r="B5" t="s">
        <v>4</v>
      </c>
    </row>
    <row r="6" spans="1:8" x14ac:dyDescent="0.25">
      <c r="A6">
        <v>1</v>
      </c>
      <c r="B6" t="s">
        <v>5</v>
      </c>
    </row>
    <row r="7" spans="1:8" x14ac:dyDescent="0.25">
      <c r="A7">
        <v>1</v>
      </c>
      <c r="B7" t="s">
        <v>6</v>
      </c>
    </row>
    <row r="8" spans="1:8" x14ac:dyDescent="0.25">
      <c r="A8">
        <v>101</v>
      </c>
      <c r="B8" t="s">
        <v>7</v>
      </c>
    </row>
    <row r="9" spans="1:8" x14ac:dyDescent="0.25">
      <c r="A9">
        <v>2</v>
      </c>
      <c r="B9" t="s">
        <v>8</v>
      </c>
    </row>
    <row r="10" spans="1:8" x14ac:dyDescent="0.25">
      <c r="A10">
        <v>0</v>
      </c>
      <c r="B10" t="s">
        <v>9</v>
      </c>
    </row>
    <row r="11" spans="1:8" x14ac:dyDescent="0.25">
      <c r="A11" t="s">
        <v>43</v>
      </c>
      <c r="F11" s="5" t="s">
        <v>30</v>
      </c>
      <c r="G11">
        <v>96.7</v>
      </c>
    </row>
    <row r="12" spans="1:8" x14ac:dyDescent="0.25">
      <c r="A12" t="s">
        <v>10</v>
      </c>
    </row>
    <row r="13" spans="1:8" x14ac:dyDescent="0.25">
      <c r="A13" t="s">
        <v>11</v>
      </c>
    </row>
    <row r="14" spans="1:8" ht="15.75" thickBot="1" x14ac:dyDescent="0.3">
      <c r="A14">
        <v>0</v>
      </c>
      <c r="B14" t="s">
        <v>12</v>
      </c>
    </row>
    <row r="15" spans="1:8" x14ac:dyDescent="0.25">
      <c r="A15">
        <v>0</v>
      </c>
      <c r="B15" t="s">
        <v>13</v>
      </c>
      <c r="F15" s="11" t="s">
        <v>31</v>
      </c>
      <c r="G15" s="19">
        <f>AVERAGE(D19:D119)*30</f>
        <v>-1.9000990099009916E-3</v>
      </c>
      <c r="H15" s="16" t="s">
        <v>20</v>
      </c>
    </row>
    <row r="16" spans="1:8" ht="15.75" thickBot="1" x14ac:dyDescent="0.3">
      <c r="A16">
        <v>0</v>
      </c>
      <c r="B16" t="s">
        <v>14</v>
      </c>
      <c r="F16" s="12" t="s">
        <v>32</v>
      </c>
      <c r="G16" s="14">
        <f>SUMPRODUCT(G19:G119,H19:H119)</f>
        <v>24.151865000000008</v>
      </c>
      <c r="H16" s="17" t="s">
        <v>19</v>
      </c>
    </row>
    <row r="17" spans="1:8" x14ac:dyDescent="0.25">
      <c r="A17" t="s">
        <v>15</v>
      </c>
    </row>
    <row r="18" spans="1:8" x14ac:dyDescent="0.25">
      <c r="A18" t="s">
        <v>18</v>
      </c>
      <c r="C18" t="s">
        <v>16</v>
      </c>
      <c r="D18" t="s">
        <v>17</v>
      </c>
      <c r="F18" s="9" t="s">
        <v>25</v>
      </c>
      <c r="G18" s="10" t="s">
        <v>26</v>
      </c>
      <c r="H18" s="9" t="s">
        <v>28</v>
      </c>
    </row>
    <row r="19" spans="1:8" x14ac:dyDescent="0.25">
      <c r="A19">
        <v>8.1959999999999997</v>
      </c>
      <c r="B19">
        <v>71.692999999999998</v>
      </c>
      <c r="C19">
        <v>0.49</v>
      </c>
      <c r="D19">
        <v>-6.6000000000000005E-5</v>
      </c>
      <c r="F19" s="23">
        <f t="shared" ref="F19:F50" si="0">B19-G$11</f>
        <v>-25.007000000000005</v>
      </c>
      <c r="G19" s="15">
        <f>(B20-B19)/2</f>
        <v>0.25</v>
      </c>
      <c r="H19" s="15">
        <f>C19</f>
        <v>0.49</v>
      </c>
    </row>
    <row r="20" spans="1:8" x14ac:dyDescent="0.25">
      <c r="A20">
        <v>8.1959999999999997</v>
      </c>
      <c r="B20">
        <v>72.192999999999998</v>
      </c>
      <c r="C20">
        <v>0.49</v>
      </c>
      <c r="D20">
        <v>-6.3999999999999997E-5</v>
      </c>
      <c r="F20" s="23">
        <f t="shared" si="0"/>
        <v>-24.507000000000005</v>
      </c>
      <c r="G20" s="15">
        <f>(B21-B19)/2</f>
        <v>0.49900000000000233</v>
      </c>
      <c r="H20" s="15">
        <f t="shared" ref="H20:H83" si="1">C20</f>
        <v>0.49</v>
      </c>
    </row>
    <row r="21" spans="1:8" x14ac:dyDescent="0.25">
      <c r="A21">
        <v>8.1959999999999997</v>
      </c>
      <c r="B21">
        <v>72.691000000000003</v>
      </c>
      <c r="C21">
        <v>0.52</v>
      </c>
      <c r="D21">
        <v>-6.3999999999999997E-5</v>
      </c>
      <c r="F21" s="23">
        <f t="shared" si="0"/>
        <v>-24.009</v>
      </c>
      <c r="G21" s="15">
        <f t="shared" ref="G21:G84" si="2">(B22-B20)/2</f>
        <v>0.49750000000000227</v>
      </c>
      <c r="H21" s="15">
        <f t="shared" si="1"/>
        <v>0.52</v>
      </c>
    </row>
    <row r="22" spans="1:8" x14ac:dyDescent="0.25">
      <c r="A22">
        <v>8.1959999999999997</v>
      </c>
      <c r="B22">
        <v>73.188000000000002</v>
      </c>
      <c r="C22">
        <v>0.5</v>
      </c>
      <c r="D22">
        <v>-6.4999999999999994E-5</v>
      </c>
      <c r="F22" s="23">
        <f t="shared" si="0"/>
        <v>-23.512</v>
      </c>
      <c r="G22" s="15">
        <f t="shared" si="2"/>
        <v>0.50049999999999528</v>
      </c>
      <c r="H22" s="15">
        <f t="shared" si="1"/>
        <v>0.5</v>
      </c>
    </row>
    <row r="23" spans="1:8" x14ac:dyDescent="0.25">
      <c r="A23">
        <v>8.1959999999999997</v>
      </c>
      <c r="B23">
        <v>73.691999999999993</v>
      </c>
      <c r="C23">
        <v>0.5</v>
      </c>
      <c r="D23">
        <v>-6.3999999999999997E-5</v>
      </c>
      <c r="F23" s="23">
        <f t="shared" si="0"/>
        <v>-23.00800000000001</v>
      </c>
      <c r="G23" s="15">
        <f t="shared" si="2"/>
        <v>0.50099999999999767</v>
      </c>
      <c r="H23" s="15">
        <f t="shared" si="1"/>
        <v>0.5</v>
      </c>
    </row>
    <row r="24" spans="1:8" x14ac:dyDescent="0.25">
      <c r="A24">
        <v>8.1959999999999997</v>
      </c>
      <c r="B24">
        <v>74.19</v>
      </c>
      <c r="C24">
        <v>0.51</v>
      </c>
      <c r="D24">
        <v>-6.4999999999999994E-5</v>
      </c>
      <c r="F24" s="23">
        <f t="shared" si="0"/>
        <v>-22.510000000000005</v>
      </c>
      <c r="G24" s="15">
        <f t="shared" si="2"/>
        <v>0.49900000000000233</v>
      </c>
      <c r="H24" s="15">
        <f t="shared" si="1"/>
        <v>0.51</v>
      </c>
    </row>
    <row r="25" spans="1:8" x14ac:dyDescent="0.25">
      <c r="A25">
        <v>8.1959999999999997</v>
      </c>
      <c r="B25">
        <v>74.69</v>
      </c>
      <c r="C25">
        <v>0.51</v>
      </c>
      <c r="D25">
        <v>-6.3999999999999997E-5</v>
      </c>
      <c r="F25" s="23">
        <f t="shared" si="0"/>
        <v>-22.010000000000005</v>
      </c>
      <c r="G25" s="15">
        <f t="shared" si="2"/>
        <v>0.50099999999999767</v>
      </c>
      <c r="H25" s="15">
        <f t="shared" si="1"/>
        <v>0.51</v>
      </c>
    </row>
    <row r="26" spans="1:8" x14ac:dyDescent="0.25">
      <c r="A26">
        <v>8.1959999999999997</v>
      </c>
      <c r="B26">
        <v>75.191999999999993</v>
      </c>
      <c r="C26">
        <v>0.5</v>
      </c>
      <c r="D26">
        <v>-6.4999999999999994E-5</v>
      </c>
      <c r="F26" s="23">
        <f t="shared" si="0"/>
        <v>-21.50800000000001</v>
      </c>
      <c r="G26" s="15">
        <f t="shared" si="2"/>
        <v>0.49900000000000233</v>
      </c>
      <c r="H26" s="15">
        <f t="shared" si="1"/>
        <v>0.5</v>
      </c>
    </row>
    <row r="27" spans="1:8" x14ac:dyDescent="0.25">
      <c r="A27">
        <v>8.1959999999999997</v>
      </c>
      <c r="B27">
        <v>75.688000000000002</v>
      </c>
      <c r="C27">
        <v>0.51</v>
      </c>
      <c r="D27">
        <v>-6.3999999999999997E-5</v>
      </c>
      <c r="F27" s="23">
        <f t="shared" si="0"/>
        <v>-21.012</v>
      </c>
      <c r="G27" s="15">
        <f t="shared" si="2"/>
        <v>0.5</v>
      </c>
      <c r="H27" s="15">
        <f t="shared" si="1"/>
        <v>0.51</v>
      </c>
    </row>
    <row r="28" spans="1:8" x14ac:dyDescent="0.25">
      <c r="A28">
        <v>8.1959999999999997</v>
      </c>
      <c r="B28">
        <v>76.191999999999993</v>
      </c>
      <c r="C28">
        <v>0.5</v>
      </c>
      <c r="D28">
        <v>-6.6000000000000005E-5</v>
      </c>
      <c r="F28" s="23">
        <f t="shared" si="0"/>
        <v>-20.50800000000001</v>
      </c>
      <c r="G28" s="15">
        <f t="shared" si="2"/>
        <v>0.50199999999999534</v>
      </c>
      <c r="H28" s="15">
        <f t="shared" si="1"/>
        <v>0.5</v>
      </c>
    </row>
    <row r="29" spans="1:8" x14ac:dyDescent="0.25">
      <c r="A29">
        <v>8.1959999999999997</v>
      </c>
      <c r="B29">
        <v>76.691999999999993</v>
      </c>
      <c r="C29">
        <v>0.51</v>
      </c>
      <c r="D29">
        <v>-6.3E-5</v>
      </c>
      <c r="F29" s="23">
        <f t="shared" si="0"/>
        <v>-20.00800000000001</v>
      </c>
      <c r="G29" s="15">
        <f t="shared" si="2"/>
        <v>0.49900000000000233</v>
      </c>
      <c r="H29" s="15">
        <f t="shared" si="1"/>
        <v>0.51</v>
      </c>
    </row>
    <row r="30" spans="1:8" x14ac:dyDescent="0.25">
      <c r="A30">
        <v>8.1959999999999997</v>
      </c>
      <c r="B30">
        <v>77.19</v>
      </c>
      <c r="C30">
        <v>0.51</v>
      </c>
      <c r="D30">
        <v>-6.3999999999999997E-5</v>
      </c>
      <c r="F30" s="23">
        <f t="shared" si="0"/>
        <v>-19.510000000000005</v>
      </c>
      <c r="G30" s="15">
        <f t="shared" si="2"/>
        <v>0.50050000000000239</v>
      </c>
      <c r="H30" s="15">
        <f t="shared" si="1"/>
        <v>0.51</v>
      </c>
    </row>
    <row r="31" spans="1:8" x14ac:dyDescent="0.25">
      <c r="A31">
        <v>8.1959999999999997</v>
      </c>
      <c r="B31">
        <v>77.692999999999998</v>
      </c>
      <c r="C31">
        <v>0.5</v>
      </c>
      <c r="D31">
        <v>-6.3999999999999997E-5</v>
      </c>
      <c r="F31" s="23">
        <f t="shared" si="0"/>
        <v>-19.007000000000005</v>
      </c>
      <c r="G31" s="15">
        <f t="shared" si="2"/>
        <v>0.5</v>
      </c>
      <c r="H31" s="15">
        <f t="shared" si="1"/>
        <v>0.5</v>
      </c>
    </row>
    <row r="32" spans="1:8" x14ac:dyDescent="0.25">
      <c r="A32">
        <v>8.1959999999999997</v>
      </c>
      <c r="B32">
        <v>78.19</v>
      </c>
      <c r="C32">
        <v>0.51</v>
      </c>
      <c r="D32">
        <v>-6.3E-5</v>
      </c>
      <c r="F32" s="23">
        <f t="shared" si="0"/>
        <v>-18.510000000000005</v>
      </c>
      <c r="G32" s="15">
        <f t="shared" si="2"/>
        <v>0.49900000000000233</v>
      </c>
      <c r="H32" s="15">
        <f t="shared" si="1"/>
        <v>0.51</v>
      </c>
    </row>
    <row r="33" spans="1:8" x14ac:dyDescent="0.25">
      <c r="A33">
        <v>8.1959999999999997</v>
      </c>
      <c r="B33">
        <v>78.691000000000003</v>
      </c>
      <c r="C33">
        <v>0.52</v>
      </c>
      <c r="D33">
        <v>-6.4999999999999994E-5</v>
      </c>
      <c r="F33" s="23">
        <f t="shared" si="0"/>
        <v>-18.009</v>
      </c>
      <c r="G33" s="15">
        <f t="shared" si="2"/>
        <v>0.50150000000000006</v>
      </c>
      <c r="H33" s="15">
        <f t="shared" si="1"/>
        <v>0.52</v>
      </c>
    </row>
    <row r="34" spans="1:8" x14ac:dyDescent="0.25">
      <c r="A34">
        <v>8.1959999999999997</v>
      </c>
      <c r="B34">
        <v>79.192999999999998</v>
      </c>
      <c r="C34">
        <v>0.52</v>
      </c>
      <c r="D34">
        <v>-6.3999999999999997E-5</v>
      </c>
      <c r="F34" s="23">
        <f t="shared" si="0"/>
        <v>-17.507000000000005</v>
      </c>
      <c r="G34" s="15">
        <f t="shared" si="2"/>
        <v>0.5</v>
      </c>
      <c r="H34" s="15">
        <f t="shared" si="1"/>
        <v>0.52</v>
      </c>
    </row>
    <row r="35" spans="1:8" x14ac:dyDescent="0.25">
      <c r="A35">
        <v>8.1959999999999997</v>
      </c>
      <c r="B35">
        <v>79.691000000000003</v>
      </c>
      <c r="C35">
        <v>0.5</v>
      </c>
      <c r="D35">
        <v>-6.7000000000000002E-5</v>
      </c>
      <c r="F35" s="23">
        <f t="shared" si="0"/>
        <v>-17.009</v>
      </c>
      <c r="G35" s="15">
        <f t="shared" si="2"/>
        <v>0.5</v>
      </c>
      <c r="H35" s="15">
        <f t="shared" si="1"/>
        <v>0.5</v>
      </c>
    </row>
    <row r="36" spans="1:8" x14ac:dyDescent="0.25">
      <c r="A36">
        <v>8.1959999999999997</v>
      </c>
      <c r="B36">
        <v>80.192999999999998</v>
      </c>
      <c r="C36">
        <v>0.49</v>
      </c>
      <c r="D36">
        <v>-6.4999999999999994E-5</v>
      </c>
      <c r="F36" s="23">
        <f t="shared" si="0"/>
        <v>-16.507000000000005</v>
      </c>
      <c r="G36" s="15">
        <f t="shared" si="2"/>
        <v>0.5</v>
      </c>
      <c r="H36" s="15">
        <f t="shared" si="1"/>
        <v>0.49</v>
      </c>
    </row>
    <row r="37" spans="1:8" x14ac:dyDescent="0.25">
      <c r="A37">
        <v>8.1959999999999997</v>
      </c>
      <c r="B37">
        <v>80.691000000000003</v>
      </c>
      <c r="C37">
        <v>0.49</v>
      </c>
      <c r="D37">
        <v>-6.4999999999999994E-5</v>
      </c>
      <c r="F37" s="23">
        <f t="shared" si="0"/>
        <v>-16.009</v>
      </c>
      <c r="G37" s="15">
        <f t="shared" si="2"/>
        <v>0.49849999999999994</v>
      </c>
      <c r="H37" s="15">
        <f t="shared" si="1"/>
        <v>0.49</v>
      </c>
    </row>
    <row r="38" spans="1:8" x14ac:dyDescent="0.25">
      <c r="A38">
        <v>8.1959999999999997</v>
      </c>
      <c r="B38">
        <v>81.19</v>
      </c>
      <c r="C38">
        <v>0.5</v>
      </c>
      <c r="D38">
        <v>-6.6000000000000005E-5</v>
      </c>
      <c r="F38" s="23">
        <f t="shared" si="0"/>
        <v>-15.510000000000005</v>
      </c>
      <c r="G38" s="15">
        <f t="shared" si="2"/>
        <v>0.50099999999999767</v>
      </c>
      <c r="H38" s="15">
        <f t="shared" si="1"/>
        <v>0.5</v>
      </c>
    </row>
    <row r="39" spans="1:8" x14ac:dyDescent="0.25">
      <c r="A39">
        <v>8.1959999999999997</v>
      </c>
      <c r="B39">
        <v>81.692999999999998</v>
      </c>
      <c r="C39">
        <v>0.5</v>
      </c>
      <c r="D39">
        <v>-6.4999999999999994E-5</v>
      </c>
      <c r="F39" s="23">
        <f t="shared" si="0"/>
        <v>-15.007000000000005</v>
      </c>
      <c r="G39" s="15">
        <f t="shared" si="2"/>
        <v>0.50050000000000239</v>
      </c>
      <c r="H39" s="15">
        <f t="shared" si="1"/>
        <v>0.5</v>
      </c>
    </row>
    <row r="40" spans="1:8" x14ac:dyDescent="0.25">
      <c r="A40">
        <v>8.1959999999999997</v>
      </c>
      <c r="B40">
        <v>82.191000000000003</v>
      </c>
      <c r="C40">
        <v>0.51</v>
      </c>
      <c r="D40">
        <v>-6.3999999999999997E-5</v>
      </c>
      <c r="F40" s="23">
        <f t="shared" si="0"/>
        <v>-14.509</v>
      </c>
      <c r="G40" s="15">
        <f t="shared" si="2"/>
        <v>0.49949999999999761</v>
      </c>
      <c r="H40" s="15">
        <f t="shared" si="1"/>
        <v>0.51</v>
      </c>
    </row>
    <row r="41" spans="1:8" x14ac:dyDescent="0.25">
      <c r="A41">
        <v>8.1959999999999997</v>
      </c>
      <c r="B41">
        <v>82.691999999999993</v>
      </c>
      <c r="C41">
        <v>0.49</v>
      </c>
      <c r="D41">
        <v>-6.4999999999999994E-5</v>
      </c>
      <c r="F41" s="23">
        <f t="shared" si="0"/>
        <v>-14.00800000000001</v>
      </c>
      <c r="G41" s="15">
        <f t="shared" si="2"/>
        <v>0.50049999999999528</v>
      </c>
      <c r="H41" s="15">
        <f t="shared" si="1"/>
        <v>0.49</v>
      </c>
    </row>
    <row r="42" spans="1:8" x14ac:dyDescent="0.25">
      <c r="A42">
        <v>8.1959999999999997</v>
      </c>
      <c r="B42">
        <v>83.191999999999993</v>
      </c>
      <c r="C42">
        <v>0.49</v>
      </c>
      <c r="D42">
        <v>-6.3E-5</v>
      </c>
      <c r="F42" s="23">
        <f t="shared" si="0"/>
        <v>-13.50800000000001</v>
      </c>
      <c r="G42" s="15">
        <f t="shared" si="2"/>
        <v>0.49900000000000233</v>
      </c>
      <c r="H42" s="15">
        <f t="shared" si="1"/>
        <v>0.49</v>
      </c>
    </row>
    <row r="43" spans="1:8" x14ac:dyDescent="0.25">
      <c r="A43">
        <v>8.1959999999999997</v>
      </c>
      <c r="B43">
        <v>83.69</v>
      </c>
      <c r="C43">
        <v>0.5</v>
      </c>
      <c r="D43">
        <v>-6.6000000000000005E-5</v>
      </c>
      <c r="F43" s="23">
        <f t="shared" si="0"/>
        <v>-13.010000000000005</v>
      </c>
      <c r="G43" s="15">
        <f t="shared" si="2"/>
        <v>0.50050000000000239</v>
      </c>
      <c r="H43" s="15">
        <f t="shared" si="1"/>
        <v>0.5</v>
      </c>
    </row>
    <row r="44" spans="1:8" x14ac:dyDescent="0.25">
      <c r="A44">
        <v>8.1959999999999997</v>
      </c>
      <c r="B44">
        <v>84.192999999999998</v>
      </c>
      <c r="C44">
        <v>0.49</v>
      </c>
      <c r="D44">
        <v>-6.3999999999999997E-5</v>
      </c>
      <c r="F44" s="23">
        <f t="shared" si="0"/>
        <v>-12.507000000000005</v>
      </c>
      <c r="G44" s="15">
        <f t="shared" si="2"/>
        <v>0.50150000000000006</v>
      </c>
      <c r="H44" s="15">
        <f t="shared" si="1"/>
        <v>0.49</v>
      </c>
    </row>
    <row r="45" spans="1:8" x14ac:dyDescent="0.25">
      <c r="A45">
        <v>8.1959999999999997</v>
      </c>
      <c r="B45">
        <v>84.692999999999998</v>
      </c>
      <c r="C45">
        <v>0.52</v>
      </c>
      <c r="D45">
        <v>-6.2000000000000003E-5</v>
      </c>
      <c r="F45" s="23">
        <f t="shared" si="0"/>
        <v>-12.007000000000005</v>
      </c>
      <c r="G45" s="15">
        <f t="shared" si="2"/>
        <v>0.49900000000000233</v>
      </c>
      <c r="H45" s="15">
        <f t="shared" si="1"/>
        <v>0.52</v>
      </c>
    </row>
    <row r="46" spans="1:8" x14ac:dyDescent="0.25">
      <c r="A46">
        <v>8.1959999999999997</v>
      </c>
      <c r="B46">
        <v>85.191000000000003</v>
      </c>
      <c r="C46">
        <v>0.51</v>
      </c>
      <c r="D46">
        <v>-6.3999999999999997E-5</v>
      </c>
      <c r="F46" s="23">
        <f t="shared" si="0"/>
        <v>-11.509</v>
      </c>
      <c r="G46" s="15">
        <f t="shared" si="2"/>
        <v>0.49949999999999761</v>
      </c>
      <c r="H46" s="15">
        <f t="shared" si="1"/>
        <v>0.51</v>
      </c>
    </row>
    <row r="47" spans="1:8" x14ac:dyDescent="0.25">
      <c r="A47">
        <v>8.1959999999999997</v>
      </c>
      <c r="B47">
        <v>85.691999999999993</v>
      </c>
      <c r="C47">
        <v>0.5</v>
      </c>
      <c r="D47">
        <v>-6.4999999999999994E-5</v>
      </c>
      <c r="F47" s="23">
        <f t="shared" si="0"/>
        <v>-11.00800000000001</v>
      </c>
      <c r="G47" s="15">
        <f t="shared" si="2"/>
        <v>0.5</v>
      </c>
      <c r="H47" s="15">
        <f t="shared" si="1"/>
        <v>0.5</v>
      </c>
    </row>
    <row r="48" spans="1:8" x14ac:dyDescent="0.25">
      <c r="A48">
        <v>8.1959999999999997</v>
      </c>
      <c r="B48">
        <v>86.191000000000003</v>
      </c>
      <c r="C48">
        <v>0.51</v>
      </c>
      <c r="D48">
        <v>-6.6000000000000005E-5</v>
      </c>
      <c r="F48" s="23">
        <f t="shared" si="0"/>
        <v>-10.509</v>
      </c>
      <c r="G48" s="15">
        <f t="shared" si="2"/>
        <v>0.5</v>
      </c>
      <c r="H48" s="15">
        <f t="shared" si="1"/>
        <v>0.51</v>
      </c>
    </row>
    <row r="49" spans="1:8" x14ac:dyDescent="0.25">
      <c r="A49">
        <v>8.1959999999999997</v>
      </c>
      <c r="B49">
        <v>86.691999999999993</v>
      </c>
      <c r="C49">
        <v>0.51</v>
      </c>
      <c r="D49">
        <v>-6.3999999999999997E-5</v>
      </c>
      <c r="F49" s="23">
        <f t="shared" si="0"/>
        <v>-10.00800000000001</v>
      </c>
      <c r="G49" s="15">
        <f t="shared" si="2"/>
        <v>0.50099999999999767</v>
      </c>
      <c r="H49" s="15">
        <f t="shared" si="1"/>
        <v>0.51</v>
      </c>
    </row>
    <row r="50" spans="1:8" x14ac:dyDescent="0.25">
      <c r="A50">
        <v>8.1959999999999997</v>
      </c>
      <c r="B50">
        <v>87.192999999999998</v>
      </c>
      <c r="C50">
        <v>0.48</v>
      </c>
      <c r="D50">
        <v>-6.3999999999999997E-5</v>
      </c>
      <c r="F50" s="23">
        <f t="shared" si="0"/>
        <v>-9.507000000000005</v>
      </c>
      <c r="G50" s="15">
        <f t="shared" si="2"/>
        <v>0.49849999999999994</v>
      </c>
      <c r="H50" s="15">
        <f t="shared" si="1"/>
        <v>0.48</v>
      </c>
    </row>
    <row r="51" spans="1:8" x14ac:dyDescent="0.25">
      <c r="A51">
        <v>8.1959999999999997</v>
      </c>
      <c r="B51">
        <v>87.688999999999993</v>
      </c>
      <c r="C51">
        <v>0.49</v>
      </c>
      <c r="D51">
        <v>-6.3999999999999997E-5</v>
      </c>
      <c r="F51" s="23">
        <f t="shared" ref="F51:F82" si="3">B51-G$11</f>
        <v>-9.0110000000000099</v>
      </c>
      <c r="G51" s="15">
        <f t="shared" si="2"/>
        <v>0.5</v>
      </c>
      <c r="H51" s="15">
        <f t="shared" si="1"/>
        <v>0.49</v>
      </c>
    </row>
    <row r="52" spans="1:8" x14ac:dyDescent="0.25">
      <c r="A52">
        <v>8.1959999999999997</v>
      </c>
      <c r="B52">
        <v>88.192999999999998</v>
      </c>
      <c r="C52">
        <v>0.51</v>
      </c>
      <c r="D52">
        <v>-6.3999999999999997E-5</v>
      </c>
      <c r="F52" s="23">
        <f t="shared" si="3"/>
        <v>-8.507000000000005</v>
      </c>
      <c r="G52" s="15">
        <f t="shared" si="2"/>
        <v>0.50100000000000477</v>
      </c>
      <c r="H52" s="15">
        <f t="shared" si="1"/>
        <v>0.51</v>
      </c>
    </row>
    <row r="53" spans="1:8" x14ac:dyDescent="0.25">
      <c r="A53">
        <v>8.1959999999999997</v>
      </c>
      <c r="B53">
        <v>88.691000000000003</v>
      </c>
      <c r="C53">
        <v>0.5</v>
      </c>
      <c r="D53">
        <v>-6.3999999999999997E-5</v>
      </c>
      <c r="F53" s="23">
        <f t="shared" si="3"/>
        <v>-8.0090000000000003</v>
      </c>
      <c r="G53" s="15">
        <f t="shared" si="2"/>
        <v>0.49849999999999994</v>
      </c>
      <c r="H53" s="15">
        <f t="shared" si="1"/>
        <v>0.5</v>
      </c>
    </row>
    <row r="54" spans="1:8" x14ac:dyDescent="0.25">
      <c r="A54">
        <v>8.1959999999999997</v>
      </c>
      <c r="B54">
        <v>89.19</v>
      </c>
      <c r="C54">
        <v>0.48</v>
      </c>
      <c r="D54">
        <v>-6.3E-5</v>
      </c>
      <c r="F54" s="23">
        <f t="shared" si="3"/>
        <v>-7.5100000000000051</v>
      </c>
      <c r="G54" s="15">
        <f t="shared" si="2"/>
        <v>0.50150000000000006</v>
      </c>
      <c r="H54" s="15">
        <f t="shared" si="1"/>
        <v>0.48</v>
      </c>
    </row>
    <row r="55" spans="1:8" x14ac:dyDescent="0.25">
      <c r="A55">
        <v>8.1959999999999997</v>
      </c>
      <c r="B55">
        <v>89.694000000000003</v>
      </c>
      <c r="C55">
        <v>0.51</v>
      </c>
      <c r="D55">
        <v>-6.4999999999999994E-5</v>
      </c>
      <c r="F55" s="23">
        <f t="shared" si="3"/>
        <v>-7.0060000000000002</v>
      </c>
      <c r="G55" s="15">
        <f t="shared" si="2"/>
        <v>0.50050000000000239</v>
      </c>
      <c r="H55" s="15">
        <f t="shared" si="1"/>
        <v>0.51</v>
      </c>
    </row>
    <row r="56" spans="1:8" x14ac:dyDescent="0.25">
      <c r="A56">
        <v>8.1959999999999997</v>
      </c>
      <c r="B56">
        <v>90.191000000000003</v>
      </c>
      <c r="C56">
        <v>0.5</v>
      </c>
      <c r="D56">
        <v>-6.7000000000000002E-5</v>
      </c>
      <c r="F56" s="23">
        <f t="shared" si="3"/>
        <v>-6.5090000000000003</v>
      </c>
      <c r="G56" s="15">
        <f t="shared" si="2"/>
        <v>0.49899999999999523</v>
      </c>
      <c r="H56" s="15">
        <f t="shared" si="1"/>
        <v>0.5</v>
      </c>
    </row>
    <row r="57" spans="1:8" x14ac:dyDescent="0.25">
      <c r="A57">
        <v>8.1959999999999997</v>
      </c>
      <c r="B57">
        <v>90.691999999999993</v>
      </c>
      <c r="C57">
        <v>0.48</v>
      </c>
      <c r="D57">
        <v>-6.4999999999999994E-5</v>
      </c>
      <c r="F57" s="23">
        <f t="shared" si="3"/>
        <v>-6.0080000000000098</v>
      </c>
      <c r="G57" s="15">
        <f t="shared" si="2"/>
        <v>0.50049999999999528</v>
      </c>
      <c r="H57" s="15">
        <f t="shared" si="1"/>
        <v>0.48</v>
      </c>
    </row>
    <row r="58" spans="1:8" x14ac:dyDescent="0.25">
      <c r="A58">
        <v>8.1959999999999997</v>
      </c>
      <c r="B58">
        <v>91.191999999999993</v>
      </c>
      <c r="C58">
        <v>0.49</v>
      </c>
      <c r="D58">
        <v>-6.3999999999999997E-5</v>
      </c>
      <c r="F58" s="23">
        <f t="shared" si="3"/>
        <v>-5.5080000000000098</v>
      </c>
      <c r="G58" s="15">
        <f t="shared" si="2"/>
        <v>0.49900000000000233</v>
      </c>
      <c r="H58" s="15">
        <f t="shared" si="1"/>
        <v>0.49</v>
      </c>
    </row>
    <row r="59" spans="1:8" x14ac:dyDescent="0.25">
      <c r="A59">
        <v>8.1959999999999997</v>
      </c>
      <c r="B59">
        <v>91.69</v>
      </c>
      <c r="C59">
        <v>0.48</v>
      </c>
      <c r="D59">
        <v>-6.6000000000000005E-5</v>
      </c>
      <c r="F59" s="23">
        <f t="shared" si="3"/>
        <v>-5.0100000000000051</v>
      </c>
      <c r="G59" s="15">
        <f t="shared" si="2"/>
        <v>0.50050000000000239</v>
      </c>
      <c r="H59" s="15">
        <f t="shared" si="1"/>
        <v>0.48</v>
      </c>
    </row>
    <row r="60" spans="1:8" x14ac:dyDescent="0.25">
      <c r="A60">
        <v>8.1959999999999997</v>
      </c>
      <c r="B60">
        <v>92.192999999999998</v>
      </c>
      <c r="C60">
        <v>0.49</v>
      </c>
      <c r="D60">
        <v>-6.3E-5</v>
      </c>
      <c r="F60" s="23">
        <f t="shared" si="3"/>
        <v>-4.507000000000005</v>
      </c>
      <c r="G60" s="15">
        <f t="shared" si="2"/>
        <v>0.50050000000000239</v>
      </c>
      <c r="H60" s="15">
        <f t="shared" si="1"/>
        <v>0.49</v>
      </c>
    </row>
    <row r="61" spans="1:8" x14ac:dyDescent="0.25">
      <c r="A61">
        <v>8.1959999999999997</v>
      </c>
      <c r="B61">
        <v>92.691000000000003</v>
      </c>
      <c r="C61">
        <v>0.49</v>
      </c>
      <c r="D61">
        <v>-6.4999999999999994E-5</v>
      </c>
      <c r="F61" s="23">
        <f t="shared" si="3"/>
        <v>-4.0090000000000003</v>
      </c>
      <c r="G61" s="15">
        <f t="shared" si="2"/>
        <v>0.49849999999999994</v>
      </c>
      <c r="H61" s="15">
        <f t="shared" si="1"/>
        <v>0.49</v>
      </c>
    </row>
    <row r="62" spans="1:8" x14ac:dyDescent="0.25">
      <c r="A62">
        <v>8.1959999999999997</v>
      </c>
      <c r="B62">
        <v>93.19</v>
      </c>
      <c r="C62">
        <v>0.49</v>
      </c>
      <c r="D62">
        <v>-6.3E-5</v>
      </c>
      <c r="F62" s="23">
        <f t="shared" si="3"/>
        <v>-3.5100000000000051</v>
      </c>
      <c r="G62" s="15">
        <f t="shared" si="2"/>
        <v>0.50099999999999767</v>
      </c>
      <c r="H62" s="15">
        <f t="shared" si="1"/>
        <v>0.49</v>
      </c>
    </row>
    <row r="63" spans="1:8" x14ac:dyDescent="0.25">
      <c r="A63">
        <v>8.1959999999999997</v>
      </c>
      <c r="B63">
        <v>93.692999999999998</v>
      </c>
      <c r="C63">
        <v>0.5</v>
      </c>
      <c r="D63">
        <v>-6.3E-5</v>
      </c>
      <c r="F63" s="23">
        <f t="shared" si="3"/>
        <v>-3.007000000000005</v>
      </c>
      <c r="G63" s="15">
        <f t="shared" si="2"/>
        <v>0.50050000000000239</v>
      </c>
      <c r="H63" s="15">
        <f t="shared" si="1"/>
        <v>0.5</v>
      </c>
    </row>
    <row r="64" spans="1:8" x14ac:dyDescent="0.25">
      <c r="A64">
        <v>8.1959999999999997</v>
      </c>
      <c r="B64">
        <v>94.191000000000003</v>
      </c>
      <c r="C64">
        <v>0.48</v>
      </c>
      <c r="D64">
        <v>-6.4999999999999994E-5</v>
      </c>
      <c r="F64" s="23">
        <f t="shared" si="3"/>
        <v>-2.5090000000000003</v>
      </c>
      <c r="G64" s="15">
        <f t="shared" si="2"/>
        <v>0.49949999999999761</v>
      </c>
      <c r="H64" s="15">
        <f t="shared" si="1"/>
        <v>0.48</v>
      </c>
    </row>
    <row r="65" spans="1:8" x14ac:dyDescent="0.25">
      <c r="A65">
        <v>8.1959999999999997</v>
      </c>
      <c r="B65">
        <v>94.691999999999993</v>
      </c>
      <c r="C65">
        <v>0.48</v>
      </c>
      <c r="D65">
        <v>-6.3999999999999997E-5</v>
      </c>
      <c r="F65" s="23">
        <f t="shared" si="3"/>
        <v>-2.0080000000000098</v>
      </c>
      <c r="G65" s="15">
        <f t="shared" si="2"/>
        <v>0.50049999999999528</v>
      </c>
      <c r="H65" s="15">
        <f t="shared" si="1"/>
        <v>0.48</v>
      </c>
    </row>
    <row r="66" spans="1:8" x14ac:dyDescent="0.25">
      <c r="A66">
        <v>8.1959999999999997</v>
      </c>
      <c r="B66">
        <v>95.191999999999993</v>
      </c>
      <c r="C66">
        <v>0.49</v>
      </c>
      <c r="D66">
        <v>-6.3999999999999997E-5</v>
      </c>
      <c r="F66" s="23">
        <f t="shared" si="3"/>
        <v>-1.5080000000000098</v>
      </c>
      <c r="G66" s="15">
        <f t="shared" si="2"/>
        <v>0.49900000000000233</v>
      </c>
      <c r="H66" s="15">
        <f t="shared" si="1"/>
        <v>0.49</v>
      </c>
    </row>
    <row r="67" spans="1:8" x14ac:dyDescent="0.25">
      <c r="A67">
        <v>8.1959999999999997</v>
      </c>
      <c r="B67">
        <v>95.69</v>
      </c>
      <c r="C67">
        <v>0.48</v>
      </c>
      <c r="D67">
        <v>-6.3999999999999997E-5</v>
      </c>
      <c r="F67" s="23">
        <f t="shared" si="3"/>
        <v>-1.0100000000000051</v>
      </c>
      <c r="G67" s="15">
        <f t="shared" si="2"/>
        <v>0.5</v>
      </c>
      <c r="H67" s="15">
        <f t="shared" si="1"/>
        <v>0.48</v>
      </c>
    </row>
    <row r="68" spans="1:8" x14ac:dyDescent="0.25">
      <c r="A68">
        <v>8.1959999999999997</v>
      </c>
      <c r="B68">
        <v>96.191999999999993</v>
      </c>
      <c r="C68">
        <v>0.48</v>
      </c>
      <c r="D68">
        <v>-6.3E-5</v>
      </c>
      <c r="F68" s="23">
        <f t="shared" si="3"/>
        <v>-0.50800000000000978</v>
      </c>
      <c r="G68" s="15">
        <f t="shared" si="2"/>
        <v>0.50050000000000239</v>
      </c>
      <c r="H68" s="15">
        <f t="shared" si="1"/>
        <v>0.48</v>
      </c>
    </row>
    <row r="69" spans="1:8" x14ac:dyDescent="0.25">
      <c r="A69">
        <v>8.1959999999999997</v>
      </c>
      <c r="B69">
        <v>96.691000000000003</v>
      </c>
      <c r="C69">
        <v>0.5</v>
      </c>
      <c r="D69">
        <v>-6.3E-5</v>
      </c>
      <c r="F69" s="23">
        <f t="shared" si="3"/>
        <v>-9.0000000000003411E-3</v>
      </c>
      <c r="G69" s="15">
        <f t="shared" si="2"/>
        <v>0.49950000000000472</v>
      </c>
      <c r="H69" s="15">
        <f t="shared" si="1"/>
        <v>0.5</v>
      </c>
    </row>
    <row r="70" spans="1:8" x14ac:dyDescent="0.25">
      <c r="A70">
        <v>8.1959999999999997</v>
      </c>
      <c r="B70">
        <v>97.191000000000003</v>
      </c>
      <c r="C70">
        <v>0.49</v>
      </c>
      <c r="D70">
        <v>-6.2000000000000003E-5</v>
      </c>
      <c r="F70" s="23">
        <f t="shared" si="3"/>
        <v>0.49099999999999966</v>
      </c>
      <c r="G70" s="15">
        <f t="shared" si="2"/>
        <v>0.50099999999999767</v>
      </c>
      <c r="H70" s="15">
        <f t="shared" si="1"/>
        <v>0.49</v>
      </c>
    </row>
    <row r="71" spans="1:8" x14ac:dyDescent="0.25">
      <c r="A71">
        <v>8.1959999999999997</v>
      </c>
      <c r="B71">
        <v>97.692999999999998</v>
      </c>
      <c r="C71">
        <v>0.5</v>
      </c>
      <c r="D71">
        <v>-6.2000000000000003E-5</v>
      </c>
      <c r="F71" s="23">
        <f t="shared" si="3"/>
        <v>0.992999999999995</v>
      </c>
      <c r="G71" s="15">
        <f t="shared" si="2"/>
        <v>0.49949999999999761</v>
      </c>
      <c r="H71" s="15">
        <f t="shared" si="1"/>
        <v>0.5</v>
      </c>
    </row>
    <row r="72" spans="1:8" x14ac:dyDescent="0.25">
      <c r="A72">
        <v>8.1959999999999997</v>
      </c>
      <c r="B72">
        <v>98.19</v>
      </c>
      <c r="C72">
        <v>0.49</v>
      </c>
      <c r="D72">
        <v>-6.3E-5</v>
      </c>
      <c r="F72" s="23">
        <f t="shared" si="3"/>
        <v>1.4899999999999949</v>
      </c>
      <c r="G72" s="15">
        <f t="shared" si="2"/>
        <v>0.49949999999999761</v>
      </c>
      <c r="H72" s="15">
        <f t="shared" si="1"/>
        <v>0.49</v>
      </c>
    </row>
    <row r="73" spans="1:8" x14ac:dyDescent="0.25">
      <c r="A73">
        <v>8.1959999999999997</v>
      </c>
      <c r="B73">
        <v>98.691999999999993</v>
      </c>
      <c r="C73">
        <v>0.48</v>
      </c>
      <c r="D73">
        <v>-6.0999999999999999E-5</v>
      </c>
      <c r="F73" s="23">
        <f t="shared" si="3"/>
        <v>1.9919999999999902</v>
      </c>
      <c r="G73" s="15">
        <f t="shared" si="2"/>
        <v>0.50099999999999767</v>
      </c>
      <c r="H73" s="15">
        <f t="shared" si="1"/>
        <v>0.48</v>
      </c>
    </row>
    <row r="74" spans="1:8" x14ac:dyDescent="0.25">
      <c r="A74">
        <v>8.1959999999999997</v>
      </c>
      <c r="B74">
        <v>99.191999999999993</v>
      </c>
      <c r="C74">
        <v>0.48</v>
      </c>
      <c r="D74">
        <v>-6.3999999999999997E-5</v>
      </c>
      <c r="F74" s="23">
        <f t="shared" si="3"/>
        <v>2.4919999999999902</v>
      </c>
      <c r="G74" s="15">
        <f t="shared" si="2"/>
        <v>0.49900000000000233</v>
      </c>
      <c r="H74" s="15">
        <f t="shared" si="1"/>
        <v>0.48</v>
      </c>
    </row>
    <row r="75" spans="1:8" x14ac:dyDescent="0.25">
      <c r="A75">
        <v>8.1959999999999997</v>
      </c>
      <c r="B75">
        <v>99.69</v>
      </c>
      <c r="C75">
        <v>0.5</v>
      </c>
      <c r="D75">
        <v>-6.4999999999999994E-5</v>
      </c>
      <c r="F75" s="23">
        <f t="shared" si="3"/>
        <v>2.9899999999999949</v>
      </c>
      <c r="G75" s="15">
        <f t="shared" si="2"/>
        <v>0.50050000000000239</v>
      </c>
      <c r="H75" s="15">
        <f t="shared" si="1"/>
        <v>0.5</v>
      </c>
    </row>
    <row r="76" spans="1:8" x14ac:dyDescent="0.25">
      <c r="A76">
        <v>8.1959999999999997</v>
      </c>
      <c r="B76">
        <v>100.193</v>
      </c>
      <c r="C76">
        <v>0.5</v>
      </c>
      <c r="D76">
        <v>-6.3E-5</v>
      </c>
      <c r="F76" s="23">
        <f t="shared" si="3"/>
        <v>3.492999999999995</v>
      </c>
      <c r="G76" s="15">
        <f t="shared" si="2"/>
        <v>0.50050000000000239</v>
      </c>
      <c r="H76" s="15">
        <f t="shared" si="1"/>
        <v>0.5</v>
      </c>
    </row>
    <row r="77" spans="1:8" x14ac:dyDescent="0.25">
      <c r="A77">
        <v>8.1959999999999997</v>
      </c>
      <c r="B77">
        <v>100.691</v>
      </c>
      <c r="C77">
        <v>0.51</v>
      </c>
      <c r="D77">
        <v>-6.2000000000000003E-5</v>
      </c>
      <c r="F77" s="23">
        <f t="shared" si="3"/>
        <v>3.9909999999999997</v>
      </c>
      <c r="G77" s="15">
        <f t="shared" si="2"/>
        <v>0.49849999999999994</v>
      </c>
      <c r="H77" s="15">
        <f t="shared" si="1"/>
        <v>0.51</v>
      </c>
    </row>
    <row r="78" spans="1:8" x14ac:dyDescent="0.25">
      <c r="A78">
        <v>8.1959999999999997</v>
      </c>
      <c r="B78">
        <v>101.19</v>
      </c>
      <c r="C78">
        <v>0.47</v>
      </c>
      <c r="D78">
        <v>-6.2000000000000003E-5</v>
      </c>
      <c r="F78" s="23">
        <f t="shared" si="3"/>
        <v>4.4899999999999949</v>
      </c>
      <c r="G78" s="15">
        <f t="shared" si="2"/>
        <v>0.50099999999999767</v>
      </c>
      <c r="H78" s="15">
        <f t="shared" si="1"/>
        <v>0.47</v>
      </c>
    </row>
    <row r="79" spans="1:8" x14ac:dyDescent="0.25">
      <c r="A79">
        <v>8.1959999999999997</v>
      </c>
      <c r="B79">
        <v>101.693</v>
      </c>
      <c r="C79">
        <v>0.48</v>
      </c>
      <c r="D79">
        <v>-6.3E-5</v>
      </c>
      <c r="F79" s="23">
        <f t="shared" si="3"/>
        <v>4.992999999999995</v>
      </c>
      <c r="G79" s="15">
        <f t="shared" si="2"/>
        <v>0.5</v>
      </c>
      <c r="H79" s="15">
        <f t="shared" si="1"/>
        <v>0.48</v>
      </c>
    </row>
    <row r="80" spans="1:8" x14ac:dyDescent="0.25">
      <c r="A80">
        <v>8.1959999999999997</v>
      </c>
      <c r="B80">
        <v>102.19</v>
      </c>
      <c r="C80">
        <v>0.49</v>
      </c>
      <c r="D80">
        <v>-6.2000000000000003E-5</v>
      </c>
      <c r="F80" s="23">
        <f t="shared" si="3"/>
        <v>5.4899999999999949</v>
      </c>
      <c r="G80" s="15">
        <f t="shared" si="2"/>
        <v>0.49949999999999761</v>
      </c>
      <c r="H80" s="15">
        <f t="shared" si="1"/>
        <v>0.49</v>
      </c>
    </row>
    <row r="81" spans="1:8" x14ac:dyDescent="0.25">
      <c r="A81">
        <v>8.1959999999999997</v>
      </c>
      <c r="B81">
        <v>102.69199999999999</v>
      </c>
      <c r="C81">
        <v>0.49</v>
      </c>
      <c r="D81">
        <v>-6.0999999999999999E-5</v>
      </c>
      <c r="F81" s="23">
        <f t="shared" si="3"/>
        <v>5.9919999999999902</v>
      </c>
      <c r="G81" s="15">
        <f t="shared" si="2"/>
        <v>0.50099999999999767</v>
      </c>
      <c r="H81" s="15">
        <f t="shared" si="1"/>
        <v>0.49</v>
      </c>
    </row>
    <row r="82" spans="1:8" x14ac:dyDescent="0.25">
      <c r="A82">
        <v>8.1959999999999997</v>
      </c>
      <c r="B82">
        <v>103.19199999999999</v>
      </c>
      <c r="C82">
        <v>0.46</v>
      </c>
      <c r="D82">
        <v>-6.2000000000000003E-5</v>
      </c>
      <c r="F82" s="23">
        <f t="shared" si="3"/>
        <v>6.4919999999999902</v>
      </c>
      <c r="G82" s="15">
        <f t="shared" si="2"/>
        <v>0.49900000000000233</v>
      </c>
      <c r="H82" s="15">
        <f t="shared" si="1"/>
        <v>0.46</v>
      </c>
    </row>
    <row r="83" spans="1:8" x14ac:dyDescent="0.25">
      <c r="A83">
        <v>8.1959999999999997</v>
      </c>
      <c r="B83">
        <v>103.69</v>
      </c>
      <c r="C83">
        <v>0.48</v>
      </c>
      <c r="D83">
        <v>-6.3E-5</v>
      </c>
      <c r="F83" s="23">
        <f t="shared" ref="F83:F114" si="4">B83-G$11</f>
        <v>6.9899999999999949</v>
      </c>
      <c r="G83" s="15">
        <f t="shared" si="2"/>
        <v>0.50050000000000239</v>
      </c>
      <c r="H83" s="15">
        <f t="shared" si="1"/>
        <v>0.48</v>
      </c>
    </row>
    <row r="84" spans="1:8" x14ac:dyDescent="0.25">
      <c r="A84">
        <v>8.1959999999999997</v>
      </c>
      <c r="B84">
        <v>104.193</v>
      </c>
      <c r="C84">
        <v>0.48</v>
      </c>
      <c r="D84">
        <v>-6.3E-5</v>
      </c>
      <c r="F84" s="23">
        <f t="shared" si="4"/>
        <v>7.492999999999995</v>
      </c>
      <c r="G84" s="15">
        <f t="shared" si="2"/>
        <v>0.50050000000000239</v>
      </c>
      <c r="H84" s="15">
        <f t="shared" ref="H84:H119" si="5">C84</f>
        <v>0.48</v>
      </c>
    </row>
    <row r="85" spans="1:8" x14ac:dyDescent="0.25">
      <c r="A85">
        <v>8.1959999999999997</v>
      </c>
      <c r="B85">
        <v>104.691</v>
      </c>
      <c r="C85">
        <v>0.48</v>
      </c>
      <c r="D85">
        <v>-6.4999999999999994E-5</v>
      </c>
      <c r="F85" s="23">
        <f t="shared" si="4"/>
        <v>7.9909999999999997</v>
      </c>
      <c r="G85" s="15">
        <f t="shared" ref="G85:G118" si="6">(B86-B84)/2</f>
        <v>0.49900000000000233</v>
      </c>
      <c r="H85" s="15">
        <f t="shared" si="5"/>
        <v>0.48</v>
      </c>
    </row>
    <row r="86" spans="1:8" x14ac:dyDescent="0.25">
      <c r="A86">
        <v>8.1959999999999997</v>
      </c>
      <c r="B86">
        <v>105.191</v>
      </c>
      <c r="C86">
        <v>0.47</v>
      </c>
      <c r="D86">
        <v>-6.3999999999999997E-5</v>
      </c>
      <c r="F86" s="23">
        <f t="shared" si="4"/>
        <v>8.4909999999999997</v>
      </c>
      <c r="G86" s="15">
        <f t="shared" si="6"/>
        <v>0.50099999999999767</v>
      </c>
      <c r="H86" s="15">
        <f t="shared" si="5"/>
        <v>0.47</v>
      </c>
    </row>
    <row r="87" spans="1:8" x14ac:dyDescent="0.25">
      <c r="A87">
        <v>8.1959999999999997</v>
      </c>
      <c r="B87">
        <v>105.693</v>
      </c>
      <c r="C87">
        <v>0.48</v>
      </c>
      <c r="D87">
        <v>-6.3E-5</v>
      </c>
      <c r="F87" s="23">
        <f t="shared" si="4"/>
        <v>8.992999999999995</v>
      </c>
      <c r="G87" s="15">
        <f t="shared" si="6"/>
        <v>0.49949999999999761</v>
      </c>
      <c r="H87" s="15">
        <f t="shared" si="5"/>
        <v>0.48</v>
      </c>
    </row>
    <row r="88" spans="1:8" x14ac:dyDescent="0.25">
      <c r="A88">
        <v>8.1959999999999997</v>
      </c>
      <c r="B88">
        <v>106.19</v>
      </c>
      <c r="C88">
        <v>0.48</v>
      </c>
      <c r="D88">
        <v>-6.2000000000000003E-5</v>
      </c>
      <c r="F88" s="23">
        <f t="shared" si="4"/>
        <v>9.4899999999999949</v>
      </c>
      <c r="G88" s="15">
        <f t="shared" si="6"/>
        <v>0.5</v>
      </c>
      <c r="H88" s="15">
        <f t="shared" si="5"/>
        <v>0.48</v>
      </c>
    </row>
    <row r="89" spans="1:8" x14ac:dyDescent="0.25">
      <c r="A89">
        <v>8.1959999999999997</v>
      </c>
      <c r="B89">
        <v>106.693</v>
      </c>
      <c r="C89">
        <v>0.47</v>
      </c>
      <c r="D89">
        <v>-6.3E-5</v>
      </c>
      <c r="F89" s="23">
        <f t="shared" si="4"/>
        <v>9.992999999999995</v>
      </c>
      <c r="G89" s="15">
        <f t="shared" si="6"/>
        <v>0.50099999999999767</v>
      </c>
      <c r="H89" s="15">
        <f t="shared" si="5"/>
        <v>0.47</v>
      </c>
    </row>
    <row r="90" spans="1:8" x14ac:dyDescent="0.25">
      <c r="A90">
        <v>8.1959999999999997</v>
      </c>
      <c r="B90">
        <v>107.19199999999999</v>
      </c>
      <c r="C90">
        <v>0.46</v>
      </c>
      <c r="D90">
        <v>-6.3999999999999997E-5</v>
      </c>
      <c r="F90" s="23">
        <f t="shared" si="4"/>
        <v>10.49199999999999</v>
      </c>
      <c r="G90" s="15">
        <f t="shared" si="6"/>
        <v>0.49849999999999994</v>
      </c>
      <c r="H90" s="15">
        <f t="shared" si="5"/>
        <v>0.46</v>
      </c>
    </row>
    <row r="91" spans="1:8" x14ac:dyDescent="0.25">
      <c r="A91">
        <v>8.1959999999999997</v>
      </c>
      <c r="B91">
        <v>107.69</v>
      </c>
      <c r="C91">
        <v>0.48</v>
      </c>
      <c r="D91">
        <v>-6.3E-5</v>
      </c>
      <c r="F91" s="23">
        <f t="shared" si="4"/>
        <v>10.989999999999995</v>
      </c>
      <c r="G91" s="15">
        <f t="shared" si="6"/>
        <v>0.50050000000000239</v>
      </c>
      <c r="H91" s="15">
        <f t="shared" si="5"/>
        <v>0.48</v>
      </c>
    </row>
    <row r="92" spans="1:8" x14ac:dyDescent="0.25">
      <c r="A92">
        <v>8.1959999999999997</v>
      </c>
      <c r="B92">
        <v>108.193</v>
      </c>
      <c r="C92">
        <v>0.48</v>
      </c>
      <c r="D92">
        <v>-6.3999999999999997E-5</v>
      </c>
      <c r="F92" s="23">
        <f t="shared" si="4"/>
        <v>11.492999999999995</v>
      </c>
      <c r="G92" s="15">
        <f t="shared" si="6"/>
        <v>0.5</v>
      </c>
      <c r="H92" s="15">
        <f t="shared" si="5"/>
        <v>0.48</v>
      </c>
    </row>
    <row r="93" spans="1:8" x14ac:dyDescent="0.25">
      <c r="A93">
        <v>8.1959999999999997</v>
      </c>
      <c r="B93">
        <v>108.69</v>
      </c>
      <c r="C93">
        <v>0.49</v>
      </c>
      <c r="D93">
        <v>-6.2000000000000003E-5</v>
      </c>
      <c r="F93" s="23">
        <f t="shared" si="4"/>
        <v>11.989999999999995</v>
      </c>
      <c r="G93" s="15">
        <f t="shared" si="6"/>
        <v>0.49900000000000233</v>
      </c>
      <c r="H93" s="15">
        <f t="shared" si="5"/>
        <v>0.49</v>
      </c>
    </row>
    <row r="94" spans="1:8" x14ac:dyDescent="0.25">
      <c r="A94">
        <v>8.1959999999999997</v>
      </c>
      <c r="B94">
        <v>109.191</v>
      </c>
      <c r="C94">
        <v>0.47</v>
      </c>
      <c r="D94">
        <v>-6.6000000000000005E-5</v>
      </c>
      <c r="F94" s="23">
        <f t="shared" si="4"/>
        <v>12.491</v>
      </c>
      <c r="G94" s="15">
        <f t="shared" si="6"/>
        <v>0.50150000000000006</v>
      </c>
      <c r="H94" s="15">
        <f t="shared" si="5"/>
        <v>0.47</v>
      </c>
    </row>
    <row r="95" spans="1:8" x14ac:dyDescent="0.25">
      <c r="A95">
        <v>8.1959999999999997</v>
      </c>
      <c r="B95">
        <v>109.693</v>
      </c>
      <c r="C95">
        <v>0.47</v>
      </c>
      <c r="D95">
        <v>-6.2000000000000003E-5</v>
      </c>
      <c r="F95" s="23">
        <f t="shared" si="4"/>
        <v>12.992999999999995</v>
      </c>
      <c r="G95" s="15">
        <f t="shared" si="6"/>
        <v>0.5</v>
      </c>
      <c r="H95" s="15">
        <f t="shared" si="5"/>
        <v>0.47</v>
      </c>
    </row>
    <row r="96" spans="1:8" x14ac:dyDescent="0.25">
      <c r="A96">
        <v>8.1959999999999997</v>
      </c>
      <c r="B96">
        <v>110.191</v>
      </c>
      <c r="C96">
        <v>0.48</v>
      </c>
      <c r="D96">
        <v>-6.0999999999999999E-5</v>
      </c>
      <c r="F96" s="23">
        <f t="shared" si="4"/>
        <v>13.491</v>
      </c>
      <c r="G96" s="15">
        <f t="shared" si="6"/>
        <v>0.5</v>
      </c>
      <c r="H96" s="15">
        <f t="shared" si="5"/>
        <v>0.48</v>
      </c>
    </row>
    <row r="97" spans="1:8" x14ac:dyDescent="0.25">
      <c r="A97">
        <v>8.1959999999999997</v>
      </c>
      <c r="B97">
        <v>110.693</v>
      </c>
      <c r="C97">
        <v>0.46</v>
      </c>
      <c r="D97">
        <v>-6.2000000000000003E-5</v>
      </c>
      <c r="F97" s="23">
        <f t="shared" si="4"/>
        <v>13.992999999999995</v>
      </c>
      <c r="G97" s="15">
        <f t="shared" si="6"/>
        <v>0.5</v>
      </c>
      <c r="H97" s="15">
        <f t="shared" si="5"/>
        <v>0.46</v>
      </c>
    </row>
    <row r="98" spans="1:8" x14ac:dyDescent="0.25">
      <c r="A98">
        <v>8.1959999999999997</v>
      </c>
      <c r="B98">
        <v>111.191</v>
      </c>
      <c r="C98">
        <v>0.46</v>
      </c>
      <c r="D98">
        <v>-6.0999999999999999E-5</v>
      </c>
      <c r="F98" s="23">
        <f t="shared" si="4"/>
        <v>14.491</v>
      </c>
      <c r="G98" s="15">
        <f t="shared" si="6"/>
        <v>0.49849999999999994</v>
      </c>
      <c r="H98" s="15">
        <f t="shared" si="5"/>
        <v>0.46</v>
      </c>
    </row>
    <row r="99" spans="1:8" x14ac:dyDescent="0.25">
      <c r="A99">
        <v>8.1959999999999997</v>
      </c>
      <c r="B99">
        <v>111.69</v>
      </c>
      <c r="C99">
        <v>0.44</v>
      </c>
      <c r="D99">
        <v>-6.0999999999999999E-5</v>
      </c>
      <c r="F99" s="23">
        <f t="shared" si="4"/>
        <v>14.989999999999995</v>
      </c>
      <c r="G99" s="15">
        <f t="shared" si="6"/>
        <v>0.50099999999999767</v>
      </c>
      <c r="H99" s="15">
        <f t="shared" si="5"/>
        <v>0.44</v>
      </c>
    </row>
    <row r="100" spans="1:8" x14ac:dyDescent="0.25">
      <c r="A100">
        <v>8.1959999999999997</v>
      </c>
      <c r="B100">
        <v>112.193</v>
      </c>
      <c r="C100">
        <v>0.45</v>
      </c>
      <c r="D100">
        <v>-6.3E-5</v>
      </c>
      <c r="F100" s="23">
        <f t="shared" si="4"/>
        <v>15.492999999999995</v>
      </c>
      <c r="G100" s="15">
        <f t="shared" si="6"/>
        <v>0.5</v>
      </c>
      <c r="H100" s="15">
        <f t="shared" si="5"/>
        <v>0.45</v>
      </c>
    </row>
    <row r="101" spans="1:8" x14ac:dyDescent="0.25">
      <c r="A101">
        <v>8.1959999999999997</v>
      </c>
      <c r="B101">
        <v>112.69</v>
      </c>
      <c r="C101">
        <v>0.44</v>
      </c>
      <c r="D101">
        <v>-6.0999999999999999E-5</v>
      </c>
      <c r="F101" s="23">
        <f t="shared" si="4"/>
        <v>15.989999999999995</v>
      </c>
      <c r="G101" s="15">
        <f t="shared" si="6"/>
        <v>0.49900000000000233</v>
      </c>
      <c r="H101" s="15">
        <f t="shared" si="5"/>
        <v>0.44</v>
      </c>
    </row>
    <row r="102" spans="1:8" x14ac:dyDescent="0.25">
      <c r="A102">
        <v>8.1959999999999997</v>
      </c>
      <c r="B102">
        <v>113.191</v>
      </c>
      <c r="C102">
        <v>0.46</v>
      </c>
      <c r="D102">
        <v>-6.2000000000000003E-5</v>
      </c>
      <c r="F102" s="23">
        <f t="shared" si="4"/>
        <v>16.491</v>
      </c>
      <c r="G102" s="15">
        <f t="shared" si="6"/>
        <v>0.50050000000000239</v>
      </c>
      <c r="H102" s="15">
        <f t="shared" si="5"/>
        <v>0.46</v>
      </c>
    </row>
    <row r="103" spans="1:8" x14ac:dyDescent="0.25">
      <c r="A103">
        <v>8.1959999999999997</v>
      </c>
      <c r="B103">
        <v>113.691</v>
      </c>
      <c r="C103">
        <v>0.46</v>
      </c>
      <c r="D103">
        <v>-6.2000000000000003E-5</v>
      </c>
      <c r="F103" s="23">
        <f t="shared" si="4"/>
        <v>16.991</v>
      </c>
      <c r="G103" s="15">
        <f t="shared" si="6"/>
        <v>0.49899999999999523</v>
      </c>
      <c r="H103" s="15">
        <f t="shared" si="5"/>
        <v>0.46</v>
      </c>
    </row>
    <row r="104" spans="1:8" x14ac:dyDescent="0.25">
      <c r="A104">
        <v>8.1959999999999997</v>
      </c>
      <c r="B104">
        <v>114.18899999999999</v>
      </c>
      <c r="C104">
        <v>0.46</v>
      </c>
      <c r="D104">
        <v>-6.2000000000000003E-5</v>
      </c>
      <c r="F104" s="23">
        <f t="shared" si="4"/>
        <v>17.48899999999999</v>
      </c>
      <c r="G104" s="15">
        <f t="shared" si="6"/>
        <v>0.50049999999999528</v>
      </c>
      <c r="H104" s="15">
        <f t="shared" si="5"/>
        <v>0.46</v>
      </c>
    </row>
    <row r="105" spans="1:8" x14ac:dyDescent="0.25">
      <c r="A105">
        <v>8.1959999999999997</v>
      </c>
      <c r="B105">
        <v>114.69199999999999</v>
      </c>
      <c r="C105">
        <v>0.45</v>
      </c>
      <c r="D105">
        <v>-6.3E-5</v>
      </c>
      <c r="F105" s="23">
        <f t="shared" si="4"/>
        <v>17.99199999999999</v>
      </c>
      <c r="G105" s="15">
        <f t="shared" si="6"/>
        <v>0.50100000000000477</v>
      </c>
      <c r="H105" s="15">
        <f t="shared" si="5"/>
        <v>0.45</v>
      </c>
    </row>
    <row r="106" spans="1:8" x14ac:dyDescent="0.25">
      <c r="A106">
        <v>8.1959999999999997</v>
      </c>
      <c r="B106">
        <v>115.191</v>
      </c>
      <c r="C106">
        <v>0.46</v>
      </c>
      <c r="D106">
        <v>-6.3E-5</v>
      </c>
      <c r="F106" s="23">
        <f t="shared" si="4"/>
        <v>18.491</v>
      </c>
      <c r="G106" s="15">
        <f t="shared" si="6"/>
        <v>0.49849999999999994</v>
      </c>
      <c r="H106" s="15">
        <f t="shared" si="5"/>
        <v>0.46</v>
      </c>
    </row>
    <row r="107" spans="1:8" x14ac:dyDescent="0.25">
      <c r="A107">
        <v>8.1959999999999997</v>
      </c>
      <c r="B107">
        <v>115.68899999999999</v>
      </c>
      <c r="C107">
        <v>0.45</v>
      </c>
      <c r="D107">
        <v>-6.0000000000000002E-5</v>
      </c>
      <c r="F107" s="23">
        <f t="shared" si="4"/>
        <v>18.98899999999999</v>
      </c>
      <c r="G107" s="15">
        <f t="shared" si="6"/>
        <v>0.50049999999999528</v>
      </c>
      <c r="H107" s="15">
        <f t="shared" si="5"/>
        <v>0.45</v>
      </c>
    </row>
    <row r="108" spans="1:8" x14ac:dyDescent="0.25">
      <c r="A108">
        <v>8.1959999999999997</v>
      </c>
      <c r="B108">
        <v>116.19199999999999</v>
      </c>
      <c r="C108">
        <v>0.45</v>
      </c>
      <c r="D108">
        <v>-6.0999999999999999E-5</v>
      </c>
      <c r="F108" s="23">
        <f t="shared" si="4"/>
        <v>19.49199999999999</v>
      </c>
      <c r="G108" s="15">
        <f t="shared" si="6"/>
        <v>0.50050000000000239</v>
      </c>
      <c r="H108" s="15">
        <f t="shared" si="5"/>
        <v>0.45</v>
      </c>
    </row>
    <row r="109" spans="1:8" x14ac:dyDescent="0.25">
      <c r="A109">
        <v>8.1959999999999997</v>
      </c>
      <c r="B109">
        <v>116.69</v>
      </c>
      <c r="C109">
        <v>0.46</v>
      </c>
      <c r="D109">
        <v>-6.2000000000000003E-5</v>
      </c>
      <c r="F109" s="23">
        <f t="shared" si="4"/>
        <v>19.989999999999995</v>
      </c>
      <c r="G109" s="15">
        <f t="shared" si="6"/>
        <v>0.49900000000000233</v>
      </c>
      <c r="H109" s="15">
        <f t="shared" si="5"/>
        <v>0.46</v>
      </c>
    </row>
    <row r="110" spans="1:8" x14ac:dyDescent="0.25">
      <c r="A110">
        <v>8.1959999999999997</v>
      </c>
      <c r="B110">
        <v>117.19</v>
      </c>
      <c r="C110">
        <v>0.46</v>
      </c>
      <c r="D110">
        <v>-6.2000000000000003E-5</v>
      </c>
      <c r="F110" s="23">
        <f t="shared" si="4"/>
        <v>20.489999999999995</v>
      </c>
      <c r="G110" s="15">
        <f t="shared" si="6"/>
        <v>0.50099999999999767</v>
      </c>
      <c r="H110" s="15">
        <f t="shared" si="5"/>
        <v>0.46</v>
      </c>
    </row>
    <row r="111" spans="1:8" x14ac:dyDescent="0.25">
      <c r="A111">
        <v>8.1959999999999997</v>
      </c>
      <c r="B111">
        <v>117.69199999999999</v>
      </c>
      <c r="C111">
        <v>0.46</v>
      </c>
      <c r="D111">
        <v>-5.8999999999999998E-5</v>
      </c>
      <c r="F111" s="23">
        <f t="shared" si="4"/>
        <v>20.99199999999999</v>
      </c>
      <c r="G111" s="15">
        <f t="shared" si="6"/>
        <v>0.49949999999999761</v>
      </c>
      <c r="H111" s="15">
        <f t="shared" si="5"/>
        <v>0.46</v>
      </c>
    </row>
    <row r="112" spans="1:8" x14ac:dyDescent="0.25">
      <c r="A112">
        <v>8.1959999999999997</v>
      </c>
      <c r="B112">
        <v>118.18899999999999</v>
      </c>
      <c r="C112">
        <v>0.44</v>
      </c>
      <c r="D112">
        <v>-6.2000000000000003E-5</v>
      </c>
      <c r="F112" s="23">
        <f t="shared" si="4"/>
        <v>21.48899999999999</v>
      </c>
      <c r="G112" s="15">
        <f t="shared" si="6"/>
        <v>0.5</v>
      </c>
      <c r="H112" s="15">
        <f t="shared" si="5"/>
        <v>0.44</v>
      </c>
    </row>
    <row r="113" spans="1:8" x14ac:dyDescent="0.25">
      <c r="A113">
        <v>8.1959999999999997</v>
      </c>
      <c r="B113">
        <v>118.69199999999999</v>
      </c>
      <c r="C113">
        <v>0.45</v>
      </c>
      <c r="D113">
        <v>-6.0999999999999999E-5</v>
      </c>
      <c r="F113" s="23">
        <f t="shared" si="4"/>
        <v>21.99199999999999</v>
      </c>
      <c r="G113" s="15">
        <f t="shared" si="6"/>
        <v>0.50100000000000477</v>
      </c>
      <c r="H113" s="15">
        <f t="shared" si="5"/>
        <v>0.45</v>
      </c>
    </row>
    <row r="114" spans="1:8" x14ac:dyDescent="0.25">
      <c r="A114">
        <v>8.1959999999999997</v>
      </c>
      <c r="B114">
        <v>119.191</v>
      </c>
      <c r="C114">
        <v>0.45</v>
      </c>
      <c r="D114">
        <v>-6.2000000000000003E-5</v>
      </c>
      <c r="F114" s="23">
        <f t="shared" si="4"/>
        <v>22.491</v>
      </c>
      <c r="G114" s="15">
        <f t="shared" si="6"/>
        <v>0.49849999999999994</v>
      </c>
      <c r="H114" s="15">
        <f t="shared" si="5"/>
        <v>0.45</v>
      </c>
    </row>
    <row r="115" spans="1:8" x14ac:dyDescent="0.25">
      <c r="A115">
        <v>8.1959999999999997</v>
      </c>
      <c r="B115">
        <v>119.68899999999999</v>
      </c>
      <c r="C115">
        <v>0.44</v>
      </c>
      <c r="D115">
        <v>-6.3E-5</v>
      </c>
      <c r="F115" s="23">
        <f t="shared" ref="F115:F119" si="7">B115-G$11</f>
        <v>22.98899999999999</v>
      </c>
      <c r="G115" s="15">
        <f t="shared" si="6"/>
        <v>0.50049999999999528</v>
      </c>
      <c r="H115" s="15">
        <f t="shared" si="5"/>
        <v>0.44</v>
      </c>
    </row>
    <row r="116" spans="1:8" x14ac:dyDescent="0.25">
      <c r="A116">
        <v>8.1959999999999997</v>
      </c>
      <c r="B116">
        <v>120.19199999999999</v>
      </c>
      <c r="C116">
        <v>0.44</v>
      </c>
      <c r="D116">
        <v>-6.0999999999999999E-5</v>
      </c>
      <c r="F116" s="23">
        <f t="shared" si="7"/>
        <v>23.49199999999999</v>
      </c>
      <c r="G116" s="15">
        <f t="shared" si="6"/>
        <v>0.50050000000000239</v>
      </c>
      <c r="H116" s="15">
        <f t="shared" si="5"/>
        <v>0.44</v>
      </c>
    </row>
    <row r="117" spans="1:8" x14ac:dyDescent="0.25">
      <c r="A117">
        <v>8.1959999999999997</v>
      </c>
      <c r="B117">
        <v>120.69</v>
      </c>
      <c r="C117">
        <v>0.43</v>
      </c>
      <c r="D117">
        <v>-6.0999999999999999E-5</v>
      </c>
      <c r="F117" s="23">
        <f t="shared" si="7"/>
        <v>23.989999999999995</v>
      </c>
      <c r="G117" s="15">
        <f t="shared" si="6"/>
        <v>0.49950000000000472</v>
      </c>
      <c r="H117" s="15">
        <f t="shared" si="5"/>
        <v>0.43</v>
      </c>
    </row>
    <row r="118" spans="1:8" x14ac:dyDescent="0.25">
      <c r="A118">
        <v>8.1959999999999997</v>
      </c>
      <c r="B118">
        <v>121.191</v>
      </c>
      <c r="C118">
        <v>0.44</v>
      </c>
      <c r="D118">
        <v>-6.0000000000000002E-5</v>
      </c>
      <c r="F118" s="23">
        <f t="shared" si="7"/>
        <v>24.491</v>
      </c>
      <c r="G118" s="15">
        <f t="shared" si="6"/>
        <v>0.50099999999999767</v>
      </c>
      <c r="H118" s="15">
        <f t="shared" si="5"/>
        <v>0.44</v>
      </c>
    </row>
    <row r="119" spans="1:8" x14ac:dyDescent="0.25">
      <c r="A119">
        <v>8.1959999999999997</v>
      </c>
      <c r="B119">
        <v>121.69199999999999</v>
      </c>
      <c r="C119">
        <v>0.44</v>
      </c>
      <c r="D119">
        <v>-6.2000000000000003E-5</v>
      </c>
      <c r="F119" s="23">
        <f t="shared" si="7"/>
        <v>24.99199999999999</v>
      </c>
      <c r="G119" s="15">
        <f>(B119-B118)/2</f>
        <v>0.25049999999999528</v>
      </c>
      <c r="H119" s="15">
        <f t="shared" si="5"/>
        <v>0.44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B Vs. I</vt:lpstr>
      <vt:lpstr>Inner Coils 1.0A </vt:lpstr>
      <vt:lpstr>Inner Coils 0.5A</vt:lpstr>
      <vt:lpstr>Inner Coils 0.0A</vt:lpstr>
      <vt:lpstr>Outer Coils 1.0A</vt:lpstr>
      <vt:lpstr>Outer Coils 0.5A</vt:lpstr>
      <vt:lpstr>Outer Coils 0.0A</vt:lpstr>
    </vt:vector>
  </TitlesOfParts>
  <Company>Jefferson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meyers</dc:creator>
  <cp:lastModifiedBy>MaGTest</cp:lastModifiedBy>
  <dcterms:created xsi:type="dcterms:W3CDTF">2015-11-25T16:20:26Z</dcterms:created>
  <dcterms:modified xsi:type="dcterms:W3CDTF">2015-12-07T15:26:27Z</dcterms:modified>
</cp:coreProperties>
</file>