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K9" i="1" l="1"/>
  <c r="K10" i="1"/>
  <c r="K11" i="1"/>
  <c r="G9" i="1"/>
  <c r="G10" i="1"/>
  <c r="G11" i="1"/>
  <c r="C9" i="1"/>
  <c r="C10" i="1"/>
  <c r="Q10" i="1" s="1"/>
  <c r="C11" i="1"/>
  <c r="Q11" i="1" l="1"/>
  <c r="Q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Q7" i="1" s="1"/>
  <c r="C8" i="1"/>
  <c r="C3" i="1"/>
  <c r="W4" i="1"/>
  <c r="W5" i="1"/>
  <c r="W6" i="1"/>
  <c r="W7" i="1"/>
  <c r="W8" i="1"/>
  <c r="W9" i="1"/>
  <c r="W10" i="1"/>
  <c r="W3" i="1"/>
  <c r="Q8" i="1" l="1"/>
  <c r="Q6" i="1"/>
  <c r="Q4" i="1"/>
  <c r="O4" i="1"/>
  <c r="Q3" i="1"/>
  <c r="O3" i="1"/>
</calcChain>
</file>

<file path=xl/sharedStrings.xml><?xml version="1.0" encoding="utf-8"?>
<sst xmlns="http://schemas.openxmlformats.org/spreadsheetml/2006/main" count="22" uniqueCount="21">
  <si>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</si>
  <si>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</si>
  <si>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</si>
  <si>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</si>
  <si>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</si>
  <si>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</si>
  <si>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</si>
  <si>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</si>
  <si>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</si>
  <si>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</si>
  <si>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</si>
  <si>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</si>
  <si>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</si>
  <si>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 xml:space="preserve"> facing x from laser side</t>
  </si>
  <si>
    <t>right side</t>
  </si>
  <si>
    <t>-+2</t>
  </si>
  <si>
    <t>laser spot</t>
  </si>
  <si>
    <t>diameter</t>
  </si>
  <si>
    <t>17.3 on micrometer</t>
  </si>
  <si>
    <t>11 -+.5</t>
  </si>
  <si>
    <t>12.8 mm is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</si>
</sst>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0" fontId="0" fillId="0" borderId="0" xfId="0" quotePrefix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7.9855698650255333E-4</c:v>
                </c:pt>
                <c:pt idx="1">
                  <c:v>8.1244430534452641E-4</c:v>
                </c:pt>
                <c:pt idx="2">
                  <c:v>8.2037387517467232E-4</c:v>
                </c:pt>
                <c:pt idx="3">
                  <c:v>8.240638974877602E-4</c:v>
                </c:pt>
                <c:pt idx="4">
                  <c:v>8.2365972364385244E-4</c:v>
                </c:pt>
                <c:pt idx="5">
                  <c:v>8.0996061269833529E-4</c:v>
                </c:pt>
                <c:pt idx="6">
                  <c:v>7.8918069501646821E-4</c:v>
                </c:pt>
                <c:pt idx="7">
                  <c:v>7.7172937684166082E-4</c:v>
                </c:pt>
                <c:pt idx="8">
                  <c:v>7.4787584149546885E-4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99368"/>
        <c:axId val="420599760"/>
      </c:scatterChart>
      <c:valAx>
        <c:axId val="420599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99760"/>
        <c:crosses val="autoZero"/>
        <c:crossBetween val="midCat"/>
      </c:valAx>
      <c:valAx>
        <c:axId val="42059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99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13</xdr:row>
      <xdr:rowOff>57150</xdr:rowOff>
    </xdr:from>
    <xdr:to>
      <xdr:col>10</xdr:col>
      <xdr:colOff>409575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O16" sqref="O16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G1" t="s">
        <v>13</v>
      </c>
      <c r="J1" t="s">
        <v>18</v>
      </c>
      <c r="M1" t="s">
        <v>20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7.9866666666666672</v>
      </c>
      <c r="D3">
        <v>7.98</v>
      </c>
      <c r="E3">
        <v>7.99</v>
      </c>
      <c r="F3">
        <v>7.99</v>
      </c>
      <c r="G3">
        <f>AVERAGE(H3:J3)</f>
        <v>1.2289999999999999</v>
      </c>
      <c r="H3">
        <v>1.256</v>
      </c>
      <c r="I3">
        <v>1.2410000000000001</v>
      </c>
      <c r="J3">
        <v>1.19</v>
      </c>
      <c r="K3">
        <f>AVERAGE(L3:N3)</f>
        <v>7.7889999999999988</v>
      </c>
      <c r="L3">
        <v>7.78</v>
      </c>
      <c r="M3">
        <v>7.7919999999999998</v>
      </c>
      <c r="N3">
        <v>7.7949999999999999</v>
      </c>
      <c r="O3">
        <f>(($K3)/($C3*1000))*((SQRT(2))/(4*0.4317827))</f>
        <v>7.9855698650255333E-4</v>
      </c>
      <c r="Q3">
        <f>(($G3)/($C3*1000))*((SQRT(2))/(4*0.51910983))</f>
        <v>1.0480501815030215E-4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7.916666666666667</v>
      </c>
      <c r="D4">
        <v>7.92</v>
      </c>
      <c r="E4">
        <v>7.92</v>
      </c>
      <c r="F4">
        <v>7.91</v>
      </c>
      <c r="G4">
        <f t="shared" ref="G4:G11" si="0">AVERAGE(H4:J4)</f>
        <v>1.2846666666666666</v>
      </c>
      <c r="H4">
        <v>1.31</v>
      </c>
      <c r="I4">
        <v>1.25</v>
      </c>
      <c r="J4">
        <v>1.294</v>
      </c>
      <c r="K4">
        <f t="shared" ref="K4:K11" si="1">AVERAGE(L4:N4)</f>
        <v>7.8550000000000004</v>
      </c>
      <c r="L4">
        <v>7.87</v>
      </c>
      <c r="M4">
        <v>7.8410000000000002</v>
      </c>
      <c r="N4">
        <v>7.8540000000000001</v>
      </c>
      <c r="O4">
        <f t="shared" ref="O4:O11" si="2">(($K4)/($C4*1000))*((SQRT(2))/(4*0.4317827))</f>
        <v>8.1244430534452641E-4</v>
      </c>
      <c r="Q4">
        <f t="shared" ref="Q4:Q11" si="3">(($G4)/($C4*1000))*((SQRT(2))/(4*0.51910983))</f>
        <v>1.1052075676681709E-4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7.2133333333333338</v>
      </c>
      <c r="D5">
        <v>7.22</v>
      </c>
      <c r="E5">
        <v>7.21</v>
      </c>
      <c r="F5">
        <v>7.21</v>
      </c>
      <c r="G5">
        <f t="shared" si="0"/>
        <v>1.1886666666666665</v>
      </c>
      <c r="H5">
        <v>1.169</v>
      </c>
      <c r="I5">
        <v>1.224</v>
      </c>
      <c r="J5">
        <v>1.173</v>
      </c>
      <c r="K5">
        <f t="shared" si="1"/>
        <v>7.2269999999999994</v>
      </c>
      <c r="L5">
        <v>7.242</v>
      </c>
      <c r="M5">
        <v>7.2249999999999996</v>
      </c>
      <c r="N5">
        <v>7.2140000000000004</v>
      </c>
      <c r="O5">
        <f>(($K5)/($C5*1000))*((SQRT(2))/(4*0.4317827))</f>
        <v>8.2037387517467232E-4</v>
      </c>
      <c r="Q5">
        <f t="shared" si="3"/>
        <v>1.1223280985731576E-4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7.03</v>
      </c>
      <c r="D6">
        <v>7.02</v>
      </c>
      <c r="E6">
        <v>7.03</v>
      </c>
      <c r="F6">
        <v>7.04</v>
      </c>
      <c r="G6">
        <f t="shared" si="0"/>
        <v>1.1873333333333334</v>
      </c>
      <c r="H6">
        <v>1.145</v>
      </c>
      <c r="I6">
        <v>1.2050000000000001</v>
      </c>
      <c r="J6">
        <v>1.212</v>
      </c>
      <c r="K6">
        <f t="shared" si="1"/>
        <v>7.0750000000000002</v>
      </c>
      <c r="L6">
        <v>7.05</v>
      </c>
      <c r="M6">
        <v>7.0759999999999996</v>
      </c>
      <c r="N6">
        <v>7.0990000000000002</v>
      </c>
      <c r="O6">
        <f>(($K6)/($C6*1000))*((SQRT(2))/(4*0.4317827))</f>
        <v>8.240638974877602E-4</v>
      </c>
      <c r="Q6">
        <f t="shared" si="3"/>
        <v>1.150305215838121E-4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7.7866666666666662</v>
      </c>
      <c r="D7">
        <v>7.79</v>
      </c>
      <c r="E7">
        <v>7.78</v>
      </c>
      <c r="F7">
        <v>7.79</v>
      </c>
      <c r="G7">
        <f t="shared" si="0"/>
        <v>1.3246666666666667</v>
      </c>
      <c r="H7">
        <v>1.351</v>
      </c>
      <c r="I7">
        <v>1.278</v>
      </c>
      <c r="J7">
        <v>1.345</v>
      </c>
      <c r="K7">
        <f t="shared" si="1"/>
        <v>7.8326666666666673</v>
      </c>
      <c r="L7">
        <v>7.8159999999999998</v>
      </c>
      <c r="M7">
        <v>7.8179999999999996</v>
      </c>
      <c r="N7">
        <v>7.8639999999999999</v>
      </c>
      <c r="O7">
        <f>(($K7)/($C7*1000))*((SQRT(2))/(4*0.4317827))</f>
        <v>8.2365972364385244E-4</v>
      </c>
      <c r="Q7">
        <f t="shared" si="3"/>
        <v>1.1586460301812513E-4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6.8066666666666658</v>
      </c>
      <c r="D8">
        <v>6.81</v>
      </c>
      <c r="E8">
        <v>6.82</v>
      </c>
      <c r="F8">
        <v>6.79</v>
      </c>
      <c r="G8">
        <f t="shared" si="0"/>
        <v>1.1283333333333332</v>
      </c>
      <c r="H8">
        <v>1.095</v>
      </c>
      <c r="I8">
        <v>1.1399999999999999</v>
      </c>
      <c r="J8">
        <v>1.1499999999999999</v>
      </c>
      <c r="K8">
        <f t="shared" si="1"/>
        <v>6.7329999999999997</v>
      </c>
      <c r="L8">
        <v>6.7080000000000002</v>
      </c>
      <c r="M8">
        <v>6.76</v>
      </c>
      <c r="N8">
        <v>6.7309999999999999</v>
      </c>
      <c r="O8">
        <f>(($K8)/($C8*1000))*((SQRT(2))/(4*0.4317827))</f>
        <v>8.0996061269833529E-4</v>
      </c>
      <c r="Q8">
        <f t="shared" si="3"/>
        <v>1.129012340400411E-4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6.3166666666666673</v>
      </c>
      <c r="D9">
        <v>6.32</v>
      </c>
      <c r="E9">
        <v>6.3</v>
      </c>
      <c r="F9">
        <v>6.33</v>
      </c>
      <c r="G9">
        <f t="shared" si="0"/>
        <v>0.95366666666666655</v>
      </c>
      <c r="H9">
        <v>0.93</v>
      </c>
      <c r="I9">
        <v>0.97099999999999997</v>
      </c>
      <c r="J9">
        <v>0.96</v>
      </c>
      <c r="K9">
        <f t="shared" si="1"/>
        <v>6.0880000000000001</v>
      </c>
      <c r="L9">
        <v>6.0750000000000002</v>
      </c>
      <c r="M9">
        <v>6.0839999999999996</v>
      </c>
      <c r="N9">
        <v>6.1050000000000004</v>
      </c>
      <c r="O9">
        <f>(($K9)/($C9*1000))*((SQRT(2))/(4*0.4317827))</f>
        <v>7.8918069501646821E-4</v>
      </c>
      <c r="Q9">
        <f t="shared" si="3"/>
        <v>1.0282634457650498E-4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6.3</v>
      </c>
      <c r="D10">
        <v>6.3</v>
      </c>
      <c r="E10">
        <v>6.26</v>
      </c>
      <c r="F10">
        <v>6.34</v>
      </c>
      <c r="G10">
        <f t="shared" si="0"/>
        <v>0.94533333333333347</v>
      </c>
      <c r="H10">
        <v>0.96099999999999997</v>
      </c>
      <c r="I10">
        <v>0.91700000000000004</v>
      </c>
      <c r="J10">
        <v>0.95799999999999996</v>
      </c>
      <c r="K10">
        <f t="shared" si="1"/>
        <v>5.937666666666666</v>
      </c>
      <c r="L10">
        <v>5.93</v>
      </c>
      <c r="M10">
        <v>5.9260000000000002</v>
      </c>
      <c r="N10">
        <v>5.9569999999999999</v>
      </c>
      <c r="O10">
        <f>(($K10)/($C10*1000))*((SQRT(2))/(4*0.4317827))</f>
        <v>7.7172937684166082E-4</v>
      </c>
      <c r="Q10">
        <f t="shared" si="3"/>
        <v>1.0219747739624559E-4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5.0666666666666664</v>
      </c>
      <c r="D11">
        <v>5.03</v>
      </c>
      <c r="E11">
        <v>5.1100000000000003</v>
      </c>
      <c r="F11">
        <v>5.0599999999999996</v>
      </c>
      <c r="G11">
        <f t="shared" si="0"/>
        <v>0.69133333333333324</v>
      </c>
      <c r="H11">
        <v>0.70099999999999996</v>
      </c>
      <c r="I11">
        <v>0.67800000000000005</v>
      </c>
      <c r="J11">
        <v>0.69499999999999995</v>
      </c>
      <c r="K11">
        <f t="shared" si="1"/>
        <v>4.6276666666666673</v>
      </c>
      <c r="L11">
        <v>4.6059999999999999</v>
      </c>
      <c r="M11">
        <v>4.633</v>
      </c>
      <c r="N11">
        <v>4.6440000000000001</v>
      </c>
      <c r="O11">
        <f>(($K11)/($C11*1000))*((SQRT(2))/(4*0.4317827))</f>
        <v>7.4787584149546885E-4</v>
      </c>
      <c r="Q11">
        <f t="shared" si="3"/>
        <v>9.293106574921294E-5</v>
      </c>
      <c r="S11" t="s">
        <v>12</v>
      </c>
    </row>
    <row r="16" spans="1:25" x14ac:dyDescent="0.25">
      <c r="M16" t="s">
        <v>16</v>
      </c>
      <c r="N16" s="5" t="s">
        <v>15</v>
      </c>
    </row>
    <row r="17" spans="13:14" x14ac:dyDescent="0.25">
      <c r="M17" t="s">
        <v>17</v>
      </c>
      <c r="N17" s="5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2016-07-30T04:23:07Z</dcterms:modified>
</cp:coreProperties>
</file>