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grames/Desktop/"/>
    </mc:Choice>
  </mc:AlternateContent>
  <xr:revisionPtr revIDLastSave="0" documentId="13_ncr:1_{4711D2E6-7D68-554F-8159-C638CAF70857}" xr6:coauthVersionLast="36" xr6:coauthVersionMax="36" xr10:uidLastSave="{00000000-0000-0000-0000-000000000000}"/>
  <bookViews>
    <workbookView xWindow="640" yWindow="2100" windowWidth="26220" windowHeight="12260" xr2:uid="{00000000-000D-0000-FFFF-FFFF00000000}"/>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1" l="1"/>
  <c r="D40" i="1"/>
  <c r="D39" i="1"/>
  <c r="D38" i="1"/>
  <c r="D19" i="1" l="1"/>
  <c r="D20" i="1"/>
  <c r="D18" i="1"/>
  <c r="C19" i="1"/>
  <c r="C20" i="1"/>
  <c r="C18" i="1"/>
</calcChain>
</file>

<file path=xl/sharedStrings.xml><?xml version="1.0" encoding="utf-8"?>
<sst xmlns="http://schemas.openxmlformats.org/spreadsheetml/2006/main" count="58" uniqueCount="41">
  <si>
    <t>Coordiate System:</t>
  </si>
  <si>
    <t>The coordinate system is based on:</t>
  </si>
  <si>
    <t>Z axis is defined as the line thorugh thecenter of the US and DS Flanges</t>
  </si>
  <si>
    <t>Roll is controlled by the top of the cube</t>
  </si>
  <si>
    <t>At atmosphere:</t>
  </si>
  <si>
    <t>4mm</t>
  </si>
  <si>
    <t>X[mm]</t>
  </si>
  <si>
    <t>Y[mm]</t>
  </si>
  <si>
    <t>Z[mm]</t>
  </si>
  <si>
    <t>Name</t>
  </si>
  <si>
    <t>Dim. [mm]</t>
  </si>
  <si>
    <t>Fiducial Locations</t>
  </si>
  <si>
    <t>US_FLANGE</t>
  </si>
  <si>
    <t>DS_FLANGE</t>
  </si>
  <si>
    <t>Origin was established using the intersection between the bisected plane of US and DS Flange and the z axis.</t>
  </si>
  <si>
    <t>Apperture A1</t>
  </si>
  <si>
    <t>2mm</t>
  </si>
  <si>
    <t>3mm</t>
  </si>
  <si>
    <t>The dimensions shown above are based on the test performed under vacuum, showing the translation of 0.500mm to the right( in x) and 0.180mm down (in y).</t>
  </si>
  <si>
    <t>FIDA</t>
  </si>
  <si>
    <t>FIDB</t>
  </si>
  <si>
    <t>FIDC</t>
  </si>
  <si>
    <t>FIDD</t>
  </si>
  <si>
    <t>FIDE</t>
  </si>
  <si>
    <t>FIDF</t>
  </si>
  <si>
    <t>FIDG</t>
  </si>
  <si>
    <t>FIDH</t>
  </si>
  <si>
    <t>FIDJ</t>
  </si>
  <si>
    <t>FIDK</t>
  </si>
  <si>
    <t>FIDL</t>
  </si>
  <si>
    <t>FIDM</t>
  </si>
  <si>
    <t>Apperture A1 vertical postion is obtained using an electric motor. Encoder values were obtained by Scott Windham. The values shown above are as found values. If it becomes necessary to adjust vertical position by hand, 0.180 mm should be added to these values.</t>
  </si>
  <si>
    <t>Home</t>
  </si>
  <si>
    <t>Measured values under vacuum :</t>
  </si>
  <si>
    <t>Spacer Dimensions (under vacuum)</t>
  </si>
  <si>
    <t>Scott reading scale</t>
  </si>
  <si>
    <t>"74mm"</t>
  </si>
  <si>
    <t>"64mm"</t>
  </si>
  <si>
    <t>"54mm"</t>
  </si>
  <si>
    <t>Scott Encoder (steps)</t>
  </si>
  <si>
    <t>Joe diff from 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</si>
</sst>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15">
    <xf numFmtId="0" fontId="0" fillId="0" borderId="0" xfId="0"/>
    <xf numFmtId="0" fontId="0" fillId="0" borderId="1" xfId="0" applyBorder="1"/>
    <xf numFmtId="0" fontId="1" fillId="0" borderId="0" xfId="0" applyFont="1"/>
    <xf numFmtId="2" fontId="0" fillId="0" borderId="1" xfId="0" applyNumberFormat="1" applyBorder="1"/>
    <xf numFmtId="0" fontId="0" fillId="0" borderId="2" xfId="0" applyBorder="1"/>
    <xf numFmtId="0" fontId="0" fillId="0" borderId="3" xfId="0" applyBorder="1"/>
    <xf numFmtId="0" fontId="0" fillId="0" borderId="1" xfId="0" applyFill="1" applyBorder="1"/>
    <xf numFmtId="0" fontId="0" fillId="2" borderId="0" xfId="0" applyFill="1"/>
    <xf numFmtId="0" fontId="0" fillId="2" borderId="1" xfId="0" applyFill="1" applyBorder="1"/>
    <xf numFmtId="0" fontId="0" fillId="3" borderId="0" xfId="0" applyFill="1"/>
    <xf numFmtId="0" fontId="0" fillId="3" borderId="1" xfId="0" applyFill="1" applyBorder="1"/>
    <xf numFmtId="0" fontId="0" fillId="0" borderId="0" xfId="0" applyAlignment="1">
      <alignment wrapText="1"/>
    </xf>
    <xf numFmtId="0" fontId="0" fillId="4" borderId="1" xfId="0" applyFill="1" applyBorder="1"/>
    <xf numFmtId="0" fontId="0" fillId="4" borderId="1" xfId="0" applyFill="1" applyBorder="1" applyAlignment="1">
      <alignment horizontal="center"/>
    </xf>
    <xf numFmtId="3" fontId="0" fillId="4" borderId="1" xfId="0" applyNumberForma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3"/>
  <sheetViews>
    <sheetView tabSelected="1" topLeftCell="A30" workbookViewId="0">
      <selection activeCell="E46" sqref="E46"/>
    </sheetView>
  </sheetViews>
  <sheetFormatPr baseColWidth="10" defaultColWidth="8.83203125" defaultRowHeight="15" x14ac:dyDescent="0.2"/>
  <cols>
    <col min="1" max="1" width="30" bestFit="1" customWidth="1"/>
    <col min="2" max="2" width="11.6640625" customWidth="1"/>
    <col min="4" max="4" width="15.33203125" bestFit="1" customWidth="1"/>
    <col min="5" max="5" width="15.1640625" bestFit="1" customWidth="1"/>
    <col min="6" max="6" width="17" bestFit="1" customWidth="1"/>
  </cols>
  <sheetData>
    <row r="1" spans="1:5" x14ac:dyDescent="0.2">
      <c r="A1" s="2" t="s">
        <v>15</v>
      </c>
    </row>
    <row r="3" spans="1:5" x14ac:dyDescent="0.2">
      <c r="A3" t="s">
        <v>0</v>
      </c>
      <c r="B3" t="s">
        <v>1</v>
      </c>
    </row>
    <row r="4" spans="1:5" x14ac:dyDescent="0.2">
      <c r="B4" t="s">
        <v>2</v>
      </c>
    </row>
    <row r="5" spans="1:5" x14ac:dyDescent="0.2">
      <c r="B5" t="s">
        <v>3</v>
      </c>
    </row>
    <row r="6" spans="1:5" x14ac:dyDescent="0.2">
      <c r="B6" t="s">
        <v>14</v>
      </c>
    </row>
    <row r="8" spans="1:5" x14ac:dyDescent="0.2">
      <c r="B8" s="1" t="s">
        <v>9</v>
      </c>
      <c r="C8" s="1" t="s">
        <v>6</v>
      </c>
      <c r="D8" s="1" t="s">
        <v>7</v>
      </c>
      <c r="E8" s="1" t="s">
        <v>8</v>
      </c>
    </row>
    <row r="9" spans="1:5" x14ac:dyDescent="0.2">
      <c r="B9" s="1" t="s">
        <v>12</v>
      </c>
      <c r="C9" s="3">
        <v>0</v>
      </c>
      <c r="D9" s="3">
        <v>0</v>
      </c>
      <c r="E9" s="3">
        <v>-74.760000000000005</v>
      </c>
    </row>
    <row r="10" spans="1:5" x14ac:dyDescent="0.2">
      <c r="B10" s="1" t="s">
        <v>13</v>
      </c>
      <c r="C10" s="3">
        <v>0</v>
      </c>
      <c r="D10" s="3">
        <v>0</v>
      </c>
      <c r="E10" s="3">
        <v>74.760000000000005</v>
      </c>
    </row>
    <row r="11" spans="1:5" x14ac:dyDescent="0.2">
      <c r="E11" s="4"/>
    </row>
    <row r="12" spans="1:5" x14ac:dyDescent="0.2">
      <c r="A12" t="s">
        <v>4</v>
      </c>
      <c r="B12" s="1" t="s">
        <v>9</v>
      </c>
      <c r="C12" s="1" t="s">
        <v>6</v>
      </c>
      <c r="D12" s="1" t="s">
        <v>7</v>
      </c>
      <c r="E12" s="5"/>
    </row>
    <row r="13" spans="1:5" x14ac:dyDescent="0.2">
      <c r="B13" s="1" t="s">
        <v>16</v>
      </c>
      <c r="C13" s="1">
        <v>0.21</v>
      </c>
      <c r="D13" s="1">
        <v>0.26</v>
      </c>
    </row>
    <row r="14" spans="1:5" x14ac:dyDescent="0.2">
      <c r="B14" s="1" t="s">
        <v>17</v>
      </c>
      <c r="C14" s="1">
        <v>0.47</v>
      </c>
      <c r="D14" s="1">
        <v>0.17</v>
      </c>
    </row>
    <row r="15" spans="1:5" x14ac:dyDescent="0.2">
      <c r="B15" s="1" t="s">
        <v>5</v>
      </c>
      <c r="C15" s="1">
        <v>0.65</v>
      </c>
      <c r="D15" s="1">
        <v>0.23</v>
      </c>
    </row>
    <row r="17" spans="1:5" x14ac:dyDescent="0.2">
      <c r="A17" s="9" t="s">
        <v>33</v>
      </c>
      <c r="B17" s="6" t="s">
        <v>9</v>
      </c>
      <c r="C17" s="6" t="s">
        <v>6</v>
      </c>
      <c r="D17" s="6" t="s">
        <v>7</v>
      </c>
    </row>
    <row r="18" spans="1:5" x14ac:dyDescent="0.2">
      <c r="B18" s="10" t="s">
        <v>16</v>
      </c>
      <c r="C18" s="10">
        <f>C13-0.5</f>
        <v>-0.29000000000000004</v>
      </c>
      <c r="D18" s="10">
        <f>D13-0.18</f>
        <v>8.0000000000000016E-2</v>
      </c>
    </row>
    <row r="19" spans="1:5" x14ac:dyDescent="0.2">
      <c r="B19" s="10" t="s">
        <v>17</v>
      </c>
      <c r="C19" s="10">
        <f t="shared" ref="C19:C20" si="0">C14-0.5</f>
        <v>-3.0000000000000027E-2</v>
      </c>
      <c r="D19" s="10">
        <f t="shared" ref="D19:D20" si="1">D14-0.18</f>
        <v>-9.9999999999999811E-3</v>
      </c>
    </row>
    <row r="20" spans="1:5" x14ac:dyDescent="0.2">
      <c r="B20" s="10" t="s">
        <v>5</v>
      </c>
      <c r="C20" s="10">
        <f t="shared" si="0"/>
        <v>0.15000000000000002</v>
      </c>
      <c r="D20" s="10">
        <f t="shared" si="1"/>
        <v>5.0000000000000017E-2</v>
      </c>
    </row>
    <row r="21" spans="1:5" x14ac:dyDescent="0.2">
      <c r="A21" t="s">
        <v>18</v>
      </c>
    </row>
    <row r="23" spans="1:5" x14ac:dyDescent="0.2">
      <c r="A23" t="s">
        <v>11</v>
      </c>
      <c r="B23" s="1" t="s">
        <v>9</v>
      </c>
      <c r="C23" s="1" t="s">
        <v>6</v>
      </c>
      <c r="D23" s="1" t="s">
        <v>7</v>
      </c>
      <c r="E23" s="1" t="s">
        <v>8</v>
      </c>
    </row>
    <row r="24" spans="1:5" x14ac:dyDescent="0.2">
      <c r="B24" s="1" t="s">
        <v>19</v>
      </c>
      <c r="C24" s="1">
        <v>50.84</v>
      </c>
      <c r="D24" s="1">
        <v>65</v>
      </c>
      <c r="E24" s="1">
        <v>-51.11</v>
      </c>
    </row>
    <row r="25" spans="1:5" x14ac:dyDescent="0.2">
      <c r="B25" s="1" t="s">
        <v>20</v>
      </c>
      <c r="C25" s="1">
        <v>50.97</v>
      </c>
      <c r="D25" s="1">
        <v>65.19</v>
      </c>
      <c r="E25" s="1">
        <v>50.42</v>
      </c>
    </row>
    <row r="26" spans="1:5" x14ac:dyDescent="0.2">
      <c r="B26" s="1" t="s">
        <v>21</v>
      </c>
      <c r="C26" s="1">
        <v>-50.67</v>
      </c>
      <c r="D26" s="1">
        <v>65.25</v>
      </c>
      <c r="E26" s="1">
        <v>50.51</v>
      </c>
    </row>
    <row r="27" spans="1:5" x14ac:dyDescent="0.2">
      <c r="B27" s="1" t="s">
        <v>22</v>
      </c>
      <c r="C27" s="1">
        <v>-50.76</v>
      </c>
      <c r="D27" s="1">
        <v>65.040000000000006</v>
      </c>
      <c r="E27" s="1">
        <v>-51.02</v>
      </c>
    </row>
    <row r="28" spans="1:5" x14ac:dyDescent="0.2">
      <c r="B28" s="1" t="s">
        <v>23</v>
      </c>
      <c r="C28" s="1">
        <v>50.83</v>
      </c>
      <c r="D28" s="1">
        <v>50.47</v>
      </c>
      <c r="E28" s="1">
        <v>-65.260000000000005</v>
      </c>
    </row>
    <row r="29" spans="1:5" x14ac:dyDescent="0.2">
      <c r="B29" s="1" t="s">
        <v>24</v>
      </c>
      <c r="C29" s="1">
        <v>-50.76</v>
      </c>
      <c r="D29" s="1">
        <v>50.55</v>
      </c>
      <c r="E29" s="1">
        <v>-65.19</v>
      </c>
    </row>
    <row r="30" spans="1:5" x14ac:dyDescent="0.2">
      <c r="B30" s="1" t="s">
        <v>25</v>
      </c>
      <c r="C30" s="1">
        <v>-50.78</v>
      </c>
      <c r="D30" s="1">
        <v>-51.06</v>
      </c>
      <c r="E30" s="1">
        <v>-65.05</v>
      </c>
    </row>
    <row r="31" spans="1:5" x14ac:dyDescent="0.2">
      <c r="B31" s="1" t="s">
        <v>26</v>
      </c>
      <c r="C31" s="1">
        <v>50.87</v>
      </c>
      <c r="D31" s="1">
        <v>-51.12</v>
      </c>
      <c r="E31" s="1">
        <v>-65.099999999999994</v>
      </c>
    </row>
    <row r="32" spans="1:5" x14ac:dyDescent="0.2">
      <c r="B32" s="1" t="s">
        <v>27</v>
      </c>
      <c r="C32" s="1">
        <v>-50.63</v>
      </c>
      <c r="D32" s="1">
        <v>50.94</v>
      </c>
      <c r="E32" s="1">
        <v>64.989999999999995</v>
      </c>
    </row>
    <row r="33" spans="1:13" x14ac:dyDescent="0.2">
      <c r="B33" s="1" t="s">
        <v>28</v>
      </c>
      <c r="C33" s="1">
        <v>50.97</v>
      </c>
      <c r="D33" s="1">
        <v>50.95</v>
      </c>
      <c r="E33" s="1">
        <v>64.92</v>
      </c>
    </row>
    <row r="34" spans="1:13" x14ac:dyDescent="0.2">
      <c r="B34" s="1" t="s">
        <v>29</v>
      </c>
      <c r="C34" s="1">
        <v>50.96</v>
      </c>
      <c r="D34" s="1">
        <v>-50.63</v>
      </c>
      <c r="E34" s="1">
        <v>65.11</v>
      </c>
    </row>
    <row r="35" spans="1:13" x14ac:dyDescent="0.2">
      <c r="B35" s="1" t="s">
        <v>30</v>
      </c>
      <c r="C35" s="1">
        <v>-50.69</v>
      </c>
      <c r="D35" s="1">
        <v>-50.63</v>
      </c>
      <c r="E35" s="1">
        <v>65.14</v>
      </c>
    </row>
    <row r="37" spans="1:13" x14ac:dyDescent="0.2">
      <c r="A37" s="7" t="s">
        <v>34</v>
      </c>
      <c r="B37" s="1" t="s">
        <v>9</v>
      </c>
      <c r="C37" s="1" t="s">
        <v>10</v>
      </c>
      <c r="D37" s="1" t="s">
        <v>40</v>
      </c>
      <c r="E37" s="12" t="s">
        <v>35</v>
      </c>
      <c r="F37" s="12" t="s">
        <v>39</v>
      </c>
    </row>
    <row r="38" spans="1:13" x14ac:dyDescent="0.2">
      <c r="B38" s="6" t="s">
        <v>32</v>
      </c>
      <c r="C38" s="1">
        <v>100.49</v>
      </c>
      <c r="D38" s="1">
        <f>100.49-C38</f>
        <v>0</v>
      </c>
      <c r="E38" s="12"/>
      <c r="F38" s="12"/>
    </row>
    <row r="39" spans="1:13" x14ac:dyDescent="0.2">
      <c r="B39" s="8" t="s">
        <v>16</v>
      </c>
      <c r="C39" s="8">
        <v>27.29</v>
      </c>
      <c r="D39" s="1">
        <f t="shared" ref="D39:D41" si="2">100.49-C39</f>
        <v>73.199999999999989</v>
      </c>
      <c r="E39" s="13" t="s">
        <v>36</v>
      </c>
      <c r="F39" s="14">
        <v>-1466800</v>
      </c>
    </row>
    <row r="40" spans="1:13" x14ac:dyDescent="0.2">
      <c r="B40" s="8" t="s">
        <v>17</v>
      </c>
      <c r="C40" s="8">
        <v>37.159999999999997</v>
      </c>
      <c r="D40" s="1">
        <f t="shared" si="2"/>
        <v>63.33</v>
      </c>
      <c r="E40" s="13" t="s">
        <v>37</v>
      </c>
      <c r="F40" s="14">
        <v>-1268800</v>
      </c>
    </row>
    <row r="41" spans="1:13" x14ac:dyDescent="0.2">
      <c r="B41" s="8" t="s">
        <v>5</v>
      </c>
      <c r="C41" s="8">
        <v>47.62</v>
      </c>
      <c r="D41" s="1">
        <f t="shared" si="2"/>
        <v>52.87</v>
      </c>
      <c r="E41" s="13" t="s">
        <v>38</v>
      </c>
      <c r="F41" s="14">
        <v>-1065000</v>
      </c>
    </row>
    <row r="42" spans="1:13" x14ac:dyDescent="0.2">
      <c r="A42" s="11" t="s">
        <v>31</v>
      </c>
      <c r="B42" s="11"/>
      <c r="C42" s="11"/>
      <c r="D42" s="11"/>
      <c r="E42" s="11"/>
      <c r="F42" s="11"/>
      <c r="G42" s="11"/>
      <c r="H42" s="11"/>
      <c r="I42" s="11"/>
      <c r="J42" s="11"/>
      <c r="K42" s="11"/>
      <c r="L42" s="11"/>
      <c r="M42" s="11"/>
    </row>
    <row r="43" spans="1:13" x14ac:dyDescent="0.2">
      <c r="A43" s="11"/>
      <c r="B43" s="11"/>
      <c r="C43" s="11"/>
      <c r="D43" s="11"/>
      <c r="E43" s="11"/>
      <c r="F43" s="11"/>
      <c r="G43" s="11"/>
      <c r="H43" s="11"/>
      <c r="I43" s="11"/>
      <c r="J43" s="11"/>
      <c r="K43" s="11"/>
      <c r="L43" s="11"/>
      <c r="M43" s="11"/>
    </row>
  </sheetData>
  <mergeCells count="1">
    <mergeCell ref="A42:M4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Hardisty</dc:creator>
  <cp:lastModifiedBy>Microsoft Office User</cp:lastModifiedBy>
  <dcterms:created xsi:type="dcterms:W3CDTF">2020-12-16T18:24:37Z</dcterms:created>
  <dcterms:modified xsi:type="dcterms:W3CDTF">2021-01-06T00:30:09Z</dcterms:modified>
</cp:coreProperties>
</file>