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gTest\DataBase\FX\Analysis\"/>
    </mc:Choice>
  </mc:AlternateContent>
  <bookViews>
    <workbookView xWindow="360" yWindow="90" windowWidth="13400" windowHeight="11570" tabRatio="598"/>
  </bookViews>
  <sheets>
    <sheet name="Summary" sheetId="16" r:id="rId1"/>
    <sheet name="CW Run 3A (Null---&gt;&lt;---)" sheetId="67" r:id="rId2"/>
    <sheet name="CW Run 3A (Null&lt;------&gt;)" sheetId="60" r:id="rId3"/>
    <sheet name="SW Run 4A" sheetId="61" r:id="rId4"/>
    <sheet name="SW Run 3A" sheetId="54" r:id="rId5"/>
    <sheet name="SW Run 2.8A" sheetId="62" r:id="rId6"/>
    <sheet name="SW Run 2A" sheetId="63" r:id="rId7"/>
    <sheet name="SW Run 1A" sheetId="41" r:id="rId8"/>
    <sheet name="SW Run 0A" sheetId="42" r:id="rId9"/>
    <sheet name="SW Run -1A" sheetId="43" r:id="rId10"/>
    <sheet name="SW Run -2A" sheetId="44" r:id="rId11"/>
    <sheet name="SW Run -2.8A" sheetId="45" r:id="rId12"/>
    <sheet name="SW Run -3A" sheetId="46" r:id="rId13"/>
    <sheet name="SW Run -4A" sheetId="64" r:id="rId14"/>
    <sheet name="SW-Background" sheetId="47" r:id="rId15"/>
    <sheet name="SW-Background (Degauss)" sheetId="65" r:id="rId16"/>
    <sheet name="B v I" sheetId="55" r:id="rId17"/>
    <sheet name="B v I (Null .2A inc)" sheetId="57" r:id="rId18"/>
    <sheet name="B v I (SW .2A inc)" sheetId="56" r:id="rId19"/>
  </sheets>
  <calcPr calcId="162913"/>
</workbook>
</file>

<file path=xl/calcChain.xml><?xml version="1.0" encoding="utf-8"?>
<calcChain xmlns="http://schemas.openxmlformats.org/spreadsheetml/2006/main">
  <c r="D45" i="16" l="1"/>
  <c r="G22" i="67" l="1"/>
  <c r="G24" i="67"/>
  <c r="G30" i="67"/>
  <c r="G32" i="67"/>
  <c r="G38" i="67"/>
  <c r="G40" i="67"/>
  <c r="G46" i="67"/>
  <c r="G48" i="67"/>
  <c r="G56" i="67"/>
  <c r="G64" i="67"/>
  <c r="G72" i="67"/>
  <c r="G80" i="67"/>
  <c r="G88" i="67"/>
  <c r="G96" i="67"/>
  <c r="G104" i="67"/>
  <c r="G112" i="67"/>
  <c r="G120" i="67"/>
  <c r="G128" i="67"/>
  <c r="G136" i="67"/>
  <c r="G144" i="67"/>
  <c r="G152" i="67"/>
  <c r="G160" i="67"/>
  <c r="G168" i="67"/>
  <c r="G176" i="67"/>
  <c r="I12" i="67"/>
  <c r="H19" i="67"/>
  <c r="I19" i="67"/>
  <c r="H20" i="67"/>
  <c r="I20" i="67"/>
  <c r="H21" i="67"/>
  <c r="G20" i="67" s="1"/>
  <c r="I21" i="67"/>
  <c r="H22" i="67"/>
  <c r="G21" i="67" s="1"/>
  <c r="I22" i="67"/>
  <c r="H23" i="67"/>
  <c r="I23" i="67"/>
  <c r="H24" i="67"/>
  <c r="G25" i="67" s="1"/>
  <c r="I24" i="67"/>
  <c r="H25" i="67"/>
  <c r="I25" i="67"/>
  <c r="H26" i="67"/>
  <c r="I26" i="67"/>
  <c r="H27" i="67"/>
  <c r="G26" i="67" s="1"/>
  <c r="I27" i="67"/>
  <c r="H28" i="67"/>
  <c r="G27" i="67" s="1"/>
  <c r="I28" i="67"/>
  <c r="H29" i="67"/>
  <c r="G28" i="67" s="1"/>
  <c r="I29" i="67"/>
  <c r="H30" i="67"/>
  <c r="G29" i="67" s="1"/>
  <c r="I30" i="67"/>
  <c r="H31" i="67"/>
  <c r="I31" i="67"/>
  <c r="H32" i="67"/>
  <c r="G33" i="67" s="1"/>
  <c r="I32" i="67"/>
  <c r="H33" i="67"/>
  <c r="I33" i="67"/>
  <c r="H34" i="67"/>
  <c r="I34" i="67"/>
  <c r="H35" i="67"/>
  <c r="G34" i="67" s="1"/>
  <c r="I35" i="67"/>
  <c r="H36" i="67"/>
  <c r="G35" i="67" s="1"/>
  <c r="I36" i="67"/>
  <c r="H37" i="67"/>
  <c r="G36" i="67" s="1"/>
  <c r="I37" i="67"/>
  <c r="H38" i="67"/>
  <c r="G37" i="67" s="1"/>
  <c r="I38" i="67"/>
  <c r="H39" i="67"/>
  <c r="I39" i="67"/>
  <c r="H40" i="67"/>
  <c r="G39" i="67" s="1"/>
  <c r="I40" i="67"/>
  <c r="H41" i="67"/>
  <c r="I41" i="67"/>
  <c r="H42" i="67"/>
  <c r="I42" i="67"/>
  <c r="H43" i="67"/>
  <c r="G42" i="67" s="1"/>
  <c r="I43" i="67"/>
  <c r="H44" i="67"/>
  <c r="G43" i="67" s="1"/>
  <c r="I44" i="67"/>
  <c r="H45" i="67"/>
  <c r="G44" i="67" s="1"/>
  <c r="I45" i="67"/>
  <c r="H46" i="67"/>
  <c r="G45" i="67" s="1"/>
  <c r="I46" i="67"/>
  <c r="H47" i="67"/>
  <c r="I47" i="67"/>
  <c r="H48" i="67"/>
  <c r="G49" i="67" s="1"/>
  <c r="I48" i="67"/>
  <c r="H49" i="67"/>
  <c r="I49" i="67"/>
  <c r="H50" i="67"/>
  <c r="I50" i="67"/>
  <c r="H51" i="67"/>
  <c r="G50" i="67" s="1"/>
  <c r="I51" i="67"/>
  <c r="H52" i="67"/>
  <c r="G51" i="67" s="1"/>
  <c r="I52" i="67"/>
  <c r="H53" i="67"/>
  <c r="G52" i="67" s="1"/>
  <c r="I53" i="67"/>
  <c r="H54" i="67"/>
  <c r="G53" i="67" s="1"/>
  <c r="I54" i="67"/>
  <c r="H55" i="67"/>
  <c r="I55" i="67"/>
  <c r="H56" i="67"/>
  <c r="G57" i="67" s="1"/>
  <c r="I56" i="67"/>
  <c r="H57" i="67"/>
  <c r="I57" i="67"/>
  <c r="H58" i="67"/>
  <c r="I58" i="67"/>
  <c r="H59" i="67"/>
  <c r="G58" i="67" s="1"/>
  <c r="I59" i="67"/>
  <c r="H60" i="67"/>
  <c r="G59" i="67" s="1"/>
  <c r="I60" i="67"/>
  <c r="H61" i="67"/>
  <c r="G60" i="67" s="1"/>
  <c r="I61" i="67"/>
  <c r="H62" i="67"/>
  <c r="G61" i="67" s="1"/>
  <c r="I62" i="67"/>
  <c r="H63" i="67"/>
  <c r="I63" i="67"/>
  <c r="H64" i="67"/>
  <c r="G65" i="67" s="1"/>
  <c r="I64" i="67"/>
  <c r="H65" i="67"/>
  <c r="I65" i="67"/>
  <c r="H66" i="67"/>
  <c r="I66" i="67"/>
  <c r="H67" i="67"/>
  <c r="G66" i="67" s="1"/>
  <c r="I67" i="67"/>
  <c r="H68" i="67"/>
  <c r="G67" i="67" s="1"/>
  <c r="I68" i="67"/>
  <c r="H69" i="67"/>
  <c r="G68" i="67" s="1"/>
  <c r="I69" i="67"/>
  <c r="H70" i="67"/>
  <c r="G69" i="67" s="1"/>
  <c r="I70" i="67"/>
  <c r="H71" i="67"/>
  <c r="I71" i="67"/>
  <c r="H72" i="67"/>
  <c r="G71" i="67" s="1"/>
  <c r="I72" i="67"/>
  <c r="H73" i="67"/>
  <c r="I73" i="67"/>
  <c r="H74" i="67"/>
  <c r="I74" i="67"/>
  <c r="H75" i="67"/>
  <c r="G74" i="67" s="1"/>
  <c r="I75" i="67"/>
  <c r="H76" i="67"/>
  <c r="G75" i="67" s="1"/>
  <c r="I76" i="67"/>
  <c r="H77" i="67"/>
  <c r="G76" i="67" s="1"/>
  <c r="I77" i="67"/>
  <c r="H78" i="67"/>
  <c r="G77" i="67" s="1"/>
  <c r="I78" i="67"/>
  <c r="H79" i="67"/>
  <c r="I79" i="67"/>
  <c r="H80" i="67"/>
  <c r="G79" i="67" s="1"/>
  <c r="I80" i="67"/>
  <c r="H81" i="67"/>
  <c r="I81" i="67"/>
  <c r="H82" i="67"/>
  <c r="I82" i="67"/>
  <c r="H83" i="67"/>
  <c r="G82" i="67" s="1"/>
  <c r="I83" i="67"/>
  <c r="H84" i="67"/>
  <c r="G83" i="67" s="1"/>
  <c r="I84" i="67"/>
  <c r="H85" i="67"/>
  <c r="G84" i="67" s="1"/>
  <c r="I85" i="67"/>
  <c r="H86" i="67"/>
  <c r="G85" i="67" s="1"/>
  <c r="I86" i="67"/>
  <c r="H87" i="67"/>
  <c r="I87" i="67"/>
  <c r="H88" i="67"/>
  <c r="G89" i="67" s="1"/>
  <c r="I88" i="67"/>
  <c r="H89" i="67"/>
  <c r="I89" i="67"/>
  <c r="H90" i="67"/>
  <c r="I90" i="67"/>
  <c r="H91" i="67"/>
  <c r="G90" i="67" s="1"/>
  <c r="I91" i="67"/>
  <c r="H92" i="67"/>
  <c r="G91" i="67" s="1"/>
  <c r="I92" i="67"/>
  <c r="H93" i="67"/>
  <c r="G92" i="67" s="1"/>
  <c r="I93" i="67"/>
  <c r="H94" i="67"/>
  <c r="G93" i="67" s="1"/>
  <c r="I94" i="67"/>
  <c r="H95" i="67"/>
  <c r="I95" i="67"/>
  <c r="H96" i="67"/>
  <c r="G95" i="67" s="1"/>
  <c r="I96" i="67"/>
  <c r="H97" i="67"/>
  <c r="I97" i="67"/>
  <c r="H98" i="67"/>
  <c r="G97" i="67" s="1"/>
  <c r="I98" i="67"/>
  <c r="H99" i="67"/>
  <c r="G98" i="67" s="1"/>
  <c r="I99" i="67"/>
  <c r="I14" i="67" s="1"/>
  <c r="C45" i="16" s="1"/>
  <c r="H100" i="67"/>
  <c r="G99" i="67" s="1"/>
  <c r="I100" i="67"/>
  <c r="H101" i="67"/>
  <c r="G100" i="67" s="1"/>
  <c r="I101" i="67"/>
  <c r="H102" i="67"/>
  <c r="G101" i="67" s="1"/>
  <c r="I102" i="67"/>
  <c r="H103" i="67"/>
  <c r="I103" i="67"/>
  <c r="H104" i="67"/>
  <c r="G103" i="67" s="1"/>
  <c r="I104" i="67"/>
  <c r="H105" i="67"/>
  <c r="I105" i="67"/>
  <c r="H106" i="67"/>
  <c r="G105" i="67" s="1"/>
  <c r="I106" i="67"/>
  <c r="H107" i="67"/>
  <c r="G106" i="67" s="1"/>
  <c r="I107" i="67"/>
  <c r="H108" i="67"/>
  <c r="G107" i="67" s="1"/>
  <c r="I108" i="67"/>
  <c r="H109" i="67"/>
  <c r="G108" i="67" s="1"/>
  <c r="I109" i="67"/>
  <c r="H110" i="67"/>
  <c r="G109" i="67" s="1"/>
  <c r="I110" i="67"/>
  <c r="H111" i="67"/>
  <c r="I111" i="67"/>
  <c r="H112" i="67"/>
  <c r="G113" i="67" s="1"/>
  <c r="I112" i="67"/>
  <c r="H113" i="67"/>
  <c r="I113" i="67"/>
  <c r="H114" i="67"/>
  <c r="I114" i="67"/>
  <c r="H115" i="67"/>
  <c r="G114" i="67" s="1"/>
  <c r="I115" i="67"/>
  <c r="H116" i="67"/>
  <c r="G115" i="67" s="1"/>
  <c r="I116" i="67"/>
  <c r="H117" i="67"/>
  <c r="G116" i="67" s="1"/>
  <c r="I117" i="67"/>
  <c r="H118" i="67"/>
  <c r="G117" i="67" s="1"/>
  <c r="I118" i="67"/>
  <c r="H119" i="67"/>
  <c r="I119" i="67"/>
  <c r="H120" i="67"/>
  <c r="G121" i="67" s="1"/>
  <c r="I120" i="67"/>
  <c r="H121" i="67"/>
  <c r="I121" i="67"/>
  <c r="H122" i="67"/>
  <c r="I122" i="67"/>
  <c r="H123" i="67"/>
  <c r="G122" i="67" s="1"/>
  <c r="I123" i="67"/>
  <c r="H124" i="67"/>
  <c r="G123" i="67" s="1"/>
  <c r="I124" i="67"/>
  <c r="H125" i="67"/>
  <c r="G124" i="67" s="1"/>
  <c r="I125" i="67"/>
  <c r="H126" i="67"/>
  <c r="G125" i="67" s="1"/>
  <c r="I126" i="67"/>
  <c r="H127" i="67"/>
  <c r="I127" i="67"/>
  <c r="H128" i="67"/>
  <c r="G127" i="67" s="1"/>
  <c r="I128" i="67"/>
  <c r="H129" i="67"/>
  <c r="I129" i="67"/>
  <c r="H130" i="67"/>
  <c r="G129" i="67" s="1"/>
  <c r="I130" i="67"/>
  <c r="H131" i="67"/>
  <c r="G130" i="67" s="1"/>
  <c r="I131" i="67"/>
  <c r="H132" i="67"/>
  <c r="G131" i="67" s="1"/>
  <c r="I132" i="67"/>
  <c r="H133" i="67"/>
  <c r="G132" i="67" s="1"/>
  <c r="I133" i="67"/>
  <c r="H134" i="67"/>
  <c r="G133" i="67" s="1"/>
  <c r="I134" i="67"/>
  <c r="H135" i="67"/>
  <c r="I135" i="67"/>
  <c r="H136" i="67"/>
  <c r="G135" i="67" s="1"/>
  <c r="I136" i="67"/>
  <c r="H137" i="67"/>
  <c r="I137" i="67"/>
  <c r="H138" i="67"/>
  <c r="G137" i="67" s="1"/>
  <c r="I138" i="67"/>
  <c r="H139" i="67"/>
  <c r="G138" i="67" s="1"/>
  <c r="I139" i="67"/>
  <c r="H140" i="67"/>
  <c r="G139" i="67" s="1"/>
  <c r="I140" i="67"/>
  <c r="H141" i="67"/>
  <c r="G140" i="67" s="1"/>
  <c r="I141" i="67"/>
  <c r="H142" i="67"/>
  <c r="G141" i="67" s="1"/>
  <c r="I142" i="67"/>
  <c r="H143" i="67"/>
  <c r="I143" i="67"/>
  <c r="H144" i="67"/>
  <c r="G143" i="67" s="1"/>
  <c r="I144" i="67"/>
  <c r="H145" i="67"/>
  <c r="I145" i="67"/>
  <c r="H146" i="67"/>
  <c r="G145" i="67" s="1"/>
  <c r="I146" i="67"/>
  <c r="H147" i="67"/>
  <c r="G146" i="67" s="1"/>
  <c r="I147" i="67"/>
  <c r="H148" i="67"/>
  <c r="G147" i="67" s="1"/>
  <c r="I148" i="67"/>
  <c r="H149" i="67"/>
  <c r="G148" i="67" s="1"/>
  <c r="I149" i="67"/>
  <c r="H150" i="67"/>
  <c r="G149" i="67" s="1"/>
  <c r="I150" i="67"/>
  <c r="H151" i="67"/>
  <c r="I151" i="67"/>
  <c r="H152" i="67"/>
  <c r="G151" i="67" s="1"/>
  <c r="I152" i="67"/>
  <c r="H153" i="67"/>
  <c r="I153" i="67"/>
  <c r="H154" i="67"/>
  <c r="G153" i="67" s="1"/>
  <c r="I154" i="67"/>
  <c r="H155" i="67"/>
  <c r="G154" i="67" s="1"/>
  <c r="I155" i="67"/>
  <c r="H156" i="67"/>
  <c r="G155" i="67" s="1"/>
  <c r="I156" i="67"/>
  <c r="H157" i="67"/>
  <c r="G156" i="67" s="1"/>
  <c r="I157" i="67"/>
  <c r="H158" i="67"/>
  <c r="G157" i="67" s="1"/>
  <c r="I158" i="67"/>
  <c r="H159" i="67"/>
  <c r="I159" i="67"/>
  <c r="H160" i="67"/>
  <c r="G159" i="67" s="1"/>
  <c r="I160" i="67"/>
  <c r="H161" i="67"/>
  <c r="I161" i="67"/>
  <c r="H162" i="67"/>
  <c r="G161" i="67" s="1"/>
  <c r="I162" i="67"/>
  <c r="H163" i="67"/>
  <c r="G162" i="67" s="1"/>
  <c r="I163" i="67"/>
  <c r="H164" i="67"/>
  <c r="G163" i="67" s="1"/>
  <c r="I164" i="67"/>
  <c r="H165" i="67"/>
  <c r="G164" i="67" s="1"/>
  <c r="I165" i="67"/>
  <c r="H166" i="67"/>
  <c r="G165" i="67" s="1"/>
  <c r="I166" i="67"/>
  <c r="H167" i="67"/>
  <c r="I167" i="67"/>
  <c r="H168" i="67"/>
  <c r="G167" i="67" s="1"/>
  <c r="I168" i="67"/>
  <c r="H169" i="67"/>
  <c r="I169" i="67"/>
  <c r="H170" i="67"/>
  <c r="G169" i="67" s="1"/>
  <c r="I170" i="67"/>
  <c r="H171" i="67"/>
  <c r="G170" i="67" s="1"/>
  <c r="I171" i="67"/>
  <c r="H172" i="67"/>
  <c r="G171" i="67" s="1"/>
  <c r="I172" i="67"/>
  <c r="H173" i="67"/>
  <c r="G172" i="67" s="1"/>
  <c r="I173" i="67"/>
  <c r="H174" i="67"/>
  <c r="G173" i="67" s="1"/>
  <c r="I174" i="67"/>
  <c r="H175" i="67"/>
  <c r="I175" i="67"/>
  <c r="H176" i="67"/>
  <c r="G175" i="67" s="1"/>
  <c r="I176" i="67"/>
  <c r="H177" i="67"/>
  <c r="I177" i="67"/>
  <c r="H178" i="67"/>
  <c r="G177" i="67" s="1"/>
  <c r="I178" i="67"/>
  <c r="H179" i="67"/>
  <c r="G179" i="67" s="1"/>
  <c r="I179" i="67"/>
  <c r="A45" i="16"/>
  <c r="G19" i="67"/>
  <c r="G111" i="67" l="1"/>
  <c r="G63" i="67"/>
  <c r="G31" i="67"/>
  <c r="G119" i="67"/>
  <c r="G87" i="67"/>
  <c r="G55" i="67"/>
  <c r="G23" i="67"/>
  <c r="G166" i="67"/>
  <c r="G178" i="67"/>
  <c r="G47" i="67"/>
  <c r="G81" i="67"/>
  <c r="G73" i="67"/>
  <c r="G41" i="67"/>
  <c r="G174" i="67"/>
  <c r="G150" i="67"/>
  <c r="G142" i="67"/>
  <c r="G134" i="67"/>
  <c r="G126" i="67"/>
  <c r="G110" i="67"/>
  <c r="G102" i="67"/>
  <c r="G94" i="67"/>
  <c r="G86" i="67"/>
  <c r="G78" i="67"/>
  <c r="G70" i="67"/>
  <c r="G62" i="67"/>
  <c r="G54" i="67"/>
  <c r="G158" i="67"/>
  <c r="G118" i="67"/>
  <c r="I15" i="67"/>
  <c r="I16" i="67"/>
  <c r="F45" i="16" s="1"/>
  <c r="E45" i="16"/>
  <c r="I179" i="65"/>
  <c r="H179" i="65"/>
  <c r="I178" i="65"/>
  <c r="H178" i="65"/>
  <c r="I177" i="65"/>
  <c r="H177" i="65"/>
  <c r="G178" i="65" s="1"/>
  <c r="I176" i="65"/>
  <c r="H176" i="65"/>
  <c r="I175" i="65"/>
  <c r="H175" i="65"/>
  <c r="I174" i="65"/>
  <c r="H174" i="65"/>
  <c r="I173" i="65"/>
  <c r="H173" i="65"/>
  <c r="I172" i="65"/>
  <c r="H172" i="65"/>
  <c r="I171" i="65"/>
  <c r="H171" i="65"/>
  <c r="I170" i="65"/>
  <c r="H170" i="65"/>
  <c r="I169" i="65"/>
  <c r="H169" i="65"/>
  <c r="I168" i="65"/>
  <c r="H168" i="65"/>
  <c r="I167" i="65"/>
  <c r="H167" i="65"/>
  <c r="I166" i="65"/>
  <c r="H166" i="65"/>
  <c r="I165" i="65"/>
  <c r="H165" i="65"/>
  <c r="I164" i="65"/>
  <c r="H164" i="65"/>
  <c r="I163" i="65"/>
  <c r="H163" i="65"/>
  <c r="I162" i="65"/>
  <c r="H162" i="65"/>
  <c r="I161" i="65"/>
  <c r="H161" i="65"/>
  <c r="I160" i="65"/>
  <c r="H160" i="65"/>
  <c r="I159" i="65"/>
  <c r="H159" i="65"/>
  <c r="I158" i="65"/>
  <c r="H158" i="65"/>
  <c r="I157" i="65"/>
  <c r="H157" i="65"/>
  <c r="I156" i="65"/>
  <c r="H156" i="65"/>
  <c r="I155" i="65"/>
  <c r="H155" i="65"/>
  <c r="I154" i="65"/>
  <c r="H154" i="65"/>
  <c r="I153" i="65"/>
  <c r="H153" i="65"/>
  <c r="I152" i="65"/>
  <c r="H152" i="65"/>
  <c r="I151" i="65"/>
  <c r="H151" i="65"/>
  <c r="I150" i="65"/>
  <c r="H150" i="65"/>
  <c r="I149" i="65"/>
  <c r="H149" i="65"/>
  <c r="I148" i="65"/>
  <c r="H148" i="65"/>
  <c r="I147" i="65"/>
  <c r="H147" i="65"/>
  <c r="I146" i="65"/>
  <c r="H146" i="65"/>
  <c r="I145" i="65"/>
  <c r="H145" i="65"/>
  <c r="I144" i="65"/>
  <c r="H144" i="65"/>
  <c r="I143" i="65"/>
  <c r="H143" i="65"/>
  <c r="I142" i="65"/>
  <c r="H142" i="65"/>
  <c r="I141" i="65"/>
  <c r="H141" i="65"/>
  <c r="I140" i="65"/>
  <c r="H140" i="65"/>
  <c r="I139" i="65"/>
  <c r="H139" i="65"/>
  <c r="I138" i="65"/>
  <c r="H138" i="65"/>
  <c r="I137" i="65"/>
  <c r="H137" i="65"/>
  <c r="I136" i="65"/>
  <c r="H136" i="65"/>
  <c r="I135" i="65"/>
  <c r="H135" i="65"/>
  <c r="I134" i="65"/>
  <c r="H134" i="65"/>
  <c r="I133" i="65"/>
  <c r="H133" i="65"/>
  <c r="I132" i="65"/>
  <c r="H132" i="65"/>
  <c r="I131" i="65"/>
  <c r="H131" i="65"/>
  <c r="I130" i="65"/>
  <c r="H130" i="65"/>
  <c r="I129" i="65"/>
  <c r="H129" i="65"/>
  <c r="I128" i="65"/>
  <c r="H128" i="65"/>
  <c r="I127" i="65"/>
  <c r="H127" i="65"/>
  <c r="I126" i="65"/>
  <c r="H126" i="65"/>
  <c r="I125" i="65"/>
  <c r="H125" i="65"/>
  <c r="G124" i="65" s="1"/>
  <c r="I124" i="65"/>
  <c r="H124" i="65"/>
  <c r="I123" i="65"/>
  <c r="H123" i="65"/>
  <c r="I122" i="65"/>
  <c r="H122" i="65"/>
  <c r="I121" i="65"/>
  <c r="H121" i="65"/>
  <c r="G122" i="65" s="1"/>
  <c r="I120" i="65"/>
  <c r="H120" i="65"/>
  <c r="I119" i="65"/>
  <c r="H119" i="65"/>
  <c r="I118" i="65"/>
  <c r="H118" i="65"/>
  <c r="I117" i="65"/>
  <c r="H117" i="65"/>
  <c r="G116" i="65" s="1"/>
  <c r="I116" i="65"/>
  <c r="H116" i="65"/>
  <c r="I115" i="65"/>
  <c r="H115" i="65"/>
  <c r="I114" i="65"/>
  <c r="H114" i="65"/>
  <c r="I113" i="65"/>
  <c r="H113" i="65"/>
  <c r="G114" i="65" s="1"/>
  <c r="I112" i="65"/>
  <c r="H112" i="65"/>
  <c r="I111" i="65"/>
  <c r="H111" i="65"/>
  <c r="I110" i="65"/>
  <c r="H110" i="65"/>
  <c r="I109" i="65"/>
  <c r="H109" i="65"/>
  <c r="I108" i="65"/>
  <c r="H108" i="65"/>
  <c r="I107" i="65"/>
  <c r="H107" i="65"/>
  <c r="I106" i="65"/>
  <c r="H106" i="65"/>
  <c r="I105" i="65"/>
  <c r="H105" i="65"/>
  <c r="I104" i="65"/>
  <c r="H104" i="65"/>
  <c r="I103" i="65"/>
  <c r="H103" i="65"/>
  <c r="I102" i="65"/>
  <c r="H102" i="65"/>
  <c r="I101" i="65"/>
  <c r="H101" i="65"/>
  <c r="I100" i="65"/>
  <c r="H100" i="65"/>
  <c r="I99" i="65"/>
  <c r="I14" i="65" s="1"/>
  <c r="H99" i="65"/>
  <c r="I98" i="65"/>
  <c r="H98" i="65"/>
  <c r="I97" i="65"/>
  <c r="H97" i="65"/>
  <c r="I96" i="65"/>
  <c r="H96" i="65"/>
  <c r="I95" i="65"/>
  <c r="H95" i="65"/>
  <c r="I94" i="65"/>
  <c r="H94" i="65"/>
  <c r="I93" i="65"/>
  <c r="H93" i="65"/>
  <c r="I92" i="65"/>
  <c r="H92" i="65"/>
  <c r="I91" i="65"/>
  <c r="H91" i="65"/>
  <c r="I90" i="65"/>
  <c r="H90" i="65"/>
  <c r="I89" i="65"/>
  <c r="H89" i="65"/>
  <c r="I88" i="65"/>
  <c r="H88" i="65"/>
  <c r="I87" i="65"/>
  <c r="H87" i="65"/>
  <c r="I86" i="65"/>
  <c r="H86" i="65"/>
  <c r="I85" i="65"/>
  <c r="H85" i="65"/>
  <c r="I84" i="65"/>
  <c r="H84" i="65"/>
  <c r="I83" i="65"/>
  <c r="H83" i="65"/>
  <c r="I82" i="65"/>
  <c r="H82" i="65"/>
  <c r="I81" i="65"/>
  <c r="H81" i="65"/>
  <c r="I80" i="65"/>
  <c r="H80" i="65"/>
  <c r="I79" i="65"/>
  <c r="H79" i="65"/>
  <c r="I78" i="65"/>
  <c r="H78" i="65"/>
  <c r="I77" i="65"/>
  <c r="H77" i="65"/>
  <c r="I76" i="65"/>
  <c r="H76" i="65"/>
  <c r="I75" i="65"/>
  <c r="H75" i="65"/>
  <c r="I74" i="65"/>
  <c r="H74" i="65"/>
  <c r="I73" i="65"/>
  <c r="H73" i="65"/>
  <c r="I72" i="65"/>
  <c r="H72" i="65"/>
  <c r="I71" i="65"/>
  <c r="H71" i="65"/>
  <c r="I70" i="65"/>
  <c r="H70" i="65"/>
  <c r="I69" i="65"/>
  <c r="H69" i="65"/>
  <c r="I68" i="65"/>
  <c r="H68" i="65"/>
  <c r="I67" i="65"/>
  <c r="H67" i="65"/>
  <c r="I66" i="65"/>
  <c r="H66" i="65"/>
  <c r="I65" i="65"/>
  <c r="H65" i="65"/>
  <c r="I64" i="65"/>
  <c r="H64" i="65"/>
  <c r="I63" i="65"/>
  <c r="H63" i="65"/>
  <c r="I62" i="65"/>
  <c r="H62" i="65"/>
  <c r="I61" i="65"/>
  <c r="H61" i="65"/>
  <c r="I60" i="65"/>
  <c r="H60" i="65"/>
  <c r="I59" i="65"/>
  <c r="H59" i="65"/>
  <c r="I58" i="65"/>
  <c r="H58" i="65"/>
  <c r="I57" i="65"/>
  <c r="H57" i="65"/>
  <c r="I56" i="65"/>
  <c r="H56" i="65"/>
  <c r="I55" i="65"/>
  <c r="H55" i="65"/>
  <c r="I54" i="65"/>
  <c r="H54" i="65"/>
  <c r="I53" i="65"/>
  <c r="H53" i="65"/>
  <c r="I52" i="65"/>
  <c r="H52" i="65"/>
  <c r="I51" i="65"/>
  <c r="H51" i="65"/>
  <c r="I50" i="65"/>
  <c r="H50" i="65"/>
  <c r="I49" i="65"/>
  <c r="H49" i="65"/>
  <c r="I48" i="65"/>
  <c r="H48" i="65"/>
  <c r="I47" i="65"/>
  <c r="H47" i="65"/>
  <c r="I46" i="65"/>
  <c r="H46" i="65"/>
  <c r="I45" i="65"/>
  <c r="H45" i="65"/>
  <c r="I44" i="65"/>
  <c r="H44" i="65"/>
  <c r="I43" i="65"/>
  <c r="H43" i="65"/>
  <c r="I42" i="65"/>
  <c r="H42" i="65"/>
  <c r="I41" i="65"/>
  <c r="H41" i="65"/>
  <c r="I40" i="65"/>
  <c r="H40" i="65"/>
  <c r="I39" i="65"/>
  <c r="H39" i="65"/>
  <c r="I38" i="65"/>
  <c r="H38" i="65"/>
  <c r="I37" i="65"/>
  <c r="H37" i="65"/>
  <c r="I36" i="65"/>
  <c r="H36" i="65"/>
  <c r="I35" i="65"/>
  <c r="H35" i="65"/>
  <c r="I34" i="65"/>
  <c r="H34" i="65"/>
  <c r="I33" i="65"/>
  <c r="H33" i="65"/>
  <c r="I32" i="65"/>
  <c r="H32" i="65"/>
  <c r="I31" i="65"/>
  <c r="H31" i="65"/>
  <c r="I30" i="65"/>
  <c r="H30" i="65"/>
  <c r="I29" i="65"/>
  <c r="H29" i="65"/>
  <c r="I28" i="65"/>
  <c r="H28" i="65"/>
  <c r="I27" i="65"/>
  <c r="H27" i="65"/>
  <c r="I26" i="65"/>
  <c r="H26" i="65"/>
  <c r="I25" i="65"/>
  <c r="H25" i="65"/>
  <c r="I24" i="65"/>
  <c r="H24" i="65"/>
  <c r="I23" i="65"/>
  <c r="H23" i="65"/>
  <c r="I22" i="65"/>
  <c r="H22" i="65"/>
  <c r="I21" i="65"/>
  <c r="H21" i="65"/>
  <c r="I20" i="65"/>
  <c r="H20" i="65"/>
  <c r="I19" i="65"/>
  <c r="H19" i="65"/>
  <c r="I12" i="65"/>
  <c r="I12" i="64"/>
  <c r="I13" i="67" l="1"/>
  <c r="I17" i="67" s="1"/>
  <c r="G37" i="65"/>
  <c r="G73" i="65"/>
  <c r="G77" i="65"/>
  <c r="G87" i="65"/>
  <c r="G89" i="65"/>
  <c r="G95" i="65"/>
  <c r="G97" i="65"/>
  <c r="G101" i="65"/>
  <c r="G109" i="65"/>
  <c r="G151" i="65"/>
  <c r="G153" i="65"/>
  <c r="G157" i="65"/>
  <c r="G161" i="65"/>
  <c r="G165" i="65"/>
  <c r="G173" i="65"/>
  <c r="G177" i="65"/>
  <c r="G46" i="65"/>
  <c r="G50" i="65"/>
  <c r="G62" i="65"/>
  <c r="G66" i="65"/>
  <c r="G70" i="65"/>
  <c r="G74" i="65"/>
  <c r="G82" i="65"/>
  <c r="G86" i="65"/>
  <c r="G150" i="65"/>
  <c r="G39" i="65"/>
  <c r="G55" i="65"/>
  <c r="G100" i="65"/>
  <c r="G23" i="65"/>
  <c r="G138" i="65"/>
  <c r="G146" i="65"/>
  <c r="G47" i="65"/>
  <c r="G59" i="65"/>
  <c r="G67" i="65"/>
  <c r="G34" i="65"/>
  <c r="G111" i="65"/>
  <c r="G123" i="65"/>
  <c r="G127" i="65"/>
  <c r="G131" i="65"/>
  <c r="G141" i="65"/>
  <c r="G143" i="65"/>
  <c r="G147" i="65"/>
  <c r="G43" i="65"/>
  <c r="G63" i="65"/>
  <c r="G154" i="65"/>
  <c r="G170" i="65"/>
  <c r="G174" i="65"/>
  <c r="G119" i="65"/>
  <c r="G36" i="65"/>
  <c r="G98" i="65"/>
  <c r="G175" i="65"/>
  <c r="G25" i="65"/>
  <c r="G31" i="65"/>
  <c r="G33" i="65"/>
  <c r="G90" i="65"/>
  <c r="G45" i="65"/>
  <c r="G52" i="65"/>
  <c r="G58" i="65"/>
  <c r="G60" i="65"/>
  <c r="G79" i="65"/>
  <c r="G83" i="65"/>
  <c r="G106" i="65"/>
  <c r="G113" i="65"/>
  <c r="G117" i="65"/>
  <c r="G135" i="65"/>
  <c r="G140" i="65"/>
  <c r="G167" i="65"/>
  <c r="G171" i="65"/>
  <c r="G22" i="65"/>
  <c r="G26" i="65"/>
  <c r="G110" i="65"/>
  <c r="G137" i="65"/>
  <c r="G162" i="65"/>
  <c r="G19" i="65"/>
  <c r="G42" i="65"/>
  <c r="G49" i="65"/>
  <c r="G53" i="65"/>
  <c r="G71" i="65"/>
  <c r="G76" i="65"/>
  <c r="G103" i="65"/>
  <c r="G107" i="65"/>
  <c r="G126" i="65"/>
  <c r="G130" i="65"/>
  <c r="G134" i="65"/>
  <c r="G164" i="65"/>
  <c r="G91" i="65"/>
  <c r="G158" i="65"/>
  <c r="G44" i="65"/>
  <c r="G51" i="65"/>
  <c r="G54" i="65"/>
  <c r="G69" i="65"/>
  <c r="G81" i="65"/>
  <c r="G108" i="65"/>
  <c r="G115" i="65"/>
  <c r="G118" i="65"/>
  <c r="G133" i="65"/>
  <c r="G145" i="65"/>
  <c r="G172" i="65"/>
  <c r="G61" i="65"/>
  <c r="G21" i="65"/>
  <c r="G149" i="65"/>
  <c r="G159" i="65"/>
  <c r="G20" i="65"/>
  <c r="G27" i="65"/>
  <c r="G30" i="65"/>
  <c r="G57" i="65"/>
  <c r="G84" i="65"/>
  <c r="G94" i="65"/>
  <c r="G121" i="65"/>
  <c r="G148" i="65"/>
  <c r="G155" i="65"/>
  <c r="G29" i="65"/>
  <c r="G41" i="65"/>
  <c r="G68" i="65"/>
  <c r="G75" i="65"/>
  <c r="G78" i="65"/>
  <c r="G93" i="65"/>
  <c r="G105" i="65"/>
  <c r="G132" i="65"/>
  <c r="G139" i="65"/>
  <c r="G142" i="65"/>
  <c r="G169" i="65"/>
  <c r="G28" i="65"/>
  <c r="G35" i="65"/>
  <c r="G38" i="65"/>
  <c r="G65" i="65"/>
  <c r="G92" i="65"/>
  <c r="G99" i="65"/>
  <c r="G102" i="65"/>
  <c r="G129" i="65"/>
  <c r="G156" i="65"/>
  <c r="G163" i="65"/>
  <c r="G166" i="65"/>
  <c r="G125" i="65"/>
  <c r="G85" i="65"/>
  <c r="G128" i="65"/>
  <c r="G136" i="65"/>
  <c r="G144" i="65"/>
  <c r="G152" i="65"/>
  <c r="G179" i="65"/>
  <c r="G24" i="65"/>
  <c r="G32" i="65"/>
  <c r="G40" i="65"/>
  <c r="G48" i="65"/>
  <c r="G56" i="65"/>
  <c r="G80" i="65"/>
  <c r="G88" i="65"/>
  <c r="G96" i="65"/>
  <c r="G104" i="65"/>
  <c r="G112" i="65"/>
  <c r="G120" i="65"/>
  <c r="G160" i="65"/>
  <c r="G64" i="65"/>
  <c r="G72" i="65"/>
  <c r="G168" i="65"/>
  <c r="G176" i="65"/>
  <c r="G44" i="63"/>
  <c r="A17" i="16"/>
  <c r="I179" i="64"/>
  <c r="H179" i="64"/>
  <c r="G178" i="64" s="1"/>
  <c r="I178" i="64"/>
  <c r="H178" i="64"/>
  <c r="I177" i="64"/>
  <c r="H177" i="64"/>
  <c r="I176" i="64"/>
  <c r="H176" i="64"/>
  <c r="I175" i="64"/>
  <c r="H175" i="64"/>
  <c r="I174" i="64"/>
  <c r="H174" i="64"/>
  <c r="I173" i="64"/>
  <c r="H173" i="64"/>
  <c r="I172" i="64"/>
  <c r="H172" i="64"/>
  <c r="G171" i="64" s="1"/>
  <c r="I171" i="64"/>
  <c r="H171" i="64"/>
  <c r="G170" i="64" s="1"/>
  <c r="I170" i="64"/>
  <c r="H170" i="64"/>
  <c r="I169" i="64"/>
  <c r="H169" i="64"/>
  <c r="I168" i="64"/>
  <c r="H168" i="64"/>
  <c r="G167" i="64" s="1"/>
  <c r="I167" i="64"/>
  <c r="H167" i="64"/>
  <c r="I166" i="64"/>
  <c r="H166" i="64"/>
  <c r="I165" i="64"/>
  <c r="H165" i="64"/>
  <c r="I164" i="64"/>
  <c r="H164" i="64"/>
  <c r="G163" i="64" s="1"/>
  <c r="I163" i="64"/>
  <c r="H163" i="64"/>
  <c r="G162" i="64" s="1"/>
  <c r="I162" i="64"/>
  <c r="H162" i="64"/>
  <c r="I161" i="64"/>
  <c r="H161" i="64"/>
  <c r="I160" i="64"/>
  <c r="H160" i="64"/>
  <c r="G159" i="64" s="1"/>
  <c r="I159" i="64"/>
  <c r="H159" i="64"/>
  <c r="I158" i="64"/>
  <c r="H158" i="64"/>
  <c r="I157" i="64"/>
  <c r="H157" i="64"/>
  <c r="I156" i="64"/>
  <c r="H156" i="64"/>
  <c r="I155" i="64"/>
  <c r="H155" i="64"/>
  <c r="G154" i="64" s="1"/>
  <c r="I154" i="64"/>
  <c r="H154" i="64"/>
  <c r="I153" i="64"/>
  <c r="H153" i="64"/>
  <c r="I152" i="64"/>
  <c r="H152" i="64"/>
  <c r="G151" i="64" s="1"/>
  <c r="I151" i="64"/>
  <c r="H151" i="64"/>
  <c r="I150" i="64"/>
  <c r="H150" i="64"/>
  <c r="I149" i="64"/>
  <c r="H149" i="64"/>
  <c r="I148" i="64"/>
  <c r="H148" i="64"/>
  <c r="G147" i="64" s="1"/>
  <c r="I147" i="64"/>
  <c r="H147" i="64"/>
  <c r="G146" i="64" s="1"/>
  <c r="I146" i="64"/>
  <c r="H146" i="64"/>
  <c r="I145" i="64"/>
  <c r="H145" i="64"/>
  <c r="I144" i="64"/>
  <c r="H144" i="64"/>
  <c r="G143" i="64" s="1"/>
  <c r="I143" i="64"/>
  <c r="H143" i="64"/>
  <c r="I142" i="64"/>
  <c r="H142" i="64"/>
  <c r="I141" i="64"/>
  <c r="H141" i="64"/>
  <c r="I140" i="64"/>
  <c r="H140" i="64"/>
  <c r="G139" i="64" s="1"/>
  <c r="I139" i="64"/>
  <c r="H139" i="64"/>
  <c r="G138" i="64" s="1"/>
  <c r="I138" i="64"/>
  <c r="H138" i="64"/>
  <c r="I137" i="64"/>
  <c r="H137" i="64"/>
  <c r="I136" i="64"/>
  <c r="H136" i="64"/>
  <c r="I135" i="64"/>
  <c r="H135" i="64"/>
  <c r="I134" i="64"/>
  <c r="H134" i="64"/>
  <c r="I133" i="64"/>
  <c r="H133" i="64"/>
  <c r="I132" i="64"/>
  <c r="H132" i="64"/>
  <c r="G131" i="64" s="1"/>
  <c r="I131" i="64"/>
  <c r="H131" i="64"/>
  <c r="G130" i="64" s="1"/>
  <c r="I130" i="64"/>
  <c r="H130" i="64"/>
  <c r="I129" i="64"/>
  <c r="H129" i="64"/>
  <c r="I128" i="64"/>
  <c r="H128" i="64"/>
  <c r="G127" i="64" s="1"/>
  <c r="I127" i="64"/>
  <c r="H127" i="64"/>
  <c r="I126" i="64"/>
  <c r="H126" i="64"/>
  <c r="I125" i="64"/>
  <c r="H125" i="64"/>
  <c r="I124" i="64"/>
  <c r="H124" i="64"/>
  <c r="G123" i="64" s="1"/>
  <c r="I123" i="64"/>
  <c r="H123" i="64"/>
  <c r="G122" i="64" s="1"/>
  <c r="I122" i="64"/>
  <c r="H122" i="64"/>
  <c r="I121" i="64"/>
  <c r="H121" i="64"/>
  <c r="I120" i="64"/>
  <c r="H120" i="64"/>
  <c r="G119" i="64" s="1"/>
  <c r="I119" i="64"/>
  <c r="H119" i="64"/>
  <c r="I118" i="64"/>
  <c r="H118" i="64"/>
  <c r="I117" i="64"/>
  <c r="H117" i="64"/>
  <c r="I116" i="64"/>
  <c r="H116" i="64"/>
  <c r="I115" i="64"/>
  <c r="H115" i="64"/>
  <c r="G114" i="64" s="1"/>
  <c r="I114" i="64"/>
  <c r="H114" i="64"/>
  <c r="I113" i="64"/>
  <c r="H113" i="64"/>
  <c r="I112" i="64"/>
  <c r="H112" i="64"/>
  <c r="I111" i="64"/>
  <c r="H111" i="64"/>
  <c r="I110" i="64"/>
  <c r="H110" i="64"/>
  <c r="I109" i="64"/>
  <c r="H109" i="64"/>
  <c r="I108" i="64"/>
  <c r="H108" i="64"/>
  <c r="G107" i="64" s="1"/>
  <c r="I107" i="64"/>
  <c r="H107" i="64"/>
  <c r="G106" i="64" s="1"/>
  <c r="I106" i="64"/>
  <c r="H106" i="64"/>
  <c r="I105" i="64"/>
  <c r="H105" i="64"/>
  <c r="I104" i="64"/>
  <c r="H104" i="64"/>
  <c r="G103" i="64" s="1"/>
  <c r="I103" i="64"/>
  <c r="H103" i="64"/>
  <c r="I102" i="64"/>
  <c r="H102" i="64"/>
  <c r="I101" i="64"/>
  <c r="H101" i="64"/>
  <c r="I100" i="64"/>
  <c r="H100" i="64"/>
  <c r="G99" i="64" s="1"/>
  <c r="I99" i="64"/>
  <c r="I14" i="64" s="1"/>
  <c r="C17" i="16" s="1"/>
  <c r="H99" i="64"/>
  <c r="G98" i="64" s="1"/>
  <c r="I98" i="64"/>
  <c r="H98" i="64"/>
  <c r="I97" i="64"/>
  <c r="H97" i="64"/>
  <c r="I96" i="64"/>
  <c r="H96" i="64"/>
  <c r="G95" i="64" s="1"/>
  <c r="I95" i="64"/>
  <c r="H95" i="64"/>
  <c r="I94" i="64"/>
  <c r="H94" i="64"/>
  <c r="I93" i="64"/>
  <c r="H93" i="64"/>
  <c r="I92" i="64"/>
  <c r="H92" i="64"/>
  <c r="I91" i="64"/>
  <c r="H91" i="64"/>
  <c r="G90" i="64" s="1"/>
  <c r="I90" i="64"/>
  <c r="H90" i="64"/>
  <c r="I89" i="64"/>
  <c r="H89" i="64"/>
  <c r="I88" i="64"/>
  <c r="H88" i="64"/>
  <c r="G87" i="64" s="1"/>
  <c r="I87" i="64"/>
  <c r="H87" i="64"/>
  <c r="I86" i="64"/>
  <c r="H86" i="64"/>
  <c r="I85" i="64"/>
  <c r="H85" i="64"/>
  <c r="I84" i="64"/>
  <c r="H84" i="64"/>
  <c r="G83" i="64" s="1"/>
  <c r="I83" i="64"/>
  <c r="H83" i="64"/>
  <c r="G82" i="64" s="1"/>
  <c r="I82" i="64"/>
  <c r="H82" i="64"/>
  <c r="I81" i="64"/>
  <c r="H81" i="64"/>
  <c r="I80" i="64"/>
  <c r="H80" i="64"/>
  <c r="G79" i="64" s="1"/>
  <c r="I79" i="64"/>
  <c r="H79" i="64"/>
  <c r="I78" i="64"/>
  <c r="H78" i="64"/>
  <c r="I77" i="64"/>
  <c r="H77" i="64"/>
  <c r="I76" i="64"/>
  <c r="H76" i="64"/>
  <c r="G75" i="64" s="1"/>
  <c r="I75" i="64"/>
  <c r="H75" i="64"/>
  <c r="G74" i="64" s="1"/>
  <c r="I74" i="64"/>
  <c r="H74" i="64"/>
  <c r="I73" i="64"/>
  <c r="H73" i="64"/>
  <c r="I72" i="64"/>
  <c r="H72" i="64"/>
  <c r="I71" i="64"/>
  <c r="H71" i="64"/>
  <c r="I70" i="64"/>
  <c r="H70" i="64"/>
  <c r="I69" i="64"/>
  <c r="H69" i="64"/>
  <c r="I68" i="64"/>
  <c r="H68" i="64"/>
  <c r="G67" i="64" s="1"/>
  <c r="I67" i="64"/>
  <c r="H67" i="64"/>
  <c r="G66" i="64" s="1"/>
  <c r="I66" i="64"/>
  <c r="H66" i="64"/>
  <c r="I65" i="64"/>
  <c r="H65" i="64"/>
  <c r="I64" i="64"/>
  <c r="H64" i="64"/>
  <c r="G63" i="64" s="1"/>
  <c r="I63" i="64"/>
  <c r="H63" i="64"/>
  <c r="I62" i="64"/>
  <c r="H62" i="64"/>
  <c r="I61" i="64"/>
  <c r="H61" i="64"/>
  <c r="I60" i="64"/>
  <c r="H60" i="64"/>
  <c r="G59" i="64" s="1"/>
  <c r="I59" i="64"/>
  <c r="H59" i="64"/>
  <c r="G58" i="64" s="1"/>
  <c r="I58" i="64"/>
  <c r="H58" i="64"/>
  <c r="I57" i="64"/>
  <c r="H57" i="64"/>
  <c r="I56" i="64"/>
  <c r="H56" i="64"/>
  <c r="G55" i="64" s="1"/>
  <c r="I55" i="64"/>
  <c r="H55" i="64"/>
  <c r="I54" i="64"/>
  <c r="H54" i="64"/>
  <c r="I53" i="64"/>
  <c r="H53" i="64"/>
  <c r="I52" i="64"/>
  <c r="H52" i="64"/>
  <c r="I51" i="64"/>
  <c r="H51" i="64"/>
  <c r="G50" i="64" s="1"/>
  <c r="I50" i="64"/>
  <c r="H50" i="64"/>
  <c r="I49" i="64"/>
  <c r="H49" i="64"/>
  <c r="I48" i="64"/>
  <c r="H48" i="64"/>
  <c r="I47" i="64"/>
  <c r="H47" i="64"/>
  <c r="I46" i="64"/>
  <c r="H46" i="64"/>
  <c r="I45" i="64"/>
  <c r="H45" i="64"/>
  <c r="I44" i="64"/>
  <c r="H44" i="64"/>
  <c r="G43" i="64" s="1"/>
  <c r="I43" i="64"/>
  <c r="H43" i="64"/>
  <c r="G42" i="64" s="1"/>
  <c r="I42" i="64"/>
  <c r="H42" i="64"/>
  <c r="I41" i="64"/>
  <c r="H41" i="64"/>
  <c r="I40" i="64"/>
  <c r="H40" i="64"/>
  <c r="G39" i="64" s="1"/>
  <c r="I39" i="64"/>
  <c r="H39" i="64"/>
  <c r="I38" i="64"/>
  <c r="H38" i="64"/>
  <c r="I37" i="64"/>
  <c r="H37" i="64"/>
  <c r="I36" i="64"/>
  <c r="H36" i="64"/>
  <c r="G35" i="64" s="1"/>
  <c r="I35" i="64"/>
  <c r="H35" i="64"/>
  <c r="G34" i="64" s="1"/>
  <c r="I34" i="64"/>
  <c r="H34" i="64"/>
  <c r="I33" i="64"/>
  <c r="H33" i="64"/>
  <c r="I32" i="64"/>
  <c r="H32" i="64"/>
  <c r="G31" i="64" s="1"/>
  <c r="I31" i="64"/>
  <c r="H31" i="64"/>
  <c r="I30" i="64"/>
  <c r="H30" i="64"/>
  <c r="I29" i="64"/>
  <c r="H29" i="64"/>
  <c r="I28" i="64"/>
  <c r="H28" i="64"/>
  <c r="I27" i="64"/>
  <c r="H27" i="64"/>
  <c r="G26" i="64" s="1"/>
  <c r="I26" i="64"/>
  <c r="H26" i="64"/>
  <c r="I25" i="64"/>
  <c r="H25" i="64"/>
  <c r="I24" i="64"/>
  <c r="H24" i="64"/>
  <c r="G23" i="64" s="1"/>
  <c r="I23" i="64"/>
  <c r="H23" i="64"/>
  <c r="I22" i="64"/>
  <c r="H22" i="64"/>
  <c r="I21" i="64"/>
  <c r="H21" i="64"/>
  <c r="I20" i="64"/>
  <c r="H20" i="64"/>
  <c r="I19" i="64"/>
  <c r="H19" i="64"/>
  <c r="I179" i="63"/>
  <c r="H179" i="63"/>
  <c r="I178" i="63"/>
  <c r="H178" i="63"/>
  <c r="I177" i="63"/>
  <c r="H177" i="63"/>
  <c r="I176" i="63"/>
  <c r="H176" i="63"/>
  <c r="G175" i="63" s="1"/>
  <c r="I175" i="63"/>
  <c r="H175" i="63"/>
  <c r="I174" i="63"/>
  <c r="H174" i="63"/>
  <c r="I173" i="63"/>
  <c r="H173" i="63"/>
  <c r="G172" i="63" s="1"/>
  <c r="I172" i="63"/>
  <c r="H172" i="63"/>
  <c r="G171" i="63" s="1"/>
  <c r="I171" i="63"/>
  <c r="H171" i="63"/>
  <c r="I170" i="63"/>
  <c r="H170" i="63"/>
  <c r="I169" i="63"/>
  <c r="H169" i="63"/>
  <c r="I168" i="63"/>
  <c r="H168" i="63"/>
  <c r="G167" i="63" s="1"/>
  <c r="I167" i="63"/>
  <c r="H167" i="63"/>
  <c r="I166" i="63"/>
  <c r="H166" i="63"/>
  <c r="I165" i="63"/>
  <c r="H165" i="63"/>
  <c r="G164" i="63" s="1"/>
  <c r="I164" i="63"/>
  <c r="H164" i="63"/>
  <c r="G163" i="63" s="1"/>
  <c r="I163" i="63"/>
  <c r="H163" i="63"/>
  <c r="I162" i="63"/>
  <c r="H162" i="63"/>
  <c r="I161" i="63"/>
  <c r="H161" i="63"/>
  <c r="I160" i="63"/>
  <c r="H160" i="63"/>
  <c r="G159" i="63" s="1"/>
  <c r="I159" i="63"/>
  <c r="H159" i="63"/>
  <c r="I158" i="63"/>
  <c r="H158" i="63"/>
  <c r="I157" i="63"/>
  <c r="H157" i="63"/>
  <c r="G156" i="63" s="1"/>
  <c r="I156" i="63"/>
  <c r="H156" i="63"/>
  <c r="G155" i="63" s="1"/>
  <c r="I155" i="63"/>
  <c r="H155" i="63"/>
  <c r="I154" i="63"/>
  <c r="H154" i="63"/>
  <c r="I153" i="63"/>
  <c r="H153" i="63"/>
  <c r="I152" i="63"/>
  <c r="H152" i="63"/>
  <c r="G151" i="63" s="1"/>
  <c r="I151" i="63"/>
  <c r="H151" i="63"/>
  <c r="I150" i="63"/>
  <c r="H150" i="63"/>
  <c r="I149" i="63"/>
  <c r="H149" i="63"/>
  <c r="G148" i="63" s="1"/>
  <c r="I148" i="63"/>
  <c r="H148" i="63"/>
  <c r="G147" i="63" s="1"/>
  <c r="I147" i="63"/>
  <c r="H147" i="63"/>
  <c r="I146" i="63"/>
  <c r="H146" i="63"/>
  <c r="I145" i="63"/>
  <c r="H145" i="63"/>
  <c r="I144" i="63"/>
  <c r="H144" i="63"/>
  <c r="G143" i="63" s="1"/>
  <c r="I143" i="63"/>
  <c r="H143" i="63"/>
  <c r="I142" i="63"/>
  <c r="H142" i="63"/>
  <c r="I141" i="63"/>
  <c r="H141" i="63"/>
  <c r="G140" i="63" s="1"/>
  <c r="I140" i="63"/>
  <c r="H140" i="63"/>
  <c r="G139" i="63" s="1"/>
  <c r="I139" i="63"/>
  <c r="H139" i="63"/>
  <c r="I138" i="63"/>
  <c r="H138" i="63"/>
  <c r="I137" i="63"/>
  <c r="H137" i="63"/>
  <c r="I136" i="63"/>
  <c r="H136" i="63"/>
  <c r="G135" i="63" s="1"/>
  <c r="I135" i="63"/>
  <c r="H135" i="63"/>
  <c r="I134" i="63"/>
  <c r="H134" i="63"/>
  <c r="I133" i="63"/>
  <c r="H133" i="63"/>
  <c r="G132" i="63" s="1"/>
  <c r="I132" i="63"/>
  <c r="H132" i="63"/>
  <c r="G131" i="63" s="1"/>
  <c r="I131" i="63"/>
  <c r="H131" i="63"/>
  <c r="I130" i="63"/>
  <c r="H130" i="63"/>
  <c r="I129" i="63"/>
  <c r="H129" i="63"/>
  <c r="I128" i="63"/>
  <c r="H128" i="63"/>
  <c r="G127" i="63" s="1"/>
  <c r="I127" i="63"/>
  <c r="H127" i="63"/>
  <c r="I126" i="63"/>
  <c r="H126" i="63"/>
  <c r="I125" i="63"/>
  <c r="H125" i="63"/>
  <c r="G124" i="63" s="1"/>
  <c r="I124" i="63"/>
  <c r="H124" i="63"/>
  <c r="G123" i="63" s="1"/>
  <c r="I123" i="63"/>
  <c r="H123" i="63"/>
  <c r="I122" i="63"/>
  <c r="H122" i="63"/>
  <c r="I121" i="63"/>
  <c r="H121" i="63"/>
  <c r="I120" i="63"/>
  <c r="H120" i="63"/>
  <c r="G119" i="63" s="1"/>
  <c r="I119" i="63"/>
  <c r="H119" i="63"/>
  <c r="I118" i="63"/>
  <c r="H118" i="63"/>
  <c r="I117" i="63"/>
  <c r="H117" i="63"/>
  <c r="G116" i="63" s="1"/>
  <c r="I116" i="63"/>
  <c r="H116" i="63"/>
  <c r="G115" i="63" s="1"/>
  <c r="I115" i="63"/>
  <c r="H115" i="63"/>
  <c r="I114" i="63"/>
  <c r="H114" i="63"/>
  <c r="I113" i="63"/>
  <c r="H113" i="63"/>
  <c r="I112" i="63"/>
  <c r="H112" i="63"/>
  <c r="G111" i="63" s="1"/>
  <c r="I111" i="63"/>
  <c r="H111" i="63"/>
  <c r="I110" i="63"/>
  <c r="H110" i="63"/>
  <c r="I109" i="63"/>
  <c r="H109" i="63"/>
  <c r="G108" i="63" s="1"/>
  <c r="I108" i="63"/>
  <c r="H108" i="63"/>
  <c r="G107" i="63" s="1"/>
  <c r="I107" i="63"/>
  <c r="H107" i="63"/>
  <c r="I106" i="63"/>
  <c r="H106" i="63"/>
  <c r="I105" i="63"/>
  <c r="H105" i="63"/>
  <c r="I104" i="63"/>
  <c r="H104" i="63"/>
  <c r="G103" i="63" s="1"/>
  <c r="I103" i="63"/>
  <c r="H103" i="63"/>
  <c r="I102" i="63"/>
  <c r="H102" i="63"/>
  <c r="I101" i="63"/>
  <c r="H101" i="63"/>
  <c r="G100" i="63" s="1"/>
  <c r="I100" i="63"/>
  <c r="H100" i="63"/>
  <c r="G99" i="63" s="1"/>
  <c r="I99" i="63"/>
  <c r="I14" i="63" s="1"/>
  <c r="H99" i="63"/>
  <c r="I98" i="63"/>
  <c r="H98" i="63"/>
  <c r="I97" i="63"/>
  <c r="H97" i="63"/>
  <c r="I96" i="63"/>
  <c r="H96" i="63"/>
  <c r="G95" i="63" s="1"/>
  <c r="I95" i="63"/>
  <c r="H95" i="63"/>
  <c r="I94" i="63"/>
  <c r="H94" i="63"/>
  <c r="I93" i="63"/>
  <c r="H93" i="63"/>
  <c r="G92" i="63" s="1"/>
  <c r="I92" i="63"/>
  <c r="H92" i="63"/>
  <c r="G91" i="63" s="1"/>
  <c r="I91" i="63"/>
  <c r="H91" i="63"/>
  <c r="I90" i="63"/>
  <c r="H90" i="63"/>
  <c r="I89" i="63"/>
  <c r="H89" i="63"/>
  <c r="I88" i="63"/>
  <c r="H88" i="63"/>
  <c r="G87" i="63" s="1"/>
  <c r="I87" i="63"/>
  <c r="H87" i="63"/>
  <c r="I86" i="63"/>
  <c r="H86" i="63"/>
  <c r="I85" i="63"/>
  <c r="H85" i="63"/>
  <c r="G84" i="63" s="1"/>
  <c r="I84" i="63"/>
  <c r="H84" i="63"/>
  <c r="G83" i="63" s="1"/>
  <c r="I83" i="63"/>
  <c r="H83" i="63"/>
  <c r="I82" i="63"/>
  <c r="H82" i="63"/>
  <c r="I81" i="63"/>
  <c r="H81" i="63"/>
  <c r="I80" i="63"/>
  <c r="H80" i="63"/>
  <c r="G79" i="63" s="1"/>
  <c r="I79" i="63"/>
  <c r="H79" i="63"/>
  <c r="I78" i="63"/>
  <c r="H78" i="63"/>
  <c r="I77" i="63"/>
  <c r="H77" i="63"/>
  <c r="G76" i="63" s="1"/>
  <c r="I76" i="63"/>
  <c r="H76" i="63"/>
  <c r="G75" i="63" s="1"/>
  <c r="I75" i="63"/>
  <c r="H75" i="63"/>
  <c r="I74" i="63"/>
  <c r="H74" i="63"/>
  <c r="I73" i="63"/>
  <c r="H73" i="63"/>
  <c r="I72" i="63"/>
  <c r="H72" i="63"/>
  <c r="G71" i="63" s="1"/>
  <c r="I71" i="63"/>
  <c r="H71" i="63"/>
  <c r="I70" i="63"/>
  <c r="H70" i="63"/>
  <c r="I69" i="63"/>
  <c r="H69" i="63"/>
  <c r="G68" i="63" s="1"/>
  <c r="I68" i="63"/>
  <c r="H68" i="63"/>
  <c r="G67" i="63" s="1"/>
  <c r="I67" i="63"/>
  <c r="H67" i="63"/>
  <c r="I66" i="63"/>
  <c r="H66" i="63"/>
  <c r="I65" i="63"/>
  <c r="H65" i="63"/>
  <c r="I64" i="63"/>
  <c r="H64" i="63"/>
  <c r="G63" i="63" s="1"/>
  <c r="I63" i="63"/>
  <c r="H63" i="63"/>
  <c r="I62" i="63"/>
  <c r="H62" i="63"/>
  <c r="I61" i="63"/>
  <c r="H61" i="63"/>
  <c r="G60" i="63" s="1"/>
  <c r="I60" i="63"/>
  <c r="H60" i="63"/>
  <c r="G59" i="63" s="1"/>
  <c r="I59" i="63"/>
  <c r="H59" i="63"/>
  <c r="I58" i="63"/>
  <c r="H58" i="63"/>
  <c r="I57" i="63"/>
  <c r="H57" i="63"/>
  <c r="I56" i="63"/>
  <c r="H56" i="63"/>
  <c r="G55" i="63" s="1"/>
  <c r="I55" i="63"/>
  <c r="H55" i="63"/>
  <c r="I54" i="63"/>
  <c r="H54" i="63"/>
  <c r="I53" i="63"/>
  <c r="H53" i="63"/>
  <c r="G52" i="63" s="1"/>
  <c r="I52" i="63"/>
  <c r="H52" i="63"/>
  <c r="G51" i="63" s="1"/>
  <c r="I51" i="63"/>
  <c r="H51" i="63"/>
  <c r="I50" i="63"/>
  <c r="H50" i="63"/>
  <c r="I49" i="63"/>
  <c r="H49" i="63"/>
  <c r="I48" i="63"/>
  <c r="H48" i="63"/>
  <c r="G47" i="63" s="1"/>
  <c r="I47" i="63"/>
  <c r="H47" i="63"/>
  <c r="I46" i="63"/>
  <c r="H46" i="63"/>
  <c r="I45" i="63"/>
  <c r="H45" i="63"/>
  <c r="I44" i="63"/>
  <c r="H44" i="63"/>
  <c r="G43" i="63" s="1"/>
  <c r="I43" i="63"/>
  <c r="H43" i="63"/>
  <c r="I42" i="63"/>
  <c r="H42" i="63"/>
  <c r="I41" i="63"/>
  <c r="H41" i="63"/>
  <c r="I40" i="63"/>
  <c r="H40" i="63"/>
  <c r="G39" i="63" s="1"/>
  <c r="I39" i="63"/>
  <c r="H39" i="63"/>
  <c r="I38" i="63"/>
  <c r="H38" i="63"/>
  <c r="I37" i="63"/>
  <c r="H37" i="63"/>
  <c r="G36" i="63" s="1"/>
  <c r="I36" i="63"/>
  <c r="H36" i="63"/>
  <c r="G35" i="63" s="1"/>
  <c r="I35" i="63"/>
  <c r="H35" i="63"/>
  <c r="I34" i="63"/>
  <c r="H34" i="63"/>
  <c r="I33" i="63"/>
  <c r="H33" i="63"/>
  <c r="I32" i="63"/>
  <c r="H32" i="63"/>
  <c r="G31" i="63" s="1"/>
  <c r="I31" i="63"/>
  <c r="H31" i="63"/>
  <c r="I30" i="63"/>
  <c r="H30" i="63"/>
  <c r="I29" i="63"/>
  <c r="H29" i="63"/>
  <c r="G28" i="63" s="1"/>
  <c r="I28" i="63"/>
  <c r="H28" i="63"/>
  <c r="G27" i="63" s="1"/>
  <c r="I27" i="63"/>
  <c r="H27" i="63"/>
  <c r="I26" i="63"/>
  <c r="H26" i="63"/>
  <c r="I25" i="63"/>
  <c r="H25" i="63"/>
  <c r="I24" i="63"/>
  <c r="H24" i="63"/>
  <c r="G23" i="63" s="1"/>
  <c r="I23" i="63"/>
  <c r="H23" i="63"/>
  <c r="I22" i="63"/>
  <c r="H22" i="63"/>
  <c r="I21" i="63"/>
  <c r="H21" i="63"/>
  <c r="I20" i="63"/>
  <c r="H20" i="63"/>
  <c r="G19" i="63" s="1"/>
  <c r="I19" i="63"/>
  <c r="H19" i="63"/>
  <c r="I12" i="63"/>
  <c r="I12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36" i="62"/>
  <c r="I37" i="62"/>
  <c r="I38" i="62"/>
  <c r="I39" i="62"/>
  <c r="I40" i="62"/>
  <c r="I41" i="62"/>
  <c r="I42" i="62"/>
  <c r="I43" i="62"/>
  <c r="I44" i="62"/>
  <c r="I45" i="62"/>
  <c r="I46" i="62"/>
  <c r="I47" i="62"/>
  <c r="I48" i="62"/>
  <c r="I49" i="62"/>
  <c r="I50" i="62"/>
  <c r="I51" i="62"/>
  <c r="I52" i="62"/>
  <c r="I53" i="62"/>
  <c r="I54" i="62"/>
  <c r="I55" i="62"/>
  <c r="I56" i="62"/>
  <c r="I57" i="62"/>
  <c r="I58" i="62"/>
  <c r="I59" i="62"/>
  <c r="I60" i="62"/>
  <c r="I61" i="62"/>
  <c r="I62" i="62"/>
  <c r="I63" i="62"/>
  <c r="I64" i="62"/>
  <c r="I65" i="62"/>
  <c r="I66" i="62"/>
  <c r="I67" i="62"/>
  <c r="I68" i="62"/>
  <c r="I69" i="62"/>
  <c r="I70" i="62"/>
  <c r="I71" i="62"/>
  <c r="I72" i="62"/>
  <c r="I73" i="62"/>
  <c r="I74" i="62"/>
  <c r="I75" i="62"/>
  <c r="I76" i="62"/>
  <c r="I77" i="62"/>
  <c r="I78" i="62"/>
  <c r="I79" i="62"/>
  <c r="I80" i="62"/>
  <c r="I81" i="62"/>
  <c r="I82" i="62"/>
  <c r="I83" i="62"/>
  <c r="I84" i="62"/>
  <c r="I85" i="62"/>
  <c r="I86" i="62"/>
  <c r="I87" i="62"/>
  <c r="I88" i="62"/>
  <c r="I89" i="62"/>
  <c r="I90" i="62"/>
  <c r="I91" i="62"/>
  <c r="I92" i="62"/>
  <c r="I93" i="62"/>
  <c r="I94" i="62"/>
  <c r="I95" i="62"/>
  <c r="I96" i="62"/>
  <c r="I97" i="62"/>
  <c r="I98" i="62"/>
  <c r="I99" i="62"/>
  <c r="I14" i="62" s="1"/>
  <c r="I100" i="62"/>
  <c r="I101" i="62"/>
  <c r="I102" i="62"/>
  <c r="I103" i="62"/>
  <c r="I104" i="62"/>
  <c r="I105" i="62"/>
  <c r="I106" i="62"/>
  <c r="I107" i="62"/>
  <c r="I108" i="62"/>
  <c r="I109" i="62"/>
  <c r="I110" i="62"/>
  <c r="I111" i="62"/>
  <c r="I112" i="62"/>
  <c r="I113" i="62"/>
  <c r="I114" i="62"/>
  <c r="I115" i="62"/>
  <c r="I116" i="62"/>
  <c r="I117" i="62"/>
  <c r="I118" i="62"/>
  <c r="I119" i="62"/>
  <c r="I120" i="62"/>
  <c r="I121" i="62"/>
  <c r="I122" i="62"/>
  <c r="I123" i="62"/>
  <c r="I124" i="62"/>
  <c r="I125" i="62"/>
  <c r="I126" i="62"/>
  <c r="I127" i="62"/>
  <c r="I128" i="62"/>
  <c r="I129" i="62"/>
  <c r="I130" i="62"/>
  <c r="I131" i="62"/>
  <c r="I132" i="62"/>
  <c r="I133" i="62"/>
  <c r="I134" i="62"/>
  <c r="I135" i="62"/>
  <c r="I136" i="62"/>
  <c r="I137" i="62"/>
  <c r="I138" i="62"/>
  <c r="I139" i="62"/>
  <c r="I140" i="62"/>
  <c r="I141" i="62"/>
  <c r="I142" i="62"/>
  <c r="I143" i="62"/>
  <c r="I144" i="62"/>
  <c r="I145" i="62"/>
  <c r="I146" i="62"/>
  <c r="I147" i="62"/>
  <c r="I148" i="62"/>
  <c r="I149" i="62"/>
  <c r="I150" i="62"/>
  <c r="I151" i="62"/>
  <c r="I152" i="62"/>
  <c r="I153" i="62"/>
  <c r="I154" i="62"/>
  <c r="I155" i="62"/>
  <c r="I156" i="62"/>
  <c r="I157" i="62"/>
  <c r="I158" i="62"/>
  <c r="I159" i="62"/>
  <c r="I160" i="62"/>
  <c r="I161" i="62"/>
  <c r="I162" i="62"/>
  <c r="I163" i="62"/>
  <c r="I164" i="62"/>
  <c r="I165" i="62"/>
  <c r="I166" i="62"/>
  <c r="I167" i="62"/>
  <c r="I168" i="62"/>
  <c r="I169" i="62"/>
  <c r="I170" i="62"/>
  <c r="I171" i="62"/>
  <c r="I172" i="62"/>
  <c r="I173" i="62"/>
  <c r="I174" i="62"/>
  <c r="I175" i="62"/>
  <c r="I176" i="62"/>
  <c r="I177" i="62"/>
  <c r="I178" i="62"/>
  <c r="I179" i="62"/>
  <c r="H179" i="62"/>
  <c r="H178" i="62"/>
  <c r="H177" i="62"/>
  <c r="H176" i="62"/>
  <c r="H175" i="62"/>
  <c r="H174" i="62"/>
  <c r="H173" i="62"/>
  <c r="H172" i="62"/>
  <c r="H171" i="62"/>
  <c r="H170" i="62"/>
  <c r="H169" i="62"/>
  <c r="H168" i="62"/>
  <c r="H167" i="62"/>
  <c r="H166" i="62"/>
  <c r="H165" i="62"/>
  <c r="H164" i="62"/>
  <c r="H163" i="62"/>
  <c r="H162" i="62"/>
  <c r="H161" i="62"/>
  <c r="H160" i="62"/>
  <c r="H159" i="62"/>
  <c r="H158" i="62"/>
  <c r="H157" i="62"/>
  <c r="H156" i="62"/>
  <c r="H155" i="62"/>
  <c r="H154" i="62"/>
  <c r="H153" i="62"/>
  <c r="H152" i="62"/>
  <c r="H151" i="62"/>
  <c r="H150" i="62"/>
  <c r="H149" i="62"/>
  <c r="H148" i="62"/>
  <c r="H147" i="62"/>
  <c r="H146" i="62"/>
  <c r="H145" i="62"/>
  <c r="H144" i="62"/>
  <c r="H143" i="62"/>
  <c r="H142" i="62"/>
  <c r="H141" i="62"/>
  <c r="H140" i="62"/>
  <c r="H139" i="62"/>
  <c r="H138" i="62"/>
  <c r="H137" i="62"/>
  <c r="H136" i="62"/>
  <c r="H135" i="62"/>
  <c r="H134" i="62"/>
  <c r="H133" i="62"/>
  <c r="H132" i="62"/>
  <c r="H131" i="62"/>
  <c r="H130" i="62"/>
  <c r="H129" i="62"/>
  <c r="H128" i="62"/>
  <c r="H127" i="62"/>
  <c r="H126" i="62"/>
  <c r="H125" i="62"/>
  <c r="H124" i="62"/>
  <c r="H123" i="62"/>
  <c r="H122" i="62"/>
  <c r="H121" i="62"/>
  <c r="H120" i="62"/>
  <c r="H119" i="62"/>
  <c r="H118" i="62"/>
  <c r="H117" i="62"/>
  <c r="H116" i="62"/>
  <c r="H115" i="62"/>
  <c r="H114" i="62"/>
  <c r="H113" i="62"/>
  <c r="H112" i="62"/>
  <c r="H111" i="62"/>
  <c r="H110" i="62"/>
  <c r="H109" i="62"/>
  <c r="H108" i="62"/>
  <c r="H107" i="62"/>
  <c r="H106" i="62"/>
  <c r="G105" i="62" s="1"/>
  <c r="H105" i="62"/>
  <c r="H104" i="62"/>
  <c r="H103" i="62"/>
  <c r="H102" i="62"/>
  <c r="H101" i="62"/>
  <c r="H100" i="62"/>
  <c r="H99" i="62"/>
  <c r="H98" i="62"/>
  <c r="H97" i="62"/>
  <c r="H96" i="62"/>
  <c r="H95" i="62"/>
  <c r="H94" i="62"/>
  <c r="H93" i="62"/>
  <c r="H92" i="62"/>
  <c r="H91" i="62"/>
  <c r="H90" i="62"/>
  <c r="H89" i="62"/>
  <c r="H88" i="62"/>
  <c r="H87" i="62"/>
  <c r="H86" i="62"/>
  <c r="H85" i="62"/>
  <c r="H84" i="62"/>
  <c r="H83" i="62"/>
  <c r="H82" i="62"/>
  <c r="H81" i="62"/>
  <c r="H80" i="62"/>
  <c r="H79" i="62"/>
  <c r="H78" i="62"/>
  <c r="H77" i="62"/>
  <c r="H76" i="62"/>
  <c r="H75" i="62"/>
  <c r="H74" i="62"/>
  <c r="H73" i="62"/>
  <c r="H72" i="62"/>
  <c r="H71" i="62"/>
  <c r="H70" i="62"/>
  <c r="H69" i="62"/>
  <c r="H68" i="62"/>
  <c r="H67" i="62"/>
  <c r="H66" i="62"/>
  <c r="H65" i="62"/>
  <c r="H64" i="62"/>
  <c r="H63" i="62"/>
  <c r="H62" i="62"/>
  <c r="H61" i="62"/>
  <c r="H60" i="62"/>
  <c r="H59" i="62"/>
  <c r="H58" i="62"/>
  <c r="G57" i="62" s="1"/>
  <c r="H57" i="62"/>
  <c r="H56" i="62"/>
  <c r="H55" i="62"/>
  <c r="H54" i="62"/>
  <c r="H53" i="62"/>
  <c r="H52" i="62"/>
  <c r="H51" i="62"/>
  <c r="H50" i="62"/>
  <c r="H49" i="62"/>
  <c r="H48" i="62"/>
  <c r="H47" i="62"/>
  <c r="H46" i="62"/>
  <c r="H45" i="62"/>
  <c r="H44" i="62"/>
  <c r="H43" i="62"/>
  <c r="H42" i="62"/>
  <c r="H41" i="62"/>
  <c r="H40" i="62"/>
  <c r="H39" i="62"/>
  <c r="H38" i="62"/>
  <c r="H37" i="62"/>
  <c r="H36" i="62"/>
  <c r="H35" i="62"/>
  <c r="H34" i="62"/>
  <c r="G33" i="62" s="1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I179" i="61"/>
  <c r="H179" i="61"/>
  <c r="I178" i="61"/>
  <c r="H178" i="61"/>
  <c r="I177" i="61"/>
  <c r="H177" i="61"/>
  <c r="I176" i="61"/>
  <c r="H176" i="61"/>
  <c r="G175" i="61" s="1"/>
  <c r="I175" i="61"/>
  <c r="H175" i="61"/>
  <c r="G174" i="61" s="1"/>
  <c r="I174" i="61"/>
  <c r="H174" i="61"/>
  <c r="I173" i="61"/>
  <c r="H173" i="61"/>
  <c r="I172" i="61"/>
  <c r="H172" i="61"/>
  <c r="G171" i="61" s="1"/>
  <c r="I171" i="61"/>
  <c r="H171" i="61"/>
  <c r="I170" i="61"/>
  <c r="H170" i="61"/>
  <c r="I169" i="61"/>
  <c r="H169" i="61"/>
  <c r="I168" i="61"/>
  <c r="H168" i="61"/>
  <c r="I167" i="61"/>
  <c r="H167" i="61"/>
  <c r="G166" i="61" s="1"/>
  <c r="I166" i="61"/>
  <c r="H166" i="61"/>
  <c r="I165" i="61"/>
  <c r="H165" i="61"/>
  <c r="I164" i="61"/>
  <c r="H164" i="61"/>
  <c r="I163" i="61"/>
  <c r="H163" i="61"/>
  <c r="I162" i="61"/>
  <c r="H162" i="61"/>
  <c r="I161" i="61"/>
  <c r="H161" i="61"/>
  <c r="I160" i="61"/>
  <c r="H160" i="61"/>
  <c r="G159" i="61" s="1"/>
  <c r="I159" i="61"/>
  <c r="H159" i="61"/>
  <c r="G158" i="61" s="1"/>
  <c r="I158" i="61"/>
  <c r="H158" i="61"/>
  <c r="I157" i="61"/>
  <c r="H157" i="61"/>
  <c r="I156" i="61"/>
  <c r="H156" i="61"/>
  <c r="G155" i="61" s="1"/>
  <c r="I155" i="61"/>
  <c r="H155" i="61"/>
  <c r="I154" i="61"/>
  <c r="H154" i="61"/>
  <c r="I153" i="61"/>
  <c r="H153" i="61"/>
  <c r="I152" i="61"/>
  <c r="H152" i="61"/>
  <c r="G151" i="61" s="1"/>
  <c r="I151" i="61"/>
  <c r="H151" i="61"/>
  <c r="I150" i="61"/>
  <c r="H150" i="61"/>
  <c r="I149" i="61"/>
  <c r="H149" i="61"/>
  <c r="I148" i="61"/>
  <c r="H148" i="61"/>
  <c r="G147" i="61" s="1"/>
  <c r="I147" i="61"/>
  <c r="H147" i="61"/>
  <c r="I146" i="61"/>
  <c r="H146" i="61"/>
  <c r="I145" i="61"/>
  <c r="H145" i="61"/>
  <c r="I144" i="61"/>
  <c r="H144" i="61"/>
  <c r="G143" i="61" s="1"/>
  <c r="I143" i="61"/>
  <c r="H143" i="61"/>
  <c r="G142" i="61" s="1"/>
  <c r="I142" i="61"/>
  <c r="H142" i="61"/>
  <c r="I141" i="61"/>
  <c r="H141" i="61"/>
  <c r="I140" i="61"/>
  <c r="H140" i="61"/>
  <c r="G139" i="61" s="1"/>
  <c r="I139" i="61"/>
  <c r="H139" i="61"/>
  <c r="I138" i="61"/>
  <c r="H138" i="61"/>
  <c r="I137" i="61"/>
  <c r="H137" i="61"/>
  <c r="I136" i="61"/>
  <c r="H136" i="61"/>
  <c r="G135" i="61" s="1"/>
  <c r="I135" i="61"/>
  <c r="H135" i="61"/>
  <c r="G134" i="61" s="1"/>
  <c r="I134" i="61"/>
  <c r="H134" i="61"/>
  <c r="I133" i="61"/>
  <c r="H133" i="61"/>
  <c r="I132" i="61"/>
  <c r="H132" i="61"/>
  <c r="G131" i="61" s="1"/>
  <c r="I131" i="61"/>
  <c r="H131" i="61"/>
  <c r="I130" i="61"/>
  <c r="H130" i="61"/>
  <c r="I129" i="61"/>
  <c r="H129" i="61"/>
  <c r="G128" i="61" s="1"/>
  <c r="I128" i="61"/>
  <c r="H128" i="61"/>
  <c r="G127" i="61" s="1"/>
  <c r="I127" i="61"/>
  <c r="H127" i="61"/>
  <c r="G126" i="61" s="1"/>
  <c r="I126" i="61"/>
  <c r="H126" i="61"/>
  <c r="I125" i="61"/>
  <c r="H125" i="61"/>
  <c r="I124" i="61"/>
  <c r="H124" i="61"/>
  <c r="G123" i="61" s="1"/>
  <c r="I123" i="61"/>
  <c r="H123" i="61"/>
  <c r="I122" i="61"/>
  <c r="H122" i="61"/>
  <c r="I121" i="61"/>
  <c r="H121" i="61"/>
  <c r="I120" i="61"/>
  <c r="H120" i="61"/>
  <c r="G119" i="61" s="1"/>
  <c r="I119" i="61"/>
  <c r="H119" i="61"/>
  <c r="I118" i="61"/>
  <c r="H118" i="61"/>
  <c r="I117" i="61"/>
  <c r="H117" i="61"/>
  <c r="I116" i="61"/>
  <c r="H116" i="61"/>
  <c r="G115" i="61" s="1"/>
  <c r="I115" i="61"/>
  <c r="H115" i="61"/>
  <c r="I114" i="61"/>
  <c r="H114" i="61"/>
  <c r="I113" i="61"/>
  <c r="H113" i="61"/>
  <c r="I112" i="61"/>
  <c r="H112" i="61"/>
  <c r="G111" i="61" s="1"/>
  <c r="I111" i="61"/>
  <c r="H111" i="61"/>
  <c r="G110" i="61" s="1"/>
  <c r="I110" i="61"/>
  <c r="H110" i="61"/>
  <c r="I109" i="61"/>
  <c r="H109" i="61"/>
  <c r="I108" i="61"/>
  <c r="H108" i="61"/>
  <c r="G107" i="61" s="1"/>
  <c r="I107" i="61"/>
  <c r="H107" i="61"/>
  <c r="I106" i="61"/>
  <c r="H106" i="61"/>
  <c r="I105" i="61"/>
  <c r="H105" i="61"/>
  <c r="I104" i="61"/>
  <c r="H104" i="61"/>
  <c r="G103" i="61" s="1"/>
  <c r="I103" i="61"/>
  <c r="H103" i="61"/>
  <c r="G102" i="61" s="1"/>
  <c r="I102" i="61"/>
  <c r="H102" i="61"/>
  <c r="I101" i="61"/>
  <c r="H101" i="61"/>
  <c r="I100" i="61"/>
  <c r="H100" i="61"/>
  <c r="G99" i="61" s="1"/>
  <c r="I99" i="61"/>
  <c r="I14" i="61" s="1"/>
  <c r="H99" i="61"/>
  <c r="I98" i="61"/>
  <c r="H98" i="61"/>
  <c r="I97" i="61"/>
  <c r="H97" i="61"/>
  <c r="G96" i="61" s="1"/>
  <c r="I96" i="61"/>
  <c r="H96" i="61"/>
  <c r="G95" i="61" s="1"/>
  <c r="I95" i="61"/>
  <c r="H95" i="61"/>
  <c r="G94" i="61" s="1"/>
  <c r="I94" i="61"/>
  <c r="H94" i="61"/>
  <c r="I93" i="61"/>
  <c r="H93" i="61"/>
  <c r="I92" i="61"/>
  <c r="H92" i="61"/>
  <c r="G91" i="61" s="1"/>
  <c r="I91" i="61"/>
  <c r="H91" i="61"/>
  <c r="I90" i="61"/>
  <c r="H90" i="61"/>
  <c r="I89" i="61"/>
  <c r="H89" i="61"/>
  <c r="I88" i="61"/>
  <c r="H88" i="61"/>
  <c r="G87" i="61" s="1"/>
  <c r="I87" i="61"/>
  <c r="H87" i="61"/>
  <c r="G86" i="61" s="1"/>
  <c r="I86" i="61"/>
  <c r="H86" i="61"/>
  <c r="I85" i="61"/>
  <c r="H85" i="61"/>
  <c r="I84" i="61"/>
  <c r="H84" i="61"/>
  <c r="G83" i="61" s="1"/>
  <c r="I83" i="61"/>
  <c r="H83" i="61"/>
  <c r="I82" i="61"/>
  <c r="H82" i="61"/>
  <c r="I81" i="61"/>
  <c r="H81" i="61"/>
  <c r="I80" i="61"/>
  <c r="H80" i="61"/>
  <c r="G79" i="61" s="1"/>
  <c r="I79" i="61"/>
  <c r="H79" i="61"/>
  <c r="G78" i="61" s="1"/>
  <c r="I78" i="61"/>
  <c r="H78" i="61"/>
  <c r="I77" i="61"/>
  <c r="H77" i="61"/>
  <c r="I76" i="61"/>
  <c r="H76" i="61"/>
  <c r="G75" i="61" s="1"/>
  <c r="I75" i="61"/>
  <c r="H75" i="61"/>
  <c r="I74" i="61"/>
  <c r="H74" i="61"/>
  <c r="I73" i="61"/>
  <c r="H73" i="61"/>
  <c r="I72" i="61"/>
  <c r="H72" i="61"/>
  <c r="G71" i="61" s="1"/>
  <c r="I71" i="61"/>
  <c r="H71" i="61"/>
  <c r="G70" i="61" s="1"/>
  <c r="I70" i="61"/>
  <c r="H70" i="61"/>
  <c r="I69" i="61"/>
  <c r="H69" i="61"/>
  <c r="I68" i="61"/>
  <c r="H68" i="61"/>
  <c r="G67" i="61" s="1"/>
  <c r="I67" i="61"/>
  <c r="H67" i="61"/>
  <c r="I66" i="61"/>
  <c r="H66" i="61"/>
  <c r="I65" i="61"/>
  <c r="H65" i="61"/>
  <c r="I64" i="61"/>
  <c r="H64" i="61"/>
  <c r="G63" i="61" s="1"/>
  <c r="I63" i="61"/>
  <c r="H63" i="61"/>
  <c r="G62" i="61" s="1"/>
  <c r="I62" i="61"/>
  <c r="H62" i="61"/>
  <c r="I61" i="61"/>
  <c r="H61" i="61"/>
  <c r="I60" i="61"/>
  <c r="H60" i="61"/>
  <c r="G59" i="61" s="1"/>
  <c r="I59" i="61"/>
  <c r="H59" i="61"/>
  <c r="I58" i="61"/>
  <c r="H58" i="61"/>
  <c r="I57" i="61"/>
  <c r="H57" i="61"/>
  <c r="I56" i="61"/>
  <c r="H56" i="61"/>
  <c r="G55" i="61" s="1"/>
  <c r="I55" i="61"/>
  <c r="H55" i="61"/>
  <c r="G54" i="61" s="1"/>
  <c r="I54" i="61"/>
  <c r="H54" i="61"/>
  <c r="I53" i="61"/>
  <c r="H53" i="61"/>
  <c r="I52" i="61"/>
  <c r="H52" i="61"/>
  <c r="G51" i="61" s="1"/>
  <c r="I51" i="61"/>
  <c r="H51" i="61"/>
  <c r="I50" i="61"/>
  <c r="H50" i="61"/>
  <c r="I49" i="61"/>
  <c r="H49" i="61"/>
  <c r="I48" i="61"/>
  <c r="H48" i="61"/>
  <c r="G47" i="61" s="1"/>
  <c r="I47" i="61"/>
  <c r="H47" i="61"/>
  <c r="G46" i="61" s="1"/>
  <c r="I46" i="61"/>
  <c r="H46" i="61"/>
  <c r="I45" i="61"/>
  <c r="H45" i="61"/>
  <c r="I44" i="61"/>
  <c r="H44" i="61"/>
  <c r="G43" i="61" s="1"/>
  <c r="I43" i="61"/>
  <c r="H43" i="61"/>
  <c r="I42" i="61"/>
  <c r="H42" i="61"/>
  <c r="I41" i="61"/>
  <c r="H41" i="61"/>
  <c r="I40" i="61"/>
  <c r="H40" i="61"/>
  <c r="G39" i="61" s="1"/>
  <c r="I39" i="61"/>
  <c r="H39" i="61"/>
  <c r="G38" i="61" s="1"/>
  <c r="I38" i="61"/>
  <c r="H38" i="61"/>
  <c r="I37" i="61"/>
  <c r="H37" i="61"/>
  <c r="I36" i="61"/>
  <c r="H36" i="61"/>
  <c r="G35" i="61" s="1"/>
  <c r="I35" i="61"/>
  <c r="H35" i="61"/>
  <c r="I34" i="61"/>
  <c r="H34" i="61"/>
  <c r="I33" i="61"/>
  <c r="H33" i="61"/>
  <c r="I32" i="61"/>
  <c r="H32" i="61"/>
  <c r="G31" i="61" s="1"/>
  <c r="I31" i="61"/>
  <c r="H31" i="61"/>
  <c r="G30" i="61" s="1"/>
  <c r="I30" i="61"/>
  <c r="H30" i="61"/>
  <c r="I29" i="61"/>
  <c r="H29" i="61"/>
  <c r="I28" i="61"/>
  <c r="H28" i="61"/>
  <c r="G27" i="61" s="1"/>
  <c r="I27" i="61"/>
  <c r="H27" i="61"/>
  <c r="I26" i="61"/>
  <c r="H26" i="61"/>
  <c r="I25" i="61"/>
  <c r="H25" i="61"/>
  <c r="I24" i="61"/>
  <c r="H24" i="61"/>
  <c r="G23" i="61" s="1"/>
  <c r="I23" i="61"/>
  <c r="H23" i="61"/>
  <c r="G22" i="61" s="1"/>
  <c r="I22" i="61"/>
  <c r="H22" i="61"/>
  <c r="I21" i="61"/>
  <c r="H21" i="61"/>
  <c r="I20" i="61"/>
  <c r="H20" i="61"/>
  <c r="G21" i="61" s="1"/>
  <c r="I19" i="61"/>
  <c r="H19" i="61"/>
  <c r="I12" i="61"/>
  <c r="L12" i="61" s="1"/>
  <c r="G20" i="63" l="1"/>
  <c r="G24" i="63"/>
  <c r="G26" i="63"/>
  <c r="G32" i="63"/>
  <c r="G34" i="63"/>
  <c r="G40" i="63"/>
  <c r="G42" i="63"/>
  <c r="G48" i="63"/>
  <c r="G50" i="63"/>
  <c r="G56" i="63"/>
  <c r="G58" i="63"/>
  <c r="G64" i="63"/>
  <c r="G66" i="63"/>
  <c r="G72" i="63"/>
  <c r="G74" i="63"/>
  <c r="G80" i="63"/>
  <c r="G82" i="63"/>
  <c r="G88" i="63"/>
  <c r="G90" i="63"/>
  <c r="G96" i="63"/>
  <c r="G98" i="63"/>
  <c r="G104" i="63"/>
  <c r="G106" i="63"/>
  <c r="G112" i="63"/>
  <c r="G114" i="63"/>
  <c r="G120" i="63"/>
  <c r="G122" i="63"/>
  <c r="G128" i="63"/>
  <c r="G130" i="63"/>
  <c r="G136" i="63"/>
  <c r="G138" i="63"/>
  <c r="G144" i="63"/>
  <c r="G146" i="63"/>
  <c r="G152" i="63"/>
  <c r="G154" i="63"/>
  <c r="G160" i="63"/>
  <c r="G162" i="63"/>
  <c r="G168" i="63"/>
  <c r="G170" i="63"/>
  <c r="G176" i="63"/>
  <c r="G178" i="63"/>
  <c r="G179" i="63"/>
  <c r="G163" i="61"/>
  <c r="G167" i="61"/>
  <c r="G64" i="61"/>
  <c r="A7" i="16"/>
  <c r="G24" i="61"/>
  <c r="G28" i="61"/>
  <c r="G32" i="61"/>
  <c r="G36" i="61"/>
  <c r="G40" i="61"/>
  <c r="G44" i="61"/>
  <c r="G48" i="61"/>
  <c r="G52" i="61"/>
  <c r="G56" i="61"/>
  <c r="G60" i="61"/>
  <c r="G68" i="61"/>
  <c r="G72" i="61"/>
  <c r="G76" i="61"/>
  <c r="G80" i="61"/>
  <c r="G84" i="61"/>
  <c r="G88" i="61"/>
  <c r="G92" i="61"/>
  <c r="G100" i="61"/>
  <c r="G104" i="61"/>
  <c r="G108" i="61"/>
  <c r="G112" i="61"/>
  <c r="G116" i="61"/>
  <c r="G120" i="61"/>
  <c r="G124" i="61"/>
  <c r="G132" i="61"/>
  <c r="G136" i="61"/>
  <c r="G140" i="61"/>
  <c r="G144" i="61"/>
  <c r="G148" i="61"/>
  <c r="G152" i="61"/>
  <c r="G156" i="61"/>
  <c r="G160" i="61"/>
  <c r="G164" i="61"/>
  <c r="G168" i="61"/>
  <c r="G172" i="61"/>
  <c r="G176" i="61"/>
  <c r="G20" i="61"/>
  <c r="G21" i="63"/>
  <c r="G29" i="63"/>
  <c r="G37" i="63"/>
  <c r="G45" i="63"/>
  <c r="G53" i="63"/>
  <c r="G61" i="63"/>
  <c r="G69" i="63"/>
  <c r="G77" i="63"/>
  <c r="G85" i="63"/>
  <c r="G93" i="63"/>
  <c r="G101" i="63"/>
  <c r="G109" i="63"/>
  <c r="G117" i="63"/>
  <c r="G125" i="63"/>
  <c r="G133" i="63"/>
  <c r="G141" i="63"/>
  <c r="G149" i="63"/>
  <c r="G157" i="63"/>
  <c r="G165" i="63"/>
  <c r="G21" i="64"/>
  <c r="G25" i="64"/>
  <c r="G29" i="64"/>
  <c r="G33" i="64"/>
  <c r="G37" i="64"/>
  <c r="G41" i="64"/>
  <c r="G45" i="64"/>
  <c r="G49" i="64"/>
  <c r="G53" i="64"/>
  <c r="G57" i="64"/>
  <c r="G61" i="64"/>
  <c r="G65" i="64"/>
  <c r="G71" i="64"/>
  <c r="G73" i="64"/>
  <c r="G77" i="64"/>
  <c r="G81" i="64"/>
  <c r="G85" i="64"/>
  <c r="G89" i="64"/>
  <c r="G93" i="64"/>
  <c r="G97" i="64"/>
  <c r="G101" i="64"/>
  <c r="G105" i="64"/>
  <c r="G109" i="64"/>
  <c r="G113" i="64"/>
  <c r="G117" i="64"/>
  <c r="G121" i="64"/>
  <c r="G125" i="64"/>
  <c r="G129" i="64"/>
  <c r="G133" i="64"/>
  <c r="G137" i="64"/>
  <c r="G141" i="64"/>
  <c r="G145" i="64"/>
  <c r="G149" i="64"/>
  <c r="G153" i="64"/>
  <c r="G157" i="64"/>
  <c r="G161" i="64"/>
  <c r="G165" i="64"/>
  <c r="G169" i="64"/>
  <c r="G175" i="64"/>
  <c r="G177" i="64"/>
  <c r="G173" i="63"/>
  <c r="B45" i="16"/>
  <c r="G180" i="65"/>
  <c r="I13" i="65"/>
  <c r="I15" i="65" s="1"/>
  <c r="G51" i="64"/>
  <c r="G115" i="64"/>
  <c r="G155" i="64"/>
  <c r="G111" i="64"/>
  <c r="G69" i="64"/>
  <c r="G47" i="64"/>
  <c r="G173" i="64"/>
  <c r="G135" i="64"/>
  <c r="G91" i="64"/>
  <c r="G27" i="64"/>
  <c r="G20" i="64"/>
  <c r="G24" i="64"/>
  <c r="G30" i="64"/>
  <c r="G32" i="64"/>
  <c r="G36" i="64"/>
  <c r="G40" i="64"/>
  <c r="G46" i="64"/>
  <c r="G48" i="64"/>
  <c r="G54" i="64"/>
  <c r="G56" i="64"/>
  <c r="G62" i="64"/>
  <c r="G64" i="64"/>
  <c r="G70" i="64"/>
  <c r="G72" i="64"/>
  <c r="G76" i="64"/>
  <c r="G80" i="64"/>
  <c r="G86" i="64"/>
  <c r="G88" i="64"/>
  <c r="G94" i="64"/>
  <c r="G96" i="64"/>
  <c r="G100" i="64"/>
  <c r="G104" i="64"/>
  <c r="G110" i="64"/>
  <c r="G112" i="64"/>
  <c r="G116" i="64"/>
  <c r="G120" i="64"/>
  <c r="G126" i="64"/>
  <c r="G128" i="64"/>
  <c r="G134" i="64"/>
  <c r="G136" i="64"/>
  <c r="G140" i="64"/>
  <c r="G144" i="64"/>
  <c r="G148" i="64"/>
  <c r="G152" i="64"/>
  <c r="G158" i="64"/>
  <c r="G160" i="64"/>
  <c r="G166" i="64"/>
  <c r="G168" i="64"/>
  <c r="G172" i="64"/>
  <c r="G176" i="64"/>
  <c r="G174" i="64"/>
  <c r="G150" i="64"/>
  <c r="G142" i="64"/>
  <c r="G118" i="64"/>
  <c r="G102" i="64"/>
  <c r="G78" i="64"/>
  <c r="G38" i="64"/>
  <c r="G164" i="64"/>
  <c r="G156" i="64"/>
  <c r="G132" i="64"/>
  <c r="G124" i="64"/>
  <c r="G108" i="64"/>
  <c r="G92" i="64"/>
  <c r="G84" i="64"/>
  <c r="G68" i="64"/>
  <c r="G60" i="64"/>
  <c r="G52" i="64"/>
  <c r="G44" i="64"/>
  <c r="G28" i="64"/>
  <c r="G179" i="64"/>
  <c r="G22" i="64"/>
  <c r="G22" i="63"/>
  <c r="G177" i="63"/>
  <c r="G161" i="63"/>
  <c r="G145" i="63"/>
  <c r="G129" i="63"/>
  <c r="G113" i="63"/>
  <c r="G97" i="63"/>
  <c r="G81" i="63"/>
  <c r="G65" i="63"/>
  <c r="G49" i="63"/>
  <c r="G33" i="63"/>
  <c r="G174" i="63"/>
  <c r="G166" i="63"/>
  <c r="G158" i="63"/>
  <c r="G150" i="63"/>
  <c r="G142" i="63"/>
  <c r="G134" i="63"/>
  <c r="G126" i="63"/>
  <c r="G118" i="63"/>
  <c r="G110" i="63"/>
  <c r="G102" i="63"/>
  <c r="G94" i="63"/>
  <c r="G86" i="63"/>
  <c r="G78" i="63"/>
  <c r="G70" i="63"/>
  <c r="G62" i="63"/>
  <c r="G54" i="63"/>
  <c r="G46" i="63"/>
  <c r="G38" i="63"/>
  <c r="G30" i="63"/>
  <c r="A10" i="16"/>
  <c r="C10" i="16"/>
  <c r="G169" i="63"/>
  <c r="G153" i="63"/>
  <c r="G137" i="63"/>
  <c r="G121" i="63"/>
  <c r="G105" i="63"/>
  <c r="G89" i="63"/>
  <c r="G73" i="63"/>
  <c r="G57" i="63"/>
  <c r="G41" i="63"/>
  <c r="G25" i="63"/>
  <c r="G24" i="62"/>
  <c r="G32" i="62"/>
  <c r="G40" i="62"/>
  <c r="G48" i="62"/>
  <c r="G64" i="62"/>
  <c r="G72" i="62"/>
  <c r="G80" i="62"/>
  <c r="G88" i="62"/>
  <c r="G96" i="62"/>
  <c r="G104" i="62"/>
  <c r="G112" i="62"/>
  <c r="G128" i="62"/>
  <c r="G136" i="62"/>
  <c r="G144" i="62"/>
  <c r="G152" i="62"/>
  <c r="G160" i="62"/>
  <c r="G168" i="62"/>
  <c r="G176" i="62"/>
  <c r="G27" i="62"/>
  <c r="G35" i="62"/>
  <c r="G43" i="62"/>
  <c r="G51" i="62"/>
  <c r="G59" i="62"/>
  <c r="G67" i="62"/>
  <c r="G75" i="62"/>
  <c r="G83" i="62"/>
  <c r="G91" i="62"/>
  <c r="G99" i="62"/>
  <c r="G107" i="62"/>
  <c r="G115" i="62"/>
  <c r="G123" i="62"/>
  <c r="G131" i="62"/>
  <c r="G139" i="62"/>
  <c r="G147" i="62"/>
  <c r="G155" i="62"/>
  <c r="G163" i="62"/>
  <c r="G171" i="62"/>
  <c r="G41" i="62"/>
  <c r="G65" i="62"/>
  <c r="G97" i="62"/>
  <c r="G121" i="62"/>
  <c r="G129" i="62"/>
  <c r="G161" i="62"/>
  <c r="G169" i="62"/>
  <c r="G26" i="62"/>
  <c r="G34" i="62"/>
  <c r="G42" i="62"/>
  <c r="G50" i="62"/>
  <c r="G58" i="62"/>
  <c r="G66" i="62"/>
  <c r="G74" i="62"/>
  <c r="G82" i="62"/>
  <c r="G90" i="62"/>
  <c r="G98" i="62"/>
  <c r="G106" i="62"/>
  <c r="G114" i="62"/>
  <c r="G122" i="62"/>
  <c r="G130" i="62"/>
  <c r="G138" i="62"/>
  <c r="G146" i="62"/>
  <c r="G154" i="62"/>
  <c r="G162" i="62"/>
  <c r="G170" i="62"/>
  <c r="G179" i="62"/>
  <c r="C9" i="16"/>
  <c r="A9" i="16"/>
  <c r="G23" i="62"/>
  <c r="G31" i="62"/>
  <c r="G39" i="62"/>
  <c r="G47" i="62"/>
  <c r="G55" i="62"/>
  <c r="G63" i="62"/>
  <c r="G71" i="62"/>
  <c r="G79" i="62"/>
  <c r="G87" i="62"/>
  <c r="G95" i="62"/>
  <c r="G103" i="62"/>
  <c r="G111" i="62"/>
  <c r="G119" i="62"/>
  <c r="G127" i="62"/>
  <c r="G135" i="62"/>
  <c r="G143" i="62"/>
  <c r="G151" i="62"/>
  <c r="G159" i="62"/>
  <c r="G167" i="62"/>
  <c r="G175" i="62"/>
  <c r="G22" i="62"/>
  <c r="G30" i="62"/>
  <c r="G38" i="62"/>
  <c r="G46" i="62"/>
  <c r="G54" i="62"/>
  <c r="G62" i="62"/>
  <c r="G70" i="62"/>
  <c r="G78" i="62"/>
  <c r="G86" i="62"/>
  <c r="G94" i="62"/>
  <c r="G102" i="62"/>
  <c r="G110" i="62"/>
  <c r="G118" i="62"/>
  <c r="G126" i="62"/>
  <c r="G134" i="62"/>
  <c r="G142" i="62"/>
  <c r="G150" i="62"/>
  <c r="G158" i="62"/>
  <c r="G166" i="62"/>
  <c r="G174" i="62"/>
  <c r="G25" i="62"/>
  <c r="G49" i="62"/>
  <c r="G73" i="62"/>
  <c r="G81" i="62"/>
  <c r="G89" i="62"/>
  <c r="G113" i="62"/>
  <c r="G137" i="62"/>
  <c r="G145" i="62"/>
  <c r="G153" i="62"/>
  <c r="G177" i="62"/>
  <c r="G19" i="62"/>
  <c r="G20" i="62"/>
  <c r="G28" i="62"/>
  <c r="G36" i="62"/>
  <c r="G44" i="62"/>
  <c r="G52" i="62"/>
  <c r="G60" i="62"/>
  <c r="G68" i="62"/>
  <c r="G76" i="62"/>
  <c r="G84" i="62"/>
  <c r="G92" i="62"/>
  <c r="G100" i="62"/>
  <c r="G108" i="62"/>
  <c r="G116" i="62"/>
  <c r="G124" i="62"/>
  <c r="G132" i="62"/>
  <c r="G140" i="62"/>
  <c r="G148" i="62"/>
  <c r="G156" i="62"/>
  <c r="G164" i="62"/>
  <c r="G172" i="62"/>
  <c r="G120" i="62"/>
  <c r="G56" i="62"/>
  <c r="G178" i="62"/>
  <c r="G85" i="62"/>
  <c r="G61" i="62"/>
  <c r="G45" i="62"/>
  <c r="G37" i="62"/>
  <c r="G21" i="62"/>
  <c r="G173" i="62"/>
  <c r="G165" i="62"/>
  <c r="G157" i="62"/>
  <c r="G149" i="62"/>
  <c r="G141" i="62"/>
  <c r="G133" i="62"/>
  <c r="G125" i="62"/>
  <c r="G117" i="62"/>
  <c r="G109" i="62"/>
  <c r="G101" i="62"/>
  <c r="G93" i="62"/>
  <c r="G77" i="62"/>
  <c r="G69" i="62"/>
  <c r="G53" i="62"/>
  <c r="G29" i="62"/>
  <c r="G150" i="61"/>
  <c r="G118" i="61"/>
  <c r="G26" i="61"/>
  <c r="G34" i="61"/>
  <c r="G42" i="61"/>
  <c r="G50" i="61"/>
  <c r="G58" i="61"/>
  <c r="G66" i="61"/>
  <c r="G74" i="61"/>
  <c r="G82" i="61"/>
  <c r="G90" i="61"/>
  <c r="G98" i="61"/>
  <c r="G106" i="61"/>
  <c r="G114" i="61"/>
  <c r="G122" i="61"/>
  <c r="G130" i="61"/>
  <c r="G138" i="61"/>
  <c r="G146" i="61"/>
  <c r="G154" i="61"/>
  <c r="G162" i="61"/>
  <c r="G170" i="61"/>
  <c r="G178" i="61"/>
  <c r="G25" i="61"/>
  <c r="G33" i="61"/>
  <c r="G41" i="61"/>
  <c r="G49" i="61"/>
  <c r="G57" i="61"/>
  <c r="G65" i="61"/>
  <c r="G73" i="61"/>
  <c r="G81" i="61"/>
  <c r="G89" i="61"/>
  <c r="G97" i="61"/>
  <c r="G105" i="61"/>
  <c r="G113" i="61"/>
  <c r="G121" i="61"/>
  <c r="G129" i="61"/>
  <c r="G137" i="61"/>
  <c r="G145" i="61"/>
  <c r="G153" i="61"/>
  <c r="G161" i="61"/>
  <c r="G169" i="61"/>
  <c r="G177" i="61"/>
  <c r="C7" i="16"/>
  <c r="L14" i="61"/>
  <c r="G165" i="61"/>
  <c r="G157" i="61"/>
  <c r="G149" i="61"/>
  <c r="G141" i="61"/>
  <c r="G133" i="61"/>
  <c r="G125" i="61"/>
  <c r="G117" i="61"/>
  <c r="G101" i="61"/>
  <c r="G93" i="61"/>
  <c r="G85" i="61"/>
  <c r="G77" i="61"/>
  <c r="G69" i="61"/>
  <c r="G61" i="61"/>
  <c r="G53" i="61"/>
  <c r="G45" i="61"/>
  <c r="G37" i="61"/>
  <c r="G29" i="61"/>
  <c r="G173" i="61"/>
  <c r="G179" i="61"/>
  <c r="G109" i="61"/>
  <c r="G19" i="64"/>
  <c r="G19" i="61"/>
  <c r="I179" i="60"/>
  <c r="H179" i="60"/>
  <c r="I178" i="60"/>
  <c r="H178" i="60"/>
  <c r="I177" i="60"/>
  <c r="H177" i="60"/>
  <c r="I176" i="60"/>
  <c r="H176" i="60"/>
  <c r="G175" i="60" s="1"/>
  <c r="I175" i="60"/>
  <c r="H175" i="60"/>
  <c r="G174" i="60" s="1"/>
  <c r="I174" i="60"/>
  <c r="H174" i="60"/>
  <c r="I173" i="60"/>
  <c r="H173" i="60"/>
  <c r="I172" i="60"/>
  <c r="H172" i="60"/>
  <c r="G171" i="60" s="1"/>
  <c r="I171" i="60"/>
  <c r="H171" i="60"/>
  <c r="G170" i="60" s="1"/>
  <c r="I170" i="60"/>
  <c r="H170" i="60"/>
  <c r="I169" i="60"/>
  <c r="H169" i="60"/>
  <c r="I168" i="60"/>
  <c r="H168" i="60"/>
  <c r="G167" i="60" s="1"/>
  <c r="I167" i="60"/>
  <c r="H167" i="60"/>
  <c r="G166" i="60" s="1"/>
  <c r="I166" i="60"/>
  <c r="H166" i="60"/>
  <c r="I165" i="60"/>
  <c r="H165" i="60"/>
  <c r="I164" i="60"/>
  <c r="H164" i="60"/>
  <c r="G163" i="60" s="1"/>
  <c r="I163" i="60"/>
  <c r="H163" i="60"/>
  <c r="G162" i="60" s="1"/>
  <c r="I162" i="60"/>
  <c r="H162" i="60"/>
  <c r="I161" i="60"/>
  <c r="H161" i="60"/>
  <c r="I160" i="60"/>
  <c r="H160" i="60"/>
  <c r="G159" i="60" s="1"/>
  <c r="I159" i="60"/>
  <c r="H159" i="60"/>
  <c r="G158" i="60" s="1"/>
  <c r="I158" i="60"/>
  <c r="H158" i="60"/>
  <c r="I157" i="60"/>
  <c r="H157" i="60"/>
  <c r="I156" i="60"/>
  <c r="H156" i="60"/>
  <c r="G155" i="60" s="1"/>
  <c r="I155" i="60"/>
  <c r="H155" i="60"/>
  <c r="G154" i="60" s="1"/>
  <c r="I154" i="60"/>
  <c r="H154" i="60"/>
  <c r="I153" i="60"/>
  <c r="H153" i="60"/>
  <c r="I152" i="60"/>
  <c r="H152" i="60"/>
  <c r="G151" i="60" s="1"/>
  <c r="I151" i="60"/>
  <c r="H151" i="60"/>
  <c r="G150" i="60" s="1"/>
  <c r="I150" i="60"/>
  <c r="H150" i="60"/>
  <c r="I149" i="60"/>
  <c r="H149" i="60"/>
  <c r="I148" i="60"/>
  <c r="H148" i="60"/>
  <c r="G147" i="60" s="1"/>
  <c r="I147" i="60"/>
  <c r="H147" i="60"/>
  <c r="G146" i="60" s="1"/>
  <c r="I146" i="60"/>
  <c r="H146" i="60"/>
  <c r="I145" i="60"/>
  <c r="H145" i="60"/>
  <c r="I144" i="60"/>
  <c r="H144" i="60"/>
  <c r="G143" i="60" s="1"/>
  <c r="I143" i="60"/>
  <c r="H143" i="60"/>
  <c r="G142" i="60" s="1"/>
  <c r="I142" i="60"/>
  <c r="H142" i="60"/>
  <c r="I141" i="60"/>
  <c r="H141" i="60"/>
  <c r="I140" i="60"/>
  <c r="H140" i="60"/>
  <c r="G139" i="60" s="1"/>
  <c r="I139" i="60"/>
  <c r="H139" i="60"/>
  <c r="G138" i="60" s="1"/>
  <c r="I138" i="60"/>
  <c r="H138" i="60"/>
  <c r="I137" i="60"/>
  <c r="H137" i="60"/>
  <c r="I136" i="60"/>
  <c r="H136" i="60"/>
  <c r="G135" i="60" s="1"/>
  <c r="I135" i="60"/>
  <c r="H135" i="60"/>
  <c r="G134" i="60" s="1"/>
  <c r="I134" i="60"/>
  <c r="H134" i="60"/>
  <c r="I133" i="60"/>
  <c r="H133" i="60"/>
  <c r="I132" i="60"/>
  <c r="H132" i="60"/>
  <c r="G131" i="60" s="1"/>
  <c r="I131" i="60"/>
  <c r="H131" i="60"/>
  <c r="G130" i="60" s="1"/>
  <c r="I130" i="60"/>
  <c r="H130" i="60"/>
  <c r="I129" i="60"/>
  <c r="H129" i="60"/>
  <c r="I128" i="60"/>
  <c r="H128" i="60"/>
  <c r="G127" i="60" s="1"/>
  <c r="I127" i="60"/>
  <c r="H127" i="60"/>
  <c r="G126" i="60" s="1"/>
  <c r="I126" i="60"/>
  <c r="H126" i="60"/>
  <c r="I125" i="60"/>
  <c r="H125" i="60"/>
  <c r="I124" i="60"/>
  <c r="H124" i="60"/>
  <c r="G123" i="60" s="1"/>
  <c r="I123" i="60"/>
  <c r="H123" i="60"/>
  <c r="G122" i="60" s="1"/>
  <c r="I122" i="60"/>
  <c r="H122" i="60"/>
  <c r="I121" i="60"/>
  <c r="H121" i="60"/>
  <c r="I120" i="60"/>
  <c r="H120" i="60"/>
  <c r="G119" i="60" s="1"/>
  <c r="I119" i="60"/>
  <c r="H119" i="60"/>
  <c r="G118" i="60" s="1"/>
  <c r="I118" i="60"/>
  <c r="H118" i="60"/>
  <c r="I117" i="60"/>
  <c r="H117" i="60"/>
  <c r="I116" i="60"/>
  <c r="H116" i="60"/>
  <c r="G115" i="60" s="1"/>
  <c r="I115" i="60"/>
  <c r="H115" i="60"/>
  <c r="G114" i="60" s="1"/>
  <c r="I114" i="60"/>
  <c r="H114" i="60"/>
  <c r="I113" i="60"/>
  <c r="H113" i="60"/>
  <c r="I112" i="60"/>
  <c r="H112" i="60"/>
  <c r="G111" i="60" s="1"/>
  <c r="I111" i="60"/>
  <c r="H111" i="60"/>
  <c r="G110" i="60" s="1"/>
  <c r="I110" i="60"/>
  <c r="H110" i="60"/>
  <c r="I109" i="60"/>
  <c r="H109" i="60"/>
  <c r="I108" i="60"/>
  <c r="H108" i="60"/>
  <c r="G107" i="60" s="1"/>
  <c r="I107" i="60"/>
  <c r="H107" i="60"/>
  <c r="G106" i="60" s="1"/>
  <c r="I106" i="60"/>
  <c r="H106" i="60"/>
  <c r="I105" i="60"/>
  <c r="H105" i="60"/>
  <c r="I104" i="60"/>
  <c r="H104" i="60"/>
  <c r="G103" i="60" s="1"/>
  <c r="I103" i="60"/>
  <c r="H103" i="60"/>
  <c r="G102" i="60" s="1"/>
  <c r="I102" i="60"/>
  <c r="H102" i="60"/>
  <c r="I101" i="60"/>
  <c r="H101" i="60"/>
  <c r="I100" i="60"/>
  <c r="H100" i="60"/>
  <c r="G99" i="60" s="1"/>
  <c r="I99" i="60"/>
  <c r="I14" i="60" s="1"/>
  <c r="H99" i="60"/>
  <c r="G98" i="60" s="1"/>
  <c r="I98" i="60"/>
  <c r="H98" i="60"/>
  <c r="I97" i="60"/>
  <c r="H97" i="60"/>
  <c r="I96" i="60"/>
  <c r="H96" i="60"/>
  <c r="G95" i="60" s="1"/>
  <c r="I95" i="60"/>
  <c r="H95" i="60"/>
  <c r="G94" i="60" s="1"/>
  <c r="I94" i="60"/>
  <c r="H94" i="60"/>
  <c r="I93" i="60"/>
  <c r="H93" i="60"/>
  <c r="I92" i="60"/>
  <c r="H92" i="60"/>
  <c r="G91" i="60" s="1"/>
  <c r="I91" i="60"/>
  <c r="H91" i="60"/>
  <c r="G90" i="60" s="1"/>
  <c r="I90" i="60"/>
  <c r="H90" i="60"/>
  <c r="I89" i="60"/>
  <c r="H89" i="60"/>
  <c r="I88" i="60"/>
  <c r="H88" i="60"/>
  <c r="G87" i="60" s="1"/>
  <c r="I87" i="60"/>
  <c r="H87" i="60"/>
  <c r="G86" i="60" s="1"/>
  <c r="I86" i="60"/>
  <c r="H86" i="60"/>
  <c r="I85" i="60"/>
  <c r="H85" i="60"/>
  <c r="I84" i="60"/>
  <c r="H84" i="60"/>
  <c r="G83" i="60" s="1"/>
  <c r="I83" i="60"/>
  <c r="H83" i="60"/>
  <c r="G82" i="60" s="1"/>
  <c r="I82" i="60"/>
  <c r="H82" i="60"/>
  <c r="I81" i="60"/>
  <c r="H81" i="60"/>
  <c r="I80" i="60"/>
  <c r="H80" i="60"/>
  <c r="G79" i="60" s="1"/>
  <c r="I79" i="60"/>
  <c r="H79" i="60"/>
  <c r="G78" i="60" s="1"/>
  <c r="I78" i="60"/>
  <c r="H78" i="60"/>
  <c r="I77" i="60"/>
  <c r="H77" i="60"/>
  <c r="I76" i="60"/>
  <c r="H76" i="60"/>
  <c r="G75" i="60" s="1"/>
  <c r="I75" i="60"/>
  <c r="H75" i="60"/>
  <c r="G74" i="60" s="1"/>
  <c r="I74" i="60"/>
  <c r="H74" i="60"/>
  <c r="I73" i="60"/>
  <c r="H73" i="60"/>
  <c r="I72" i="60"/>
  <c r="H72" i="60"/>
  <c r="G71" i="60" s="1"/>
  <c r="I71" i="60"/>
  <c r="H71" i="60"/>
  <c r="G70" i="60" s="1"/>
  <c r="I70" i="60"/>
  <c r="H70" i="60"/>
  <c r="I69" i="60"/>
  <c r="H69" i="60"/>
  <c r="I68" i="60"/>
  <c r="H68" i="60"/>
  <c r="G67" i="60" s="1"/>
  <c r="I67" i="60"/>
  <c r="H67" i="60"/>
  <c r="G66" i="60" s="1"/>
  <c r="I66" i="60"/>
  <c r="H66" i="60"/>
  <c r="I65" i="60"/>
  <c r="H65" i="60"/>
  <c r="I64" i="60"/>
  <c r="H64" i="60"/>
  <c r="G63" i="60" s="1"/>
  <c r="I63" i="60"/>
  <c r="H63" i="60"/>
  <c r="G62" i="60" s="1"/>
  <c r="I62" i="60"/>
  <c r="H62" i="60"/>
  <c r="I61" i="60"/>
  <c r="H61" i="60"/>
  <c r="I60" i="60"/>
  <c r="H60" i="60"/>
  <c r="G59" i="60" s="1"/>
  <c r="I59" i="60"/>
  <c r="H59" i="60"/>
  <c r="G58" i="60" s="1"/>
  <c r="I58" i="60"/>
  <c r="H58" i="60"/>
  <c r="I57" i="60"/>
  <c r="H57" i="60"/>
  <c r="I56" i="60"/>
  <c r="H56" i="60"/>
  <c r="G55" i="60" s="1"/>
  <c r="I55" i="60"/>
  <c r="H55" i="60"/>
  <c r="G54" i="60" s="1"/>
  <c r="I54" i="60"/>
  <c r="H54" i="60"/>
  <c r="I53" i="60"/>
  <c r="H53" i="60"/>
  <c r="I52" i="60"/>
  <c r="H52" i="60"/>
  <c r="G51" i="60" s="1"/>
  <c r="I51" i="60"/>
  <c r="H51" i="60"/>
  <c r="G50" i="60" s="1"/>
  <c r="I50" i="60"/>
  <c r="H50" i="60"/>
  <c r="I49" i="60"/>
  <c r="H49" i="60"/>
  <c r="I48" i="60"/>
  <c r="H48" i="60"/>
  <c r="G47" i="60" s="1"/>
  <c r="I47" i="60"/>
  <c r="H47" i="60"/>
  <c r="G46" i="60" s="1"/>
  <c r="I46" i="60"/>
  <c r="H46" i="60"/>
  <c r="I45" i="60"/>
  <c r="H45" i="60"/>
  <c r="I44" i="60"/>
  <c r="H44" i="60"/>
  <c r="G43" i="60" s="1"/>
  <c r="I43" i="60"/>
  <c r="H43" i="60"/>
  <c r="G42" i="60" s="1"/>
  <c r="I42" i="60"/>
  <c r="H42" i="60"/>
  <c r="I41" i="60"/>
  <c r="H41" i="60"/>
  <c r="I40" i="60"/>
  <c r="H40" i="60"/>
  <c r="G39" i="60" s="1"/>
  <c r="I39" i="60"/>
  <c r="H39" i="60"/>
  <c r="G38" i="60" s="1"/>
  <c r="I38" i="60"/>
  <c r="H38" i="60"/>
  <c r="I37" i="60"/>
  <c r="H37" i="60"/>
  <c r="I36" i="60"/>
  <c r="H36" i="60"/>
  <c r="G35" i="60" s="1"/>
  <c r="I35" i="60"/>
  <c r="H35" i="60"/>
  <c r="G34" i="60" s="1"/>
  <c r="I34" i="60"/>
  <c r="H34" i="60"/>
  <c r="I33" i="60"/>
  <c r="H33" i="60"/>
  <c r="I32" i="60"/>
  <c r="H32" i="60"/>
  <c r="G31" i="60" s="1"/>
  <c r="I31" i="60"/>
  <c r="H31" i="60"/>
  <c r="G30" i="60" s="1"/>
  <c r="I30" i="60"/>
  <c r="H30" i="60"/>
  <c r="I29" i="60"/>
  <c r="H29" i="60"/>
  <c r="I28" i="60"/>
  <c r="H28" i="60"/>
  <c r="G27" i="60" s="1"/>
  <c r="I27" i="60"/>
  <c r="H27" i="60"/>
  <c r="G26" i="60" s="1"/>
  <c r="I26" i="60"/>
  <c r="H26" i="60"/>
  <c r="I25" i="60"/>
  <c r="H25" i="60"/>
  <c r="I24" i="60"/>
  <c r="H24" i="60"/>
  <c r="G23" i="60" s="1"/>
  <c r="I23" i="60"/>
  <c r="H23" i="60"/>
  <c r="G22" i="60" s="1"/>
  <c r="I22" i="60"/>
  <c r="H22" i="60"/>
  <c r="I21" i="60"/>
  <c r="H21" i="60"/>
  <c r="I20" i="60"/>
  <c r="H20" i="60"/>
  <c r="I19" i="60"/>
  <c r="H19" i="60"/>
  <c r="I12" i="60"/>
  <c r="J42" i="57"/>
  <c r="I42" i="57"/>
  <c r="J41" i="57"/>
  <c r="I41" i="57"/>
  <c r="J40" i="57"/>
  <c r="I40" i="57"/>
  <c r="J39" i="57"/>
  <c r="I39" i="57"/>
  <c r="J38" i="57"/>
  <c r="I38" i="57"/>
  <c r="J37" i="57"/>
  <c r="I37" i="57"/>
  <c r="J36" i="57"/>
  <c r="I36" i="57"/>
  <c r="J35" i="57"/>
  <c r="I35" i="57"/>
  <c r="J34" i="57"/>
  <c r="I34" i="57"/>
  <c r="J33" i="57"/>
  <c r="I33" i="57"/>
  <c r="J32" i="57"/>
  <c r="I32" i="57"/>
  <c r="J31" i="57"/>
  <c r="I31" i="57"/>
  <c r="J30" i="57"/>
  <c r="I30" i="57"/>
  <c r="J29" i="57"/>
  <c r="I29" i="57"/>
  <c r="J28" i="57"/>
  <c r="I28" i="57"/>
  <c r="J27" i="57"/>
  <c r="I27" i="57"/>
  <c r="J26" i="57"/>
  <c r="I26" i="57"/>
  <c r="J25" i="57"/>
  <c r="I25" i="57"/>
  <c r="J24" i="57"/>
  <c r="I24" i="57"/>
  <c r="J23" i="57"/>
  <c r="I23" i="57"/>
  <c r="J22" i="57"/>
  <c r="I22" i="57"/>
  <c r="J21" i="57"/>
  <c r="I21" i="57"/>
  <c r="J20" i="57"/>
  <c r="I20" i="57"/>
  <c r="J19" i="57"/>
  <c r="I19" i="57"/>
  <c r="J18" i="57"/>
  <c r="I18" i="57"/>
  <c r="J17" i="57"/>
  <c r="I17" i="57"/>
  <c r="J16" i="57"/>
  <c r="I16" i="57"/>
  <c r="J15" i="57"/>
  <c r="I15" i="57"/>
  <c r="J14" i="57"/>
  <c r="I14" i="57"/>
  <c r="J13" i="57"/>
  <c r="I13" i="57"/>
  <c r="J12" i="57"/>
  <c r="I12" i="57"/>
  <c r="J11" i="57"/>
  <c r="I11" i="57"/>
  <c r="J10" i="57"/>
  <c r="I10" i="57"/>
  <c r="J9" i="57"/>
  <c r="I9" i="57"/>
  <c r="J8" i="57"/>
  <c r="I8" i="57"/>
  <c r="J7" i="57"/>
  <c r="I7" i="57"/>
  <c r="J6" i="57"/>
  <c r="I6" i="57"/>
  <c r="J5" i="57"/>
  <c r="I5" i="57"/>
  <c r="J4" i="57"/>
  <c r="I4" i="57"/>
  <c r="J3" i="57"/>
  <c r="I3" i="57"/>
  <c r="J2" i="57"/>
  <c r="I2" i="57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J5" i="56"/>
  <c r="I5" i="56"/>
  <c r="J4" i="56"/>
  <c r="I4" i="56"/>
  <c r="J3" i="56"/>
  <c r="I3" i="56"/>
  <c r="J2" i="56"/>
  <c r="I2" i="56"/>
  <c r="K22" i="55"/>
  <c r="I22" i="55"/>
  <c r="K21" i="55"/>
  <c r="I21" i="55"/>
  <c r="K20" i="55"/>
  <c r="I20" i="55"/>
  <c r="K19" i="55"/>
  <c r="I19" i="55"/>
  <c r="K18" i="55"/>
  <c r="I18" i="55"/>
  <c r="K17" i="55"/>
  <c r="I17" i="55"/>
  <c r="K16" i="55"/>
  <c r="I16" i="55"/>
  <c r="K15" i="55"/>
  <c r="I15" i="55"/>
  <c r="K14" i="55"/>
  <c r="I14" i="55"/>
  <c r="K13" i="55"/>
  <c r="I13" i="55"/>
  <c r="K12" i="55"/>
  <c r="I12" i="55"/>
  <c r="K11" i="55"/>
  <c r="I11" i="55"/>
  <c r="K10" i="55"/>
  <c r="I10" i="55"/>
  <c r="K9" i="55"/>
  <c r="I9" i="55"/>
  <c r="K8" i="55"/>
  <c r="I8" i="55"/>
  <c r="K7" i="55"/>
  <c r="I7" i="55"/>
  <c r="K6" i="55"/>
  <c r="I6" i="55"/>
  <c r="K5" i="55"/>
  <c r="I5" i="55"/>
  <c r="K4" i="55"/>
  <c r="I4" i="55"/>
  <c r="K3" i="55"/>
  <c r="I3" i="55"/>
  <c r="K2" i="55"/>
  <c r="I2" i="55"/>
  <c r="I179" i="54"/>
  <c r="H179" i="54"/>
  <c r="I178" i="54"/>
  <c r="H178" i="54"/>
  <c r="G177" i="54" s="1"/>
  <c r="I177" i="54"/>
  <c r="H177" i="54"/>
  <c r="I176" i="54"/>
  <c r="H176" i="54"/>
  <c r="I175" i="54"/>
  <c r="H175" i="54"/>
  <c r="I174" i="54"/>
  <c r="H174" i="54"/>
  <c r="G173" i="54" s="1"/>
  <c r="I173" i="54"/>
  <c r="H173" i="54"/>
  <c r="I172" i="54"/>
  <c r="H172" i="54"/>
  <c r="I171" i="54"/>
  <c r="H171" i="54"/>
  <c r="I170" i="54"/>
  <c r="H170" i="54"/>
  <c r="G169" i="54" s="1"/>
  <c r="I169" i="54"/>
  <c r="H169" i="54"/>
  <c r="I168" i="54"/>
  <c r="H168" i="54"/>
  <c r="I167" i="54"/>
  <c r="H167" i="54"/>
  <c r="I166" i="54"/>
  <c r="H166" i="54"/>
  <c r="G165" i="54" s="1"/>
  <c r="I165" i="54"/>
  <c r="H165" i="54"/>
  <c r="I164" i="54"/>
  <c r="H164" i="54"/>
  <c r="I163" i="54"/>
  <c r="H163" i="54"/>
  <c r="I162" i="54"/>
  <c r="H162" i="54"/>
  <c r="G161" i="54" s="1"/>
  <c r="I161" i="54"/>
  <c r="H161" i="54"/>
  <c r="I160" i="54"/>
  <c r="H160" i="54"/>
  <c r="I159" i="54"/>
  <c r="H159" i="54"/>
  <c r="I158" i="54"/>
  <c r="H158" i="54"/>
  <c r="G157" i="54" s="1"/>
  <c r="I157" i="54"/>
  <c r="H157" i="54"/>
  <c r="I156" i="54"/>
  <c r="H156" i="54"/>
  <c r="I155" i="54"/>
  <c r="H155" i="54"/>
  <c r="I154" i="54"/>
  <c r="H154" i="54"/>
  <c r="G153" i="54" s="1"/>
  <c r="I153" i="54"/>
  <c r="H153" i="54"/>
  <c r="I152" i="54"/>
  <c r="H152" i="54"/>
  <c r="I151" i="54"/>
  <c r="H151" i="54"/>
  <c r="I150" i="54"/>
  <c r="H150" i="54"/>
  <c r="G149" i="54" s="1"/>
  <c r="I149" i="54"/>
  <c r="H149" i="54"/>
  <c r="I148" i="54"/>
  <c r="H148" i="54"/>
  <c r="I147" i="54"/>
  <c r="H147" i="54"/>
  <c r="I146" i="54"/>
  <c r="H146" i="54"/>
  <c r="G145" i="54" s="1"/>
  <c r="I145" i="54"/>
  <c r="H145" i="54"/>
  <c r="I144" i="54"/>
  <c r="H144" i="54"/>
  <c r="I143" i="54"/>
  <c r="H143" i="54"/>
  <c r="I142" i="54"/>
  <c r="H142" i="54"/>
  <c r="G141" i="54" s="1"/>
  <c r="I141" i="54"/>
  <c r="H141" i="54"/>
  <c r="I140" i="54"/>
  <c r="H140" i="54"/>
  <c r="I139" i="54"/>
  <c r="H139" i="54"/>
  <c r="I138" i="54"/>
  <c r="H138" i="54"/>
  <c r="G137" i="54" s="1"/>
  <c r="I137" i="54"/>
  <c r="H137" i="54"/>
  <c r="I136" i="54"/>
  <c r="H136" i="54"/>
  <c r="I135" i="54"/>
  <c r="H135" i="54"/>
  <c r="I134" i="54"/>
  <c r="H134" i="54"/>
  <c r="G133" i="54" s="1"/>
  <c r="I133" i="54"/>
  <c r="H133" i="54"/>
  <c r="I132" i="54"/>
  <c r="H132" i="54"/>
  <c r="I131" i="54"/>
  <c r="H131" i="54"/>
  <c r="I130" i="54"/>
  <c r="H130" i="54"/>
  <c r="G129" i="54" s="1"/>
  <c r="I129" i="54"/>
  <c r="H129" i="54"/>
  <c r="I128" i="54"/>
  <c r="H128" i="54"/>
  <c r="I127" i="54"/>
  <c r="H127" i="54"/>
  <c r="I126" i="54"/>
  <c r="H126" i="54"/>
  <c r="G125" i="54" s="1"/>
  <c r="I125" i="54"/>
  <c r="H125" i="54"/>
  <c r="I124" i="54"/>
  <c r="H124" i="54"/>
  <c r="I123" i="54"/>
  <c r="H123" i="54"/>
  <c r="I122" i="54"/>
  <c r="H122" i="54"/>
  <c r="G121" i="54" s="1"/>
  <c r="I121" i="54"/>
  <c r="H121" i="54"/>
  <c r="I120" i="54"/>
  <c r="H120" i="54"/>
  <c r="I119" i="54"/>
  <c r="H119" i="54"/>
  <c r="I118" i="54"/>
  <c r="H118" i="54"/>
  <c r="G117" i="54" s="1"/>
  <c r="I117" i="54"/>
  <c r="H117" i="54"/>
  <c r="I116" i="54"/>
  <c r="H116" i="54"/>
  <c r="I115" i="54"/>
  <c r="H115" i="54"/>
  <c r="I114" i="54"/>
  <c r="H114" i="54"/>
  <c r="G113" i="54" s="1"/>
  <c r="I113" i="54"/>
  <c r="H113" i="54"/>
  <c r="I112" i="54"/>
  <c r="H112" i="54"/>
  <c r="I111" i="54"/>
  <c r="H111" i="54"/>
  <c r="I110" i="54"/>
  <c r="H110" i="54"/>
  <c r="G109" i="54" s="1"/>
  <c r="I109" i="54"/>
  <c r="H109" i="54"/>
  <c r="I108" i="54"/>
  <c r="H108" i="54"/>
  <c r="I107" i="54"/>
  <c r="H107" i="54"/>
  <c r="I106" i="54"/>
  <c r="H106" i="54"/>
  <c r="G105" i="54" s="1"/>
  <c r="I105" i="54"/>
  <c r="H105" i="54"/>
  <c r="I104" i="54"/>
  <c r="H104" i="54"/>
  <c r="I103" i="54"/>
  <c r="H103" i="54"/>
  <c r="I102" i="54"/>
  <c r="H102" i="54"/>
  <c r="G101" i="54" s="1"/>
  <c r="I101" i="54"/>
  <c r="H101" i="54"/>
  <c r="I100" i="54"/>
  <c r="H100" i="54"/>
  <c r="I99" i="54"/>
  <c r="I14" i="54" s="1"/>
  <c r="H99" i="54"/>
  <c r="I98" i="54"/>
  <c r="H98" i="54"/>
  <c r="G97" i="54" s="1"/>
  <c r="I97" i="54"/>
  <c r="H97" i="54"/>
  <c r="I96" i="54"/>
  <c r="H96" i="54"/>
  <c r="I95" i="54"/>
  <c r="H95" i="54"/>
  <c r="I94" i="54"/>
  <c r="H94" i="54"/>
  <c r="G93" i="54" s="1"/>
  <c r="I93" i="54"/>
  <c r="H93" i="54"/>
  <c r="I92" i="54"/>
  <c r="H92" i="54"/>
  <c r="I91" i="54"/>
  <c r="H91" i="54"/>
  <c r="I90" i="54"/>
  <c r="H90" i="54"/>
  <c r="G89" i="54" s="1"/>
  <c r="I89" i="54"/>
  <c r="H89" i="54"/>
  <c r="I88" i="54"/>
  <c r="H88" i="54"/>
  <c r="I87" i="54"/>
  <c r="H87" i="54"/>
  <c r="I86" i="54"/>
  <c r="H86" i="54"/>
  <c r="G85" i="54" s="1"/>
  <c r="I85" i="54"/>
  <c r="H85" i="54"/>
  <c r="I84" i="54"/>
  <c r="H84" i="54"/>
  <c r="I83" i="54"/>
  <c r="H83" i="54"/>
  <c r="I82" i="54"/>
  <c r="H82" i="54"/>
  <c r="G81" i="54" s="1"/>
  <c r="I81" i="54"/>
  <c r="H81" i="54"/>
  <c r="I80" i="54"/>
  <c r="H80" i="54"/>
  <c r="I79" i="54"/>
  <c r="H79" i="54"/>
  <c r="I78" i="54"/>
  <c r="H78" i="54"/>
  <c r="G77" i="54" s="1"/>
  <c r="I77" i="54"/>
  <c r="H77" i="54"/>
  <c r="I76" i="54"/>
  <c r="H76" i="54"/>
  <c r="I75" i="54"/>
  <c r="H75" i="54"/>
  <c r="I74" i="54"/>
  <c r="H74" i="54"/>
  <c r="G73" i="54" s="1"/>
  <c r="I73" i="54"/>
  <c r="H73" i="54"/>
  <c r="I72" i="54"/>
  <c r="H72" i="54"/>
  <c r="I71" i="54"/>
  <c r="H71" i="54"/>
  <c r="I70" i="54"/>
  <c r="H70" i="54"/>
  <c r="G69" i="54" s="1"/>
  <c r="I69" i="54"/>
  <c r="H69" i="54"/>
  <c r="I68" i="54"/>
  <c r="H68" i="54"/>
  <c r="I67" i="54"/>
  <c r="H67" i="54"/>
  <c r="I66" i="54"/>
  <c r="H66" i="54"/>
  <c r="G65" i="54" s="1"/>
  <c r="I65" i="54"/>
  <c r="H65" i="54"/>
  <c r="I64" i="54"/>
  <c r="H64" i="54"/>
  <c r="I63" i="54"/>
  <c r="H63" i="54"/>
  <c r="I62" i="54"/>
  <c r="H62" i="54"/>
  <c r="G61" i="54" s="1"/>
  <c r="I61" i="54"/>
  <c r="H61" i="54"/>
  <c r="I60" i="54"/>
  <c r="H60" i="54"/>
  <c r="I59" i="54"/>
  <c r="H59" i="54"/>
  <c r="I58" i="54"/>
  <c r="H58" i="54"/>
  <c r="G57" i="54" s="1"/>
  <c r="I57" i="54"/>
  <c r="H57" i="54"/>
  <c r="I56" i="54"/>
  <c r="H56" i="54"/>
  <c r="I55" i="54"/>
  <c r="H55" i="54"/>
  <c r="I54" i="54"/>
  <c r="H54" i="54"/>
  <c r="G53" i="54" s="1"/>
  <c r="I53" i="54"/>
  <c r="H53" i="54"/>
  <c r="I52" i="54"/>
  <c r="H52" i="54"/>
  <c r="I51" i="54"/>
  <c r="H51" i="54"/>
  <c r="I50" i="54"/>
  <c r="H50" i="54"/>
  <c r="G49" i="54" s="1"/>
  <c r="I49" i="54"/>
  <c r="H49" i="54"/>
  <c r="I48" i="54"/>
  <c r="H48" i="54"/>
  <c r="I47" i="54"/>
  <c r="H47" i="54"/>
  <c r="I46" i="54"/>
  <c r="H46" i="54"/>
  <c r="G45" i="54" s="1"/>
  <c r="I45" i="54"/>
  <c r="H45" i="54"/>
  <c r="I44" i="54"/>
  <c r="H44" i="54"/>
  <c r="I43" i="54"/>
  <c r="H43" i="54"/>
  <c r="I42" i="54"/>
  <c r="H42" i="54"/>
  <c r="G41" i="54" s="1"/>
  <c r="I41" i="54"/>
  <c r="H41" i="54"/>
  <c r="I40" i="54"/>
  <c r="H40" i="54"/>
  <c r="I39" i="54"/>
  <c r="H39" i="54"/>
  <c r="I38" i="54"/>
  <c r="H38" i="54"/>
  <c r="G37" i="54" s="1"/>
  <c r="I37" i="54"/>
  <c r="H37" i="54"/>
  <c r="I36" i="54"/>
  <c r="H36" i="54"/>
  <c r="I35" i="54"/>
  <c r="H35" i="54"/>
  <c r="I34" i="54"/>
  <c r="H34" i="54"/>
  <c r="G33" i="54" s="1"/>
  <c r="I33" i="54"/>
  <c r="H33" i="54"/>
  <c r="I32" i="54"/>
  <c r="H32" i="54"/>
  <c r="I31" i="54"/>
  <c r="H31" i="54"/>
  <c r="I30" i="54"/>
  <c r="H30" i="54"/>
  <c r="G29" i="54" s="1"/>
  <c r="I29" i="54"/>
  <c r="H29" i="54"/>
  <c r="I28" i="54"/>
  <c r="H28" i="54"/>
  <c r="I27" i="54"/>
  <c r="H27" i="54"/>
  <c r="I26" i="54"/>
  <c r="H26" i="54"/>
  <c r="G25" i="54" s="1"/>
  <c r="I25" i="54"/>
  <c r="H25" i="54"/>
  <c r="I24" i="54"/>
  <c r="H24" i="54"/>
  <c r="I23" i="54"/>
  <c r="H23" i="54"/>
  <c r="I22" i="54"/>
  <c r="H22" i="54"/>
  <c r="G21" i="54" s="1"/>
  <c r="I21" i="54"/>
  <c r="H21" i="54"/>
  <c r="I20" i="54"/>
  <c r="H20" i="54"/>
  <c r="I19" i="54"/>
  <c r="H19" i="54"/>
  <c r="I12" i="54"/>
  <c r="G180" i="61" l="1"/>
  <c r="G179" i="60"/>
  <c r="G178" i="60"/>
  <c r="G20" i="54"/>
  <c r="G24" i="54"/>
  <c r="G28" i="54"/>
  <c r="G32" i="54"/>
  <c r="G36" i="54"/>
  <c r="G40" i="54"/>
  <c r="G44" i="54"/>
  <c r="G48" i="54"/>
  <c r="G52" i="54"/>
  <c r="G56" i="54"/>
  <c r="G60" i="54"/>
  <c r="G64" i="54"/>
  <c r="G68" i="54"/>
  <c r="G72" i="54"/>
  <c r="G76" i="54"/>
  <c r="G80" i="54"/>
  <c r="G84" i="54"/>
  <c r="G88" i="54"/>
  <c r="G92" i="54"/>
  <c r="G96" i="54"/>
  <c r="G100" i="54"/>
  <c r="G104" i="54"/>
  <c r="G108" i="54"/>
  <c r="G112" i="54"/>
  <c r="G116" i="54"/>
  <c r="G120" i="54"/>
  <c r="G124" i="54"/>
  <c r="G128" i="54"/>
  <c r="G132" i="54"/>
  <c r="G136" i="54"/>
  <c r="G140" i="54"/>
  <c r="G144" i="54"/>
  <c r="G148" i="54"/>
  <c r="G152" i="54"/>
  <c r="G156" i="54"/>
  <c r="G160" i="54"/>
  <c r="G164" i="54"/>
  <c r="G168" i="54"/>
  <c r="G172" i="54"/>
  <c r="G176" i="54"/>
  <c r="G20" i="60"/>
  <c r="G24" i="60"/>
  <c r="G28" i="60"/>
  <c r="G32" i="60"/>
  <c r="G36" i="60"/>
  <c r="G40" i="60"/>
  <c r="G44" i="60"/>
  <c r="G48" i="60"/>
  <c r="G52" i="60"/>
  <c r="G56" i="60"/>
  <c r="G60" i="60"/>
  <c r="G64" i="60"/>
  <c r="G68" i="60"/>
  <c r="G72" i="60"/>
  <c r="G76" i="60"/>
  <c r="G80" i="60"/>
  <c r="G84" i="60"/>
  <c r="G88" i="60"/>
  <c r="G92" i="60"/>
  <c r="G96" i="60"/>
  <c r="G100" i="60"/>
  <c r="G104" i="60"/>
  <c r="G108" i="60"/>
  <c r="G112" i="60"/>
  <c r="G116" i="60"/>
  <c r="G120" i="60"/>
  <c r="G124" i="60"/>
  <c r="G128" i="60"/>
  <c r="G132" i="60"/>
  <c r="G136" i="60"/>
  <c r="G140" i="60"/>
  <c r="G144" i="60"/>
  <c r="G148" i="60"/>
  <c r="G152" i="60"/>
  <c r="G156" i="60"/>
  <c r="G160" i="60"/>
  <c r="G164" i="60"/>
  <c r="G168" i="60"/>
  <c r="G172" i="60"/>
  <c r="G176" i="60"/>
  <c r="G180" i="63"/>
  <c r="G21" i="60"/>
  <c r="G25" i="60"/>
  <c r="G29" i="60"/>
  <c r="G33" i="60"/>
  <c r="G37" i="60"/>
  <c r="G41" i="60"/>
  <c r="G45" i="60"/>
  <c r="G49" i="60"/>
  <c r="G53" i="60"/>
  <c r="G57" i="60"/>
  <c r="G61" i="60"/>
  <c r="G65" i="60"/>
  <c r="G69" i="60"/>
  <c r="G73" i="60"/>
  <c r="G77" i="60"/>
  <c r="G81" i="60"/>
  <c r="G85" i="60"/>
  <c r="G89" i="60"/>
  <c r="G93" i="60"/>
  <c r="G97" i="60"/>
  <c r="G101" i="60"/>
  <c r="G105" i="60"/>
  <c r="G109" i="60"/>
  <c r="G113" i="60"/>
  <c r="G117" i="60"/>
  <c r="G121" i="60"/>
  <c r="G125" i="60"/>
  <c r="G129" i="60"/>
  <c r="G133" i="60"/>
  <c r="G137" i="60"/>
  <c r="G141" i="60"/>
  <c r="G145" i="60"/>
  <c r="G149" i="60"/>
  <c r="G153" i="60"/>
  <c r="G157" i="60"/>
  <c r="G161" i="60"/>
  <c r="G165" i="60"/>
  <c r="G169" i="60"/>
  <c r="G173" i="60"/>
  <c r="G177" i="60"/>
  <c r="G19" i="60"/>
  <c r="G180" i="64"/>
  <c r="G180" i="62"/>
  <c r="G23" i="54"/>
  <c r="G27" i="54"/>
  <c r="G31" i="54"/>
  <c r="G35" i="54"/>
  <c r="G39" i="54"/>
  <c r="G43" i="54"/>
  <c r="G47" i="54"/>
  <c r="G51" i="54"/>
  <c r="G55" i="54"/>
  <c r="G59" i="54"/>
  <c r="G63" i="54"/>
  <c r="G67" i="54"/>
  <c r="G71" i="54"/>
  <c r="G75" i="54"/>
  <c r="G79" i="54"/>
  <c r="G83" i="54"/>
  <c r="G87" i="54"/>
  <c r="G91" i="54"/>
  <c r="G95" i="54"/>
  <c r="G99" i="54"/>
  <c r="G103" i="54"/>
  <c r="G107" i="54"/>
  <c r="G111" i="54"/>
  <c r="G115" i="54"/>
  <c r="G119" i="54"/>
  <c r="G123" i="54"/>
  <c r="G127" i="54"/>
  <c r="G131" i="54"/>
  <c r="G135" i="54"/>
  <c r="G139" i="54"/>
  <c r="G143" i="54"/>
  <c r="G147" i="54"/>
  <c r="G151" i="54"/>
  <c r="G155" i="54"/>
  <c r="G159" i="54"/>
  <c r="G163" i="54"/>
  <c r="G167" i="54"/>
  <c r="G171" i="54"/>
  <c r="G175" i="54"/>
  <c r="A8" i="16"/>
  <c r="G22" i="54"/>
  <c r="G30" i="54"/>
  <c r="G42" i="54"/>
  <c r="G54" i="54"/>
  <c r="G62" i="54"/>
  <c r="G70" i="54"/>
  <c r="G78" i="54"/>
  <c r="G82" i="54"/>
  <c r="G90" i="54"/>
  <c r="G94" i="54"/>
  <c r="G98" i="54"/>
  <c r="G102" i="54"/>
  <c r="G110" i="54"/>
  <c r="G114" i="54"/>
  <c r="G118" i="54"/>
  <c r="G122" i="54"/>
  <c r="G126" i="54"/>
  <c r="G130" i="54"/>
  <c r="G134" i="54"/>
  <c r="G138" i="54"/>
  <c r="G142" i="54"/>
  <c r="G146" i="54"/>
  <c r="G150" i="54"/>
  <c r="G154" i="54"/>
  <c r="G158" i="54"/>
  <c r="G162" i="54"/>
  <c r="G166" i="54"/>
  <c r="G170" i="54"/>
  <c r="G174" i="54"/>
  <c r="G179" i="54"/>
  <c r="G178" i="54"/>
  <c r="G26" i="54"/>
  <c r="G34" i="54"/>
  <c r="G38" i="54"/>
  <c r="G46" i="54"/>
  <c r="G50" i="54"/>
  <c r="G58" i="54"/>
  <c r="G66" i="54"/>
  <c r="G74" i="54"/>
  <c r="G86" i="54"/>
  <c r="G106" i="54"/>
  <c r="C8" i="16"/>
  <c r="I13" i="64"/>
  <c r="I13" i="63"/>
  <c r="I13" i="62"/>
  <c r="I13" i="61"/>
  <c r="L13" i="61" s="1"/>
  <c r="G19" i="54"/>
  <c r="I15" i="60"/>
  <c r="I16" i="60"/>
  <c r="I179" i="47"/>
  <c r="H179" i="47"/>
  <c r="I178" i="47"/>
  <c r="H178" i="47"/>
  <c r="I177" i="47"/>
  <c r="H177" i="47"/>
  <c r="I176" i="47"/>
  <c r="H176" i="47"/>
  <c r="I175" i="47"/>
  <c r="H175" i="47"/>
  <c r="I174" i="47"/>
  <c r="H174" i="47"/>
  <c r="I173" i="47"/>
  <c r="H173" i="47"/>
  <c r="I172" i="47"/>
  <c r="H172" i="47"/>
  <c r="I171" i="47"/>
  <c r="H171" i="47"/>
  <c r="I170" i="47"/>
  <c r="H170" i="47"/>
  <c r="I169" i="47"/>
  <c r="H169" i="47"/>
  <c r="I168" i="47"/>
  <c r="H168" i="47"/>
  <c r="I167" i="47"/>
  <c r="H167" i="47"/>
  <c r="I166" i="47"/>
  <c r="H166" i="47"/>
  <c r="I165" i="47"/>
  <c r="H165" i="47"/>
  <c r="I164" i="47"/>
  <c r="H164" i="47"/>
  <c r="I163" i="47"/>
  <c r="H163" i="47"/>
  <c r="I162" i="47"/>
  <c r="H162" i="47"/>
  <c r="I161" i="47"/>
  <c r="H161" i="47"/>
  <c r="I160" i="47"/>
  <c r="H160" i="47"/>
  <c r="I159" i="47"/>
  <c r="H159" i="47"/>
  <c r="I158" i="47"/>
  <c r="H158" i="47"/>
  <c r="I157" i="47"/>
  <c r="H157" i="47"/>
  <c r="I156" i="47"/>
  <c r="H156" i="47"/>
  <c r="I155" i="47"/>
  <c r="H155" i="47"/>
  <c r="I154" i="47"/>
  <c r="H154" i="47"/>
  <c r="I153" i="47"/>
  <c r="H153" i="47"/>
  <c r="I152" i="47"/>
  <c r="H152" i="47"/>
  <c r="I151" i="47"/>
  <c r="H151" i="47"/>
  <c r="I150" i="47"/>
  <c r="H150" i="47"/>
  <c r="I149" i="47"/>
  <c r="H149" i="47"/>
  <c r="I148" i="47"/>
  <c r="H148" i="47"/>
  <c r="I147" i="47"/>
  <c r="H147" i="47"/>
  <c r="I146" i="47"/>
  <c r="H146" i="47"/>
  <c r="I145" i="47"/>
  <c r="H145" i="47"/>
  <c r="I144" i="47"/>
  <c r="H144" i="47"/>
  <c r="I143" i="47"/>
  <c r="H143" i="47"/>
  <c r="I142" i="47"/>
  <c r="H142" i="47"/>
  <c r="I141" i="47"/>
  <c r="H141" i="47"/>
  <c r="I140" i="47"/>
  <c r="H140" i="47"/>
  <c r="I139" i="47"/>
  <c r="H139" i="47"/>
  <c r="I138" i="47"/>
  <c r="H138" i="47"/>
  <c r="I137" i="47"/>
  <c r="H137" i="47"/>
  <c r="I136" i="47"/>
  <c r="H136" i="47"/>
  <c r="I135" i="47"/>
  <c r="H135" i="47"/>
  <c r="I134" i="47"/>
  <c r="H134" i="47"/>
  <c r="I133" i="47"/>
  <c r="H133" i="47"/>
  <c r="I132" i="47"/>
  <c r="H132" i="47"/>
  <c r="I131" i="47"/>
  <c r="H131" i="47"/>
  <c r="I130" i="47"/>
  <c r="H130" i="47"/>
  <c r="I129" i="47"/>
  <c r="H129" i="47"/>
  <c r="I128" i="47"/>
  <c r="H128" i="47"/>
  <c r="I127" i="47"/>
  <c r="H127" i="47"/>
  <c r="I126" i="47"/>
  <c r="H126" i="47"/>
  <c r="I125" i="47"/>
  <c r="H125" i="47"/>
  <c r="I124" i="47"/>
  <c r="H124" i="47"/>
  <c r="I123" i="47"/>
  <c r="H123" i="47"/>
  <c r="I122" i="47"/>
  <c r="H122" i="47"/>
  <c r="I121" i="47"/>
  <c r="H121" i="47"/>
  <c r="I120" i="47"/>
  <c r="H120" i="47"/>
  <c r="I119" i="47"/>
  <c r="H119" i="47"/>
  <c r="I118" i="47"/>
  <c r="H118" i="47"/>
  <c r="I117" i="47"/>
  <c r="H117" i="47"/>
  <c r="I116" i="47"/>
  <c r="H116" i="47"/>
  <c r="I115" i="47"/>
  <c r="H115" i="47"/>
  <c r="I114" i="47"/>
  <c r="H114" i="47"/>
  <c r="I113" i="47"/>
  <c r="H113" i="47"/>
  <c r="I112" i="47"/>
  <c r="H112" i="47"/>
  <c r="I111" i="47"/>
  <c r="H111" i="47"/>
  <c r="I110" i="47"/>
  <c r="H110" i="47"/>
  <c r="I109" i="47"/>
  <c r="H109" i="47"/>
  <c r="I108" i="47"/>
  <c r="H108" i="47"/>
  <c r="I107" i="47"/>
  <c r="H107" i="47"/>
  <c r="I106" i="47"/>
  <c r="H106" i="47"/>
  <c r="I105" i="47"/>
  <c r="H105" i="47"/>
  <c r="I104" i="47"/>
  <c r="H104" i="47"/>
  <c r="I103" i="47"/>
  <c r="H103" i="47"/>
  <c r="I102" i="47"/>
  <c r="H102" i="47"/>
  <c r="I101" i="47"/>
  <c r="H101" i="47"/>
  <c r="I100" i="47"/>
  <c r="H100" i="47"/>
  <c r="I99" i="47"/>
  <c r="I14" i="47" s="1"/>
  <c r="H99" i="47"/>
  <c r="I98" i="47"/>
  <c r="H98" i="47"/>
  <c r="I97" i="47"/>
  <c r="H97" i="47"/>
  <c r="I96" i="47"/>
  <c r="H96" i="47"/>
  <c r="I95" i="47"/>
  <c r="H95" i="47"/>
  <c r="I94" i="47"/>
  <c r="H94" i="47"/>
  <c r="I93" i="47"/>
  <c r="H93" i="47"/>
  <c r="I92" i="47"/>
  <c r="H92" i="47"/>
  <c r="I91" i="47"/>
  <c r="H91" i="47"/>
  <c r="I90" i="47"/>
  <c r="H90" i="47"/>
  <c r="I89" i="47"/>
  <c r="H89" i="47"/>
  <c r="I88" i="47"/>
  <c r="H88" i="47"/>
  <c r="I87" i="47"/>
  <c r="H87" i="47"/>
  <c r="I86" i="47"/>
  <c r="H86" i="47"/>
  <c r="I85" i="47"/>
  <c r="H85" i="47"/>
  <c r="I84" i="47"/>
  <c r="H84" i="47"/>
  <c r="I83" i="47"/>
  <c r="H83" i="47"/>
  <c r="I82" i="47"/>
  <c r="H82" i="47"/>
  <c r="I81" i="47"/>
  <c r="H81" i="47"/>
  <c r="I80" i="47"/>
  <c r="H80" i="47"/>
  <c r="I79" i="47"/>
  <c r="H79" i="47"/>
  <c r="I78" i="47"/>
  <c r="H78" i="47"/>
  <c r="I77" i="47"/>
  <c r="H77" i="47"/>
  <c r="I76" i="47"/>
  <c r="H76" i="47"/>
  <c r="I75" i="47"/>
  <c r="H75" i="47"/>
  <c r="I74" i="47"/>
  <c r="H74" i="47"/>
  <c r="I73" i="47"/>
  <c r="H73" i="47"/>
  <c r="I72" i="47"/>
  <c r="H72" i="47"/>
  <c r="I71" i="47"/>
  <c r="H71" i="47"/>
  <c r="I70" i="47"/>
  <c r="H70" i="47"/>
  <c r="I69" i="47"/>
  <c r="H69" i="47"/>
  <c r="I68" i="47"/>
  <c r="H68" i="47"/>
  <c r="I67" i="47"/>
  <c r="H67" i="47"/>
  <c r="I66" i="47"/>
  <c r="H66" i="47"/>
  <c r="I65" i="47"/>
  <c r="H65" i="47"/>
  <c r="I64" i="47"/>
  <c r="H64" i="47"/>
  <c r="I63" i="47"/>
  <c r="H63" i="47"/>
  <c r="I62" i="47"/>
  <c r="H62" i="47"/>
  <c r="I61" i="47"/>
  <c r="H61" i="47"/>
  <c r="I60" i="47"/>
  <c r="H60" i="47"/>
  <c r="I59" i="47"/>
  <c r="H59" i="47"/>
  <c r="I58" i="47"/>
  <c r="H58" i="47"/>
  <c r="I57" i="47"/>
  <c r="H57" i="47"/>
  <c r="I56" i="47"/>
  <c r="H56" i="47"/>
  <c r="I55" i="47"/>
  <c r="H55" i="47"/>
  <c r="I54" i="47"/>
  <c r="H54" i="47"/>
  <c r="I53" i="47"/>
  <c r="H53" i="47"/>
  <c r="I52" i="47"/>
  <c r="H52" i="47"/>
  <c r="I51" i="47"/>
  <c r="H51" i="47"/>
  <c r="I50" i="47"/>
  <c r="H50" i="47"/>
  <c r="I49" i="47"/>
  <c r="H49" i="47"/>
  <c r="I48" i="47"/>
  <c r="H48" i="47"/>
  <c r="I47" i="47"/>
  <c r="H47" i="47"/>
  <c r="I46" i="47"/>
  <c r="H46" i="47"/>
  <c r="I45" i="47"/>
  <c r="H45" i="47"/>
  <c r="I44" i="47"/>
  <c r="H44" i="47"/>
  <c r="I43" i="47"/>
  <c r="H43" i="47"/>
  <c r="I42" i="47"/>
  <c r="H42" i="47"/>
  <c r="I41" i="47"/>
  <c r="H41" i="47"/>
  <c r="I40" i="47"/>
  <c r="H40" i="47"/>
  <c r="I39" i="47"/>
  <c r="H39" i="47"/>
  <c r="I38" i="47"/>
  <c r="H38" i="47"/>
  <c r="I37" i="47"/>
  <c r="H37" i="47"/>
  <c r="I36" i="47"/>
  <c r="H36" i="47"/>
  <c r="I35" i="47"/>
  <c r="H35" i="47"/>
  <c r="I34" i="47"/>
  <c r="H34" i="47"/>
  <c r="I33" i="47"/>
  <c r="H33" i="47"/>
  <c r="I32" i="47"/>
  <c r="H32" i="47"/>
  <c r="I31" i="47"/>
  <c r="H31" i="47"/>
  <c r="I30" i="47"/>
  <c r="H30" i="47"/>
  <c r="I29" i="47"/>
  <c r="H29" i="47"/>
  <c r="I28" i="47"/>
  <c r="H28" i="47"/>
  <c r="I27" i="47"/>
  <c r="H27" i="47"/>
  <c r="I26" i="47"/>
  <c r="H26" i="47"/>
  <c r="I25" i="47"/>
  <c r="H25" i="47"/>
  <c r="I24" i="47"/>
  <c r="H24" i="47"/>
  <c r="I23" i="47"/>
  <c r="H23" i="47"/>
  <c r="I22" i="47"/>
  <c r="H22" i="47"/>
  <c r="I21" i="47"/>
  <c r="H21" i="47"/>
  <c r="I20" i="47"/>
  <c r="H20" i="47"/>
  <c r="I19" i="47"/>
  <c r="H19" i="47"/>
  <c r="I12" i="47"/>
  <c r="I179" i="46"/>
  <c r="H179" i="46"/>
  <c r="I178" i="46"/>
  <c r="H178" i="46"/>
  <c r="I177" i="46"/>
  <c r="H177" i="46"/>
  <c r="I176" i="46"/>
  <c r="H176" i="46"/>
  <c r="G175" i="46" s="1"/>
  <c r="I175" i="46"/>
  <c r="H175" i="46"/>
  <c r="G174" i="46" s="1"/>
  <c r="I174" i="46"/>
  <c r="H174" i="46"/>
  <c r="I173" i="46"/>
  <c r="H173" i="46"/>
  <c r="I172" i="46"/>
  <c r="H172" i="46"/>
  <c r="G171" i="46" s="1"/>
  <c r="I171" i="46"/>
  <c r="H171" i="46"/>
  <c r="G170" i="46" s="1"/>
  <c r="I170" i="46"/>
  <c r="H170" i="46"/>
  <c r="I169" i="46"/>
  <c r="H169" i="46"/>
  <c r="I168" i="46"/>
  <c r="H168" i="46"/>
  <c r="G167" i="46" s="1"/>
  <c r="I167" i="46"/>
  <c r="H167" i="46"/>
  <c r="G166" i="46" s="1"/>
  <c r="I166" i="46"/>
  <c r="H166" i="46"/>
  <c r="I165" i="46"/>
  <c r="H165" i="46"/>
  <c r="I164" i="46"/>
  <c r="H164" i="46"/>
  <c r="G163" i="46" s="1"/>
  <c r="I163" i="46"/>
  <c r="H163" i="46"/>
  <c r="G162" i="46" s="1"/>
  <c r="I162" i="46"/>
  <c r="H162" i="46"/>
  <c r="I161" i="46"/>
  <c r="H161" i="46"/>
  <c r="I160" i="46"/>
  <c r="H160" i="46"/>
  <c r="G159" i="46" s="1"/>
  <c r="I159" i="46"/>
  <c r="H159" i="46"/>
  <c r="G158" i="46" s="1"/>
  <c r="I158" i="46"/>
  <c r="H158" i="46"/>
  <c r="I157" i="46"/>
  <c r="H157" i="46"/>
  <c r="I156" i="46"/>
  <c r="H156" i="46"/>
  <c r="G155" i="46" s="1"/>
  <c r="I155" i="46"/>
  <c r="H155" i="46"/>
  <c r="G154" i="46" s="1"/>
  <c r="I154" i="46"/>
  <c r="H154" i="46"/>
  <c r="I153" i="46"/>
  <c r="H153" i="46"/>
  <c r="I152" i="46"/>
  <c r="H152" i="46"/>
  <c r="G151" i="46" s="1"/>
  <c r="I151" i="46"/>
  <c r="H151" i="46"/>
  <c r="G150" i="46" s="1"/>
  <c r="I150" i="46"/>
  <c r="H150" i="46"/>
  <c r="I149" i="46"/>
  <c r="H149" i="46"/>
  <c r="I148" i="46"/>
  <c r="H148" i="46"/>
  <c r="G147" i="46" s="1"/>
  <c r="I147" i="46"/>
  <c r="H147" i="46"/>
  <c r="G146" i="46" s="1"/>
  <c r="I146" i="46"/>
  <c r="H146" i="46"/>
  <c r="I145" i="46"/>
  <c r="H145" i="46"/>
  <c r="I144" i="46"/>
  <c r="H144" i="46"/>
  <c r="G143" i="46" s="1"/>
  <c r="I143" i="46"/>
  <c r="H143" i="46"/>
  <c r="G142" i="46" s="1"/>
  <c r="I142" i="46"/>
  <c r="H142" i="46"/>
  <c r="I141" i="46"/>
  <c r="H141" i="46"/>
  <c r="I140" i="46"/>
  <c r="H140" i="46"/>
  <c r="G139" i="46" s="1"/>
  <c r="I139" i="46"/>
  <c r="H139" i="46"/>
  <c r="G138" i="46" s="1"/>
  <c r="I138" i="46"/>
  <c r="H138" i="46"/>
  <c r="I137" i="46"/>
  <c r="H137" i="46"/>
  <c r="I136" i="46"/>
  <c r="H136" i="46"/>
  <c r="G135" i="46" s="1"/>
  <c r="I135" i="46"/>
  <c r="H135" i="46"/>
  <c r="G134" i="46" s="1"/>
  <c r="I134" i="46"/>
  <c r="H134" i="46"/>
  <c r="I133" i="46"/>
  <c r="H133" i="46"/>
  <c r="I132" i="46"/>
  <c r="H132" i="46"/>
  <c r="G131" i="46" s="1"/>
  <c r="I131" i="46"/>
  <c r="H131" i="46"/>
  <c r="G130" i="46" s="1"/>
  <c r="I130" i="46"/>
  <c r="H130" i="46"/>
  <c r="I129" i="46"/>
  <c r="H129" i="46"/>
  <c r="I128" i="46"/>
  <c r="H128" i="46"/>
  <c r="G127" i="46" s="1"/>
  <c r="I127" i="46"/>
  <c r="H127" i="46"/>
  <c r="G126" i="46" s="1"/>
  <c r="I126" i="46"/>
  <c r="H126" i="46"/>
  <c r="I125" i="46"/>
  <c r="H125" i="46"/>
  <c r="I124" i="46"/>
  <c r="H124" i="46"/>
  <c r="G123" i="46" s="1"/>
  <c r="I123" i="46"/>
  <c r="H123" i="46"/>
  <c r="G122" i="46" s="1"/>
  <c r="I122" i="46"/>
  <c r="H122" i="46"/>
  <c r="I121" i="46"/>
  <c r="H121" i="46"/>
  <c r="I120" i="46"/>
  <c r="H120" i="46"/>
  <c r="G119" i="46" s="1"/>
  <c r="I119" i="46"/>
  <c r="H119" i="46"/>
  <c r="G118" i="46" s="1"/>
  <c r="I118" i="46"/>
  <c r="H118" i="46"/>
  <c r="I117" i="46"/>
  <c r="H117" i="46"/>
  <c r="I116" i="46"/>
  <c r="H116" i="46"/>
  <c r="G115" i="46" s="1"/>
  <c r="I115" i="46"/>
  <c r="H115" i="46"/>
  <c r="G114" i="46" s="1"/>
  <c r="I114" i="46"/>
  <c r="H114" i="46"/>
  <c r="I113" i="46"/>
  <c r="H113" i="46"/>
  <c r="I112" i="46"/>
  <c r="H112" i="46"/>
  <c r="G111" i="46" s="1"/>
  <c r="I111" i="46"/>
  <c r="H111" i="46"/>
  <c r="G110" i="46" s="1"/>
  <c r="I110" i="46"/>
  <c r="H110" i="46"/>
  <c r="I109" i="46"/>
  <c r="H109" i="46"/>
  <c r="I108" i="46"/>
  <c r="H108" i="46"/>
  <c r="G107" i="46" s="1"/>
  <c r="I107" i="46"/>
  <c r="H107" i="46"/>
  <c r="G106" i="46" s="1"/>
  <c r="I106" i="46"/>
  <c r="H106" i="46"/>
  <c r="I105" i="46"/>
  <c r="H105" i="46"/>
  <c r="I104" i="46"/>
  <c r="H104" i="46"/>
  <c r="G103" i="46" s="1"/>
  <c r="I103" i="46"/>
  <c r="H103" i="46"/>
  <c r="G102" i="46" s="1"/>
  <c r="I102" i="46"/>
  <c r="H102" i="46"/>
  <c r="I101" i="46"/>
  <c r="H101" i="46"/>
  <c r="I100" i="46"/>
  <c r="H100" i="46"/>
  <c r="G99" i="46" s="1"/>
  <c r="I99" i="46"/>
  <c r="I14" i="46" s="1"/>
  <c r="C16" i="16" s="1"/>
  <c r="H99" i="46"/>
  <c r="G98" i="46" s="1"/>
  <c r="I98" i="46"/>
  <c r="H98" i="46"/>
  <c r="I97" i="46"/>
  <c r="H97" i="46"/>
  <c r="I96" i="46"/>
  <c r="H96" i="46"/>
  <c r="G95" i="46" s="1"/>
  <c r="I95" i="46"/>
  <c r="H95" i="46"/>
  <c r="G94" i="46" s="1"/>
  <c r="I94" i="46"/>
  <c r="H94" i="46"/>
  <c r="I93" i="46"/>
  <c r="H93" i="46"/>
  <c r="I92" i="46"/>
  <c r="H92" i="46"/>
  <c r="G91" i="46" s="1"/>
  <c r="I91" i="46"/>
  <c r="H91" i="46"/>
  <c r="G90" i="46" s="1"/>
  <c r="I90" i="46"/>
  <c r="H90" i="46"/>
  <c r="I89" i="46"/>
  <c r="H89" i="46"/>
  <c r="I88" i="46"/>
  <c r="H88" i="46"/>
  <c r="G87" i="46" s="1"/>
  <c r="I87" i="46"/>
  <c r="H87" i="46"/>
  <c r="G86" i="46" s="1"/>
  <c r="I86" i="46"/>
  <c r="H86" i="46"/>
  <c r="I85" i="46"/>
  <c r="H85" i="46"/>
  <c r="I84" i="46"/>
  <c r="H84" i="46"/>
  <c r="G83" i="46" s="1"/>
  <c r="I83" i="46"/>
  <c r="H83" i="46"/>
  <c r="G82" i="46" s="1"/>
  <c r="I82" i="46"/>
  <c r="H82" i="46"/>
  <c r="I81" i="46"/>
  <c r="H81" i="46"/>
  <c r="I80" i="46"/>
  <c r="H80" i="46"/>
  <c r="G79" i="46" s="1"/>
  <c r="I79" i="46"/>
  <c r="H79" i="46"/>
  <c r="G78" i="46" s="1"/>
  <c r="I78" i="46"/>
  <c r="H78" i="46"/>
  <c r="I77" i="46"/>
  <c r="H77" i="46"/>
  <c r="I76" i="46"/>
  <c r="H76" i="46"/>
  <c r="G75" i="46" s="1"/>
  <c r="I75" i="46"/>
  <c r="H75" i="46"/>
  <c r="G74" i="46" s="1"/>
  <c r="I74" i="46"/>
  <c r="H74" i="46"/>
  <c r="I73" i="46"/>
  <c r="H73" i="46"/>
  <c r="I72" i="46"/>
  <c r="H72" i="46"/>
  <c r="G71" i="46" s="1"/>
  <c r="I71" i="46"/>
  <c r="H71" i="46"/>
  <c r="G70" i="46" s="1"/>
  <c r="I70" i="46"/>
  <c r="H70" i="46"/>
  <c r="I69" i="46"/>
  <c r="H69" i="46"/>
  <c r="I68" i="46"/>
  <c r="H68" i="46"/>
  <c r="G67" i="46" s="1"/>
  <c r="I67" i="46"/>
  <c r="H67" i="46"/>
  <c r="G66" i="46" s="1"/>
  <c r="I66" i="46"/>
  <c r="H66" i="46"/>
  <c r="I65" i="46"/>
  <c r="H65" i="46"/>
  <c r="I64" i="46"/>
  <c r="H64" i="46"/>
  <c r="G63" i="46" s="1"/>
  <c r="I63" i="46"/>
  <c r="H63" i="46"/>
  <c r="G62" i="46" s="1"/>
  <c r="I62" i="46"/>
  <c r="H62" i="46"/>
  <c r="I61" i="46"/>
  <c r="H61" i="46"/>
  <c r="I60" i="46"/>
  <c r="H60" i="46"/>
  <c r="G59" i="46" s="1"/>
  <c r="I59" i="46"/>
  <c r="H59" i="46"/>
  <c r="G58" i="46" s="1"/>
  <c r="I58" i="46"/>
  <c r="H58" i="46"/>
  <c r="I57" i="46"/>
  <c r="H57" i="46"/>
  <c r="I56" i="46"/>
  <c r="H56" i="46"/>
  <c r="G55" i="46" s="1"/>
  <c r="I55" i="46"/>
  <c r="H55" i="46"/>
  <c r="G54" i="46" s="1"/>
  <c r="I54" i="46"/>
  <c r="H54" i="46"/>
  <c r="I53" i="46"/>
  <c r="H53" i="46"/>
  <c r="I52" i="46"/>
  <c r="H52" i="46"/>
  <c r="G51" i="46" s="1"/>
  <c r="I51" i="46"/>
  <c r="H51" i="46"/>
  <c r="G50" i="46" s="1"/>
  <c r="I50" i="46"/>
  <c r="H50" i="46"/>
  <c r="I49" i="46"/>
  <c r="H49" i="46"/>
  <c r="I48" i="46"/>
  <c r="H48" i="46"/>
  <c r="G47" i="46" s="1"/>
  <c r="I47" i="46"/>
  <c r="H47" i="46"/>
  <c r="G46" i="46" s="1"/>
  <c r="I46" i="46"/>
  <c r="H46" i="46"/>
  <c r="I45" i="46"/>
  <c r="H45" i="46"/>
  <c r="I44" i="46"/>
  <c r="H44" i="46"/>
  <c r="G43" i="46" s="1"/>
  <c r="I43" i="46"/>
  <c r="H43" i="46"/>
  <c r="G42" i="46" s="1"/>
  <c r="I42" i="46"/>
  <c r="H42" i="46"/>
  <c r="I41" i="46"/>
  <c r="H41" i="46"/>
  <c r="I40" i="46"/>
  <c r="H40" i="46"/>
  <c r="G39" i="46" s="1"/>
  <c r="I39" i="46"/>
  <c r="H39" i="46"/>
  <c r="G38" i="46" s="1"/>
  <c r="I38" i="46"/>
  <c r="H38" i="46"/>
  <c r="I37" i="46"/>
  <c r="H37" i="46"/>
  <c r="I36" i="46"/>
  <c r="H36" i="46"/>
  <c r="G35" i="46" s="1"/>
  <c r="I35" i="46"/>
  <c r="H35" i="46"/>
  <c r="G34" i="46" s="1"/>
  <c r="I34" i="46"/>
  <c r="H34" i="46"/>
  <c r="I33" i="46"/>
  <c r="H33" i="46"/>
  <c r="I32" i="46"/>
  <c r="H32" i="46"/>
  <c r="G31" i="46" s="1"/>
  <c r="I31" i="46"/>
  <c r="H31" i="46"/>
  <c r="G30" i="46" s="1"/>
  <c r="I30" i="46"/>
  <c r="H30" i="46"/>
  <c r="I29" i="46"/>
  <c r="H29" i="46"/>
  <c r="I28" i="46"/>
  <c r="H28" i="46"/>
  <c r="G27" i="46" s="1"/>
  <c r="I27" i="46"/>
  <c r="H27" i="46"/>
  <c r="G26" i="46" s="1"/>
  <c r="I26" i="46"/>
  <c r="H26" i="46"/>
  <c r="I25" i="46"/>
  <c r="H25" i="46"/>
  <c r="I24" i="46"/>
  <c r="H24" i="46"/>
  <c r="G23" i="46" s="1"/>
  <c r="I23" i="46"/>
  <c r="H23" i="46"/>
  <c r="G22" i="46" s="1"/>
  <c r="I22" i="46"/>
  <c r="H22" i="46"/>
  <c r="I21" i="46"/>
  <c r="H21" i="46"/>
  <c r="I20" i="46"/>
  <c r="H20" i="46"/>
  <c r="I19" i="46"/>
  <c r="H19" i="46"/>
  <c r="I12" i="46"/>
  <c r="A16" i="16" s="1"/>
  <c r="I179" i="45"/>
  <c r="H179" i="45"/>
  <c r="I178" i="45"/>
  <c r="H178" i="45"/>
  <c r="I177" i="45"/>
  <c r="H177" i="45"/>
  <c r="I176" i="45"/>
  <c r="H176" i="45"/>
  <c r="G175" i="45" s="1"/>
  <c r="I175" i="45"/>
  <c r="H175" i="45"/>
  <c r="I174" i="45"/>
  <c r="H174" i="45"/>
  <c r="I173" i="45"/>
  <c r="H173" i="45"/>
  <c r="I172" i="45"/>
  <c r="H172" i="45"/>
  <c r="G171" i="45" s="1"/>
  <c r="I171" i="45"/>
  <c r="H171" i="45"/>
  <c r="I170" i="45"/>
  <c r="H170" i="45"/>
  <c r="I169" i="45"/>
  <c r="H169" i="45"/>
  <c r="I168" i="45"/>
  <c r="H168" i="45"/>
  <c r="G167" i="45" s="1"/>
  <c r="I167" i="45"/>
  <c r="H167" i="45"/>
  <c r="I166" i="45"/>
  <c r="H166" i="45"/>
  <c r="I165" i="45"/>
  <c r="H165" i="45"/>
  <c r="I164" i="45"/>
  <c r="H164" i="45"/>
  <c r="G163" i="45" s="1"/>
  <c r="I163" i="45"/>
  <c r="H163" i="45"/>
  <c r="I162" i="45"/>
  <c r="H162" i="45"/>
  <c r="I161" i="45"/>
  <c r="H161" i="45"/>
  <c r="I160" i="45"/>
  <c r="H160" i="45"/>
  <c r="G159" i="45" s="1"/>
  <c r="I159" i="45"/>
  <c r="H159" i="45"/>
  <c r="I158" i="45"/>
  <c r="H158" i="45"/>
  <c r="I157" i="45"/>
  <c r="H157" i="45"/>
  <c r="I156" i="45"/>
  <c r="H156" i="45"/>
  <c r="G155" i="45" s="1"/>
  <c r="I155" i="45"/>
  <c r="H155" i="45"/>
  <c r="I154" i="45"/>
  <c r="H154" i="45"/>
  <c r="I153" i="45"/>
  <c r="H153" i="45"/>
  <c r="I152" i="45"/>
  <c r="H152" i="45"/>
  <c r="G151" i="45" s="1"/>
  <c r="I151" i="45"/>
  <c r="H151" i="45"/>
  <c r="I150" i="45"/>
  <c r="H150" i="45"/>
  <c r="I149" i="45"/>
  <c r="H149" i="45"/>
  <c r="I148" i="45"/>
  <c r="H148" i="45"/>
  <c r="G147" i="45" s="1"/>
  <c r="I147" i="45"/>
  <c r="H147" i="45"/>
  <c r="I146" i="45"/>
  <c r="H146" i="45"/>
  <c r="I145" i="45"/>
  <c r="H145" i="45"/>
  <c r="I144" i="45"/>
  <c r="H144" i="45"/>
  <c r="G143" i="45" s="1"/>
  <c r="I143" i="45"/>
  <c r="H143" i="45"/>
  <c r="I142" i="45"/>
  <c r="H142" i="45"/>
  <c r="I141" i="45"/>
  <c r="H141" i="45"/>
  <c r="I140" i="45"/>
  <c r="H140" i="45"/>
  <c r="G139" i="45" s="1"/>
  <c r="I139" i="45"/>
  <c r="H139" i="45"/>
  <c r="I138" i="45"/>
  <c r="H138" i="45"/>
  <c r="I137" i="45"/>
  <c r="H137" i="45"/>
  <c r="I136" i="45"/>
  <c r="H136" i="45"/>
  <c r="G135" i="45" s="1"/>
  <c r="I135" i="45"/>
  <c r="H135" i="45"/>
  <c r="I134" i="45"/>
  <c r="H134" i="45"/>
  <c r="I133" i="45"/>
  <c r="H133" i="45"/>
  <c r="I132" i="45"/>
  <c r="H132" i="45"/>
  <c r="G131" i="45" s="1"/>
  <c r="I131" i="45"/>
  <c r="H131" i="45"/>
  <c r="I130" i="45"/>
  <c r="H130" i="45"/>
  <c r="I129" i="45"/>
  <c r="H129" i="45"/>
  <c r="I128" i="45"/>
  <c r="H128" i="45"/>
  <c r="G127" i="45" s="1"/>
  <c r="I127" i="45"/>
  <c r="H127" i="45"/>
  <c r="I126" i="45"/>
  <c r="H126" i="45"/>
  <c r="I125" i="45"/>
  <c r="H125" i="45"/>
  <c r="I124" i="45"/>
  <c r="H124" i="45"/>
  <c r="G123" i="45" s="1"/>
  <c r="I123" i="45"/>
  <c r="H123" i="45"/>
  <c r="I122" i="45"/>
  <c r="H122" i="45"/>
  <c r="I121" i="45"/>
  <c r="H121" i="45"/>
  <c r="I120" i="45"/>
  <c r="H120" i="45"/>
  <c r="G119" i="45" s="1"/>
  <c r="I119" i="45"/>
  <c r="H119" i="45"/>
  <c r="I118" i="45"/>
  <c r="H118" i="45"/>
  <c r="I117" i="45"/>
  <c r="H117" i="45"/>
  <c r="I116" i="45"/>
  <c r="H116" i="45"/>
  <c r="G115" i="45" s="1"/>
  <c r="I115" i="45"/>
  <c r="H115" i="45"/>
  <c r="I114" i="45"/>
  <c r="H114" i="45"/>
  <c r="I113" i="45"/>
  <c r="H113" i="45"/>
  <c r="I112" i="45"/>
  <c r="H112" i="45"/>
  <c r="G111" i="45" s="1"/>
  <c r="I111" i="45"/>
  <c r="H111" i="45"/>
  <c r="I110" i="45"/>
  <c r="H110" i="45"/>
  <c r="I109" i="45"/>
  <c r="H109" i="45"/>
  <c r="I108" i="45"/>
  <c r="H108" i="45"/>
  <c r="G107" i="45" s="1"/>
  <c r="I107" i="45"/>
  <c r="H107" i="45"/>
  <c r="I106" i="45"/>
  <c r="H106" i="45"/>
  <c r="I105" i="45"/>
  <c r="H105" i="45"/>
  <c r="I104" i="45"/>
  <c r="H104" i="45"/>
  <c r="G103" i="45" s="1"/>
  <c r="I103" i="45"/>
  <c r="H103" i="45"/>
  <c r="I102" i="45"/>
  <c r="H102" i="45"/>
  <c r="I101" i="45"/>
  <c r="H101" i="45"/>
  <c r="I100" i="45"/>
  <c r="H100" i="45"/>
  <c r="G99" i="45" s="1"/>
  <c r="I99" i="45"/>
  <c r="I14" i="45" s="1"/>
  <c r="C15" i="16" s="1"/>
  <c r="H99" i="45"/>
  <c r="I98" i="45"/>
  <c r="H98" i="45"/>
  <c r="I97" i="45"/>
  <c r="H97" i="45"/>
  <c r="I96" i="45"/>
  <c r="H96" i="45"/>
  <c r="G95" i="45" s="1"/>
  <c r="I95" i="45"/>
  <c r="H95" i="45"/>
  <c r="I94" i="45"/>
  <c r="H94" i="45"/>
  <c r="I93" i="45"/>
  <c r="H93" i="45"/>
  <c r="I92" i="45"/>
  <c r="H92" i="45"/>
  <c r="G91" i="45" s="1"/>
  <c r="I91" i="45"/>
  <c r="H91" i="45"/>
  <c r="I90" i="45"/>
  <c r="H90" i="45"/>
  <c r="I89" i="45"/>
  <c r="H89" i="45"/>
  <c r="I88" i="45"/>
  <c r="H88" i="45"/>
  <c r="G87" i="45" s="1"/>
  <c r="I87" i="45"/>
  <c r="H87" i="45"/>
  <c r="I86" i="45"/>
  <c r="H86" i="45"/>
  <c r="I85" i="45"/>
  <c r="H85" i="45"/>
  <c r="I84" i="45"/>
  <c r="H84" i="45"/>
  <c r="G83" i="45" s="1"/>
  <c r="I83" i="45"/>
  <c r="H83" i="45"/>
  <c r="I82" i="45"/>
  <c r="H82" i="45"/>
  <c r="I81" i="45"/>
  <c r="H81" i="45"/>
  <c r="I80" i="45"/>
  <c r="H80" i="45"/>
  <c r="G79" i="45" s="1"/>
  <c r="I79" i="45"/>
  <c r="H79" i="45"/>
  <c r="I78" i="45"/>
  <c r="H78" i="45"/>
  <c r="I77" i="45"/>
  <c r="H77" i="45"/>
  <c r="I76" i="45"/>
  <c r="H76" i="45"/>
  <c r="G75" i="45" s="1"/>
  <c r="I75" i="45"/>
  <c r="H75" i="45"/>
  <c r="I74" i="45"/>
  <c r="H74" i="45"/>
  <c r="I73" i="45"/>
  <c r="H73" i="45"/>
  <c r="I72" i="45"/>
  <c r="H72" i="45"/>
  <c r="G71" i="45" s="1"/>
  <c r="I71" i="45"/>
  <c r="H71" i="45"/>
  <c r="I70" i="45"/>
  <c r="H70" i="45"/>
  <c r="I69" i="45"/>
  <c r="H69" i="45"/>
  <c r="I68" i="45"/>
  <c r="H68" i="45"/>
  <c r="G67" i="45" s="1"/>
  <c r="I67" i="45"/>
  <c r="H67" i="45"/>
  <c r="I66" i="45"/>
  <c r="H66" i="45"/>
  <c r="I65" i="45"/>
  <c r="H65" i="45"/>
  <c r="I64" i="45"/>
  <c r="H64" i="45"/>
  <c r="I63" i="45"/>
  <c r="H63" i="45"/>
  <c r="I62" i="45"/>
  <c r="H62" i="45"/>
  <c r="I61" i="45"/>
  <c r="H61" i="45"/>
  <c r="I60" i="45"/>
  <c r="H60" i="45"/>
  <c r="G59" i="45" s="1"/>
  <c r="I59" i="45"/>
  <c r="H59" i="45"/>
  <c r="I58" i="45"/>
  <c r="H58" i="45"/>
  <c r="I57" i="45"/>
  <c r="H57" i="45"/>
  <c r="I56" i="45"/>
  <c r="H56" i="45"/>
  <c r="I55" i="45"/>
  <c r="H55" i="45"/>
  <c r="I54" i="45"/>
  <c r="H54" i="45"/>
  <c r="I53" i="45"/>
  <c r="H53" i="45"/>
  <c r="I52" i="45"/>
  <c r="H52" i="45"/>
  <c r="G51" i="45" s="1"/>
  <c r="I51" i="45"/>
  <c r="H51" i="45"/>
  <c r="I50" i="45"/>
  <c r="H50" i="45"/>
  <c r="I49" i="45"/>
  <c r="H49" i="45"/>
  <c r="I48" i="45"/>
  <c r="H48" i="45"/>
  <c r="G47" i="45" s="1"/>
  <c r="I47" i="45"/>
  <c r="H47" i="45"/>
  <c r="I46" i="45"/>
  <c r="H46" i="45"/>
  <c r="I45" i="45"/>
  <c r="H45" i="45"/>
  <c r="I44" i="45"/>
  <c r="H44" i="45"/>
  <c r="G43" i="45" s="1"/>
  <c r="I43" i="45"/>
  <c r="H43" i="45"/>
  <c r="I42" i="45"/>
  <c r="H42" i="45"/>
  <c r="I41" i="45"/>
  <c r="H41" i="45"/>
  <c r="I40" i="45"/>
  <c r="H40" i="45"/>
  <c r="G39" i="45" s="1"/>
  <c r="I39" i="45"/>
  <c r="H39" i="45"/>
  <c r="I38" i="45"/>
  <c r="H38" i="45"/>
  <c r="I37" i="45"/>
  <c r="H37" i="45"/>
  <c r="I36" i="45"/>
  <c r="H36" i="45"/>
  <c r="G35" i="45" s="1"/>
  <c r="I35" i="45"/>
  <c r="H35" i="45"/>
  <c r="I34" i="45"/>
  <c r="H34" i="45"/>
  <c r="I33" i="45"/>
  <c r="H33" i="45"/>
  <c r="I32" i="45"/>
  <c r="H32" i="45"/>
  <c r="G31" i="45" s="1"/>
  <c r="I31" i="45"/>
  <c r="H31" i="45"/>
  <c r="I30" i="45"/>
  <c r="H30" i="45"/>
  <c r="I29" i="45"/>
  <c r="H29" i="45"/>
  <c r="I28" i="45"/>
  <c r="H28" i="45"/>
  <c r="G27" i="45" s="1"/>
  <c r="I27" i="45"/>
  <c r="H27" i="45"/>
  <c r="I26" i="45"/>
  <c r="H26" i="45"/>
  <c r="I25" i="45"/>
  <c r="H25" i="45"/>
  <c r="I24" i="45"/>
  <c r="H24" i="45"/>
  <c r="G23" i="45" s="1"/>
  <c r="I23" i="45"/>
  <c r="H23" i="45"/>
  <c r="I22" i="45"/>
  <c r="H22" i="45"/>
  <c r="I21" i="45"/>
  <c r="H21" i="45"/>
  <c r="I20" i="45"/>
  <c r="H20" i="45"/>
  <c r="I19" i="45"/>
  <c r="H19" i="45"/>
  <c r="I12" i="45"/>
  <c r="A15" i="16" s="1"/>
  <c r="I179" i="44"/>
  <c r="H179" i="44"/>
  <c r="I178" i="44"/>
  <c r="H178" i="44"/>
  <c r="G177" i="44" s="1"/>
  <c r="I177" i="44"/>
  <c r="H177" i="44"/>
  <c r="I176" i="44"/>
  <c r="H176" i="44"/>
  <c r="I175" i="44"/>
  <c r="H175" i="44"/>
  <c r="G174" i="44" s="1"/>
  <c r="I174" i="44"/>
  <c r="H174" i="44"/>
  <c r="G173" i="44" s="1"/>
  <c r="I173" i="44"/>
  <c r="H173" i="44"/>
  <c r="I172" i="44"/>
  <c r="H172" i="44"/>
  <c r="I171" i="44"/>
  <c r="H171" i="44"/>
  <c r="G170" i="44" s="1"/>
  <c r="I170" i="44"/>
  <c r="H170" i="44"/>
  <c r="G169" i="44" s="1"/>
  <c r="I169" i="44"/>
  <c r="H169" i="44"/>
  <c r="I168" i="44"/>
  <c r="H168" i="44"/>
  <c r="I167" i="44"/>
  <c r="H167" i="44"/>
  <c r="G166" i="44" s="1"/>
  <c r="I166" i="44"/>
  <c r="H166" i="44"/>
  <c r="G165" i="44" s="1"/>
  <c r="I165" i="44"/>
  <c r="H165" i="44"/>
  <c r="I164" i="44"/>
  <c r="H164" i="44"/>
  <c r="I163" i="44"/>
  <c r="H163" i="44"/>
  <c r="G162" i="44" s="1"/>
  <c r="I162" i="44"/>
  <c r="H162" i="44"/>
  <c r="G161" i="44" s="1"/>
  <c r="I161" i="44"/>
  <c r="H161" i="44"/>
  <c r="I160" i="44"/>
  <c r="H160" i="44"/>
  <c r="I159" i="44"/>
  <c r="H159" i="44"/>
  <c r="G158" i="44" s="1"/>
  <c r="I158" i="44"/>
  <c r="H158" i="44"/>
  <c r="G157" i="44" s="1"/>
  <c r="I157" i="44"/>
  <c r="H157" i="44"/>
  <c r="I156" i="44"/>
  <c r="H156" i="44"/>
  <c r="I155" i="44"/>
  <c r="H155" i="44"/>
  <c r="G154" i="44" s="1"/>
  <c r="I154" i="44"/>
  <c r="H154" i="44"/>
  <c r="G153" i="44" s="1"/>
  <c r="I153" i="44"/>
  <c r="H153" i="44"/>
  <c r="I152" i="44"/>
  <c r="H152" i="44"/>
  <c r="I151" i="44"/>
  <c r="H151" i="44"/>
  <c r="G150" i="44" s="1"/>
  <c r="I150" i="44"/>
  <c r="H150" i="44"/>
  <c r="G149" i="44" s="1"/>
  <c r="I149" i="44"/>
  <c r="H149" i="44"/>
  <c r="I148" i="44"/>
  <c r="H148" i="44"/>
  <c r="I147" i="44"/>
  <c r="H147" i="44"/>
  <c r="G146" i="44" s="1"/>
  <c r="I146" i="44"/>
  <c r="H146" i="44"/>
  <c r="G145" i="44" s="1"/>
  <c r="I145" i="44"/>
  <c r="H145" i="44"/>
  <c r="I144" i="44"/>
  <c r="H144" i="44"/>
  <c r="I143" i="44"/>
  <c r="H143" i="44"/>
  <c r="G142" i="44" s="1"/>
  <c r="I142" i="44"/>
  <c r="H142" i="44"/>
  <c r="G141" i="44" s="1"/>
  <c r="I141" i="44"/>
  <c r="H141" i="44"/>
  <c r="I140" i="44"/>
  <c r="H140" i="44"/>
  <c r="I139" i="44"/>
  <c r="H139" i="44"/>
  <c r="G138" i="44" s="1"/>
  <c r="I138" i="44"/>
  <c r="H138" i="44"/>
  <c r="G137" i="44" s="1"/>
  <c r="I137" i="44"/>
  <c r="H137" i="44"/>
  <c r="I136" i="44"/>
  <c r="H136" i="44"/>
  <c r="I135" i="44"/>
  <c r="H135" i="44"/>
  <c r="G134" i="44" s="1"/>
  <c r="I134" i="44"/>
  <c r="H134" i="44"/>
  <c r="G133" i="44" s="1"/>
  <c r="I133" i="44"/>
  <c r="H133" i="44"/>
  <c r="I132" i="44"/>
  <c r="H132" i="44"/>
  <c r="I131" i="44"/>
  <c r="H131" i="44"/>
  <c r="G130" i="44" s="1"/>
  <c r="I130" i="44"/>
  <c r="H130" i="44"/>
  <c r="G129" i="44" s="1"/>
  <c r="I129" i="44"/>
  <c r="H129" i="44"/>
  <c r="I128" i="44"/>
  <c r="H128" i="44"/>
  <c r="I127" i="44"/>
  <c r="H127" i="44"/>
  <c r="G126" i="44" s="1"/>
  <c r="I126" i="44"/>
  <c r="H126" i="44"/>
  <c r="G125" i="44" s="1"/>
  <c r="I125" i="44"/>
  <c r="H125" i="44"/>
  <c r="I124" i="44"/>
  <c r="H124" i="44"/>
  <c r="I123" i="44"/>
  <c r="H123" i="44"/>
  <c r="G122" i="44" s="1"/>
  <c r="I122" i="44"/>
  <c r="H122" i="44"/>
  <c r="G121" i="44" s="1"/>
  <c r="I121" i="44"/>
  <c r="H121" i="44"/>
  <c r="I120" i="44"/>
  <c r="H120" i="44"/>
  <c r="I119" i="44"/>
  <c r="H119" i="44"/>
  <c r="G118" i="44" s="1"/>
  <c r="I118" i="44"/>
  <c r="H118" i="44"/>
  <c r="G117" i="44" s="1"/>
  <c r="I117" i="44"/>
  <c r="H117" i="44"/>
  <c r="I116" i="44"/>
  <c r="H116" i="44"/>
  <c r="I115" i="44"/>
  <c r="H115" i="44"/>
  <c r="G114" i="44" s="1"/>
  <c r="I114" i="44"/>
  <c r="H114" i="44"/>
  <c r="G113" i="44" s="1"/>
  <c r="I113" i="44"/>
  <c r="H113" i="44"/>
  <c r="I112" i="44"/>
  <c r="H112" i="44"/>
  <c r="I111" i="44"/>
  <c r="H111" i="44"/>
  <c r="G110" i="44" s="1"/>
  <c r="I110" i="44"/>
  <c r="H110" i="44"/>
  <c r="G109" i="44" s="1"/>
  <c r="I109" i="44"/>
  <c r="H109" i="44"/>
  <c r="I108" i="44"/>
  <c r="H108" i="44"/>
  <c r="I107" i="44"/>
  <c r="H107" i="44"/>
  <c r="G106" i="44" s="1"/>
  <c r="I106" i="44"/>
  <c r="H106" i="44"/>
  <c r="G105" i="44" s="1"/>
  <c r="I105" i="44"/>
  <c r="H105" i="44"/>
  <c r="I104" i="44"/>
  <c r="H104" i="44"/>
  <c r="I103" i="44"/>
  <c r="H103" i="44"/>
  <c r="G102" i="44" s="1"/>
  <c r="I102" i="44"/>
  <c r="H102" i="44"/>
  <c r="G101" i="44" s="1"/>
  <c r="I101" i="44"/>
  <c r="H101" i="44"/>
  <c r="I100" i="44"/>
  <c r="H100" i="44"/>
  <c r="I99" i="44"/>
  <c r="I14" i="44" s="1"/>
  <c r="C14" i="16" s="1"/>
  <c r="H99" i="44"/>
  <c r="G98" i="44" s="1"/>
  <c r="I98" i="44"/>
  <c r="H98" i="44"/>
  <c r="G97" i="44" s="1"/>
  <c r="I97" i="44"/>
  <c r="H97" i="44"/>
  <c r="I96" i="44"/>
  <c r="H96" i="44"/>
  <c r="I95" i="44"/>
  <c r="H95" i="44"/>
  <c r="G94" i="44" s="1"/>
  <c r="I94" i="44"/>
  <c r="H94" i="44"/>
  <c r="G93" i="44" s="1"/>
  <c r="I93" i="44"/>
  <c r="H93" i="44"/>
  <c r="I92" i="44"/>
  <c r="H92" i="44"/>
  <c r="I91" i="44"/>
  <c r="H91" i="44"/>
  <c r="G90" i="44" s="1"/>
  <c r="I90" i="44"/>
  <c r="H90" i="44"/>
  <c r="G89" i="44" s="1"/>
  <c r="I89" i="44"/>
  <c r="H89" i="44"/>
  <c r="I88" i="44"/>
  <c r="H88" i="44"/>
  <c r="I87" i="44"/>
  <c r="H87" i="44"/>
  <c r="G86" i="44" s="1"/>
  <c r="I86" i="44"/>
  <c r="H86" i="44"/>
  <c r="G85" i="44" s="1"/>
  <c r="I85" i="44"/>
  <c r="H85" i="44"/>
  <c r="I84" i="44"/>
  <c r="H84" i="44"/>
  <c r="I83" i="44"/>
  <c r="H83" i="44"/>
  <c r="G82" i="44" s="1"/>
  <c r="I82" i="44"/>
  <c r="H82" i="44"/>
  <c r="G81" i="44" s="1"/>
  <c r="I81" i="44"/>
  <c r="H81" i="44"/>
  <c r="I80" i="44"/>
  <c r="H80" i="44"/>
  <c r="I79" i="44"/>
  <c r="H79" i="44"/>
  <c r="G78" i="44" s="1"/>
  <c r="I78" i="44"/>
  <c r="H78" i="44"/>
  <c r="G77" i="44" s="1"/>
  <c r="I77" i="44"/>
  <c r="H77" i="44"/>
  <c r="I76" i="44"/>
  <c r="H76" i="44"/>
  <c r="I75" i="44"/>
  <c r="H75" i="44"/>
  <c r="G74" i="44" s="1"/>
  <c r="I74" i="44"/>
  <c r="H74" i="44"/>
  <c r="G73" i="44" s="1"/>
  <c r="I73" i="44"/>
  <c r="H73" i="44"/>
  <c r="I72" i="44"/>
  <c r="H72" i="44"/>
  <c r="I71" i="44"/>
  <c r="H71" i="44"/>
  <c r="G70" i="44" s="1"/>
  <c r="I70" i="44"/>
  <c r="H70" i="44"/>
  <c r="G69" i="44" s="1"/>
  <c r="I69" i="44"/>
  <c r="H69" i="44"/>
  <c r="I68" i="44"/>
  <c r="H68" i="44"/>
  <c r="I67" i="44"/>
  <c r="H67" i="44"/>
  <c r="G66" i="44" s="1"/>
  <c r="I66" i="44"/>
  <c r="H66" i="44"/>
  <c r="G65" i="44" s="1"/>
  <c r="I65" i="44"/>
  <c r="H65" i="44"/>
  <c r="I64" i="44"/>
  <c r="H64" i="44"/>
  <c r="I63" i="44"/>
  <c r="H63" i="44"/>
  <c r="G62" i="44" s="1"/>
  <c r="I62" i="44"/>
  <c r="H62" i="44"/>
  <c r="G61" i="44" s="1"/>
  <c r="I61" i="44"/>
  <c r="H61" i="44"/>
  <c r="I60" i="44"/>
  <c r="H60" i="44"/>
  <c r="I59" i="44"/>
  <c r="H59" i="44"/>
  <c r="G58" i="44" s="1"/>
  <c r="I58" i="44"/>
  <c r="H58" i="44"/>
  <c r="G57" i="44" s="1"/>
  <c r="I57" i="44"/>
  <c r="H57" i="44"/>
  <c r="I56" i="44"/>
  <c r="H56" i="44"/>
  <c r="I55" i="44"/>
  <c r="H55" i="44"/>
  <c r="G54" i="44" s="1"/>
  <c r="I54" i="44"/>
  <c r="H54" i="44"/>
  <c r="G53" i="44" s="1"/>
  <c r="I53" i="44"/>
  <c r="H53" i="44"/>
  <c r="I52" i="44"/>
  <c r="H52" i="44"/>
  <c r="I51" i="44"/>
  <c r="H51" i="44"/>
  <c r="G50" i="44" s="1"/>
  <c r="I50" i="44"/>
  <c r="H50" i="44"/>
  <c r="G49" i="44" s="1"/>
  <c r="I49" i="44"/>
  <c r="H49" i="44"/>
  <c r="I48" i="44"/>
  <c r="H48" i="44"/>
  <c r="I47" i="44"/>
  <c r="H47" i="44"/>
  <c r="G46" i="44" s="1"/>
  <c r="I46" i="44"/>
  <c r="H46" i="44"/>
  <c r="G45" i="44" s="1"/>
  <c r="I45" i="44"/>
  <c r="H45" i="44"/>
  <c r="I44" i="44"/>
  <c r="H44" i="44"/>
  <c r="I43" i="44"/>
  <c r="H43" i="44"/>
  <c r="G42" i="44" s="1"/>
  <c r="I42" i="44"/>
  <c r="H42" i="44"/>
  <c r="G41" i="44" s="1"/>
  <c r="I41" i="44"/>
  <c r="H41" i="44"/>
  <c r="I40" i="44"/>
  <c r="H40" i="44"/>
  <c r="I39" i="44"/>
  <c r="H39" i="44"/>
  <c r="G38" i="44" s="1"/>
  <c r="I38" i="44"/>
  <c r="H38" i="44"/>
  <c r="G37" i="44" s="1"/>
  <c r="I37" i="44"/>
  <c r="H37" i="44"/>
  <c r="I36" i="44"/>
  <c r="H36" i="44"/>
  <c r="I35" i="44"/>
  <c r="H35" i="44"/>
  <c r="G34" i="44" s="1"/>
  <c r="I34" i="44"/>
  <c r="H34" i="44"/>
  <c r="G33" i="44" s="1"/>
  <c r="I33" i="44"/>
  <c r="H33" i="44"/>
  <c r="I32" i="44"/>
  <c r="H32" i="44"/>
  <c r="I31" i="44"/>
  <c r="H31" i="44"/>
  <c r="G30" i="44" s="1"/>
  <c r="I30" i="44"/>
  <c r="H30" i="44"/>
  <c r="G29" i="44" s="1"/>
  <c r="I29" i="44"/>
  <c r="H29" i="44"/>
  <c r="I28" i="44"/>
  <c r="H28" i="44"/>
  <c r="I27" i="44"/>
  <c r="H27" i="44"/>
  <c r="G26" i="44" s="1"/>
  <c r="I26" i="44"/>
  <c r="H26" i="44"/>
  <c r="G25" i="44" s="1"/>
  <c r="I25" i="44"/>
  <c r="H25" i="44"/>
  <c r="I24" i="44"/>
  <c r="H24" i="44"/>
  <c r="I23" i="44"/>
  <c r="H23" i="44"/>
  <c r="G22" i="44" s="1"/>
  <c r="I22" i="44"/>
  <c r="H22" i="44"/>
  <c r="G21" i="44" s="1"/>
  <c r="I21" i="44"/>
  <c r="H21" i="44"/>
  <c r="I20" i="44"/>
  <c r="H20" i="44"/>
  <c r="I19" i="44"/>
  <c r="H19" i="44"/>
  <c r="I12" i="44"/>
  <c r="A14" i="16" s="1"/>
  <c r="I179" i="43"/>
  <c r="H179" i="43"/>
  <c r="I178" i="43"/>
  <c r="H178" i="43"/>
  <c r="G177" i="43" s="1"/>
  <c r="I177" i="43"/>
  <c r="H177" i="43"/>
  <c r="G176" i="43" s="1"/>
  <c r="I176" i="43"/>
  <c r="H176" i="43"/>
  <c r="I175" i="43"/>
  <c r="H175" i="43"/>
  <c r="I174" i="43"/>
  <c r="H174" i="43"/>
  <c r="G173" i="43" s="1"/>
  <c r="I173" i="43"/>
  <c r="H173" i="43"/>
  <c r="G172" i="43" s="1"/>
  <c r="I172" i="43"/>
  <c r="H172" i="43"/>
  <c r="I171" i="43"/>
  <c r="H171" i="43"/>
  <c r="I170" i="43"/>
  <c r="H170" i="43"/>
  <c r="G169" i="43" s="1"/>
  <c r="I169" i="43"/>
  <c r="H169" i="43"/>
  <c r="G168" i="43" s="1"/>
  <c r="I168" i="43"/>
  <c r="H168" i="43"/>
  <c r="I167" i="43"/>
  <c r="H167" i="43"/>
  <c r="I166" i="43"/>
  <c r="H166" i="43"/>
  <c r="G165" i="43" s="1"/>
  <c r="I165" i="43"/>
  <c r="H165" i="43"/>
  <c r="G164" i="43" s="1"/>
  <c r="I164" i="43"/>
  <c r="H164" i="43"/>
  <c r="I163" i="43"/>
  <c r="H163" i="43"/>
  <c r="I162" i="43"/>
  <c r="H162" i="43"/>
  <c r="G161" i="43" s="1"/>
  <c r="I161" i="43"/>
  <c r="H161" i="43"/>
  <c r="G160" i="43" s="1"/>
  <c r="I160" i="43"/>
  <c r="H160" i="43"/>
  <c r="I159" i="43"/>
  <c r="H159" i="43"/>
  <c r="I158" i="43"/>
  <c r="H158" i="43"/>
  <c r="G157" i="43" s="1"/>
  <c r="I157" i="43"/>
  <c r="H157" i="43"/>
  <c r="G156" i="43" s="1"/>
  <c r="I156" i="43"/>
  <c r="H156" i="43"/>
  <c r="I155" i="43"/>
  <c r="H155" i="43"/>
  <c r="I154" i="43"/>
  <c r="H154" i="43"/>
  <c r="G153" i="43" s="1"/>
  <c r="I153" i="43"/>
  <c r="H153" i="43"/>
  <c r="G152" i="43" s="1"/>
  <c r="I152" i="43"/>
  <c r="H152" i="43"/>
  <c r="I151" i="43"/>
  <c r="H151" i="43"/>
  <c r="I150" i="43"/>
  <c r="H150" i="43"/>
  <c r="G149" i="43" s="1"/>
  <c r="I149" i="43"/>
  <c r="H149" i="43"/>
  <c r="G148" i="43" s="1"/>
  <c r="I148" i="43"/>
  <c r="H148" i="43"/>
  <c r="I147" i="43"/>
  <c r="H147" i="43"/>
  <c r="I146" i="43"/>
  <c r="H146" i="43"/>
  <c r="G145" i="43" s="1"/>
  <c r="I145" i="43"/>
  <c r="H145" i="43"/>
  <c r="G144" i="43" s="1"/>
  <c r="I144" i="43"/>
  <c r="H144" i="43"/>
  <c r="I143" i="43"/>
  <c r="H143" i="43"/>
  <c r="I142" i="43"/>
  <c r="H142" i="43"/>
  <c r="G141" i="43" s="1"/>
  <c r="I141" i="43"/>
  <c r="H141" i="43"/>
  <c r="G140" i="43" s="1"/>
  <c r="I140" i="43"/>
  <c r="H140" i="43"/>
  <c r="I139" i="43"/>
  <c r="H139" i="43"/>
  <c r="I138" i="43"/>
  <c r="H138" i="43"/>
  <c r="G137" i="43" s="1"/>
  <c r="I137" i="43"/>
  <c r="H137" i="43"/>
  <c r="G136" i="43" s="1"/>
  <c r="I136" i="43"/>
  <c r="H136" i="43"/>
  <c r="I135" i="43"/>
  <c r="H135" i="43"/>
  <c r="I134" i="43"/>
  <c r="H134" i="43"/>
  <c r="G133" i="43" s="1"/>
  <c r="I133" i="43"/>
  <c r="H133" i="43"/>
  <c r="G132" i="43" s="1"/>
  <c r="I132" i="43"/>
  <c r="H132" i="43"/>
  <c r="I131" i="43"/>
  <c r="H131" i="43"/>
  <c r="I130" i="43"/>
  <c r="H130" i="43"/>
  <c r="G129" i="43" s="1"/>
  <c r="I129" i="43"/>
  <c r="H129" i="43"/>
  <c r="G128" i="43" s="1"/>
  <c r="I128" i="43"/>
  <c r="H128" i="43"/>
  <c r="I127" i="43"/>
  <c r="H127" i="43"/>
  <c r="G126" i="43" s="1"/>
  <c r="I126" i="43"/>
  <c r="H126" i="43"/>
  <c r="G125" i="43" s="1"/>
  <c r="I125" i="43"/>
  <c r="H125" i="43"/>
  <c r="I124" i="43"/>
  <c r="H124" i="43"/>
  <c r="I123" i="43"/>
  <c r="H123" i="43"/>
  <c r="G122" i="43" s="1"/>
  <c r="I122" i="43"/>
  <c r="H122" i="43"/>
  <c r="G121" i="43" s="1"/>
  <c r="I121" i="43"/>
  <c r="H121" i="43"/>
  <c r="I120" i="43"/>
  <c r="H120" i="43"/>
  <c r="I119" i="43"/>
  <c r="H119" i="43"/>
  <c r="G118" i="43" s="1"/>
  <c r="I118" i="43"/>
  <c r="H118" i="43"/>
  <c r="G117" i="43" s="1"/>
  <c r="I117" i="43"/>
  <c r="H117" i="43"/>
  <c r="I116" i="43"/>
  <c r="H116" i="43"/>
  <c r="I115" i="43"/>
  <c r="H115" i="43"/>
  <c r="G114" i="43" s="1"/>
  <c r="I114" i="43"/>
  <c r="H114" i="43"/>
  <c r="G113" i="43" s="1"/>
  <c r="I113" i="43"/>
  <c r="H113" i="43"/>
  <c r="I112" i="43"/>
  <c r="H112" i="43"/>
  <c r="I111" i="43"/>
  <c r="H111" i="43"/>
  <c r="G110" i="43" s="1"/>
  <c r="I110" i="43"/>
  <c r="H110" i="43"/>
  <c r="G109" i="43" s="1"/>
  <c r="I109" i="43"/>
  <c r="H109" i="43"/>
  <c r="I108" i="43"/>
  <c r="H108" i="43"/>
  <c r="I107" i="43"/>
  <c r="H107" i="43"/>
  <c r="G106" i="43" s="1"/>
  <c r="I106" i="43"/>
  <c r="H106" i="43"/>
  <c r="G105" i="43" s="1"/>
  <c r="I105" i="43"/>
  <c r="H105" i="43"/>
  <c r="I104" i="43"/>
  <c r="H104" i="43"/>
  <c r="I103" i="43"/>
  <c r="H103" i="43"/>
  <c r="G102" i="43" s="1"/>
  <c r="I102" i="43"/>
  <c r="H102" i="43"/>
  <c r="G101" i="43" s="1"/>
  <c r="I101" i="43"/>
  <c r="H101" i="43"/>
  <c r="I100" i="43"/>
  <c r="H100" i="43"/>
  <c r="I99" i="43"/>
  <c r="I14" i="43" s="1"/>
  <c r="C13" i="16" s="1"/>
  <c r="H99" i="43"/>
  <c r="G98" i="43" s="1"/>
  <c r="I98" i="43"/>
  <c r="H98" i="43"/>
  <c r="G97" i="43" s="1"/>
  <c r="I97" i="43"/>
  <c r="H97" i="43"/>
  <c r="I96" i="43"/>
  <c r="H96" i="43"/>
  <c r="I95" i="43"/>
  <c r="H95" i="43"/>
  <c r="G94" i="43" s="1"/>
  <c r="I94" i="43"/>
  <c r="H94" i="43"/>
  <c r="G93" i="43" s="1"/>
  <c r="I93" i="43"/>
  <c r="H93" i="43"/>
  <c r="I92" i="43"/>
  <c r="H92" i="43"/>
  <c r="I91" i="43"/>
  <c r="H91" i="43"/>
  <c r="G90" i="43" s="1"/>
  <c r="I90" i="43"/>
  <c r="H90" i="43"/>
  <c r="G89" i="43" s="1"/>
  <c r="I89" i="43"/>
  <c r="H89" i="43"/>
  <c r="I88" i="43"/>
  <c r="H88" i="43"/>
  <c r="I87" i="43"/>
  <c r="H87" i="43"/>
  <c r="G86" i="43" s="1"/>
  <c r="I86" i="43"/>
  <c r="H86" i="43"/>
  <c r="G85" i="43" s="1"/>
  <c r="I85" i="43"/>
  <c r="H85" i="43"/>
  <c r="I84" i="43"/>
  <c r="H84" i="43"/>
  <c r="I83" i="43"/>
  <c r="H83" i="43"/>
  <c r="G82" i="43" s="1"/>
  <c r="I82" i="43"/>
  <c r="H82" i="43"/>
  <c r="G81" i="43" s="1"/>
  <c r="I81" i="43"/>
  <c r="H81" i="43"/>
  <c r="I80" i="43"/>
  <c r="H80" i="43"/>
  <c r="I79" i="43"/>
  <c r="H79" i="43"/>
  <c r="G78" i="43" s="1"/>
  <c r="I78" i="43"/>
  <c r="H78" i="43"/>
  <c r="G77" i="43" s="1"/>
  <c r="I77" i="43"/>
  <c r="H77" i="43"/>
  <c r="I76" i="43"/>
  <c r="H76" i="43"/>
  <c r="I75" i="43"/>
  <c r="H75" i="43"/>
  <c r="G74" i="43" s="1"/>
  <c r="I74" i="43"/>
  <c r="H74" i="43"/>
  <c r="G73" i="43" s="1"/>
  <c r="I73" i="43"/>
  <c r="H73" i="43"/>
  <c r="I72" i="43"/>
  <c r="H72" i="43"/>
  <c r="I71" i="43"/>
  <c r="H71" i="43"/>
  <c r="G70" i="43" s="1"/>
  <c r="I70" i="43"/>
  <c r="H70" i="43"/>
  <c r="G69" i="43" s="1"/>
  <c r="I69" i="43"/>
  <c r="H69" i="43"/>
  <c r="I68" i="43"/>
  <c r="H68" i="43"/>
  <c r="I67" i="43"/>
  <c r="H67" i="43"/>
  <c r="G66" i="43" s="1"/>
  <c r="I66" i="43"/>
  <c r="H66" i="43"/>
  <c r="G65" i="43" s="1"/>
  <c r="I65" i="43"/>
  <c r="H65" i="43"/>
  <c r="I64" i="43"/>
  <c r="H64" i="43"/>
  <c r="I63" i="43"/>
  <c r="H63" i="43"/>
  <c r="G62" i="43" s="1"/>
  <c r="I62" i="43"/>
  <c r="H62" i="43"/>
  <c r="G61" i="43" s="1"/>
  <c r="I61" i="43"/>
  <c r="H61" i="43"/>
  <c r="I60" i="43"/>
  <c r="H60" i="43"/>
  <c r="I59" i="43"/>
  <c r="H59" i="43"/>
  <c r="G58" i="43" s="1"/>
  <c r="I58" i="43"/>
  <c r="H58" i="43"/>
  <c r="G57" i="43" s="1"/>
  <c r="I57" i="43"/>
  <c r="H57" i="43"/>
  <c r="I56" i="43"/>
  <c r="H56" i="43"/>
  <c r="I55" i="43"/>
  <c r="H55" i="43"/>
  <c r="G54" i="43" s="1"/>
  <c r="I54" i="43"/>
  <c r="H54" i="43"/>
  <c r="G53" i="43" s="1"/>
  <c r="I53" i="43"/>
  <c r="H53" i="43"/>
  <c r="I52" i="43"/>
  <c r="H52" i="43"/>
  <c r="I51" i="43"/>
  <c r="H51" i="43"/>
  <c r="G50" i="43" s="1"/>
  <c r="I50" i="43"/>
  <c r="H50" i="43"/>
  <c r="G49" i="43" s="1"/>
  <c r="I49" i="43"/>
  <c r="H49" i="43"/>
  <c r="I48" i="43"/>
  <c r="H48" i="43"/>
  <c r="I47" i="43"/>
  <c r="H47" i="43"/>
  <c r="G46" i="43" s="1"/>
  <c r="I46" i="43"/>
  <c r="H46" i="43"/>
  <c r="G45" i="43" s="1"/>
  <c r="I45" i="43"/>
  <c r="H45" i="43"/>
  <c r="I44" i="43"/>
  <c r="H44" i="43"/>
  <c r="I43" i="43"/>
  <c r="H43" i="43"/>
  <c r="G42" i="43" s="1"/>
  <c r="I42" i="43"/>
  <c r="H42" i="43"/>
  <c r="G41" i="43" s="1"/>
  <c r="I41" i="43"/>
  <c r="H41" i="43"/>
  <c r="I40" i="43"/>
  <c r="H40" i="43"/>
  <c r="I39" i="43"/>
  <c r="H39" i="43"/>
  <c r="G38" i="43" s="1"/>
  <c r="I38" i="43"/>
  <c r="H38" i="43"/>
  <c r="G37" i="43" s="1"/>
  <c r="I37" i="43"/>
  <c r="H37" i="43"/>
  <c r="I36" i="43"/>
  <c r="H36" i="43"/>
  <c r="I35" i="43"/>
  <c r="H35" i="43"/>
  <c r="G34" i="43" s="1"/>
  <c r="I34" i="43"/>
  <c r="H34" i="43"/>
  <c r="G33" i="43" s="1"/>
  <c r="I33" i="43"/>
  <c r="H33" i="43"/>
  <c r="I32" i="43"/>
  <c r="H32" i="43"/>
  <c r="I31" i="43"/>
  <c r="H31" i="43"/>
  <c r="G30" i="43" s="1"/>
  <c r="I30" i="43"/>
  <c r="H30" i="43"/>
  <c r="G29" i="43" s="1"/>
  <c r="I29" i="43"/>
  <c r="H29" i="43"/>
  <c r="I28" i="43"/>
  <c r="H28" i="43"/>
  <c r="I27" i="43"/>
  <c r="H27" i="43"/>
  <c r="G26" i="43" s="1"/>
  <c r="I26" i="43"/>
  <c r="H26" i="43"/>
  <c r="G25" i="43" s="1"/>
  <c r="I25" i="43"/>
  <c r="H25" i="43"/>
  <c r="I24" i="43"/>
  <c r="H24" i="43"/>
  <c r="I23" i="43"/>
  <c r="H23" i="43"/>
  <c r="G22" i="43" s="1"/>
  <c r="I22" i="43"/>
  <c r="H22" i="43"/>
  <c r="G21" i="43" s="1"/>
  <c r="I21" i="43"/>
  <c r="H21" i="43"/>
  <c r="I20" i="43"/>
  <c r="H20" i="43"/>
  <c r="I19" i="43"/>
  <c r="H19" i="43"/>
  <c r="G19" i="43"/>
  <c r="I12" i="43"/>
  <c r="A13" i="16" s="1"/>
  <c r="I179" i="42"/>
  <c r="H179" i="42"/>
  <c r="I178" i="42"/>
  <c r="H178" i="42"/>
  <c r="I177" i="42"/>
  <c r="H177" i="42"/>
  <c r="I176" i="42"/>
  <c r="H176" i="42"/>
  <c r="I175" i="42"/>
  <c r="H175" i="42"/>
  <c r="I174" i="42"/>
  <c r="H174" i="42"/>
  <c r="I173" i="42"/>
  <c r="H173" i="42"/>
  <c r="I172" i="42"/>
  <c r="H172" i="42"/>
  <c r="I171" i="42"/>
  <c r="H171" i="42"/>
  <c r="I170" i="42"/>
  <c r="H170" i="42"/>
  <c r="I169" i="42"/>
  <c r="H169" i="42"/>
  <c r="I168" i="42"/>
  <c r="H168" i="42"/>
  <c r="I167" i="42"/>
  <c r="H167" i="42"/>
  <c r="I166" i="42"/>
  <c r="H166" i="42"/>
  <c r="I165" i="42"/>
  <c r="H165" i="42"/>
  <c r="I164" i="42"/>
  <c r="H164" i="42"/>
  <c r="I163" i="42"/>
  <c r="H163" i="42"/>
  <c r="I162" i="42"/>
  <c r="H162" i="42"/>
  <c r="I161" i="42"/>
  <c r="H161" i="42"/>
  <c r="I160" i="42"/>
  <c r="H160" i="42"/>
  <c r="I159" i="42"/>
  <c r="H159" i="42"/>
  <c r="I158" i="42"/>
  <c r="H158" i="42"/>
  <c r="I157" i="42"/>
  <c r="H157" i="42"/>
  <c r="I156" i="42"/>
  <c r="H156" i="42"/>
  <c r="I155" i="42"/>
  <c r="H155" i="42"/>
  <c r="I154" i="42"/>
  <c r="H154" i="42"/>
  <c r="I153" i="42"/>
  <c r="H153" i="42"/>
  <c r="I152" i="42"/>
  <c r="H152" i="42"/>
  <c r="I151" i="42"/>
  <c r="H151" i="42"/>
  <c r="I150" i="42"/>
  <c r="H150" i="42"/>
  <c r="I149" i="42"/>
  <c r="H149" i="42"/>
  <c r="I148" i="42"/>
  <c r="H148" i="42"/>
  <c r="I147" i="42"/>
  <c r="H147" i="42"/>
  <c r="I146" i="42"/>
  <c r="H146" i="42"/>
  <c r="I145" i="42"/>
  <c r="H145" i="42"/>
  <c r="I144" i="42"/>
  <c r="H144" i="42"/>
  <c r="I143" i="42"/>
  <c r="H143" i="42"/>
  <c r="I142" i="42"/>
  <c r="H142" i="42"/>
  <c r="I141" i="42"/>
  <c r="H141" i="42"/>
  <c r="I140" i="42"/>
  <c r="H140" i="42"/>
  <c r="I139" i="42"/>
  <c r="H139" i="42"/>
  <c r="I138" i="42"/>
  <c r="H138" i="42"/>
  <c r="I137" i="42"/>
  <c r="H137" i="42"/>
  <c r="I136" i="42"/>
  <c r="H136" i="42"/>
  <c r="I135" i="42"/>
  <c r="H135" i="42"/>
  <c r="I134" i="42"/>
  <c r="H134" i="42"/>
  <c r="I133" i="42"/>
  <c r="H133" i="42"/>
  <c r="I132" i="42"/>
  <c r="H132" i="42"/>
  <c r="I131" i="42"/>
  <c r="H131" i="42"/>
  <c r="I130" i="42"/>
  <c r="H130" i="42"/>
  <c r="I129" i="42"/>
  <c r="H129" i="42"/>
  <c r="I128" i="42"/>
  <c r="H128" i="42"/>
  <c r="I127" i="42"/>
  <c r="H127" i="42"/>
  <c r="I126" i="42"/>
  <c r="H126" i="42"/>
  <c r="I125" i="42"/>
  <c r="H125" i="42"/>
  <c r="I124" i="42"/>
  <c r="H124" i="42"/>
  <c r="I123" i="42"/>
  <c r="H123" i="42"/>
  <c r="I122" i="42"/>
  <c r="H122" i="42"/>
  <c r="I121" i="42"/>
  <c r="H121" i="42"/>
  <c r="I120" i="42"/>
  <c r="H120" i="42"/>
  <c r="I119" i="42"/>
  <c r="H119" i="42"/>
  <c r="I118" i="42"/>
  <c r="H118" i="42"/>
  <c r="I117" i="42"/>
  <c r="H117" i="42"/>
  <c r="I116" i="42"/>
  <c r="H116" i="42"/>
  <c r="I115" i="42"/>
  <c r="H115" i="42"/>
  <c r="I114" i="42"/>
  <c r="H114" i="42"/>
  <c r="I113" i="42"/>
  <c r="H113" i="42"/>
  <c r="I112" i="42"/>
  <c r="H112" i="42"/>
  <c r="I111" i="42"/>
  <c r="H111" i="42"/>
  <c r="I110" i="42"/>
  <c r="H110" i="42"/>
  <c r="I109" i="42"/>
  <c r="H109" i="42"/>
  <c r="I108" i="42"/>
  <c r="H108" i="42"/>
  <c r="I107" i="42"/>
  <c r="H107" i="42"/>
  <c r="I106" i="42"/>
  <c r="H106" i="42"/>
  <c r="I105" i="42"/>
  <c r="H105" i="42"/>
  <c r="I104" i="42"/>
  <c r="H104" i="42"/>
  <c r="I103" i="42"/>
  <c r="H103" i="42"/>
  <c r="I102" i="42"/>
  <c r="H102" i="42"/>
  <c r="I101" i="42"/>
  <c r="H101" i="42"/>
  <c r="I100" i="42"/>
  <c r="H100" i="42"/>
  <c r="I99" i="42"/>
  <c r="I14" i="42" s="1"/>
  <c r="C12" i="16" s="1"/>
  <c r="H99" i="42"/>
  <c r="I98" i="42"/>
  <c r="H98" i="42"/>
  <c r="I97" i="42"/>
  <c r="H97" i="42"/>
  <c r="I96" i="42"/>
  <c r="H96" i="42"/>
  <c r="I95" i="42"/>
  <c r="H95" i="42"/>
  <c r="I94" i="42"/>
  <c r="H94" i="42"/>
  <c r="I93" i="42"/>
  <c r="H93" i="42"/>
  <c r="I92" i="42"/>
  <c r="H92" i="42"/>
  <c r="I91" i="42"/>
  <c r="H91" i="42"/>
  <c r="I90" i="42"/>
  <c r="H90" i="42"/>
  <c r="I89" i="42"/>
  <c r="H89" i="42"/>
  <c r="I88" i="42"/>
  <c r="H88" i="42"/>
  <c r="I87" i="42"/>
  <c r="H87" i="42"/>
  <c r="I86" i="42"/>
  <c r="H86" i="42"/>
  <c r="I85" i="42"/>
  <c r="H85" i="42"/>
  <c r="I84" i="42"/>
  <c r="H84" i="42"/>
  <c r="I83" i="42"/>
  <c r="H83" i="42"/>
  <c r="I82" i="42"/>
  <c r="H82" i="42"/>
  <c r="I81" i="42"/>
  <c r="H81" i="42"/>
  <c r="I80" i="42"/>
  <c r="H80" i="42"/>
  <c r="I79" i="42"/>
  <c r="H79" i="42"/>
  <c r="I78" i="42"/>
  <c r="H78" i="42"/>
  <c r="I77" i="42"/>
  <c r="H77" i="42"/>
  <c r="I76" i="42"/>
  <c r="H76" i="42"/>
  <c r="I75" i="42"/>
  <c r="H75" i="42"/>
  <c r="I74" i="42"/>
  <c r="H74" i="42"/>
  <c r="I73" i="42"/>
  <c r="H73" i="42"/>
  <c r="I72" i="42"/>
  <c r="H72" i="42"/>
  <c r="I71" i="42"/>
  <c r="H71" i="42"/>
  <c r="I70" i="42"/>
  <c r="H70" i="42"/>
  <c r="I69" i="42"/>
  <c r="H69" i="42"/>
  <c r="I68" i="42"/>
  <c r="H68" i="42"/>
  <c r="I67" i="42"/>
  <c r="H67" i="42"/>
  <c r="I66" i="42"/>
  <c r="H66" i="42"/>
  <c r="I65" i="42"/>
  <c r="H65" i="42"/>
  <c r="I64" i="42"/>
  <c r="H64" i="42"/>
  <c r="I63" i="42"/>
  <c r="H63" i="42"/>
  <c r="I62" i="42"/>
  <c r="H62" i="42"/>
  <c r="I61" i="42"/>
  <c r="H61" i="42"/>
  <c r="I60" i="42"/>
  <c r="H60" i="42"/>
  <c r="I59" i="42"/>
  <c r="H59" i="42"/>
  <c r="I58" i="42"/>
  <c r="H58" i="42"/>
  <c r="I57" i="42"/>
  <c r="H57" i="42"/>
  <c r="I56" i="42"/>
  <c r="H56" i="42"/>
  <c r="I55" i="42"/>
  <c r="H55" i="42"/>
  <c r="I54" i="42"/>
  <c r="H54" i="42"/>
  <c r="I53" i="42"/>
  <c r="H53" i="42"/>
  <c r="I52" i="42"/>
  <c r="H52" i="42"/>
  <c r="I51" i="42"/>
  <c r="H51" i="42"/>
  <c r="I50" i="42"/>
  <c r="H50" i="42"/>
  <c r="I49" i="42"/>
  <c r="H49" i="42"/>
  <c r="I48" i="42"/>
  <c r="H48" i="42"/>
  <c r="I47" i="42"/>
  <c r="H47" i="42"/>
  <c r="I46" i="42"/>
  <c r="H46" i="42"/>
  <c r="I45" i="42"/>
  <c r="H45" i="42"/>
  <c r="I44" i="42"/>
  <c r="H44" i="42"/>
  <c r="I43" i="42"/>
  <c r="H43" i="42"/>
  <c r="I42" i="42"/>
  <c r="H42" i="42"/>
  <c r="I41" i="42"/>
  <c r="H41" i="42"/>
  <c r="I40" i="42"/>
  <c r="H40" i="42"/>
  <c r="I39" i="42"/>
  <c r="H39" i="42"/>
  <c r="I38" i="42"/>
  <c r="H38" i="42"/>
  <c r="I37" i="42"/>
  <c r="H37" i="42"/>
  <c r="I36" i="42"/>
  <c r="H36" i="42"/>
  <c r="I35" i="42"/>
  <c r="H35" i="42"/>
  <c r="I34" i="42"/>
  <c r="H34" i="42"/>
  <c r="I33" i="42"/>
  <c r="H33" i="42"/>
  <c r="I32" i="42"/>
  <c r="H32" i="42"/>
  <c r="I31" i="42"/>
  <c r="H31" i="42"/>
  <c r="I30" i="42"/>
  <c r="H30" i="42"/>
  <c r="I29" i="42"/>
  <c r="H29" i="42"/>
  <c r="I28" i="42"/>
  <c r="H28" i="42"/>
  <c r="I27" i="42"/>
  <c r="H27" i="42"/>
  <c r="I26" i="42"/>
  <c r="H26" i="42"/>
  <c r="I25" i="42"/>
  <c r="H25" i="42"/>
  <c r="I24" i="42"/>
  <c r="H24" i="42"/>
  <c r="I23" i="42"/>
  <c r="H23" i="42"/>
  <c r="I22" i="42"/>
  <c r="H22" i="42"/>
  <c r="I21" i="42"/>
  <c r="H21" i="42"/>
  <c r="I20" i="42"/>
  <c r="H20" i="42"/>
  <c r="I19" i="42"/>
  <c r="H19" i="42"/>
  <c r="I12" i="42"/>
  <c r="A12" i="16" s="1"/>
  <c r="I179" i="41"/>
  <c r="H179" i="41"/>
  <c r="I178" i="41"/>
  <c r="H178" i="41"/>
  <c r="I177" i="41"/>
  <c r="H177" i="41"/>
  <c r="I176" i="41"/>
  <c r="H176" i="41"/>
  <c r="I175" i="41"/>
  <c r="H175" i="41"/>
  <c r="I174" i="41"/>
  <c r="H174" i="41"/>
  <c r="I173" i="41"/>
  <c r="H173" i="41"/>
  <c r="I172" i="41"/>
  <c r="H172" i="41"/>
  <c r="I171" i="41"/>
  <c r="H171" i="41"/>
  <c r="I170" i="41"/>
  <c r="H170" i="41"/>
  <c r="I169" i="41"/>
  <c r="H169" i="41"/>
  <c r="I168" i="41"/>
  <c r="H168" i="41"/>
  <c r="I167" i="41"/>
  <c r="H167" i="41"/>
  <c r="I166" i="41"/>
  <c r="H166" i="41"/>
  <c r="I165" i="41"/>
  <c r="H165" i="41"/>
  <c r="I164" i="41"/>
  <c r="H164" i="41"/>
  <c r="I163" i="41"/>
  <c r="H163" i="41"/>
  <c r="I162" i="41"/>
  <c r="H162" i="41"/>
  <c r="I161" i="41"/>
  <c r="H161" i="41"/>
  <c r="I160" i="41"/>
  <c r="H160" i="41"/>
  <c r="I159" i="41"/>
  <c r="H159" i="41"/>
  <c r="I158" i="41"/>
  <c r="H158" i="41"/>
  <c r="I157" i="41"/>
  <c r="H157" i="41"/>
  <c r="I156" i="41"/>
  <c r="H156" i="41"/>
  <c r="I155" i="41"/>
  <c r="H155" i="41"/>
  <c r="I154" i="41"/>
  <c r="H154" i="41"/>
  <c r="I153" i="41"/>
  <c r="H153" i="41"/>
  <c r="I152" i="41"/>
  <c r="H152" i="41"/>
  <c r="I151" i="41"/>
  <c r="H151" i="41"/>
  <c r="I150" i="41"/>
  <c r="H150" i="41"/>
  <c r="I149" i="41"/>
  <c r="H149" i="41"/>
  <c r="I148" i="41"/>
  <c r="H148" i="41"/>
  <c r="I147" i="41"/>
  <c r="H147" i="41"/>
  <c r="I146" i="41"/>
  <c r="H146" i="41"/>
  <c r="I145" i="41"/>
  <c r="H145" i="41"/>
  <c r="I144" i="41"/>
  <c r="H144" i="41"/>
  <c r="I143" i="41"/>
  <c r="H143" i="41"/>
  <c r="I142" i="41"/>
  <c r="H142" i="41"/>
  <c r="I141" i="41"/>
  <c r="H141" i="41"/>
  <c r="I140" i="41"/>
  <c r="H140" i="41"/>
  <c r="I139" i="41"/>
  <c r="H139" i="41"/>
  <c r="I138" i="41"/>
  <c r="H138" i="41"/>
  <c r="I137" i="41"/>
  <c r="H137" i="41"/>
  <c r="I136" i="41"/>
  <c r="H136" i="41"/>
  <c r="I135" i="41"/>
  <c r="H135" i="41"/>
  <c r="I134" i="41"/>
  <c r="H134" i="41"/>
  <c r="I133" i="41"/>
  <c r="H133" i="41"/>
  <c r="I132" i="41"/>
  <c r="H132" i="41"/>
  <c r="I131" i="41"/>
  <c r="H131" i="41"/>
  <c r="I130" i="41"/>
  <c r="H130" i="41"/>
  <c r="I129" i="41"/>
  <c r="H129" i="41"/>
  <c r="I128" i="41"/>
  <c r="H128" i="41"/>
  <c r="I127" i="41"/>
  <c r="H127" i="41"/>
  <c r="I126" i="41"/>
  <c r="H126" i="41"/>
  <c r="I125" i="41"/>
  <c r="H125" i="41"/>
  <c r="I124" i="41"/>
  <c r="H124" i="41"/>
  <c r="I123" i="41"/>
  <c r="H123" i="41"/>
  <c r="I122" i="41"/>
  <c r="H122" i="41"/>
  <c r="I121" i="41"/>
  <c r="H121" i="41"/>
  <c r="I120" i="41"/>
  <c r="H120" i="41"/>
  <c r="I119" i="41"/>
  <c r="H119" i="41"/>
  <c r="I118" i="41"/>
  <c r="H118" i="41"/>
  <c r="I117" i="41"/>
  <c r="H117" i="41"/>
  <c r="I116" i="41"/>
  <c r="H116" i="41"/>
  <c r="I115" i="41"/>
  <c r="H115" i="41"/>
  <c r="I114" i="41"/>
  <c r="H114" i="41"/>
  <c r="I113" i="41"/>
  <c r="H113" i="41"/>
  <c r="I112" i="41"/>
  <c r="H112" i="41"/>
  <c r="I111" i="41"/>
  <c r="H111" i="41"/>
  <c r="I110" i="41"/>
  <c r="H110" i="41"/>
  <c r="I109" i="41"/>
  <c r="H109" i="41"/>
  <c r="I108" i="41"/>
  <c r="H108" i="41"/>
  <c r="I107" i="41"/>
  <c r="H107" i="41"/>
  <c r="I106" i="41"/>
  <c r="H106" i="41"/>
  <c r="I105" i="41"/>
  <c r="H105" i="41"/>
  <c r="I104" i="41"/>
  <c r="H104" i="41"/>
  <c r="I103" i="41"/>
  <c r="H103" i="41"/>
  <c r="I102" i="41"/>
  <c r="H102" i="41"/>
  <c r="I101" i="41"/>
  <c r="H101" i="41"/>
  <c r="I100" i="41"/>
  <c r="H100" i="41"/>
  <c r="I99" i="41"/>
  <c r="I14" i="41" s="1"/>
  <c r="C11" i="16" s="1"/>
  <c r="H99" i="41"/>
  <c r="I98" i="41"/>
  <c r="H98" i="41"/>
  <c r="I97" i="41"/>
  <c r="H97" i="41"/>
  <c r="I96" i="41"/>
  <c r="H96" i="41"/>
  <c r="I95" i="41"/>
  <c r="H95" i="41"/>
  <c r="I94" i="41"/>
  <c r="H94" i="41"/>
  <c r="I93" i="41"/>
  <c r="H93" i="41"/>
  <c r="I92" i="41"/>
  <c r="H92" i="41"/>
  <c r="I91" i="41"/>
  <c r="H91" i="41"/>
  <c r="I90" i="41"/>
  <c r="H90" i="41"/>
  <c r="I89" i="41"/>
  <c r="H89" i="41"/>
  <c r="I88" i="41"/>
  <c r="H88" i="41"/>
  <c r="I87" i="41"/>
  <c r="H87" i="41"/>
  <c r="I86" i="41"/>
  <c r="H86" i="41"/>
  <c r="I85" i="41"/>
  <c r="H85" i="41"/>
  <c r="I84" i="41"/>
  <c r="H84" i="41"/>
  <c r="I83" i="41"/>
  <c r="H83" i="41"/>
  <c r="I82" i="41"/>
  <c r="H82" i="41"/>
  <c r="I81" i="41"/>
  <c r="H81" i="41"/>
  <c r="I80" i="41"/>
  <c r="H80" i="41"/>
  <c r="I79" i="41"/>
  <c r="H79" i="41"/>
  <c r="I78" i="41"/>
  <c r="H78" i="41"/>
  <c r="I77" i="41"/>
  <c r="H77" i="41"/>
  <c r="I76" i="41"/>
  <c r="H76" i="41"/>
  <c r="I75" i="41"/>
  <c r="H75" i="41"/>
  <c r="I74" i="41"/>
  <c r="H74" i="41"/>
  <c r="I73" i="41"/>
  <c r="H73" i="41"/>
  <c r="I72" i="41"/>
  <c r="H72" i="41"/>
  <c r="I71" i="41"/>
  <c r="H71" i="41"/>
  <c r="I70" i="41"/>
  <c r="H70" i="41"/>
  <c r="I69" i="41"/>
  <c r="H69" i="41"/>
  <c r="I68" i="41"/>
  <c r="H68" i="41"/>
  <c r="I67" i="41"/>
  <c r="H67" i="41"/>
  <c r="I66" i="41"/>
  <c r="H66" i="41"/>
  <c r="I65" i="41"/>
  <c r="H65" i="41"/>
  <c r="I64" i="41"/>
  <c r="H64" i="41"/>
  <c r="I63" i="41"/>
  <c r="H63" i="41"/>
  <c r="I62" i="41"/>
  <c r="H62" i="41"/>
  <c r="I61" i="41"/>
  <c r="H61" i="41"/>
  <c r="I60" i="41"/>
  <c r="H60" i="41"/>
  <c r="I59" i="41"/>
  <c r="H59" i="41"/>
  <c r="I58" i="41"/>
  <c r="H58" i="41"/>
  <c r="I57" i="41"/>
  <c r="H57" i="41"/>
  <c r="I56" i="41"/>
  <c r="H56" i="41"/>
  <c r="I55" i="41"/>
  <c r="H55" i="41"/>
  <c r="I54" i="41"/>
  <c r="H54" i="41"/>
  <c r="I53" i="41"/>
  <c r="H53" i="41"/>
  <c r="I52" i="41"/>
  <c r="H52" i="41"/>
  <c r="I51" i="41"/>
  <c r="H51" i="41"/>
  <c r="I50" i="41"/>
  <c r="H50" i="41"/>
  <c r="I49" i="41"/>
  <c r="H49" i="41"/>
  <c r="I48" i="41"/>
  <c r="H48" i="41"/>
  <c r="I47" i="41"/>
  <c r="H47" i="41"/>
  <c r="I46" i="41"/>
  <c r="H46" i="41"/>
  <c r="I45" i="41"/>
  <c r="H45" i="41"/>
  <c r="I44" i="41"/>
  <c r="H44" i="41"/>
  <c r="I43" i="41"/>
  <c r="H43" i="41"/>
  <c r="I42" i="41"/>
  <c r="H42" i="41"/>
  <c r="I41" i="41"/>
  <c r="H41" i="41"/>
  <c r="I40" i="41"/>
  <c r="H40" i="41"/>
  <c r="I39" i="41"/>
  <c r="H39" i="41"/>
  <c r="I38" i="41"/>
  <c r="H38" i="41"/>
  <c r="I37" i="41"/>
  <c r="H37" i="41"/>
  <c r="I36" i="41"/>
  <c r="H36" i="41"/>
  <c r="I35" i="41"/>
  <c r="H35" i="41"/>
  <c r="I34" i="41"/>
  <c r="H34" i="41"/>
  <c r="I33" i="41"/>
  <c r="H33" i="41"/>
  <c r="I32" i="41"/>
  <c r="H32" i="41"/>
  <c r="I31" i="41"/>
  <c r="H31" i="41"/>
  <c r="I30" i="41"/>
  <c r="H30" i="41"/>
  <c r="I29" i="41"/>
  <c r="H29" i="41"/>
  <c r="I28" i="41"/>
  <c r="H28" i="41"/>
  <c r="I27" i="41"/>
  <c r="H27" i="41"/>
  <c r="I26" i="41"/>
  <c r="H26" i="41"/>
  <c r="I25" i="41"/>
  <c r="H25" i="41"/>
  <c r="I24" i="41"/>
  <c r="H24" i="41"/>
  <c r="I23" i="41"/>
  <c r="H23" i="41"/>
  <c r="I22" i="41"/>
  <c r="H22" i="41"/>
  <c r="I21" i="41"/>
  <c r="H21" i="41"/>
  <c r="I20" i="41"/>
  <c r="H20" i="41"/>
  <c r="I19" i="41"/>
  <c r="H19" i="41"/>
  <c r="I12" i="41"/>
  <c r="A11" i="16" s="1"/>
  <c r="G179" i="46" l="1"/>
  <c r="G178" i="46"/>
  <c r="G21" i="42"/>
  <c r="G25" i="42"/>
  <c r="G29" i="42"/>
  <c r="G33" i="42"/>
  <c r="G37" i="42"/>
  <c r="G41" i="42"/>
  <c r="G45" i="42"/>
  <c r="G49" i="42"/>
  <c r="G53" i="42"/>
  <c r="G57" i="42"/>
  <c r="G61" i="42"/>
  <c r="G65" i="42"/>
  <c r="G69" i="42"/>
  <c r="G73" i="42"/>
  <c r="G77" i="42"/>
  <c r="G81" i="42"/>
  <c r="G85" i="42"/>
  <c r="G89" i="42"/>
  <c r="G93" i="42"/>
  <c r="G97" i="42"/>
  <c r="G101" i="42"/>
  <c r="G105" i="42"/>
  <c r="G109" i="42"/>
  <c r="G113" i="42"/>
  <c r="G117" i="42"/>
  <c r="G121" i="42"/>
  <c r="G125" i="42"/>
  <c r="G129" i="42"/>
  <c r="G133" i="42"/>
  <c r="G137" i="42"/>
  <c r="G141" i="42"/>
  <c r="G145" i="42"/>
  <c r="G149" i="42"/>
  <c r="G153" i="42"/>
  <c r="G157" i="42"/>
  <c r="G161" i="42"/>
  <c r="G165" i="42"/>
  <c r="G169" i="42"/>
  <c r="G173" i="42"/>
  <c r="G177" i="42"/>
  <c r="G23" i="43"/>
  <c r="G27" i="43"/>
  <c r="G31" i="43"/>
  <c r="G35" i="43"/>
  <c r="G39" i="43"/>
  <c r="G43" i="43"/>
  <c r="G47" i="43"/>
  <c r="G51" i="43"/>
  <c r="G55" i="43"/>
  <c r="G59" i="43"/>
  <c r="G63" i="43"/>
  <c r="G67" i="43"/>
  <c r="G71" i="43"/>
  <c r="G75" i="43"/>
  <c r="G79" i="43"/>
  <c r="G83" i="43"/>
  <c r="G87" i="43"/>
  <c r="G91" i="43"/>
  <c r="G95" i="43"/>
  <c r="G99" i="43"/>
  <c r="G103" i="43"/>
  <c r="G107" i="43"/>
  <c r="G111" i="43"/>
  <c r="G115" i="43"/>
  <c r="G119" i="43"/>
  <c r="G123" i="43"/>
  <c r="G127" i="43"/>
  <c r="G131" i="43"/>
  <c r="G135" i="43"/>
  <c r="G139" i="43"/>
  <c r="G143" i="43"/>
  <c r="G147" i="43"/>
  <c r="G151" i="43"/>
  <c r="G155" i="43"/>
  <c r="G19" i="41"/>
  <c r="G23" i="41"/>
  <c r="G27" i="41"/>
  <c r="G35" i="41"/>
  <c r="G39" i="41"/>
  <c r="G43" i="41"/>
  <c r="G47" i="41"/>
  <c r="G51" i="41"/>
  <c r="G55" i="41"/>
  <c r="G59" i="41"/>
  <c r="G63" i="41"/>
  <c r="G67" i="41"/>
  <c r="G71" i="41"/>
  <c r="G75" i="41"/>
  <c r="G79" i="41"/>
  <c r="G83" i="41"/>
  <c r="G87" i="41"/>
  <c r="G91" i="41"/>
  <c r="G95" i="41"/>
  <c r="G99" i="41"/>
  <c r="G103" i="41"/>
  <c r="G107" i="41"/>
  <c r="G111" i="41"/>
  <c r="G115" i="41"/>
  <c r="G119" i="41"/>
  <c r="G123" i="41"/>
  <c r="G127" i="41"/>
  <c r="G131" i="41"/>
  <c r="G135" i="41"/>
  <c r="G139" i="41"/>
  <c r="G143" i="41"/>
  <c r="G147" i="41"/>
  <c r="G151" i="41"/>
  <c r="G155" i="41"/>
  <c r="G159" i="41"/>
  <c r="G163" i="41"/>
  <c r="G167" i="41"/>
  <c r="G171" i="41"/>
  <c r="G175" i="41"/>
  <c r="G31" i="41"/>
  <c r="G20" i="43"/>
  <c r="G180" i="43" s="1"/>
  <c r="G24" i="43"/>
  <c r="G28" i="43"/>
  <c r="G32" i="43"/>
  <c r="G36" i="43"/>
  <c r="G40" i="43"/>
  <c r="G44" i="43"/>
  <c r="G48" i="43"/>
  <c r="G52" i="43"/>
  <c r="G56" i="43"/>
  <c r="G60" i="43"/>
  <c r="G64" i="43"/>
  <c r="G68" i="43"/>
  <c r="G72" i="43"/>
  <c r="G76" i="43"/>
  <c r="G80" i="43"/>
  <c r="G84" i="43"/>
  <c r="G88" i="43"/>
  <c r="G92" i="43"/>
  <c r="G96" i="43"/>
  <c r="G100" i="43"/>
  <c r="G104" i="43"/>
  <c r="G108" i="43"/>
  <c r="G112" i="43"/>
  <c r="G116" i="43"/>
  <c r="G120" i="43"/>
  <c r="G124" i="43"/>
  <c r="G20" i="41"/>
  <c r="G24" i="41"/>
  <c r="G28" i="41"/>
  <c r="G32" i="41"/>
  <c r="G36" i="41"/>
  <c r="G40" i="41"/>
  <c r="G44" i="41"/>
  <c r="G48" i="41"/>
  <c r="G52" i="41"/>
  <c r="G56" i="41"/>
  <c r="G60" i="41"/>
  <c r="G64" i="41"/>
  <c r="G68" i="41"/>
  <c r="G72" i="41"/>
  <c r="G76" i="41"/>
  <c r="G80" i="41"/>
  <c r="G84" i="41"/>
  <c r="G88" i="41"/>
  <c r="G92" i="41"/>
  <c r="G96" i="41"/>
  <c r="G100" i="41"/>
  <c r="G104" i="41"/>
  <c r="G108" i="41"/>
  <c r="G112" i="41"/>
  <c r="G116" i="41"/>
  <c r="G120" i="41"/>
  <c r="G124" i="41"/>
  <c r="G128" i="41"/>
  <c r="G132" i="41"/>
  <c r="G136" i="41"/>
  <c r="G140" i="41"/>
  <c r="G144" i="41"/>
  <c r="G148" i="41"/>
  <c r="G152" i="41"/>
  <c r="G156" i="41"/>
  <c r="G160" i="41"/>
  <c r="G164" i="41"/>
  <c r="G168" i="41"/>
  <c r="G172" i="41"/>
  <c r="G176" i="41"/>
  <c r="G21" i="46"/>
  <c r="G25" i="46"/>
  <c r="G29" i="46"/>
  <c r="G33" i="46"/>
  <c r="G37" i="46"/>
  <c r="G41" i="46"/>
  <c r="G45" i="46"/>
  <c r="G49" i="46"/>
  <c r="G53" i="46"/>
  <c r="G57" i="46"/>
  <c r="G61" i="46"/>
  <c r="G65" i="46"/>
  <c r="G69" i="46"/>
  <c r="G73" i="46"/>
  <c r="G77" i="46"/>
  <c r="G81" i="46"/>
  <c r="G85" i="46"/>
  <c r="G89" i="46"/>
  <c r="G93" i="46"/>
  <c r="G97" i="46"/>
  <c r="G101" i="46"/>
  <c r="G105" i="46"/>
  <c r="G109" i="46"/>
  <c r="G113" i="46"/>
  <c r="G117" i="46"/>
  <c r="G121" i="46"/>
  <c r="G125" i="46"/>
  <c r="G129" i="46"/>
  <c r="G133" i="46"/>
  <c r="G137" i="46"/>
  <c r="G141" i="46"/>
  <c r="G145" i="46"/>
  <c r="G149" i="46"/>
  <c r="G153" i="46"/>
  <c r="G157" i="46"/>
  <c r="G161" i="46"/>
  <c r="G165" i="46"/>
  <c r="G169" i="46"/>
  <c r="G173" i="46"/>
  <c r="G177" i="46"/>
  <c r="G130" i="43"/>
  <c r="G134" i="43"/>
  <c r="G138" i="43"/>
  <c r="G142" i="43"/>
  <c r="G146" i="43"/>
  <c r="G150" i="43"/>
  <c r="G154" i="43"/>
  <c r="G158" i="43"/>
  <c r="G162" i="43"/>
  <c r="G166" i="43"/>
  <c r="G170" i="43"/>
  <c r="G174" i="43"/>
  <c r="G179" i="43"/>
  <c r="G178" i="43"/>
  <c r="G55" i="45"/>
  <c r="G63" i="45"/>
  <c r="G20" i="47"/>
  <c r="G24" i="47"/>
  <c r="G28" i="47"/>
  <c r="G32" i="47"/>
  <c r="G36" i="47"/>
  <c r="G40" i="47"/>
  <c r="G44" i="47"/>
  <c r="G48" i="47"/>
  <c r="G52" i="47"/>
  <c r="G56" i="47"/>
  <c r="G60" i="47"/>
  <c r="G64" i="47"/>
  <c r="G68" i="47"/>
  <c r="G72" i="47"/>
  <c r="G76" i="47"/>
  <c r="G80" i="47"/>
  <c r="G84" i="47"/>
  <c r="G88" i="47"/>
  <c r="G92" i="47"/>
  <c r="G96" i="47"/>
  <c r="G100" i="47"/>
  <c r="G104" i="47"/>
  <c r="G108" i="47"/>
  <c r="G112" i="47"/>
  <c r="G116" i="47"/>
  <c r="G120" i="47"/>
  <c r="G124" i="47"/>
  <c r="G128" i="47"/>
  <c r="G132" i="47"/>
  <c r="G136" i="47"/>
  <c r="G140" i="47"/>
  <c r="G144" i="47"/>
  <c r="G148" i="47"/>
  <c r="G152" i="47"/>
  <c r="G156" i="47"/>
  <c r="G160" i="47"/>
  <c r="G164" i="47"/>
  <c r="G168" i="47"/>
  <c r="G172" i="47"/>
  <c r="G176" i="47"/>
  <c r="G180" i="54"/>
  <c r="G159" i="43"/>
  <c r="G163" i="43"/>
  <c r="G167" i="43"/>
  <c r="G171" i="43"/>
  <c r="G175" i="43"/>
  <c r="G20" i="45"/>
  <c r="G24" i="45"/>
  <c r="G28" i="45"/>
  <c r="G32" i="45"/>
  <c r="G36" i="45"/>
  <c r="G40" i="45"/>
  <c r="G44" i="45"/>
  <c r="G48" i="45"/>
  <c r="G52" i="45"/>
  <c r="G56" i="45"/>
  <c r="G60" i="45"/>
  <c r="G64" i="45"/>
  <c r="G68" i="45"/>
  <c r="G72" i="45"/>
  <c r="G76" i="45"/>
  <c r="G80" i="45"/>
  <c r="G84" i="45"/>
  <c r="G88" i="45"/>
  <c r="G92" i="45"/>
  <c r="G96" i="45"/>
  <c r="G100" i="45"/>
  <c r="G104" i="45"/>
  <c r="G108" i="45"/>
  <c r="G112" i="45"/>
  <c r="G116" i="45"/>
  <c r="G120" i="45"/>
  <c r="G124" i="45"/>
  <c r="G128" i="45"/>
  <c r="G132" i="45"/>
  <c r="G136" i="45"/>
  <c r="G140" i="45"/>
  <c r="G144" i="45"/>
  <c r="G148" i="45"/>
  <c r="G152" i="45"/>
  <c r="G156" i="45"/>
  <c r="G160" i="45"/>
  <c r="G164" i="45"/>
  <c r="G168" i="45"/>
  <c r="G172" i="45"/>
  <c r="G176" i="45"/>
  <c r="G21" i="47"/>
  <c r="G25" i="47"/>
  <c r="G29" i="47"/>
  <c r="G33" i="47"/>
  <c r="G37" i="47"/>
  <c r="G41" i="47"/>
  <c r="G45" i="47"/>
  <c r="G49" i="47"/>
  <c r="G53" i="47"/>
  <c r="G57" i="47"/>
  <c r="G61" i="47"/>
  <c r="G65" i="47"/>
  <c r="G69" i="47"/>
  <c r="G73" i="47"/>
  <c r="G77" i="47"/>
  <c r="G81" i="47"/>
  <c r="G85" i="47"/>
  <c r="G89" i="47"/>
  <c r="G93" i="47"/>
  <c r="G97" i="47"/>
  <c r="G101" i="47"/>
  <c r="G105" i="47"/>
  <c r="G109" i="47"/>
  <c r="G113" i="47"/>
  <c r="G117" i="47"/>
  <c r="G121" i="47"/>
  <c r="G125" i="47"/>
  <c r="G129" i="47"/>
  <c r="G133" i="47"/>
  <c r="G137" i="47"/>
  <c r="G141" i="47"/>
  <c r="G145" i="47"/>
  <c r="G149" i="47"/>
  <c r="G153" i="47"/>
  <c r="G157" i="47"/>
  <c r="G161" i="47"/>
  <c r="G165" i="47"/>
  <c r="G169" i="47"/>
  <c r="G173" i="47"/>
  <c r="G177" i="47"/>
  <c r="G20" i="46"/>
  <c r="G24" i="46"/>
  <c r="G28" i="46"/>
  <c r="G32" i="46"/>
  <c r="G36" i="46"/>
  <c r="G40" i="46"/>
  <c r="G44" i="46"/>
  <c r="G48" i="46"/>
  <c r="G52" i="46"/>
  <c r="G56" i="46"/>
  <c r="G60" i="46"/>
  <c r="G64" i="46"/>
  <c r="G68" i="46"/>
  <c r="G72" i="46"/>
  <c r="G76" i="46"/>
  <c r="G80" i="46"/>
  <c r="G84" i="46"/>
  <c r="G88" i="46"/>
  <c r="G92" i="46"/>
  <c r="G96" i="46"/>
  <c r="G100" i="46"/>
  <c r="G104" i="46"/>
  <c r="G108" i="46"/>
  <c r="G112" i="46"/>
  <c r="G116" i="46"/>
  <c r="G120" i="46"/>
  <c r="G124" i="46"/>
  <c r="G128" i="46"/>
  <c r="G132" i="46"/>
  <c r="G136" i="46"/>
  <c r="G140" i="46"/>
  <c r="G144" i="46"/>
  <c r="G148" i="46"/>
  <c r="G152" i="46"/>
  <c r="G156" i="46"/>
  <c r="G160" i="46"/>
  <c r="G164" i="46"/>
  <c r="G168" i="46"/>
  <c r="G172" i="46"/>
  <c r="G176" i="46"/>
  <c r="G26" i="47"/>
  <c r="G34" i="47"/>
  <c r="G42" i="47"/>
  <c r="G54" i="47"/>
  <c r="G62" i="47"/>
  <c r="G74" i="47"/>
  <c r="G82" i="47"/>
  <c r="G90" i="47"/>
  <c r="G98" i="47"/>
  <c r="G106" i="47"/>
  <c r="G114" i="47"/>
  <c r="G122" i="47"/>
  <c r="G130" i="47"/>
  <c r="G134" i="47"/>
  <c r="G142" i="47"/>
  <c r="G150" i="47"/>
  <c r="G162" i="47"/>
  <c r="G170" i="47"/>
  <c r="G179" i="47"/>
  <c r="G178" i="47"/>
  <c r="G50" i="47"/>
  <c r="G22" i="47"/>
  <c r="G30" i="47"/>
  <c r="G38" i="47"/>
  <c r="G46" i="47"/>
  <c r="G58" i="47"/>
  <c r="G66" i="47"/>
  <c r="G70" i="47"/>
  <c r="G78" i="47"/>
  <c r="G86" i="47"/>
  <c r="G94" i="47"/>
  <c r="G102" i="47"/>
  <c r="G110" i="47"/>
  <c r="G118" i="47"/>
  <c r="G126" i="47"/>
  <c r="G138" i="47"/>
  <c r="G146" i="47"/>
  <c r="G154" i="47"/>
  <c r="G158" i="47"/>
  <c r="G166" i="47"/>
  <c r="G174" i="47"/>
  <c r="G23" i="47"/>
  <c r="G27" i="47"/>
  <c r="G31" i="47"/>
  <c r="G35" i="47"/>
  <c r="G39" i="47"/>
  <c r="G43" i="47"/>
  <c r="G47" i="47"/>
  <c r="G51" i="47"/>
  <c r="G55" i="47"/>
  <c r="G59" i="47"/>
  <c r="G63" i="47"/>
  <c r="G67" i="47"/>
  <c r="G71" i="47"/>
  <c r="G75" i="47"/>
  <c r="G79" i="47"/>
  <c r="G83" i="47"/>
  <c r="G87" i="47"/>
  <c r="G91" i="47"/>
  <c r="G95" i="47"/>
  <c r="G99" i="47"/>
  <c r="G103" i="47"/>
  <c r="G107" i="47"/>
  <c r="G111" i="47"/>
  <c r="G115" i="47"/>
  <c r="G119" i="47"/>
  <c r="G123" i="47"/>
  <c r="G127" i="47"/>
  <c r="G131" i="47"/>
  <c r="G135" i="47"/>
  <c r="G139" i="47"/>
  <c r="G143" i="47"/>
  <c r="G147" i="47"/>
  <c r="G151" i="47"/>
  <c r="G155" i="47"/>
  <c r="G159" i="47"/>
  <c r="G163" i="47"/>
  <c r="G167" i="47"/>
  <c r="G171" i="47"/>
  <c r="G175" i="47"/>
  <c r="G22" i="42"/>
  <c r="G30" i="42"/>
  <c r="G38" i="42"/>
  <c r="G46" i="42"/>
  <c r="G54" i="42"/>
  <c r="G62" i="42"/>
  <c r="G74" i="42"/>
  <c r="G82" i="42"/>
  <c r="G90" i="42"/>
  <c r="G98" i="42"/>
  <c r="G106" i="42"/>
  <c r="G114" i="42"/>
  <c r="G122" i="42"/>
  <c r="G134" i="42"/>
  <c r="G138" i="42"/>
  <c r="G146" i="42"/>
  <c r="G154" i="42"/>
  <c r="G162" i="42"/>
  <c r="G170" i="42"/>
  <c r="G26" i="42"/>
  <c r="G34" i="42"/>
  <c r="G42" i="42"/>
  <c r="G50" i="42"/>
  <c r="G58" i="42"/>
  <c r="G66" i="42"/>
  <c r="G70" i="42"/>
  <c r="G78" i="42"/>
  <c r="G86" i="42"/>
  <c r="G94" i="42"/>
  <c r="G102" i="42"/>
  <c r="G110" i="42"/>
  <c r="G118" i="42"/>
  <c r="G126" i="42"/>
  <c r="G130" i="42"/>
  <c r="G142" i="42"/>
  <c r="G150" i="42"/>
  <c r="G158" i="42"/>
  <c r="G166" i="42"/>
  <c r="G174" i="42"/>
  <c r="G21" i="45"/>
  <c r="G29" i="45"/>
  <c r="G37" i="45"/>
  <c r="G45" i="45"/>
  <c r="G53" i="45"/>
  <c r="G61" i="45"/>
  <c r="G69" i="45"/>
  <c r="G77" i="45"/>
  <c r="G85" i="45"/>
  <c r="G93" i="45"/>
  <c r="G101" i="45"/>
  <c r="G109" i="45"/>
  <c r="G117" i="45"/>
  <c r="G125" i="45"/>
  <c r="G133" i="45"/>
  <c r="G145" i="45"/>
  <c r="G153" i="45"/>
  <c r="G165" i="45"/>
  <c r="G173" i="45"/>
  <c r="G161" i="45"/>
  <c r="G25" i="45"/>
  <c r="G33" i="45"/>
  <c r="G41" i="45"/>
  <c r="G49" i="45"/>
  <c r="G57" i="45"/>
  <c r="G65" i="45"/>
  <c r="G73" i="45"/>
  <c r="G81" i="45"/>
  <c r="G89" i="45"/>
  <c r="G97" i="45"/>
  <c r="G105" i="45"/>
  <c r="G113" i="45"/>
  <c r="G121" i="45"/>
  <c r="G129" i="45"/>
  <c r="G137" i="45"/>
  <c r="G141" i="45"/>
  <c r="G149" i="45"/>
  <c r="G157" i="45"/>
  <c r="G169" i="45"/>
  <c r="G177" i="45"/>
  <c r="G22" i="45"/>
  <c r="G26" i="45"/>
  <c r="G30" i="45"/>
  <c r="G34" i="45"/>
  <c r="G38" i="45"/>
  <c r="G42" i="45"/>
  <c r="G46" i="45"/>
  <c r="G50" i="45"/>
  <c r="G54" i="45"/>
  <c r="G58" i="45"/>
  <c r="G62" i="45"/>
  <c r="G66" i="45"/>
  <c r="G70" i="45"/>
  <c r="G74" i="45"/>
  <c r="G78" i="45"/>
  <c r="G82" i="45"/>
  <c r="G86" i="45"/>
  <c r="G90" i="45"/>
  <c r="G94" i="45"/>
  <c r="G98" i="45"/>
  <c r="G102" i="45"/>
  <c r="G106" i="45"/>
  <c r="G110" i="45"/>
  <c r="G114" i="45"/>
  <c r="G118" i="45"/>
  <c r="G122" i="45"/>
  <c r="G126" i="45"/>
  <c r="G130" i="45"/>
  <c r="G134" i="45"/>
  <c r="G138" i="45"/>
  <c r="G142" i="45"/>
  <c r="G146" i="45"/>
  <c r="G150" i="45"/>
  <c r="G154" i="45"/>
  <c r="G158" i="45"/>
  <c r="G162" i="45"/>
  <c r="G166" i="45"/>
  <c r="G170" i="45"/>
  <c r="G174" i="45"/>
  <c r="G178" i="45"/>
  <c r="G179" i="45"/>
  <c r="G27" i="44"/>
  <c r="G39" i="44"/>
  <c r="G51" i="44"/>
  <c r="G63" i="44"/>
  <c r="G75" i="44"/>
  <c r="G83" i="44"/>
  <c r="G95" i="44"/>
  <c r="G107" i="44"/>
  <c r="G119" i="44"/>
  <c r="G131" i="44"/>
  <c r="G143" i="44"/>
  <c r="G155" i="44"/>
  <c r="G171" i="44"/>
  <c r="G178" i="44"/>
  <c r="G179" i="44"/>
  <c r="G19" i="44"/>
  <c r="G31" i="44"/>
  <c r="G43" i="44"/>
  <c r="G55" i="44"/>
  <c r="G71" i="44"/>
  <c r="G87" i="44"/>
  <c r="G99" i="44"/>
  <c r="G111" i="44"/>
  <c r="G123" i="44"/>
  <c r="G135" i="44"/>
  <c r="G147" i="44"/>
  <c r="G159" i="44"/>
  <c r="G175" i="44"/>
  <c r="G23" i="44"/>
  <c r="G35" i="44"/>
  <c r="G47" i="44"/>
  <c r="G59" i="44"/>
  <c r="G67" i="44"/>
  <c r="G79" i="44"/>
  <c r="G91" i="44"/>
  <c r="G103" i="44"/>
  <c r="G115" i="44"/>
  <c r="G127" i="44"/>
  <c r="G139" i="44"/>
  <c r="G151" i="44"/>
  <c r="G163" i="44"/>
  <c r="G167" i="44"/>
  <c r="G20" i="44"/>
  <c r="G24" i="44"/>
  <c r="G28" i="44"/>
  <c r="G32" i="44"/>
  <c r="G36" i="44"/>
  <c r="G40" i="44"/>
  <c r="G44" i="44"/>
  <c r="G48" i="44"/>
  <c r="G52" i="44"/>
  <c r="G56" i="44"/>
  <c r="G60" i="44"/>
  <c r="G64" i="44"/>
  <c r="G68" i="44"/>
  <c r="G72" i="44"/>
  <c r="G76" i="44"/>
  <c r="G80" i="44"/>
  <c r="G84" i="44"/>
  <c r="G88" i="44"/>
  <c r="G92" i="44"/>
  <c r="G96" i="44"/>
  <c r="G100" i="44"/>
  <c r="G104" i="44"/>
  <c r="G108" i="44"/>
  <c r="G112" i="44"/>
  <c r="G116" i="44"/>
  <c r="G120" i="44"/>
  <c r="G124" i="44"/>
  <c r="G128" i="44"/>
  <c r="G132" i="44"/>
  <c r="G136" i="44"/>
  <c r="G140" i="44"/>
  <c r="G144" i="44"/>
  <c r="G148" i="44"/>
  <c r="G152" i="44"/>
  <c r="G156" i="44"/>
  <c r="G160" i="44"/>
  <c r="G164" i="44"/>
  <c r="G168" i="44"/>
  <c r="G172" i="44"/>
  <c r="G176" i="44"/>
  <c r="G178" i="42"/>
  <c r="G179" i="42"/>
  <c r="G19" i="42"/>
  <c r="G23" i="42"/>
  <c r="G27" i="42"/>
  <c r="G31" i="42"/>
  <c r="G35" i="42"/>
  <c r="G39" i="42"/>
  <c r="G43" i="42"/>
  <c r="G47" i="42"/>
  <c r="G51" i="42"/>
  <c r="G55" i="42"/>
  <c r="G59" i="42"/>
  <c r="G63" i="42"/>
  <c r="G67" i="42"/>
  <c r="G71" i="42"/>
  <c r="G75" i="42"/>
  <c r="G79" i="42"/>
  <c r="G83" i="42"/>
  <c r="G87" i="42"/>
  <c r="G91" i="42"/>
  <c r="G95" i="42"/>
  <c r="G99" i="42"/>
  <c r="G103" i="42"/>
  <c r="G107" i="42"/>
  <c r="G111" i="42"/>
  <c r="G115" i="42"/>
  <c r="G119" i="42"/>
  <c r="G123" i="42"/>
  <c r="G127" i="42"/>
  <c r="G131" i="42"/>
  <c r="G135" i="42"/>
  <c r="G139" i="42"/>
  <c r="G143" i="42"/>
  <c r="G147" i="42"/>
  <c r="G151" i="42"/>
  <c r="G155" i="42"/>
  <c r="G159" i="42"/>
  <c r="G163" i="42"/>
  <c r="G167" i="42"/>
  <c r="G171" i="42"/>
  <c r="G175" i="42"/>
  <c r="G24" i="42"/>
  <c r="G32" i="42"/>
  <c r="G40" i="42"/>
  <c r="G48" i="42"/>
  <c r="G56" i="42"/>
  <c r="G60" i="42"/>
  <c r="G64" i="42"/>
  <c r="G68" i="42"/>
  <c r="G72" i="42"/>
  <c r="G80" i="42"/>
  <c r="G84" i="42"/>
  <c r="G88" i="42"/>
  <c r="G92" i="42"/>
  <c r="G96" i="42"/>
  <c r="G100" i="42"/>
  <c r="G104" i="42"/>
  <c r="G108" i="42"/>
  <c r="G112" i="42"/>
  <c r="G116" i="42"/>
  <c r="G120" i="42"/>
  <c r="G124" i="42"/>
  <c r="G128" i="42"/>
  <c r="G132" i="42"/>
  <c r="G136" i="42"/>
  <c r="G140" i="42"/>
  <c r="G144" i="42"/>
  <c r="G148" i="42"/>
  <c r="G152" i="42"/>
  <c r="G156" i="42"/>
  <c r="G160" i="42"/>
  <c r="G164" i="42"/>
  <c r="G168" i="42"/>
  <c r="G172" i="42"/>
  <c r="G176" i="42"/>
  <c r="G20" i="42"/>
  <c r="G28" i="42"/>
  <c r="G36" i="42"/>
  <c r="G44" i="42"/>
  <c r="G52" i="42"/>
  <c r="G76" i="42"/>
  <c r="G25" i="41"/>
  <c r="G33" i="41"/>
  <c r="G41" i="41"/>
  <c r="G49" i="41"/>
  <c r="G57" i="41"/>
  <c r="G65" i="41"/>
  <c r="G73" i="41"/>
  <c r="G81" i="41"/>
  <c r="G89" i="41"/>
  <c r="G97" i="41"/>
  <c r="G105" i="41"/>
  <c r="G113" i="41"/>
  <c r="G121" i="41"/>
  <c r="G129" i="41"/>
  <c r="G137" i="41"/>
  <c r="G145" i="41"/>
  <c r="G153" i="41"/>
  <c r="G161" i="41"/>
  <c r="G169" i="41"/>
  <c r="G177" i="41"/>
  <c r="G22" i="41"/>
  <c r="G30" i="41"/>
  <c r="G34" i="41"/>
  <c r="G42" i="41"/>
  <c r="G54" i="41"/>
  <c r="G66" i="41"/>
  <c r="G86" i="41"/>
  <c r="G21" i="41"/>
  <c r="G29" i="41"/>
  <c r="G37" i="41"/>
  <c r="G45" i="41"/>
  <c r="G53" i="41"/>
  <c r="G61" i="41"/>
  <c r="G69" i="41"/>
  <c r="G77" i="41"/>
  <c r="G85" i="41"/>
  <c r="G93" i="41"/>
  <c r="G101" i="41"/>
  <c r="G109" i="41"/>
  <c r="G117" i="41"/>
  <c r="G125" i="41"/>
  <c r="G133" i="41"/>
  <c r="G141" i="41"/>
  <c r="G149" i="41"/>
  <c r="G157" i="41"/>
  <c r="G165" i="41"/>
  <c r="G173" i="41"/>
  <c r="G26" i="41"/>
  <c r="G38" i="41"/>
  <c r="G46" i="41"/>
  <c r="G50" i="41"/>
  <c r="G58" i="41"/>
  <c r="G62" i="41"/>
  <c r="G70" i="41"/>
  <c r="G74" i="41"/>
  <c r="G78" i="41"/>
  <c r="G82" i="41"/>
  <c r="G90" i="41"/>
  <c r="G94" i="41"/>
  <c r="G98" i="41"/>
  <c r="G102" i="41"/>
  <c r="G106" i="41"/>
  <c r="G110" i="41"/>
  <c r="G114" i="41"/>
  <c r="G118" i="41"/>
  <c r="G122" i="41"/>
  <c r="G126" i="41"/>
  <c r="G130" i="41"/>
  <c r="G134" i="41"/>
  <c r="G138" i="41"/>
  <c r="G142" i="41"/>
  <c r="G146" i="41"/>
  <c r="G150" i="41"/>
  <c r="G154" i="41"/>
  <c r="G158" i="41"/>
  <c r="G162" i="41"/>
  <c r="G166" i="41"/>
  <c r="G170" i="41"/>
  <c r="G174" i="41"/>
  <c r="G179" i="41"/>
  <c r="G178" i="41"/>
  <c r="I15" i="64"/>
  <c r="D17" i="16" s="1"/>
  <c r="B17" i="16"/>
  <c r="I15" i="63"/>
  <c r="B10" i="16"/>
  <c r="I15" i="62"/>
  <c r="B9" i="16"/>
  <c r="I15" i="61"/>
  <c r="B7" i="16"/>
  <c r="G19" i="45"/>
  <c r="G19" i="47"/>
  <c r="I13" i="54"/>
  <c r="G19" i="46"/>
  <c r="I13" i="60"/>
  <c r="I17" i="60" s="1"/>
  <c r="G180" i="46" l="1"/>
  <c r="G180" i="41"/>
  <c r="G180" i="47"/>
  <c r="G180" i="45"/>
  <c r="G180" i="44"/>
  <c r="D10" i="16"/>
  <c r="D9" i="16"/>
  <c r="I15" i="54"/>
  <c r="B8" i="16"/>
  <c r="D7" i="16"/>
  <c r="L15" i="61"/>
  <c r="I13" i="46"/>
  <c r="I15" i="46" s="1"/>
  <c r="D16" i="16" s="1"/>
  <c r="I13" i="42"/>
  <c r="B12" i="16" s="1"/>
  <c r="I13" i="47"/>
  <c r="I13" i="41"/>
  <c r="I13" i="44"/>
  <c r="I13" i="45"/>
  <c r="I13" i="43"/>
  <c r="D8" i="16" l="1"/>
  <c r="B16" i="16"/>
  <c r="I15" i="42"/>
  <c r="D12" i="16" s="1"/>
  <c r="I15" i="45"/>
  <c r="D15" i="16" s="1"/>
  <c r="B15" i="16"/>
  <c r="I15" i="43"/>
  <c r="D13" i="16" s="1"/>
  <c r="B13" i="16"/>
  <c r="I15" i="44"/>
  <c r="D14" i="16" s="1"/>
  <c r="B14" i="16"/>
  <c r="I15" i="41"/>
  <c r="D11" i="16" s="1"/>
  <c r="B11" i="16"/>
  <c r="I15" i="47"/>
  <c r="B20" i="16" l="1"/>
  <c r="A20" i="16"/>
</calcChain>
</file>

<file path=xl/sharedStrings.xml><?xml version="1.0" encoding="utf-8"?>
<sst xmlns="http://schemas.openxmlformats.org/spreadsheetml/2006/main" count="2527" uniqueCount="119">
  <si>
    <t>! begin File Header</t>
  </si>
  <si>
    <t>! data file</t>
  </si>
  <si>
    <t>! date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</si>
  <si>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</si>
  <si>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</si>
  <si>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</si>
  <si>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</si>
  <si>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</si>
  <si>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</si>
  <si>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</si>
  <si>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! end File Header</t>
  </si>
  <si>
    <t>! begin Step Header</t>
  </si>
  <si>
    <t>! set current</t>
  </si>
  <si>
    <t>! actual current at start of step</t>
  </si>
  <si>
    <t>! actual current at end of step</t>
  </si>
  <si>
    <t>! end Step Header</t>
  </si>
  <si>
    <t xml:space="preserve"> Position (X, Z)</t>
  </si>
  <si>
    <t>Hall Probe #1</t>
  </si>
  <si>
    <t>Voltmeter</t>
  </si>
  <si>
    <t>ZcL</t>
  </si>
  <si>
    <t>I</t>
  </si>
  <si>
    <t>BdL</t>
  </si>
  <si>
    <t>Eff_L</t>
  </si>
  <si>
    <t>A</t>
  </si>
  <si>
    <t>g-cm</t>
  </si>
  <si>
    <t>g</t>
  </si>
  <si>
    <t>B_center</t>
  </si>
  <si>
    <t>B_peak1</t>
  </si>
  <si>
    <t>B_Peak2</t>
  </si>
  <si>
    <t>cm</t>
  </si>
  <si>
    <t>! position [z]</t>
  </si>
  <si>
    <t>! position [x]</t>
  </si>
  <si>
    <t>! set curr</t>
  </si>
  <si>
    <t xml:space="preserve"> actual curr</t>
  </si>
  <si>
    <t>Index</t>
  </si>
  <si>
    <t>Current (A)</t>
  </si>
  <si>
    <t>Voltage (V)</t>
  </si>
  <si>
    <t>Field (G)</t>
  </si>
  <si>
    <t>Magnet:</t>
  </si>
  <si>
    <t>Staff:</t>
  </si>
  <si>
    <t>Mike Beck</t>
  </si>
  <si>
    <t>**Hysteresis +/-4A**</t>
  </si>
  <si>
    <t>Date:</t>
  </si>
  <si>
    <t>Field Strength (g-cm)</t>
  </si>
  <si>
    <t>Core Field (g)</t>
  </si>
  <si>
    <t>Efective Length (cm)</t>
  </si>
  <si>
    <t>Measurement #2: Bz v I (Center)</t>
  </si>
  <si>
    <t xml:space="preserve">Measurment #1: Single-Wound Centerline Integrals </t>
  </si>
  <si>
    <t>Measurement #3: Counter-Wound Centerline Integrals</t>
  </si>
  <si>
    <t>Upstream Coil (g)</t>
  </si>
  <si>
    <t>Downstream Coil (g)</t>
  </si>
  <si>
    <t>Inductance:</t>
  </si>
  <si>
    <t>Ls (mH)</t>
  </si>
  <si>
    <t>Freq (Hz)</t>
  </si>
  <si>
    <t>DC Res.( Ω)</t>
  </si>
  <si>
    <t>@ 4A</t>
  </si>
  <si>
    <t>Temp. (C)</t>
  </si>
  <si>
    <t>Stepper Probe</t>
  </si>
  <si>
    <t>Current</t>
  </si>
  <si>
    <t>Strength</t>
  </si>
  <si>
    <t>(Amps)</t>
  </si>
  <si>
    <t>(Gauss)</t>
  </si>
  <si>
    <t>------</t>
  </si>
  <si>
    <t>-------</t>
  </si>
  <si>
    <t>Single-Wound</t>
  </si>
  <si>
    <t>Counter-Wound</t>
  </si>
  <si>
    <t>Field Map Data:</t>
  </si>
  <si>
    <t>Magnet Name:</t>
  </si>
  <si>
    <t>Magnet Location:</t>
  </si>
  <si>
    <t>Measurement Type:</t>
  </si>
  <si>
    <t>Coil Configuation:</t>
  </si>
  <si>
    <t>FX004</t>
  </si>
  <si>
    <t>MFX006009.stp</t>
  </si>
  <si>
    <t>Note: Centerline Integral, -1A</t>
  </si>
  <si>
    <t>MFX006012.stp</t>
  </si>
  <si>
    <t>Note: Centerline Integral, -3A</t>
  </si>
  <si>
    <t>MFX006</t>
  </si>
  <si>
    <t>Solenoid #006 38mm</t>
  </si>
  <si>
    <t>no hyst</t>
  </si>
  <si>
    <t>MFX006016.stp</t>
  </si>
  <si>
    <t>Note: Centerline Integral, 4A</t>
  </si>
  <si>
    <t>w/ hyst</t>
  </si>
  <si>
    <t>difference</t>
  </si>
  <si>
    <t>Step Size</t>
  </si>
  <si>
    <t>Z Position</t>
  </si>
  <si>
    <t>Field</t>
  </si>
  <si>
    <t>MFX006017.stp</t>
  </si>
  <si>
    <t>Note: Centerline Integral, 3A</t>
  </si>
  <si>
    <t>MFX006018.stp</t>
  </si>
  <si>
    <t>Note: Centerline Integral, 2.8A, hyst x 1 (+/-4A)</t>
  </si>
  <si>
    <t>MFX006019.stp</t>
  </si>
  <si>
    <t>Note: Centerline Integral, 2A, hyst x 1 (+/-4A)</t>
  </si>
  <si>
    <t>MFX006020.stp</t>
  </si>
  <si>
    <t>Note: Centerline Integral, 1A, hyst x 1 (+/-4A)</t>
  </si>
  <si>
    <t>MFX006021.stp</t>
  </si>
  <si>
    <t>MFX006023.stp</t>
  </si>
  <si>
    <t>Note: Centerline Integral, -2A, hyst x 1 (+/-4A)</t>
  </si>
  <si>
    <t>MFX006024.stp</t>
  </si>
  <si>
    <t>Note: Centerline Integral, -2.8A, hyst x 1 (+/-4A)</t>
  </si>
  <si>
    <t>MFX006026.stp</t>
  </si>
  <si>
    <t>Note: Centerline Integral, -4A, hyst x 1 (+/-4A)</t>
  </si>
  <si>
    <t>Note: Centerline Integral, 0A, hyst x 1 (+/-4A)</t>
  </si>
  <si>
    <t>MFX006027.stp</t>
  </si>
  <si>
    <t>Note: Centerline Integral, Background (PS Off), hyst x 1 (+/-4A)</t>
  </si>
  <si>
    <t>MFX006028.stp</t>
  </si>
  <si>
    <t>Note: Centerline Integral, Background-post degauss (PS Off), hyst x 1 (+/-4A)</t>
  </si>
  <si>
    <t>MFX006031.stp</t>
  </si>
  <si>
    <t>Note: Centerline Integral, 3A, (CW), hyst x 1 (+/-4A)</t>
  </si>
  <si>
    <t>MFX006033.stp</t>
  </si>
  <si>
    <t>Note: Centerline Integral, 3A, (CW---&gt;&lt;---) repeatability, hyst x 1 (+/-4A)</t>
  </si>
  <si>
    <t>Stepper Probe taken at coil#1 (US) peak</t>
  </si>
  <si>
    <t>MFX006035.stp</t>
  </si>
  <si>
    <t>Note: B vs I, US coil center -3cm in Z axis, hyst x 1 (+/-4A), .2A increments</t>
  </si>
  <si>
    <t>FX006</t>
  </si>
  <si>
    <t>October 13,2021</t>
  </si>
  <si>
    <t>Note: B vs I,  hyst x 1 (+/-4A) .2A inc.</t>
  </si>
  <si>
    <t>MFX006038.stp</t>
  </si>
  <si>
    <t>MFX006039.stp</t>
  </si>
  <si>
    <t>Note: B vs I,  hyst x 1 (+/-4A)  1A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</si>
</sst>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%"/>
    <numFmt numFmtId="167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1" applyFill="1"/>
    <xf numFmtId="0" fontId="2" fillId="2" borderId="1" xfId="1" applyFill="1" applyAlignment="1">
      <alignment horizontal="center"/>
    </xf>
    <xf numFmtId="15" fontId="2" fillId="2" borderId="1" xfId="1" applyNumberFormat="1" applyFill="1" applyAlignment="1">
      <alignment horizontal="center"/>
    </xf>
    <xf numFmtId="0" fontId="2" fillId="0" borderId="1" xfId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1" xfId="2" applyFont="1" applyBorder="1"/>
    <xf numFmtId="0" fontId="3" fillId="2" borderId="1" xfId="1" applyFont="1" applyFill="1" applyAlignment="1">
      <alignment horizontal="center"/>
    </xf>
    <xf numFmtId="0" fontId="2" fillId="0" borderId="0" xfId="0" applyFont="1"/>
    <xf numFmtId="0" fontId="1" fillId="3" borderId="2" xfId="2" applyBorder="1"/>
    <xf numFmtId="0" fontId="1" fillId="3" borderId="2" xfId="2" applyBorder="1" applyAlignment="1">
      <alignment horizontal="center"/>
    </xf>
    <xf numFmtId="0" fontId="0" fillId="3" borderId="2" xfId="2" applyFont="1" applyBorder="1"/>
    <xf numFmtId="0" fontId="0" fillId="3" borderId="2" xfId="2" quotePrefix="1" applyFont="1" applyBorder="1"/>
    <xf numFmtId="0" fontId="2" fillId="3" borderId="2" xfId="2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/>
    <xf numFmtId="0" fontId="4" fillId="0" borderId="6" xfId="0" applyFont="1" applyBorder="1" applyAlignment="1">
      <alignment vertic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/>
    </xf>
    <xf numFmtId="0" fontId="4" fillId="0" borderId="6" xfId="0" quotePrefix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4" fillId="0" borderId="5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0" fillId="0" borderId="0" xfId="3" applyNumberFormat="1" applyFont="1"/>
    <xf numFmtId="167" fontId="0" fillId="0" borderId="0" xfId="0" applyNumberFormat="1"/>
    <xf numFmtId="2" fontId="0" fillId="0" borderId="0" xfId="3" applyNumberFormat="1" applyFont="1"/>
  </cellXfs>
  <cellStyles count="4">
    <cellStyle name="20% - Accent1" xfId="2" builtinId="30"/>
    <cellStyle name="Normal" xfId="0" builtinId="0"/>
    <cellStyle name="Percent" xfId="3" builtinId="5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Centerline Integrals</a:t>
            </a:r>
          </a:p>
        </c:rich>
      </c:tx>
      <c:layout>
        <c:manualLayout>
          <c:xMode val="edge"/>
          <c:yMode val="edge"/>
          <c:x val="0.344910836762688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846719473321968E-2"/>
          <c:y val="0.1043453487912001"/>
          <c:w val="0.81060974827907994"/>
          <c:h val="0.793340983130877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Summary!$B$6</c:f>
              <c:strCache>
                <c:ptCount val="1"/>
                <c:pt idx="0">
                  <c:v>Field Strength (g-cm)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6.7514050455627209E-2"/>
                  <c:y val="-0.38906344790733494"/>
                </c:manualLayout>
              </c:layout>
              <c:numFmt formatCode="General" sourceLinked="0"/>
            </c:trendlineLbl>
          </c:trendline>
          <c:xVal>
            <c:numRef>
              <c:f>Summary!$A$7:$A$17</c:f>
              <c:numCache>
                <c:formatCode>0.00</c:formatCode>
                <c:ptCount val="11"/>
                <c:pt idx="0">
                  <c:v>4.0016426086956534</c:v>
                </c:pt>
                <c:pt idx="1">
                  <c:v>3.0013501242236016</c:v>
                </c:pt>
                <c:pt idx="2">
                  <c:v>2.7999908074534172</c:v>
                </c:pt>
                <c:pt idx="3">
                  <c:v>2.0004389440993786</c:v>
                </c:pt>
                <c:pt idx="4">
                  <c:v>1.0002734161490685</c:v>
                </c:pt>
                <c:pt idx="5">
                  <c:v>-2.1322981366459637E-4</c:v>
                </c:pt>
                <c:pt idx="6">
                  <c:v>-0.99926888198757713</c:v>
                </c:pt>
                <c:pt idx="7">
                  <c:v>-2.000136459627329</c:v>
                </c:pt>
                <c:pt idx="8">
                  <c:v>-2.8007646583850914</c:v>
                </c:pt>
                <c:pt idx="9">
                  <c:v>-2.9997113043478265</c:v>
                </c:pt>
                <c:pt idx="10">
                  <c:v>-4.0016981987577633</c:v>
                </c:pt>
              </c:numCache>
            </c:numRef>
          </c:xVal>
          <c:yVal>
            <c:numRef>
              <c:f>Summary!$B$7:$B$17</c:f>
              <c:numCache>
                <c:formatCode>0.0</c:formatCode>
                <c:ptCount val="11"/>
                <c:pt idx="0">
                  <c:v>5446.6910730000036</c:v>
                </c:pt>
                <c:pt idx="1">
                  <c:v>4092.4713650000008</c:v>
                </c:pt>
                <c:pt idx="2">
                  <c:v>3814.9090129999986</c:v>
                </c:pt>
                <c:pt idx="3">
                  <c:v>2729.6872534999993</c:v>
                </c:pt>
                <c:pt idx="4">
                  <c:v>1371.8116210000001</c:v>
                </c:pt>
                <c:pt idx="5">
                  <c:v>13.641048499999993</c:v>
                </c:pt>
                <c:pt idx="6">
                  <c:v>-1341.8116905000006</c:v>
                </c:pt>
                <c:pt idx="7">
                  <c:v>-2708.8048260000014</c:v>
                </c:pt>
                <c:pt idx="8">
                  <c:v>-3798.1575270000012</c:v>
                </c:pt>
                <c:pt idx="9">
                  <c:v>-4064.3122365000008</c:v>
                </c:pt>
                <c:pt idx="10">
                  <c:v>-5429.4380395000017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F4-47F8-B554-A699C70F2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51232"/>
        <c:axId val="84373888"/>
      </c:scatterChart>
      <c:valAx>
        <c:axId val="84351232"/>
        <c:scaling>
          <c:orientation val="minMax"/>
          <c:max val="4"/>
          <c:min val="-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41656187764735736"/>
              <c:y val="0.914436750682546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4373888"/>
        <c:crosses val="autoZero"/>
        <c:crossBetween val="midCat"/>
      </c:valAx>
      <c:valAx>
        <c:axId val="843738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Strength (g-cm)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16793493322738E-2"/>
              <c:y val="0.356534905498621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4351232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599203117245771"/>
          <c:y val="0.86488136219153511"/>
          <c:w val="0.31938760245550607"/>
          <c:h val="0.12115854864875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1A'!$C$19:$C$179</c:f>
              <c:numCache>
                <c:formatCode>General</c:formatCode>
                <c:ptCount val="161"/>
                <c:pt idx="0">
                  <c:v>-2.7E-2</c:v>
                </c:pt>
                <c:pt idx="1">
                  <c:v>-6.0000000000000001E-3</c:v>
                </c:pt>
                <c:pt idx="2">
                  <c:v>0</c:v>
                </c:pt>
                <c:pt idx="3">
                  <c:v>1.7999999999999999E-2</c:v>
                </c:pt>
                <c:pt idx="4">
                  <c:v>8.9999999999999993E-3</c:v>
                </c:pt>
                <c:pt idx="5">
                  <c:v>2.4E-2</c:v>
                </c:pt>
                <c:pt idx="6">
                  <c:v>3.2000000000000001E-2</c:v>
                </c:pt>
                <c:pt idx="7">
                  <c:v>0.05</c:v>
                </c:pt>
                <c:pt idx="8">
                  <c:v>6.9000000000000006E-2</c:v>
                </c:pt>
                <c:pt idx="9">
                  <c:v>8.3000000000000004E-2</c:v>
                </c:pt>
                <c:pt idx="10">
                  <c:v>0.1</c:v>
                </c:pt>
                <c:pt idx="11">
                  <c:v>0.115</c:v>
                </c:pt>
                <c:pt idx="12">
                  <c:v>0.156</c:v>
                </c:pt>
                <c:pt idx="13">
                  <c:v>0.17599999999999999</c:v>
                </c:pt>
                <c:pt idx="14">
                  <c:v>0.21</c:v>
                </c:pt>
                <c:pt idx="15">
                  <c:v>0.248</c:v>
                </c:pt>
                <c:pt idx="16">
                  <c:v>0.317</c:v>
                </c:pt>
                <c:pt idx="17">
                  <c:v>0.38100000000000001</c:v>
                </c:pt>
                <c:pt idx="18">
                  <c:v>0.45600000000000002</c:v>
                </c:pt>
                <c:pt idx="19">
                  <c:v>0.53900000000000003</c:v>
                </c:pt>
                <c:pt idx="20">
                  <c:v>0.63600000000000001</c:v>
                </c:pt>
                <c:pt idx="21">
                  <c:v>0.73699999999999999</c:v>
                </c:pt>
                <c:pt idx="22">
                  <c:v>0.89300000000000002</c:v>
                </c:pt>
                <c:pt idx="23">
                  <c:v>1.0680000000000001</c:v>
                </c:pt>
                <c:pt idx="24">
                  <c:v>1.3160000000000001</c:v>
                </c:pt>
                <c:pt idx="25">
                  <c:v>1.5920000000000001</c:v>
                </c:pt>
                <c:pt idx="26">
                  <c:v>1.968</c:v>
                </c:pt>
                <c:pt idx="27">
                  <c:v>2.4409999999999998</c:v>
                </c:pt>
                <c:pt idx="28">
                  <c:v>3.0390000000000001</c:v>
                </c:pt>
                <c:pt idx="29">
                  <c:v>3.8210000000000002</c:v>
                </c:pt>
                <c:pt idx="30">
                  <c:v>5.3470000000000004</c:v>
                </c:pt>
                <c:pt idx="31">
                  <c:v>5.8559999999999999</c:v>
                </c:pt>
                <c:pt idx="32">
                  <c:v>6.4610000000000003</c:v>
                </c:pt>
                <c:pt idx="33">
                  <c:v>7.0419999999999998</c:v>
                </c:pt>
                <c:pt idx="34">
                  <c:v>7.8879999999999999</c:v>
                </c:pt>
                <c:pt idx="35">
                  <c:v>9.2759999999999998</c:v>
                </c:pt>
                <c:pt idx="36">
                  <c:v>9.8330000000000002</c:v>
                </c:pt>
                <c:pt idx="37">
                  <c:v>11.393000000000001</c:v>
                </c:pt>
                <c:pt idx="38">
                  <c:v>12.712999999999999</c:v>
                </c:pt>
                <c:pt idx="39">
                  <c:v>14.134</c:v>
                </c:pt>
                <c:pt idx="40">
                  <c:v>15.733000000000001</c:v>
                </c:pt>
                <c:pt idx="41">
                  <c:v>17.414000000000001</c:v>
                </c:pt>
                <c:pt idx="42">
                  <c:v>19.547000000000001</c:v>
                </c:pt>
                <c:pt idx="43">
                  <c:v>22.106000000000002</c:v>
                </c:pt>
                <c:pt idx="44">
                  <c:v>24.751000000000001</c:v>
                </c:pt>
                <c:pt idx="45">
                  <c:v>27.571000000000002</c:v>
                </c:pt>
                <c:pt idx="46">
                  <c:v>30.428999999999998</c:v>
                </c:pt>
                <c:pt idx="47">
                  <c:v>34.234999999999999</c:v>
                </c:pt>
                <c:pt idx="48">
                  <c:v>37.640999999999998</c:v>
                </c:pt>
                <c:pt idx="49">
                  <c:v>41.924999999999997</c:v>
                </c:pt>
                <c:pt idx="50">
                  <c:v>45.962000000000003</c:v>
                </c:pt>
                <c:pt idx="51">
                  <c:v>50.462000000000003</c:v>
                </c:pt>
                <c:pt idx="52">
                  <c:v>54.820999999999998</c:v>
                </c:pt>
                <c:pt idx="53">
                  <c:v>59.835000000000001</c:v>
                </c:pt>
                <c:pt idx="54">
                  <c:v>64.816000000000003</c:v>
                </c:pt>
                <c:pt idx="55">
                  <c:v>69.704999999999998</c:v>
                </c:pt>
                <c:pt idx="56">
                  <c:v>74.525000000000006</c:v>
                </c:pt>
                <c:pt idx="57">
                  <c:v>79.376999999999995</c:v>
                </c:pt>
                <c:pt idx="58">
                  <c:v>83.936000000000007</c:v>
                </c:pt>
                <c:pt idx="59">
                  <c:v>88.468999999999994</c:v>
                </c:pt>
                <c:pt idx="60">
                  <c:v>93.102000000000004</c:v>
                </c:pt>
                <c:pt idx="61">
                  <c:v>96.926000000000002</c:v>
                </c:pt>
                <c:pt idx="62">
                  <c:v>100.261</c:v>
                </c:pt>
                <c:pt idx="63">
                  <c:v>103.925</c:v>
                </c:pt>
                <c:pt idx="64">
                  <c:v>106.726</c:v>
                </c:pt>
                <c:pt idx="65">
                  <c:v>109.614</c:v>
                </c:pt>
                <c:pt idx="66">
                  <c:v>112.018</c:v>
                </c:pt>
                <c:pt idx="67">
                  <c:v>113.651</c:v>
                </c:pt>
                <c:pt idx="68">
                  <c:v>115.524</c:v>
                </c:pt>
                <c:pt idx="69">
                  <c:v>116.982</c:v>
                </c:pt>
                <c:pt idx="70">
                  <c:v>118.373</c:v>
                </c:pt>
                <c:pt idx="71">
                  <c:v>118.91200000000001</c:v>
                </c:pt>
                <c:pt idx="72">
                  <c:v>119.702</c:v>
                </c:pt>
                <c:pt idx="73">
                  <c:v>120.25</c:v>
                </c:pt>
                <c:pt idx="74">
                  <c:v>120.71299999999999</c:v>
                </c:pt>
                <c:pt idx="75">
                  <c:v>121.077</c:v>
                </c:pt>
                <c:pt idx="76">
                  <c:v>121.32599999999999</c:v>
                </c:pt>
                <c:pt idx="77">
                  <c:v>121.47</c:v>
                </c:pt>
                <c:pt idx="78">
                  <c:v>121.51900000000001</c:v>
                </c:pt>
                <c:pt idx="79">
                  <c:v>121.53700000000001</c:v>
                </c:pt>
                <c:pt idx="80">
                  <c:v>121.498</c:v>
                </c:pt>
                <c:pt idx="81">
                  <c:v>121.432</c:v>
                </c:pt>
                <c:pt idx="82">
                  <c:v>121.33799999999999</c:v>
                </c:pt>
                <c:pt idx="83">
                  <c:v>121.217</c:v>
                </c:pt>
                <c:pt idx="84">
                  <c:v>121.056</c:v>
                </c:pt>
                <c:pt idx="85">
                  <c:v>120.822</c:v>
                </c:pt>
                <c:pt idx="86">
                  <c:v>120.54300000000001</c:v>
                </c:pt>
                <c:pt idx="87">
                  <c:v>120.093</c:v>
                </c:pt>
                <c:pt idx="88">
                  <c:v>119.636</c:v>
                </c:pt>
                <c:pt idx="89">
                  <c:v>118.94</c:v>
                </c:pt>
                <c:pt idx="90">
                  <c:v>117.51600000000001</c:v>
                </c:pt>
                <c:pt idx="91">
                  <c:v>116.217</c:v>
                </c:pt>
                <c:pt idx="92">
                  <c:v>114.783</c:v>
                </c:pt>
                <c:pt idx="93">
                  <c:v>113.291</c:v>
                </c:pt>
                <c:pt idx="94">
                  <c:v>111.40900000000001</c:v>
                </c:pt>
                <c:pt idx="95">
                  <c:v>108.66800000000001</c:v>
                </c:pt>
                <c:pt idx="96">
                  <c:v>106.071</c:v>
                </c:pt>
                <c:pt idx="97">
                  <c:v>102.986</c:v>
                </c:pt>
                <c:pt idx="98">
                  <c:v>99.817999999999998</c:v>
                </c:pt>
                <c:pt idx="99">
                  <c:v>95.960999999999999</c:v>
                </c:pt>
                <c:pt idx="100">
                  <c:v>91.878</c:v>
                </c:pt>
                <c:pt idx="101">
                  <c:v>87.718999999999994</c:v>
                </c:pt>
                <c:pt idx="102">
                  <c:v>83.403999999999996</c:v>
                </c:pt>
                <c:pt idx="103">
                  <c:v>78.369</c:v>
                </c:pt>
                <c:pt idx="104">
                  <c:v>73.852999999999994</c:v>
                </c:pt>
                <c:pt idx="105">
                  <c:v>68.733999999999995</c:v>
                </c:pt>
                <c:pt idx="106">
                  <c:v>63.883000000000003</c:v>
                </c:pt>
                <c:pt idx="107">
                  <c:v>59.393000000000001</c:v>
                </c:pt>
                <c:pt idx="108">
                  <c:v>54.246000000000002</c:v>
                </c:pt>
                <c:pt idx="109">
                  <c:v>49.616999999999997</c:v>
                </c:pt>
                <c:pt idx="110">
                  <c:v>45.32</c:v>
                </c:pt>
                <c:pt idx="111">
                  <c:v>41.158000000000001</c:v>
                </c:pt>
                <c:pt idx="112">
                  <c:v>37.277999999999999</c:v>
                </c:pt>
                <c:pt idx="113">
                  <c:v>33.987000000000002</c:v>
                </c:pt>
                <c:pt idx="114">
                  <c:v>30.388999999999999</c:v>
                </c:pt>
                <c:pt idx="115">
                  <c:v>27.452000000000002</c:v>
                </c:pt>
                <c:pt idx="116">
                  <c:v>24.550999999999998</c:v>
                </c:pt>
                <c:pt idx="117">
                  <c:v>21.821000000000002</c:v>
                </c:pt>
                <c:pt idx="118">
                  <c:v>20.03</c:v>
                </c:pt>
                <c:pt idx="119">
                  <c:v>17.472000000000001</c:v>
                </c:pt>
                <c:pt idx="120">
                  <c:v>15.972</c:v>
                </c:pt>
                <c:pt idx="121">
                  <c:v>14.315</c:v>
                </c:pt>
                <c:pt idx="122">
                  <c:v>12.814</c:v>
                </c:pt>
                <c:pt idx="123">
                  <c:v>11.452</c:v>
                </c:pt>
                <c:pt idx="124">
                  <c:v>10.209</c:v>
                </c:pt>
                <c:pt idx="125">
                  <c:v>9.6519999999999992</c:v>
                </c:pt>
                <c:pt idx="126">
                  <c:v>8.3079999999999998</c:v>
                </c:pt>
                <c:pt idx="127">
                  <c:v>7.8390000000000004</c:v>
                </c:pt>
                <c:pt idx="128">
                  <c:v>7.1050000000000004</c:v>
                </c:pt>
                <c:pt idx="129">
                  <c:v>6.5579999999999998</c:v>
                </c:pt>
                <c:pt idx="130">
                  <c:v>5.99</c:v>
                </c:pt>
                <c:pt idx="131">
                  <c:v>4.4989999999999997</c:v>
                </c:pt>
                <c:pt idx="132">
                  <c:v>3.9020000000000001</c:v>
                </c:pt>
                <c:pt idx="133">
                  <c:v>3.1970000000000001</c:v>
                </c:pt>
                <c:pt idx="134">
                  <c:v>2.637</c:v>
                </c:pt>
                <c:pt idx="135">
                  <c:v>2.1749999999999998</c:v>
                </c:pt>
                <c:pt idx="136">
                  <c:v>1.77</c:v>
                </c:pt>
                <c:pt idx="137">
                  <c:v>1.506</c:v>
                </c:pt>
                <c:pt idx="138">
                  <c:v>1.2689999999999999</c:v>
                </c:pt>
                <c:pt idx="139">
                  <c:v>1.089</c:v>
                </c:pt>
                <c:pt idx="140">
                  <c:v>0.93300000000000005</c:v>
                </c:pt>
                <c:pt idx="141">
                  <c:v>0.80100000000000005</c:v>
                </c:pt>
                <c:pt idx="142">
                  <c:v>0.70299999999999996</c:v>
                </c:pt>
                <c:pt idx="143">
                  <c:v>0.63200000000000001</c:v>
                </c:pt>
                <c:pt idx="144">
                  <c:v>0.59099999999999997</c:v>
                </c:pt>
                <c:pt idx="145">
                  <c:v>0.51400000000000001</c:v>
                </c:pt>
                <c:pt idx="146">
                  <c:v>0.47</c:v>
                </c:pt>
                <c:pt idx="147">
                  <c:v>0.42899999999999999</c:v>
                </c:pt>
                <c:pt idx="148">
                  <c:v>0.40200000000000002</c:v>
                </c:pt>
                <c:pt idx="149">
                  <c:v>0.39300000000000002</c:v>
                </c:pt>
                <c:pt idx="150">
                  <c:v>0.38600000000000001</c:v>
                </c:pt>
                <c:pt idx="151">
                  <c:v>0.371</c:v>
                </c:pt>
                <c:pt idx="152">
                  <c:v>0.34699999999999998</c:v>
                </c:pt>
                <c:pt idx="153">
                  <c:v>0.34100000000000003</c:v>
                </c:pt>
                <c:pt idx="154">
                  <c:v>0.32600000000000001</c:v>
                </c:pt>
                <c:pt idx="155">
                  <c:v>0.307</c:v>
                </c:pt>
                <c:pt idx="156">
                  <c:v>0.29299999999999998</c:v>
                </c:pt>
                <c:pt idx="157">
                  <c:v>0.28000000000000003</c:v>
                </c:pt>
                <c:pt idx="158">
                  <c:v>0.26500000000000001</c:v>
                </c:pt>
                <c:pt idx="159">
                  <c:v>0.27</c:v>
                </c:pt>
                <c:pt idx="160">
                  <c:v>0.26800000000000002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97-4D39-BD4F-4DC150E58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0992"/>
        <c:axId val="88182784"/>
      </c:scatterChart>
      <c:valAx>
        <c:axId val="8818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88182784"/>
        <c:crosses val="autoZero"/>
        <c:crossBetween val="midCat"/>
      </c:valAx>
      <c:valAx>
        <c:axId val="8818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1809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0A'!$C$19:$C$179</c:f>
              <c:numCache>
                <c:formatCode>General</c:formatCode>
                <c:ptCount val="161"/>
                <c:pt idx="0">
                  <c:v>-0.2</c:v>
                </c:pt>
                <c:pt idx="1">
                  <c:v>-0.221</c:v>
                </c:pt>
                <c:pt idx="2">
                  <c:v>-0.22800000000000001</c:v>
                </c:pt>
                <c:pt idx="3">
                  <c:v>-0.24399999999999999</c:v>
                </c:pt>
                <c:pt idx="4">
                  <c:v>-0.26300000000000001</c:v>
                </c:pt>
                <c:pt idx="5">
                  <c:v>-0.254</c:v>
                </c:pt>
                <c:pt idx="6">
                  <c:v>-0.255</c:v>
                </c:pt>
                <c:pt idx="7">
                  <c:v>-0.249</c:v>
                </c:pt>
                <c:pt idx="8">
                  <c:v>-0.27800000000000002</c:v>
                </c:pt>
                <c:pt idx="9">
                  <c:v>-0.29599999999999999</c:v>
                </c:pt>
                <c:pt idx="10">
                  <c:v>-0.30199999999999999</c:v>
                </c:pt>
                <c:pt idx="11">
                  <c:v>-0.32200000000000001</c:v>
                </c:pt>
                <c:pt idx="12">
                  <c:v>-0.33</c:v>
                </c:pt>
                <c:pt idx="13">
                  <c:v>-0.35499999999999998</c:v>
                </c:pt>
                <c:pt idx="14">
                  <c:v>-0.373</c:v>
                </c:pt>
                <c:pt idx="15">
                  <c:v>-0.39900000000000002</c:v>
                </c:pt>
                <c:pt idx="16">
                  <c:v>-0.41399999999999998</c:v>
                </c:pt>
                <c:pt idx="17">
                  <c:v>-0.439</c:v>
                </c:pt>
                <c:pt idx="18">
                  <c:v>-0.49</c:v>
                </c:pt>
                <c:pt idx="19">
                  <c:v>-0.51400000000000001</c:v>
                </c:pt>
                <c:pt idx="20">
                  <c:v>-0.53100000000000003</c:v>
                </c:pt>
                <c:pt idx="21">
                  <c:v>-0.56200000000000006</c:v>
                </c:pt>
                <c:pt idx="22">
                  <c:v>-0.59599999999999997</c:v>
                </c:pt>
                <c:pt idx="23">
                  <c:v>-0.64300000000000002</c:v>
                </c:pt>
                <c:pt idx="24">
                  <c:v>-0.69399999999999995</c:v>
                </c:pt>
                <c:pt idx="25">
                  <c:v>-0.73099999999999998</c:v>
                </c:pt>
                <c:pt idx="26">
                  <c:v>-0.76800000000000002</c:v>
                </c:pt>
                <c:pt idx="27">
                  <c:v>-0.80500000000000005</c:v>
                </c:pt>
                <c:pt idx="28">
                  <c:v>-0.84899999999999998</c:v>
                </c:pt>
                <c:pt idx="29">
                  <c:v>-0.88200000000000001</c:v>
                </c:pt>
                <c:pt idx="30">
                  <c:v>-0.88700000000000001</c:v>
                </c:pt>
                <c:pt idx="31">
                  <c:v>-0.89300000000000002</c:v>
                </c:pt>
                <c:pt idx="32">
                  <c:v>-0.88800000000000001</c:v>
                </c:pt>
                <c:pt idx="33">
                  <c:v>-0.88900000000000001</c:v>
                </c:pt>
                <c:pt idx="34">
                  <c:v>-0.89200000000000002</c:v>
                </c:pt>
                <c:pt idx="35">
                  <c:v>-0.88800000000000001</c:v>
                </c:pt>
                <c:pt idx="36">
                  <c:v>-0.86399999999999999</c:v>
                </c:pt>
                <c:pt idx="37">
                  <c:v>-0.84</c:v>
                </c:pt>
                <c:pt idx="38">
                  <c:v>-0.81100000000000005</c:v>
                </c:pt>
                <c:pt idx="39">
                  <c:v>-0.753</c:v>
                </c:pt>
                <c:pt idx="40">
                  <c:v>-0.72499999999999998</c:v>
                </c:pt>
                <c:pt idx="41">
                  <c:v>-0.68200000000000005</c:v>
                </c:pt>
                <c:pt idx="42">
                  <c:v>-0.60299999999999998</c:v>
                </c:pt>
                <c:pt idx="43">
                  <c:v>-0.52500000000000002</c:v>
                </c:pt>
                <c:pt idx="44">
                  <c:v>-0.41699999999999998</c:v>
                </c:pt>
                <c:pt idx="45">
                  <c:v>-0.33400000000000002</c:v>
                </c:pt>
                <c:pt idx="46">
                  <c:v>-0.23799999999999999</c:v>
                </c:pt>
                <c:pt idx="47">
                  <c:v>-6.3E-2</c:v>
                </c:pt>
                <c:pt idx="48">
                  <c:v>7.2999999999999995E-2</c:v>
                </c:pt>
                <c:pt idx="49">
                  <c:v>0.22800000000000001</c:v>
                </c:pt>
                <c:pt idx="50">
                  <c:v>0.43</c:v>
                </c:pt>
                <c:pt idx="51">
                  <c:v>0.623</c:v>
                </c:pt>
                <c:pt idx="52">
                  <c:v>0.874</c:v>
                </c:pt>
                <c:pt idx="53">
                  <c:v>1.0720000000000001</c:v>
                </c:pt>
                <c:pt idx="54">
                  <c:v>1.2809999999999999</c:v>
                </c:pt>
                <c:pt idx="55">
                  <c:v>1.5289999999999999</c:v>
                </c:pt>
                <c:pt idx="56">
                  <c:v>1.732</c:v>
                </c:pt>
                <c:pt idx="57">
                  <c:v>1.9970000000000001</c:v>
                </c:pt>
                <c:pt idx="58">
                  <c:v>2.1909999999999998</c:v>
                </c:pt>
                <c:pt idx="59">
                  <c:v>2.4020000000000001</c:v>
                </c:pt>
                <c:pt idx="60">
                  <c:v>2.6440000000000001</c:v>
                </c:pt>
                <c:pt idx="61">
                  <c:v>2.8109999999999999</c:v>
                </c:pt>
                <c:pt idx="62">
                  <c:v>2.9969999999999999</c:v>
                </c:pt>
                <c:pt idx="63">
                  <c:v>3.109</c:v>
                </c:pt>
                <c:pt idx="64">
                  <c:v>3.2189999999999999</c:v>
                </c:pt>
                <c:pt idx="65">
                  <c:v>3.3490000000000002</c:v>
                </c:pt>
                <c:pt idx="66">
                  <c:v>3.4319999999999999</c:v>
                </c:pt>
                <c:pt idx="67">
                  <c:v>3.5110000000000001</c:v>
                </c:pt>
                <c:pt idx="68">
                  <c:v>3.5880000000000001</c:v>
                </c:pt>
                <c:pt idx="69">
                  <c:v>3.6379999999999999</c:v>
                </c:pt>
                <c:pt idx="70">
                  <c:v>3.6669999999999998</c:v>
                </c:pt>
                <c:pt idx="71">
                  <c:v>3.6749999999999998</c:v>
                </c:pt>
                <c:pt idx="72">
                  <c:v>3.67</c:v>
                </c:pt>
                <c:pt idx="73">
                  <c:v>3.669</c:v>
                </c:pt>
                <c:pt idx="74">
                  <c:v>3.64</c:v>
                </c:pt>
                <c:pt idx="75">
                  <c:v>3.58</c:v>
                </c:pt>
                <c:pt idx="76">
                  <c:v>3.5529999999999999</c:v>
                </c:pt>
                <c:pt idx="77">
                  <c:v>3.504</c:v>
                </c:pt>
                <c:pt idx="78">
                  <c:v>3.452</c:v>
                </c:pt>
                <c:pt idx="79">
                  <c:v>3.3919999999999999</c:v>
                </c:pt>
                <c:pt idx="80">
                  <c:v>3.3039999999999998</c:v>
                </c:pt>
                <c:pt idx="81">
                  <c:v>3.2210000000000001</c:v>
                </c:pt>
                <c:pt idx="82">
                  <c:v>3.1749999999999998</c:v>
                </c:pt>
                <c:pt idx="83">
                  <c:v>3.1019999999999999</c:v>
                </c:pt>
                <c:pt idx="84">
                  <c:v>3.0310000000000001</c:v>
                </c:pt>
                <c:pt idx="85">
                  <c:v>2.97</c:v>
                </c:pt>
                <c:pt idx="86">
                  <c:v>2.9319999999999999</c:v>
                </c:pt>
                <c:pt idx="87">
                  <c:v>2.8839999999999999</c:v>
                </c:pt>
                <c:pt idx="88">
                  <c:v>2.81</c:v>
                </c:pt>
                <c:pt idx="89">
                  <c:v>2.7730000000000001</c:v>
                </c:pt>
                <c:pt idx="90">
                  <c:v>2.7210000000000001</c:v>
                </c:pt>
                <c:pt idx="91">
                  <c:v>2.6520000000000001</c:v>
                </c:pt>
                <c:pt idx="92">
                  <c:v>2.5830000000000002</c:v>
                </c:pt>
                <c:pt idx="93">
                  <c:v>2.5249999999999999</c:v>
                </c:pt>
                <c:pt idx="94">
                  <c:v>2.464</c:v>
                </c:pt>
                <c:pt idx="95">
                  <c:v>2.379</c:v>
                </c:pt>
                <c:pt idx="96">
                  <c:v>2.286</c:v>
                </c:pt>
                <c:pt idx="97">
                  <c:v>2.2080000000000002</c:v>
                </c:pt>
                <c:pt idx="98">
                  <c:v>2.085</c:v>
                </c:pt>
                <c:pt idx="99">
                  <c:v>1.9950000000000001</c:v>
                </c:pt>
                <c:pt idx="100">
                  <c:v>1.8560000000000001</c:v>
                </c:pt>
                <c:pt idx="101">
                  <c:v>1.694</c:v>
                </c:pt>
                <c:pt idx="102">
                  <c:v>1.5660000000000001</c:v>
                </c:pt>
                <c:pt idx="103">
                  <c:v>1.4139999999999999</c:v>
                </c:pt>
                <c:pt idx="104">
                  <c:v>1.2390000000000001</c:v>
                </c:pt>
                <c:pt idx="105">
                  <c:v>1.101</c:v>
                </c:pt>
                <c:pt idx="106">
                  <c:v>0.89400000000000002</c:v>
                </c:pt>
                <c:pt idx="107">
                  <c:v>0.72399999999999998</c:v>
                </c:pt>
                <c:pt idx="108">
                  <c:v>0.56200000000000006</c:v>
                </c:pt>
                <c:pt idx="109">
                  <c:v>0.35899999999999999</c:v>
                </c:pt>
                <c:pt idx="110">
                  <c:v>0.21099999999999999</c:v>
                </c:pt>
                <c:pt idx="111">
                  <c:v>3.5999999999999997E-2</c:v>
                </c:pt>
                <c:pt idx="112">
                  <c:v>-9.5000000000000001E-2</c:v>
                </c:pt>
                <c:pt idx="113">
                  <c:v>-0.23200000000000001</c:v>
                </c:pt>
                <c:pt idx="114">
                  <c:v>-0.35599999999999998</c:v>
                </c:pt>
                <c:pt idx="115">
                  <c:v>-0.45600000000000002</c:v>
                </c:pt>
                <c:pt idx="116">
                  <c:v>-0.54200000000000004</c:v>
                </c:pt>
                <c:pt idx="117">
                  <c:v>-0.628</c:v>
                </c:pt>
                <c:pt idx="118">
                  <c:v>-0.68500000000000005</c:v>
                </c:pt>
                <c:pt idx="119">
                  <c:v>-0.76400000000000001</c:v>
                </c:pt>
                <c:pt idx="120">
                  <c:v>-0.79200000000000004</c:v>
                </c:pt>
                <c:pt idx="121">
                  <c:v>-0.83099999999999996</c:v>
                </c:pt>
                <c:pt idx="122">
                  <c:v>-0.84699999999999998</c:v>
                </c:pt>
                <c:pt idx="123">
                  <c:v>-0.86299999999999999</c:v>
                </c:pt>
                <c:pt idx="124">
                  <c:v>-0.85199999999999998</c:v>
                </c:pt>
                <c:pt idx="125">
                  <c:v>-0.86799999999999999</c:v>
                </c:pt>
                <c:pt idx="126">
                  <c:v>-0.876</c:v>
                </c:pt>
                <c:pt idx="127">
                  <c:v>-0.88100000000000001</c:v>
                </c:pt>
                <c:pt idx="128">
                  <c:v>-0.872</c:v>
                </c:pt>
                <c:pt idx="129">
                  <c:v>-0.879</c:v>
                </c:pt>
                <c:pt idx="130">
                  <c:v>-0.85599999999999998</c:v>
                </c:pt>
                <c:pt idx="131">
                  <c:v>-0.82099999999999995</c:v>
                </c:pt>
                <c:pt idx="132">
                  <c:v>-0.77800000000000002</c:v>
                </c:pt>
                <c:pt idx="133">
                  <c:v>-0.71899999999999997</c:v>
                </c:pt>
                <c:pt idx="134">
                  <c:v>-0.66900000000000004</c:v>
                </c:pt>
                <c:pt idx="135">
                  <c:v>-0.60399999999999998</c:v>
                </c:pt>
                <c:pt idx="136">
                  <c:v>-0.56200000000000006</c:v>
                </c:pt>
                <c:pt idx="137">
                  <c:v>-0.499</c:v>
                </c:pt>
                <c:pt idx="138">
                  <c:v>-0.46100000000000002</c:v>
                </c:pt>
                <c:pt idx="139">
                  <c:v>-0.42199999999999999</c:v>
                </c:pt>
                <c:pt idx="140">
                  <c:v>-0.38500000000000001</c:v>
                </c:pt>
                <c:pt idx="141">
                  <c:v>-0.35</c:v>
                </c:pt>
                <c:pt idx="142">
                  <c:v>-0.32900000000000001</c:v>
                </c:pt>
                <c:pt idx="143">
                  <c:v>-0.28100000000000003</c:v>
                </c:pt>
                <c:pt idx="144">
                  <c:v>-0.23699999999999999</c:v>
                </c:pt>
                <c:pt idx="145">
                  <c:v>-0.217</c:v>
                </c:pt>
                <c:pt idx="146">
                  <c:v>-0.182</c:v>
                </c:pt>
                <c:pt idx="147">
                  <c:v>-0.14699999999999999</c:v>
                </c:pt>
                <c:pt idx="148">
                  <c:v>-0.12</c:v>
                </c:pt>
                <c:pt idx="149">
                  <c:v>-9.7000000000000003E-2</c:v>
                </c:pt>
                <c:pt idx="150">
                  <c:v>-8.1000000000000003E-2</c:v>
                </c:pt>
                <c:pt idx="151">
                  <c:v>-7.2999999999999995E-2</c:v>
                </c:pt>
                <c:pt idx="152">
                  <c:v>-5.1999999999999998E-2</c:v>
                </c:pt>
                <c:pt idx="153">
                  <c:v>-4.5999999999999999E-2</c:v>
                </c:pt>
                <c:pt idx="154">
                  <c:v>-3.3000000000000002E-2</c:v>
                </c:pt>
                <c:pt idx="155">
                  <c:v>-1.6E-2</c:v>
                </c:pt>
                <c:pt idx="156">
                  <c:v>7.0000000000000001E-3</c:v>
                </c:pt>
                <c:pt idx="157">
                  <c:v>4.3999999999999997E-2</c:v>
                </c:pt>
                <c:pt idx="158">
                  <c:v>0.05</c:v>
                </c:pt>
                <c:pt idx="159">
                  <c:v>6.3E-2</c:v>
                </c:pt>
                <c:pt idx="160">
                  <c:v>6.7000000000000004E-2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A4-44B5-8C86-F2C7027D6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9696"/>
        <c:axId val="89951232"/>
      </c:scatterChart>
      <c:valAx>
        <c:axId val="899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951232"/>
        <c:crosses val="autoZero"/>
        <c:crossBetween val="midCat"/>
      </c:valAx>
      <c:valAx>
        <c:axId val="8995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49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-1A'!$C$19:$C$179</c:f>
              <c:numCache>
                <c:formatCode>General</c:formatCode>
                <c:ptCount val="161"/>
                <c:pt idx="0">
                  <c:v>-0.308</c:v>
                </c:pt>
                <c:pt idx="1">
                  <c:v>-0.34499999999999997</c:v>
                </c:pt>
                <c:pt idx="2">
                  <c:v>-0.39100000000000001</c:v>
                </c:pt>
                <c:pt idx="3">
                  <c:v>-0.42599999999999999</c:v>
                </c:pt>
                <c:pt idx="4">
                  <c:v>-0.46200000000000002</c:v>
                </c:pt>
                <c:pt idx="5">
                  <c:v>-0.48099999999999998</c:v>
                </c:pt>
                <c:pt idx="6">
                  <c:v>-0.52</c:v>
                </c:pt>
                <c:pt idx="7">
                  <c:v>-0.54700000000000004</c:v>
                </c:pt>
                <c:pt idx="8">
                  <c:v>-0.57699999999999996</c:v>
                </c:pt>
                <c:pt idx="9">
                  <c:v>-0.63</c:v>
                </c:pt>
                <c:pt idx="10">
                  <c:v>-0.69</c:v>
                </c:pt>
                <c:pt idx="11">
                  <c:v>-0.73299999999999998</c:v>
                </c:pt>
                <c:pt idx="12">
                  <c:v>-0.78100000000000003</c:v>
                </c:pt>
                <c:pt idx="13">
                  <c:v>-0.85199999999999998</c:v>
                </c:pt>
                <c:pt idx="14">
                  <c:v>-0.93200000000000005</c:v>
                </c:pt>
                <c:pt idx="15">
                  <c:v>-1.0249999999999999</c:v>
                </c:pt>
                <c:pt idx="16">
                  <c:v>-1.119</c:v>
                </c:pt>
                <c:pt idx="17">
                  <c:v>-1.2390000000000001</c:v>
                </c:pt>
                <c:pt idx="18">
                  <c:v>-1.3720000000000001</c:v>
                </c:pt>
                <c:pt idx="19">
                  <c:v>-1.512</c:v>
                </c:pt>
                <c:pt idx="20">
                  <c:v>-1.696</c:v>
                </c:pt>
                <c:pt idx="21">
                  <c:v>-1.873</c:v>
                </c:pt>
                <c:pt idx="22">
                  <c:v>-2.105</c:v>
                </c:pt>
                <c:pt idx="23">
                  <c:v>-2.351</c:v>
                </c:pt>
                <c:pt idx="24">
                  <c:v>-2.673</c:v>
                </c:pt>
                <c:pt idx="25">
                  <c:v>-3.03</c:v>
                </c:pt>
                <c:pt idx="26">
                  <c:v>-3.4580000000000002</c:v>
                </c:pt>
                <c:pt idx="27">
                  <c:v>-4.0129999999999999</c:v>
                </c:pt>
                <c:pt idx="28">
                  <c:v>-4.6980000000000004</c:v>
                </c:pt>
                <c:pt idx="29">
                  <c:v>-6.0709999999999997</c:v>
                </c:pt>
                <c:pt idx="30">
                  <c:v>-6.7539999999999996</c:v>
                </c:pt>
                <c:pt idx="31">
                  <c:v>-7.7370000000000001</c:v>
                </c:pt>
                <c:pt idx="32">
                  <c:v>-8.2149999999999999</c:v>
                </c:pt>
                <c:pt idx="33">
                  <c:v>-8.8070000000000004</c:v>
                </c:pt>
                <c:pt idx="34">
                  <c:v>-9.4930000000000003</c:v>
                </c:pt>
                <c:pt idx="35">
                  <c:v>-10.875999999999999</c:v>
                </c:pt>
                <c:pt idx="36">
                  <c:v>-11.461</c:v>
                </c:pt>
                <c:pt idx="37">
                  <c:v>-13.031000000000001</c:v>
                </c:pt>
                <c:pt idx="38">
                  <c:v>-14.276999999999999</c:v>
                </c:pt>
                <c:pt idx="39">
                  <c:v>-15.553000000000001</c:v>
                </c:pt>
                <c:pt idx="40">
                  <c:v>-17.068000000000001</c:v>
                </c:pt>
                <c:pt idx="41">
                  <c:v>-18.646000000000001</c:v>
                </c:pt>
                <c:pt idx="42">
                  <c:v>-20.545999999999999</c:v>
                </c:pt>
                <c:pt idx="43">
                  <c:v>-22.472000000000001</c:v>
                </c:pt>
                <c:pt idx="44">
                  <c:v>-25.158000000000001</c:v>
                </c:pt>
                <c:pt idx="45">
                  <c:v>-27.834</c:v>
                </c:pt>
                <c:pt idx="46">
                  <c:v>-30.606999999999999</c:v>
                </c:pt>
                <c:pt idx="47">
                  <c:v>-33.442</c:v>
                </c:pt>
                <c:pt idx="48">
                  <c:v>-36.999000000000002</c:v>
                </c:pt>
                <c:pt idx="49">
                  <c:v>-40.371000000000002</c:v>
                </c:pt>
                <c:pt idx="50">
                  <c:v>-44.378</c:v>
                </c:pt>
                <c:pt idx="51">
                  <c:v>-48.424999999999997</c:v>
                </c:pt>
                <c:pt idx="52">
                  <c:v>-52.545999999999999</c:v>
                </c:pt>
                <c:pt idx="53">
                  <c:v>-56.637999999999998</c:v>
                </c:pt>
                <c:pt idx="54">
                  <c:v>-61.38</c:v>
                </c:pt>
                <c:pt idx="55">
                  <c:v>-65.673000000000002</c:v>
                </c:pt>
                <c:pt idx="56">
                  <c:v>-69.777000000000001</c:v>
                </c:pt>
                <c:pt idx="57">
                  <c:v>-74.334000000000003</c:v>
                </c:pt>
                <c:pt idx="58">
                  <c:v>-78.542000000000002</c:v>
                </c:pt>
                <c:pt idx="59">
                  <c:v>-82.748999999999995</c:v>
                </c:pt>
                <c:pt idx="60">
                  <c:v>-86.442999999999998</c:v>
                </c:pt>
                <c:pt idx="61">
                  <c:v>-90.438000000000002</c:v>
                </c:pt>
                <c:pt idx="62">
                  <c:v>-93.694000000000003</c:v>
                </c:pt>
                <c:pt idx="63">
                  <c:v>-96.606999999999999</c:v>
                </c:pt>
                <c:pt idx="64">
                  <c:v>-99.52</c:v>
                </c:pt>
                <c:pt idx="65">
                  <c:v>-102.029</c:v>
                </c:pt>
                <c:pt idx="66">
                  <c:v>-103.824</c:v>
                </c:pt>
                <c:pt idx="67">
                  <c:v>-105.673</c:v>
                </c:pt>
                <c:pt idx="68">
                  <c:v>-107.474</c:v>
                </c:pt>
                <c:pt idx="69">
                  <c:v>-108.96599999999999</c:v>
                </c:pt>
                <c:pt idx="70">
                  <c:v>-110.3</c:v>
                </c:pt>
                <c:pt idx="71">
                  <c:v>-110.89700000000001</c:v>
                </c:pt>
                <c:pt idx="72">
                  <c:v>-111.976</c:v>
                </c:pt>
                <c:pt idx="73">
                  <c:v>-112.696</c:v>
                </c:pt>
                <c:pt idx="74">
                  <c:v>-113.047</c:v>
                </c:pt>
                <c:pt idx="75">
                  <c:v>-113.39</c:v>
                </c:pt>
                <c:pt idx="76">
                  <c:v>-113.764</c:v>
                </c:pt>
                <c:pt idx="77">
                  <c:v>-113.999</c:v>
                </c:pt>
                <c:pt idx="78">
                  <c:v>-114.20399999999999</c:v>
                </c:pt>
                <c:pt idx="79">
                  <c:v>-114.363</c:v>
                </c:pt>
                <c:pt idx="80">
                  <c:v>-114.504</c:v>
                </c:pt>
                <c:pt idx="81">
                  <c:v>-114.608</c:v>
                </c:pt>
                <c:pt idx="82">
                  <c:v>-114.69199999999999</c:v>
                </c:pt>
                <c:pt idx="83">
                  <c:v>-114.741</c:v>
                </c:pt>
                <c:pt idx="84">
                  <c:v>-114.739</c:v>
                </c:pt>
                <c:pt idx="85">
                  <c:v>-114.67400000000001</c:v>
                </c:pt>
                <c:pt idx="86">
                  <c:v>-114.53100000000001</c:v>
                </c:pt>
                <c:pt idx="87">
                  <c:v>-114.29300000000001</c:v>
                </c:pt>
                <c:pt idx="88">
                  <c:v>-113.89400000000001</c:v>
                </c:pt>
                <c:pt idx="89">
                  <c:v>-113.36</c:v>
                </c:pt>
                <c:pt idx="90">
                  <c:v>-112.06100000000001</c:v>
                </c:pt>
                <c:pt idx="91">
                  <c:v>-111.465</c:v>
                </c:pt>
                <c:pt idx="92">
                  <c:v>-109.879</c:v>
                </c:pt>
                <c:pt idx="93">
                  <c:v>-108.36</c:v>
                </c:pt>
                <c:pt idx="94">
                  <c:v>-106.556</c:v>
                </c:pt>
                <c:pt idx="95">
                  <c:v>-104.02500000000001</c:v>
                </c:pt>
                <c:pt idx="96">
                  <c:v>-101.44</c:v>
                </c:pt>
                <c:pt idx="97">
                  <c:v>-98.7</c:v>
                </c:pt>
                <c:pt idx="98">
                  <c:v>-95.771000000000001</c:v>
                </c:pt>
                <c:pt idx="99">
                  <c:v>-92.507000000000005</c:v>
                </c:pt>
                <c:pt idx="100">
                  <c:v>-88.64</c:v>
                </c:pt>
                <c:pt idx="101">
                  <c:v>-84.805000000000007</c:v>
                </c:pt>
                <c:pt idx="102">
                  <c:v>-80.417000000000002</c:v>
                </c:pt>
                <c:pt idx="103">
                  <c:v>-76.396000000000001</c:v>
                </c:pt>
                <c:pt idx="104">
                  <c:v>-71.608999999999995</c:v>
                </c:pt>
                <c:pt idx="105">
                  <c:v>-67.262</c:v>
                </c:pt>
                <c:pt idx="106">
                  <c:v>-62.923999999999999</c:v>
                </c:pt>
                <c:pt idx="107">
                  <c:v>-58.122999999999998</c:v>
                </c:pt>
                <c:pt idx="108">
                  <c:v>-53.975999999999999</c:v>
                </c:pt>
                <c:pt idx="109">
                  <c:v>-49.637</c:v>
                </c:pt>
                <c:pt idx="110">
                  <c:v>-45.465000000000003</c:v>
                </c:pt>
                <c:pt idx="111">
                  <c:v>-41.634</c:v>
                </c:pt>
                <c:pt idx="112">
                  <c:v>-38.271999999999998</c:v>
                </c:pt>
                <c:pt idx="113">
                  <c:v>-34.392000000000003</c:v>
                </c:pt>
                <c:pt idx="114">
                  <c:v>-31.454999999999998</c:v>
                </c:pt>
                <c:pt idx="115">
                  <c:v>-28.704999999999998</c:v>
                </c:pt>
                <c:pt idx="116">
                  <c:v>-25.849</c:v>
                </c:pt>
                <c:pt idx="117">
                  <c:v>-23.486000000000001</c:v>
                </c:pt>
                <c:pt idx="118">
                  <c:v>-21.716999999999999</c:v>
                </c:pt>
                <c:pt idx="119">
                  <c:v>-19.282</c:v>
                </c:pt>
                <c:pt idx="120">
                  <c:v>-17.803999999999998</c:v>
                </c:pt>
                <c:pt idx="121">
                  <c:v>-16.225000000000001</c:v>
                </c:pt>
                <c:pt idx="122">
                  <c:v>-14.72</c:v>
                </c:pt>
                <c:pt idx="123">
                  <c:v>-13.358000000000001</c:v>
                </c:pt>
                <c:pt idx="124">
                  <c:v>-12.725</c:v>
                </c:pt>
                <c:pt idx="125">
                  <c:v>-11.332000000000001</c:v>
                </c:pt>
                <c:pt idx="126">
                  <c:v>-10.733000000000001</c:v>
                </c:pt>
                <c:pt idx="127">
                  <c:v>-9.4390000000000001</c:v>
                </c:pt>
                <c:pt idx="128">
                  <c:v>-9.0709999999999997</c:v>
                </c:pt>
                <c:pt idx="129">
                  <c:v>-8.4819999999999993</c:v>
                </c:pt>
                <c:pt idx="130">
                  <c:v>-7.89</c:v>
                </c:pt>
                <c:pt idx="131">
                  <c:v>-6.3780000000000001</c:v>
                </c:pt>
                <c:pt idx="132">
                  <c:v>-5.6440000000000001</c:v>
                </c:pt>
                <c:pt idx="133">
                  <c:v>-4.8490000000000002</c:v>
                </c:pt>
                <c:pt idx="134">
                  <c:v>-4.1429999999999998</c:v>
                </c:pt>
                <c:pt idx="135">
                  <c:v>-3.5350000000000001</c:v>
                </c:pt>
                <c:pt idx="136">
                  <c:v>-2.9649999999999999</c:v>
                </c:pt>
                <c:pt idx="137">
                  <c:v>-2.6339999999999999</c:v>
                </c:pt>
                <c:pt idx="138">
                  <c:v>-2.3069999999999999</c:v>
                </c:pt>
                <c:pt idx="139">
                  <c:v>-2.048</c:v>
                </c:pt>
                <c:pt idx="140">
                  <c:v>-1.792</c:v>
                </c:pt>
                <c:pt idx="141">
                  <c:v>-1.585</c:v>
                </c:pt>
                <c:pt idx="142">
                  <c:v>-1.409</c:v>
                </c:pt>
                <c:pt idx="143">
                  <c:v>-1.2609999999999999</c:v>
                </c:pt>
                <c:pt idx="144">
                  <c:v>-1.123</c:v>
                </c:pt>
                <c:pt idx="145">
                  <c:v>-1.0149999999999999</c:v>
                </c:pt>
                <c:pt idx="146">
                  <c:v>-0.90600000000000003</c:v>
                </c:pt>
                <c:pt idx="147">
                  <c:v>-0.79600000000000004</c:v>
                </c:pt>
                <c:pt idx="148">
                  <c:v>-0.72199999999999998</c:v>
                </c:pt>
                <c:pt idx="149">
                  <c:v>-0.64300000000000002</c:v>
                </c:pt>
                <c:pt idx="150">
                  <c:v>-0.56599999999999995</c:v>
                </c:pt>
                <c:pt idx="151">
                  <c:v>-0.50700000000000001</c:v>
                </c:pt>
                <c:pt idx="152">
                  <c:v>-0.437</c:v>
                </c:pt>
                <c:pt idx="153">
                  <c:v>-0.39200000000000002</c:v>
                </c:pt>
                <c:pt idx="154">
                  <c:v>-0.33400000000000002</c:v>
                </c:pt>
                <c:pt idx="155">
                  <c:v>-0.29699999999999999</c:v>
                </c:pt>
                <c:pt idx="156">
                  <c:v>-0.25600000000000001</c:v>
                </c:pt>
                <c:pt idx="157">
                  <c:v>-0.216</c:v>
                </c:pt>
                <c:pt idx="158">
                  <c:v>-0.19800000000000001</c:v>
                </c:pt>
                <c:pt idx="159">
                  <c:v>-0.16400000000000001</c:v>
                </c:pt>
                <c:pt idx="160">
                  <c:v>-0.154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4-4A7F-915B-216574D1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11520"/>
        <c:axId val="90013056"/>
      </c:scatterChart>
      <c:valAx>
        <c:axId val="9001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90013056"/>
        <c:crosses val="autoZero"/>
        <c:crossBetween val="midCat"/>
      </c:valAx>
      <c:valAx>
        <c:axId val="9001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11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-2A'!$C$19:$C$179</c:f>
              <c:numCache>
                <c:formatCode>General</c:formatCode>
                <c:ptCount val="161"/>
                <c:pt idx="0">
                  <c:v>-0.57299999999999995</c:v>
                </c:pt>
                <c:pt idx="1">
                  <c:v>-0.629</c:v>
                </c:pt>
                <c:pt idx="2">
                  <c:v>-0.69199999999999995</c:v>
                </c:pt>
                <c:pt idx="3">
                  <c:v>-0.74099999999999999</c:v>
                </c:pt>
                <c:pt idx="4">
                  <c:v>-0.77900000000000003</c:v>
                </c:pt>
                <c:pt idx="5">
                  <c:v>-0.80500000000000005</c:v>
                </c:pt>
                <c:pt idx="6">
                  <c:v>-0.878</c:v>
                </c:pt>
                <c:pt idx="7">
                  <c:v>-0.94299999999999995</c:v>
                </c:pt>
                <c:pt idx="8">
                  <c:v>-0.995</c:v>
                </c:pt>
                <c:pt idx="9">
                  <c:v>-1.0660000000000001</c:v>
                </c:pt>
                <c:pt idx="10">
                  <c:v>-1.127</c:v>
                </c:pt>
                <c:pt idx="11">
                  <c:v>-1.2190000000000001</c:v>
                </c:pt>
                <c:pt idx="12">
                  <c:v>-1.3080000000000001</c:v>
                </c:pt>
                <c:pt idx="13">
                  <c:v>-1.425</c:v>
                </c:pt>
                <c:pt idx="14">
                  <c:v>-1.5449999999999999</c:v>
                </c:pt>
                <c:pt idx="15">
                  <c:v>-1.6819999999999999</c:v>
                </c:pt>
                <c:pt idx="16">
                  <c:v>-1.843</c:v>
                </c:pt>
                <c:pt idx="17">
                  <c:v>-2.0339999999999998</c:v>
                </c:pt>
                <c:pt idx="18">
                  <c:v>-2.2589999999999999</c:v>
                </c:pt>
                <c:pt idx="19">
                  <c:v>-2.5249999999999999</c:v>
                </c:pt>
                <c:pt idx="20">
                  <c:v>-2.819</c:v>
                </c:pt>
                <c:pt idx="21">
                  <c:v>-3.1509999999999998</c:v>
                </c:pt>
                <c:pt idx="22">
                  <c:v>-3.5590000000000002</c:v>
                </c:pt>
                <c:pt idx="23">
                  <c:v>-4.0289999999999999</c:v>
                </c:pt>
                <c:pt idx="24">
                  <c:v>-4.6020000000000003</c:v>
                </c:pt>
                <c:pt idx="25">
                  <c:v>-5.2809999999999997</c:v>
                </c:pt>
                <c:pt idx="26">
                  <c:v>-6.1109999999999998</c:v>
                </c:pt>
                <c:pt idx="27">
                  <c:v>-7.61</c:v>
                </c:pt>
                <c:pt idx="28">
                  <c:v>-9.0890000000000004</c:v>
                </c:pt>
                <c:pt idx="29">
                  <c:v>-10.91</c:v>
                </c:pt>
                <c:pt idx="30">
                  <c:v>-13.619</c:v>
                </c:pt>
                <c:pt idx="31">
                  <c:v>-14.837</c:v>
                </c:pt>
                <c:pt idx="32">
                  <c:v>-16.167000000000002</c:v>
                </c:pt>
                <c:pt idx="33">
                  <c:v>-17.591999999999999</c:v>
                </c:pt>
                <c:pt idx="34">
                  <c:v>-19.007000000000001</c:v>
                </c:pt>
                <c:pt idx="35">
                  <c:v>-20.709</c:v>
                </c:pt>
                <c:pt idx="36">
                  <c:v>-22.731000000000002</c:v>
                </c:pt>
                <c:pt idx="37">
                  <c:v>-25.206</c:v>
                </c:pt>
                <c:pt idx="38">
                  <c:v>-27.811</c:v>
                </c:pt>
                <c:pt idx="39">
                  <c:v>-30.710999999999999</c:v>
                </c:pt>
                <c:pt idx="40">
                  <c:v>-33.546999999999997</c:v>
                </c:pt>
                <c:pt idx="41">
                  <c:v>-37.241999999999997</c:v>
                </c:pt>
                <c:pt idx="42">
                  <c:v>-41.249000000000002</c:v>
                </c:pt>
                <c:pt idx="43">
                  <c:v>-45.81</c:v>
                </c:pt>
                <c:pt idx="44">
                  <c:v>-50.646000000000001</c:v>
                </c:pt>
                <c:pt idx="45">
                  <c:v>-55.726999999999997</c:v>
                </c:pt>
                <c:pt idx="46">
                  <c:v>-61.618000000000002</c:v>
                </c:pt>
                <c:pt idx="47">
                  <c:v>-68.072999999999993</c:v>
                </c:pt>
                <c:pt idx="48">
                  <c:v>-75.259</c:v>
                </c:pt>
                <c:pt idx="49">
                  <c:v>-82.643000000000001</c:v>
                </c:pt>
                <c:pt idx="50">
                  <c:v>-90.290999999999997</c:v>
                </c:pt>
                <c:pt idx="51">
                  <c:v>-98.510999999999996</c:v>
                </c:pt>
                <c:pt idx="52">
                  <c:v>-107.455</c:v>
                </c:pt>
                <c:pt idx="53">
                  <c:v>-116.232</c:v>
                </c:pt>
                <c:pt idx="54">
                  <c:v>-125.714</c:v>
                </c:pt>
                <c:pt idx="55">
                  <c:v>-134.69999999999999</c:v>
                </c:pt>
                <c:pt idx="56">
                  <c:v>-144.23099999999999</c:v>
                </c:pt>
                <c:pt idx="57">
                  <c:v>-153.21600000000001</c:v>
                </c:pt>
                <c:pt idx="58">
                  <c:v>-161.84200000000001</c:v>
                </c:pt>
                <c:pt idx="59">
                  <c:v>-170.07300000000001</c:v>
                </c:pt>
                <c:pt idx="60">
                  <c:v>-178.26</c:v>
                </c:pt>
                <c:pt idx="61">
                  <c:v>-186.066</c:v>
                </c:pt>
                <c:pt idx="62">
                  <c:v>-192.369</c:v>
                </c:pt>
                <c:pt idx="63">
                  <c:v>-199.21700000000001</c:v>
                </c:pt>
                <c:pt idx="64">
                  <c:v>-204.642</c:v>
                </c:pt>
                <c:pt idx="65">
                  <c:v>-209.88900000000001</c:v>
                </c:pt>
                <c:pt idx="66">
                  <c:v>-214.166</c:v>
                </c:pt>
                <c:pt idx="67">
                  <c:v>-218.05799999999999</c:v>
                </c:pt>
                <c:pt idx="68">
                  <c:v>-221.22499999999999</c:v>
                </c:pt>
                <c:pt idx="69">
                  <c:v>-224.161</c:v>
                </c:pt>
                <c:pt idx="70">
                  <c:v>-226.53899999999999</c:v>
                </c:pt>
                <c:pt idx="71">
                  <c:v>-228.053</c:v>
                </c:pt>
                <c:pt idx="72">
                  <c:v>-229.69800000000001</c:v>
                </c:pt>
                <c:pt idx="73">
                  <c:v>-231.07499999999999</c:v>
                </c:pt>
                <c:pt idx="74">
                  <c:v>-231.559</c:v>
                </c:pt>
                <c:pt idx="75">
                  <c:v>-232.273</c:v>
                </c:pt>
                <c:pt idx="76">
                  <c:v>-232.73599999999999</c:v>
                </c:pt>
                <c:pt idx="77">
                  <c:v>-233.125</c:v>
                </c:pt>
                <c:pt idx="78">
                  <c:v>-233.458</c:v>
                </c:pt>
                <c:pt idx="79">
                  <c:v>-233.63499999999999</c:v>
                </c:pt>
                <c:pt idx="80">
                  <c:v>-233.774</c:v>
                </c:pt>
                <c:pt idx="81">
                  <c:v>-233.84200000000001</c:v>
                </c:pt>
                <c:pt idx="82">
                  <c:v>-233.86</c:v>
                </c:pt>
                <c:pt idx="83">
                  <c:v>-233.822</c:v>
                </c:pt>
                <c:pt idx="84">
                  <c:v>-233.7</c:v>
                </c:pt>
                <c:pt idx="85">
                  <c:v>-233.44300000000001</c:v>
                </c:pt>
                <c:pt idx="86">
                  <c:v>-232.953</c:v>
                </c:pt>
                <c:pt idx="87">
                  <c:v>-232.35</c:v>
                </c:pt>
                <c:pt idx="88">
                  <c:v>-230.95599999999999</c:v>
                </c:pt>
                <c:pt idx="89">
                  <c:v>-229.47900000000001</c:v>
                </c:pt>
                <c:pt idx="90">
                  <c:v>-227.72499999999999</c:v>
                </c:pt>
                <c:pt idx="91">
                  <c:v>-225.74600000000001</c:v>
                </c:pt>
                <c:pt idx="92">
                  <c:v>-222.767</c:v>
                </c:pt>
                <c:pt idx="93">
                  <c:v>-219.50899999999999</c:v>
                </c:pt>
                <c:pt idx="94">
                  <c:v>-215.506</c:v>
                </c:pt>
                <c:pt idx="95">
                  <c:v>-210.52699999999999</c:v>
                </c:pt>
                <c:pt idx="96">
                  <c:v>-205.434</c:v>
                </c:pt>
                <c:pt idx="97">
                  <c:v>-199.77099999999999</c:v>
                </c:pt>
                <c:pt idx="98">
                  <c:v>-193.38800000000001</c:v>
                </c:pt>
                <c:pt idx="99">
                  <c:v>-186.75299999999999</c:v>
                </c:pt>
                <c:pt idx="100">
                  <c:v>-178.64099999999999</c:v>
                </c:pt>
                <c:pt idx="101">
                  <c:v>-170.71299999999999</c:v>
                </c:pt>
                <c:pt idx="102">
                  <c:v>-162.589</c:v>
                </c:pt>
                <c:pt idx="103">
                  <c:v>-153.536</c:v>
                </c:pt>
                <c:pt idx="104">
                  <c:v>-144.13300000000001</c:v>
                </c:pt>
                <c:pt idx="105">
                  <c:v>-134.88</c:v>
                </c:pt>
                <c:pt idx="106">
                  <c:v>-125.68899999999999</c:v>
                </c:pt>
                <c:pt idx="107">
                  <c:v>-116.39700000000001</c:v>
                </c:pt>
                <c:pt idx="108">
                  <c:v>-107.505</c:v>
                </c:pt>
                <c:pt idx="109">
                  <c:v>-99.066000000000003</c:v>
                </c:pt>
                <c:pt idx="110">
                  <c:v>-90.447999999999993</c:v>
                </c:pt>
                <c:pt idx="111">
                  <c:v>-82.451999999999998</c:v>
                </c:pt>
                <c:pt idx="112">
                  <c:v>-75.209000000000003</c:v>
                </c:pt>
                <c:pt idx="113">
                  <c:v>-68.141000000000005</c:v>
                </c:pt>
                <c:pt idx="114">
                  <c:v>-61.991999999999997</c:v>
                </c:pt>
                <c:pt idx="115">
                  <c:v>-56.125</c:v>
                </c:pt>
                <c:pt idx="116">
                  <c:v>-50.466999999999999</c:v>
                </c:pt>
                <c:pt idx="117">
                  <c:v>-45.942</c:v>
                </c:pt>
                <c:pt idx="118">
                  <c:v>-41.328000000000003</c:v>
                </c:pt>
                <c:pt idx="119">
                  <c:v>-37.479999999999997</c:v>
                </c:pt>
                <c:pt idx="120">
                  <c:v>-33.749000000000002</c:v>
                </c:pt>
                <c:pt idx="121">
                  <c:v>-30.870999999999999</c:v>
                </c:pt>
                <c:pt idx="122">
                  <c:v>-28.015999999999998</c:v>
                </c:pt>
                <c:pt idx="123">
                  <c:v>-25.353000000000002</c:v>
                </c:pt>
                <c:pt idx="124">
                  <c:v>-22.957999999999998</c:v>
                </c:pt>
                <c:pt idx="125">
                  <c:v>-21.221</c:v>
                </c:pt>
                <c:pt idx="126">
                  <c:v>-19.535</c:v>
                </c:pt>
                <c:pt idx="127">
                  <c:v>-17.928000000000001</c:v>
                </c:pt>
                <c:pt idx="128">
                  <c:v>-16.297999999999998</c:v>
                </c:pt>
                <c:pt idx="129">
                  <c:v>-14.929</c:v>
                </c:pt>
                <c:pt idx="130">
                  <c:v>-13.68</c:v>
                </c:pt>
                <c:pt idx="131">
                  <c:v>-11.201000000000001</c:v>
                </c:pt>
                <c:pt idx="132">
                  <c:v>-9.5210000000000008</c:v>
                </c:pt>
                <c:pt idx="133">
                  <c:v>-7.9489999999999998</c:v>
                </c:pt>
                <c:pt idx="134">
                  <c:v>-6.6150000000000002</c:v>
                </c:pt>
                <c:pt idx="135">
                  <c:v>-6.0220000000000002</c:v>
                </c:pt>
                <c:pt idx="136">
                  <c:v>-5.2670000000000003</c:v>
                </c:pt>
                <c:pt idx="137">
                  <c:v>-4.569</c:v>
                </c:pt>
                <c:pt idx="138">
                  <c:v>-3.9660000000000002</c:v>
                </c:pt>
                <c:pt idx="139">
                  <c:v>-3.4980000000000002</c:v>
                </c:pt>
                <c:pt idx="140">
                  <c:v>-3.073</c:v>
                </c:pt>
                <c:pt idx="141">
                  <c:v>-2.7250000000000001</c:v>
                </c:pt>
                <c:pt idx="142">
                  <c:v>-2.4039999999999999</c:v>
                </c:pt>
                <c:pt idx="143">
                  <c:v>-2.1419999999999999</c:v>
                </c:pt>
                <c:pt idx="144">
                  <c:v>-1.9</c:v>
                </c:pt>
                <c:pt idx="145">
                  <c:v>-1.7070000000000001</c:v>
                </c:pt>
                <c:pt idx="146">
                  <c:v>-1.536</c:v>
                </c:pt>
                <c:pt idx="147">
                  <c:v>-1.3680000000000001</c:v>
                </c:pt>
                <c:pt idx="148">
                  <c:v>-1.2490000000000001</c:v>
                </c:pt>
                <c:pt idx="149">
                  <c:v>-1.1319999999999999</c:v>
                </c:pt>
                <c:pt idx="150">
                  <c:v>-1.0269999999999999</c:v>
                </c:pt>
                <c:pt idx="151">
                  <c:v>-0.92800000000000005</c:v>
                </c:pt>
                <c:pt idx="152">
                  <c:v>-0.84499999999999997</c:v>
                </c:pt>
                <c:pt idx="153">
                  <c:v>-0.77500000000000002</c:v>
                </c:pt>
                <c:pt idx="154">
                  <c:v>-0.70399999999999996</c:v>
                </c:pt>
                <c:pt idx="155">
                  <c:v>-0.623</c:v>
                </c:pt>
                <c:pt idx="156">
                  <c:v>-0.56899999999999995</c:v>
                </c:pt>
                <c:pt idx="157">
                  <c:v>-0.52400000000000002</c:v>
                </c:pt>
                <c:pt idx="158">
                  <c:v>-0.46500000000000002</c:v>
                </c:pt>
                <c:pt idx="159">
                  <c:v>-0.44500000000000001</c:v>
                </c:pt>
                <c:pt idx="160">
                  <c:v>-0.39500000000000002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A5-40D7-8712-6C3A1765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71040"/>
        <c:axId val="90072576"/>
      </c:scatterChart>
      <c:valAx>
        <c:axId val="9007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072576"/>
        <c:crosses val="autoZero"/>
        <c:crossBetween val="midCat"/>
      </c:valAx>
      <c:valAx>
        <c:axId val="9007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71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-2.8A'!$C$19:$C$179</c:f>
              <c:numCache>
                <c:formatCode>General</c:formatCode>
                <c:ptCount val="161"/>
                <c:pt idx="0">
                  <c:v>-0.73399999999999999</c:v>
                </c:pt>
                <c:pt idx="1">
                  <c:v>-0.8</c:v>
                </c:pt>
                <c:pt idx="2">
                  <c:v>-0.86099999999999999</c:v>
                </c:pt>
                <c:pt idx="3">
                  <c:v>-0.91600000000000004</c:v>
                </c:pt>
                <c:pt idx="4">
                  <c:v>-0.97</c:v>
                </c:pt>
                <c:pt idx="5">
                  <c:v>-1.026</c:v>
                </c:pt>
                <c:pt idx="6">
                  <c:v>-1.1060000000000001</c:v>
                </c:pt>
                <c:pt idx="7">
                  <c:v>-1.159</c:v>
                </c:pt>
                <c:pt idx="8">
                  <c:v>-1.2549999999999999</c:v>
                </c:pt>
                <c:pt idx="9">
                  <c:v>-1.355</c:v>
                </c:pt>
                <c:pt idx="10">
                  <c:v>-1.46</c:v>
                </c:pt>
                <c:pt idx="11">
                  <c:v>-1.5720000000000001</c:v>
                </c:pt>
                <c:pt idx="12">
                  <c:v>-1.7210000000000001</c:v>
                </c:pt>
                <c:pt idx="13">
                  <c:v>-1.859</c:v>
                </c:pt>
                <c:pt idx="14">
                  <c:v>-2.0329999999999999</c:v>
                </c:pt>
                <c:pt idx="15">
                  <c:v>-2.2080000000000002</c:v>
                </c:pt>
                <c:pt idx="16">
                  <c:v>-2.4260000000000002</c:v>
                </c:pt>
                <c:pt idx="17">
                  <c:v>-2.6579999999999999</c:v>
                </c:pt>
                <c:pt idx="18">
                  <c:v>-2.9529999999999998</c:v>
                </c:pt>
                <c:pt idx="19">
                  <c:v>-3.278</c:v>
                </c:pt>
                <c:pt idx="20">
                  <c:v>-3.68</c:v>
                </c:pt>
                <c:pt idx="21">
                  <c:v>-4.1289999999999996</c:v>
                </c:pt>
                <c:pt idx="22">
                  <c:v>-4.6840000000000002</c:v>
                </c:pt>
                <c:pt idx="23">
                  <c:v>-5.3559999999999999</c:v>
                </c:pt>
                <c:pt idx="24">
                  <c:v>-6.1040000000000001</c:v>
                </c:pt>
                <c:pt idx="25">
                  <c:v>-7.5519999999999996</c:v>
                </c:pt>
                <c:pt idx="26">
                  <c:v>-8.8819999999999997</c:v>
                </c:pt>
                <c:pt idx="27">
                  <c:v>-10.371</c:v>
                </c:pt>
                <c:pt idx="28">
                  <c:v>-12.297000000000001</c:v>
                </c:pt>
                <c:pt idx="29">
                  <c:v>-15.164999999999999</c:v>
                </c:pt>
                <c:pt idx="30">
                  <c:v>-18.271000000000001</c:v>
                </c:pt>
                <c:pt idx="31">
                  <c:v>-20.010999999999999</c:v>
                </c:pt>
                <c:pt idx="32">
                  <c:v>-21.736999999999998</c:v>
                </c:pt>
                <c:pt idx="33">
                  <c:v>-24.219000000000001</c:v>
                </c:pt>
                <c:pt idx="34">
                  <c:v>-26.146000000000001</c:v>
                </c:pt>
                <c:pt idx="35">
                  <c:v>-29.016999999999999</c:v>
                </c:pt>
                <c:pt idx="36">
                  <c:v>-31.861000000000001</c:v>
                </c:pt>
                <c:pt idx="37">
                  <c:v>-34.884</c:v>
                </c:pt>
                <c:pt idx="38">
                  <c:v>-38.682000000000002</c:v>
                </c:pt>
                <c:pt idx="39">
                  <c:v>-42.814999999999998</c:v>
                </c:pt>
                <c:pt idx="40">
                  <c:v>-47.176000000000002</c:v>
                </c:pt>
                <c:pt idx="41">
                  <c:v>-52.145000000000003</c:v>
                </c:pt>
                <c:pt idx="42">
                  <c:v>-57.783999999999999</c:v>
                </c:pt>
                <c:pt idx="43">
                  <c:v>-63.713000000000001</c:v>
                </c:pt>
                <c:pt idx="44">
                  <c:v>-70.638000000000005</c:v>
                </c:pt>
                <c:pt idx="45">
                  <c:v>-77.87</c:v>
                </c:pt>
                <c:pt idx="46">
                  <c:v>-86.646000000000001</c:v>
                </c:pt>
                <c:pt idx="47">
                  <c:v>-95.680999999999997</c:v>
                </c:pt>
                <c:pt idx="48">
                  <c:v>-105.279</c:v>
                </c:pt>
                <c:pt idx="49">
                  <c:v>-115.86</c:v>
                </c:pt>
                <c:pt idx="50">
                  <c:v>-127.131</c:v>
                </c:pt>
                <c:pt idx="51">
                  <c:v>-138.63900000000001</c:v>
                </c:pt>
                <c:pt idx="52">
                  <c:v>-151.18</c:v>
                </c:pt>
                <c:pt idx="53">
                  <c:v>-163.81399999999999</c:v>
                </c:pt>
                <c:pt idx="54">
                  <c:v>-176.63200000000001</c:v>
                </c:pt>
                <c:pt idx="55">
                  <c:v>-189.33500000000001</c:v>
                </c:pt>
                <c:pt idx="56">
                  <c:v>-202.46899999999999</c:v>
                </c:pt>
                <c:pt idx="57">
                  <c:v>-215.62700000000001</c:v>
                </c:pt>
                <c:pt idx="58">
                  <c:v>-227.83099999999999</c:v>
                </c:pt>
                <c:pt idx="59">
                  <c:v>-239.53100000000001</c:v>
                </c:pt>
                <c:pt idx="60">
                  <c:v>-250.941</c:v>
                </c:pt>
                <c:pt idx="61">
                  <c:v>-261.755</c:v>
                </c:pt>
                <c:pt idx="62">
                  <c:v>-271.00799999999998</c:v>
                </c:pt>
                <c:pt idx="63">
                  <c:v>-279.786</c:v>
                </c:pt>
                <c:pt idx="64">
                  <c:v>-287.82299999999998</c:v>
                </c:pt>
                <c:pt idx="65">
                  <c:v>-295.15600000000001</c:v>
                </c:pt>
                <c:pt idx="66">
                  <c:v>-301.291</c:v>
                </c:pt>
                <c:pt idx="67">
                  <c:v>-306.81900000000002</c:v>
                </c:pt>
                <c:pt idx="68">
                  <c:v>-311.25700000000001</c:v>
                </c:pt>
                <c:pt idx="69">
                  <c:v>-315.49099999999999</c:v>
                </c:pt>
                <c:pt idx="70">
                  <c:v>-318.42899999999997</c:v>
                </c:pt>
                <c:pt idx="71">
                  <c:v>-321.28500000000003</c:v>
                </c:pt>
                <c:pt idx="72">
                  <c:v>-323.17700000000002</c:v>
                </c:pt>
                <c:pt idx="73">
                  <c:v>-324.74</c:v>
                </c:pt>
                <c:pt idx="74">
                  <c:v>-326.16399999999999</c:v>
                </c:pt>
                <c:pt idx="75">
                  <c:v>-326.73</c:v>
                </c:pt>
                <c:pt idx="76">
                  <c:v>-327.34100000000001</c:v>
                </c:pt>
                <c:pt idx="77">
                  <c:v>-327.84500000000003</c:v>
                </c:pt>
                <c:pt idx="78">
                  <c:v>-328.28100000000001</c:v>
                </c:pt>
                <c:pt idx="79">
                  <c:v>-328.51499999999999</c:v>
                </c:pt>
                <c:pt idx="80">
                  <c:v>-328.65699999999998</c:v>
                </c:pt>
                <c:pt idx="81">
                  <c:v>-328.74</c:v>
                </c:pt>
                <c:pt idx="82">
                  <c:v>-328.74799999999999</c:v>
                </c:pt>
                <c:pt idx="83">
                  <c:v>-328.65300000000002</c:v>
                </c:pt>
                <c:pt idx="84">
                  <c:v>-328.411</c:v>
                </c:pt>
                <c:pt idx="85">
                  <c:v>-328.04</c:v>
                </c:pt>
                <c:pt idx="86">
                  <c:v>-327.43</c:v>
                </c:pt>
                <c:pt idx="87">
                  <c:v>-325.964</c:v>
                </c:pt>
                <c:pt idx="88">
                  <c:v>-324.43700000000001</c:v>
                </c:pt>
                <c:pt idx="89">
                  <c:v>-322.65899999999999</c:v>
                </c:pt>
                <c:pt idx="90">
                  <c:v>-319.91800000000001</c:v>
                </c:pt>
                <c:pt idx="91">
                  <c:v>-316.46300000000002</c:v>
                </c:pt>
                <c:pt idx="92">
                  <c:v>-312.58100000000002</c:v>
                </c:pt>
                <c:pt idx="93">
                  <c:v>-307.59500000000003</c:v>
                </c:pt>
                <c:pt idx="94">
                  <c:v>-302.21300000000002</c:v>
                </c:pt>
                <c:pt idx="95">
                  <c:v>-296.197</c:v>
                </c:pt>
                <c:pt idx="96">
                  <c:v>-288.697</c:v>
                </c:pt>
                <c:pt idx="97">
                  <c:v>-280.62599999999998</c:v>
                </c:pt>
                <c:pt idx="98">
                  <c:v>-271.82799999999997</c:v>
                </c:pt>
                <c:pt idx="99">
                  <c:v>-261.84899999999999</c:v>
                </c:pt>
                <c:pt idx="100">
                  <c:v>-250.864</c:v>
                </c:pt>
                <c:pt idx="101">
                  <c:v>-239.626</c:v>
                </c:pt>
                <c:pt idx="102">
                  <c:v>-227.67099999999999</c:v>
                </c:pt>
                <c:pt idx="103">
                  <c:v>-215.471</c:v>
                </c:pt>
                <c:pt idx="104">
                  <c:v>-202.399</c:v>
                </c:pt>
                <c:pt idx="105">
                  <c:v>-189.32300000000001</c:v>
                </c:pt>
                <c:pt idx="106">
                  <c:v>-176.32300000000001</c:v>
                </c:pt>
                <c:pt idx="107">
                  <c:v>-163.667</c:v>
                </c:pt>
                <c:pt idx="108">
                  <c:v>-150.66200000000001</c:v>
                </c:pt>
                <c:pt idx="109">
                  <c:v>-138.35300000000001</c:v>
                </c:pt>
                <c:pt idx="110">
                  <c:v>-126.43600000000001</c:v>
                </c:pt>
                <c:pt idx="111">
                  <c:v>-115.631</c:v>
                </c:pt>
                <c:pt idx="112">
                  <c:v>-104.922</c:v>
                </c:pt>
                <c:pt idx="113">
                  <c:v>-95.421999999999997</c:v>
                </c:pt>
                <c:pt idx="114">
                  <c:v>-86.388999999999996</c:v>
                </c:pt>
                <c:pt idx="115">
                  <c:v>-78.138000000000005</c:v>
                </c:pt>
                <c:pt idx="116">
                  <c:v>-70.646000000000001</c:v>
                </c:pt>
                <c:pt idx="117">
                  <c:v>-63.454000000000001</c:v>
                </c:pt>
                <c:pt idx="118">
                  <c:v>-57.460999999999999</c:v>
                </c:pt>
                <c:pt idx="119">
                  <c:v>-52.417999999999999</c:v>
                </c:pt>
                <c:pt idx="120">
                  <c:v>-46.997999999999998</c:v>
                </c:pt>
                <c:pt idx="121">
                  <c:v>-42.716999999999999</c:v>
                </c:pt>
                <c:pt idx="122">
                  <c:v>-38.750999999999998</c:v>
                </c:pt>
                <c:pt idx="123">
                  <c:v>-34.914999999999999</c:v>
                </c:pt>
                <c:pt idx="124">
                  <c:v>-32.070999999999998</c:v>
                </c:pt>
                <c:pt idx="125">
                  <c:v>-29.265999999999998</c:v>
                </c:pt>
                <c:pt idx="126">
                  <c:v>-26.541</c:v>
                </c:pt>
                <c:pt idx="127">
                  <c:v>-24.143999999999998</c:v>
                </c:pt>
                <c:pt idx="128">
                  <c:v>-22.46</c:v>
                </c:pt>
                <c:pt idx="129">
                  <c:v>-20.748999999999999</c:v>
                </c:pt>
                <c:pt idx="130">
                  <c:v>-19.111999999999998</c:v>
                </c:pt>
                <c:pt idx="131">
                  <c:v>-15.465999999999999</c:v>
                </c:pt>
                <c:pt idx="132">
                  <c:v>-12.754</c:v>
                </c:pt>
                <c:pt idx="133">
                  <c:v>-10.98</c:v>
                </c:pt>
                <c:pt idx="134">
                  <c:v>-9.1760000000000002</c:v>
                </c:pt>
                <c:pt idx="135">
                  <c:v>-7.7460000000000004</c:v>
                </c:pt>
                <c:pt idx="136">
                  <c:v>-7.0069999999999997</c:v>
                </c:pt>
                <c:pt idx="137">
                  <c:v>-6.1230000000000002</c:v>
                </c:pt>
                <c:pt idx="138">
                  <c:v>-5.36</c:v>
                </c:pt>
                <c:pt idx="139">
                  <c:v>-4.7039999999999997</c:v>
                </c:pt>
                <c:pt idx="140">
                  <c:v>-4.1289999999999996</c:v>
                </c:pt>
                <c:pt idx="141">
                  <c:v>-3.653</c:v>
                </c:pt>
                <c:pt idx="142">
                  <c:v>-3.2280000000000002</c:v>
                </c:pt>
                <c:pt idx="143">
                  <c:v>-2.871</c:v>
                </c:pt>
                <c:pt idx="144">
                  <c:v>-2.5489999999999999</c:v>
                </c:pt>
                <c:pt idx="145">
                  <c:v>-2.302</c:v>
                </c:pt>
                <c:pt idx="146">
                  <c:v>-2.0489999999999999</c:v>
                </c:pt>
                <c:pt idx="147">
                  <c:v>-1.863</c:v>
                </c:pt>
                <c:pt idx="148">
                  <c:v>-1.6759999999999999</c:v>
                </c:pt>
                <c:pt idx="149">
                  <c:v>-1.5189999999999999</c:v>
                </c:pt>
                <c:pt idx="150">
                  <c:v>-1.3740000000000001</c:v>
                </c:pt>
                <c:pt idx="151">
                  <c:v>-1.2529999999999999</c:v>
                </c:pt>
                <c:pt idx="152">
                  <c:v>-1.131</c:v>
                </c:pt>
                <c:pt idx="153">
                  <c:v>-1.026</c:v>
                </c:pt>
                <c:pt idx="154">
                  <c:v>-0.93200000000000005</c:v>
                </c:pt>
                <c:pt idx="155">
                  <c:v>-0.84899999999999998</c:v>
                </c:pt>
                <c:pt idx="156">
                  <c:v>-0.80100000000000005</c:v>
                </c:pt>
                <c:pt idx="157">
                  <c:v>-0.71899999999999997</c:v>
                </c:pt>
                <c:pt idx="158">
                  <c:v>-0.65900000000000003</c:v>
                </c:pt>
                <c:pt idx="159">
                  <c:v>-0.57999999999999996</c:v>
                </c:pt>
                <c:pt idx="160">
                  <c:v>-0.54300000000000004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D2-4677-80AA-EADA6E72B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09824"/>
        <c:axId val="90111360"/>
      </c:scatterChart>
      <c:valAx>
        <c:axId val="9010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111360"/>
        <c:crosses val="autoZero"/>
        <c:crossBetween val="midCat"/>
      </c:valAx>
      <c:valAx>
        <c:axId val="901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09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-3A'!$C$19:$C$179</c:f>
              <c:numCache>
                <c:formatCode>General</c:formatCode>
                <c:ptCount val="161"/>
                <c:pt idx="0">
                  <c:v>-0.66100000000000003</c:v>
                </c:pt>
                <c:pt idx="1">
                  <c:v>-0.73799999999999999</c:v>
                </c:pt>
                <c:pt idx="2">
                  <c:v>-0.81499999999999995</c:v>
                </c:pt>
                <c:pt idx="3">
                  <c:v>-0.873</c:v>
                </c:pt>
                <c:pt idx="4">
                  <c:v>-0.92800000000000005</c:v>
                </c:pt>
                <c:pt idx="5">
                  <c:v>-0.98599999999999999</c:v>
                </c:pt>
                <c:pt idx="6">
                  <c:v>-1.0669999999999999</c:v>
                </c:pt>
                <c:pt idx="7">
                  <c:v>-1.1339999999999999</c:v>
                </c:pt>
                <c:pt idx="8">
                  <c:v>-1.222</c:v>
                </c:pt>
                <c:pt idx="9">
                  <c:v>-1.331</c:v>
                </c:pt>
                <c:pt idx="10">
                  <c:v>-1.45</c:v>
                </c:pt>
                <c:pt idx="11">
                  <c:v>-1.5740000000000001</c:v>
                </c:pt>
                <c:pt idx="12">
                  <c:v>-1.706</c:v>
                </c:pt>
                <c:pt idx="13">
                  <c:v>-1.881</c:v>
                </c:pt>
                <c:pt idx="14">
                  <c:v>-2.048</c:v>
                </c:pt>
                <c:pt idx="15">
                  <c:v>-2.2999999999999998</c:v>
                </c:pt>
                <c:pt idx="16">
                  <c:v>-2.5249999999999999</c:v>
                </c:pt>
                <c:pt idx="17">
                  <c:v>-2.77</c:v>
                </c:pt>
                <c:pt idx="18">
                  <c:v>-3.0609999999999999</c:v>
                </c:pt>
                <c:pt idx="19">
                  <c:v>-3.4060000000000001</c:v>
                </c:pt>
                <c:pt idx="20">
                  <c:v>-3.8420000000000001</c:v>
                </c:pt>
                <c:pt idx="21">
                  <c:v>-4.3140000000000001</c:v>
                </c:pt>
                <c:pt idx="22">
                  <c:v>-4.9029999999999996</c:v>
                </c:pt>
                <c:pt idx="23">
                  <c:v>-5.5960000000000001</c:v>
                </c:pt>
                <c:pt idx="24">
                  <c:v>-6.9429999999999996</c:v>
                </c:pt>
                <c:pt idx="25">
                  <c:v>-7.58</c:v>
                </c:pt>
                <c:pt idx="26">
                  <c:v>-9.1780000000000008</c:v>
                </c:pt>
                <c:pt idx="27">
                  <c:v>-10.863</c:v>
                </c:pt>
                <c:pt idx="28">
                  <c:v>-13.444000000000001</c:v>
                </c:pt>
                <c:pt idx="29">
                  <c:v>-16.038</c:v>
                </c:pt>
                <c:pt idx="30">
                  <c:v>-19.724</c:v>
                </c:pt>
                <c:pt idx="31">
                  <c:v>-21.326000000000001</c:v>
                </c:pt>
                <c:pt idx="32">
                  <c:v>-23.172999999999998</c:v>
                </c:pt>
                <c:pt idx="33">
                  <c:v>-25.646000000000001</c:v>
                </c:pt>
                <c:pt idx="34">
                  <c:v>-28.128</c:v>
                </c:pt>
                <c:pt idx="35">
                  <c:v>-30.815000000000001</c:v>
                </c:pt>
                <c:pt idx="36">
                  <c:v>-33.545000000000002</c:v>
                </c:pt>
                <c:pt idx="37">
                  <c:v>-37.433</c:v>
                </c:pt>
                <c:pt idx="38">
                  <c:v>-40.713999999999999</c:v>
                </c:pt>
                <c:pt idx="39">
                  <c:v>-44.98</c:v>
                </c:pt>
                <c:pt idx="40">
                  <c:v>-49.994999999999997</c:v>
                </c:pt>
                <c:pt idx="41">
                  <c:v>-55.530999999999999</c:v>
                </c:pt>
                <c:pt idx="42">
                  <c:v>-61.348999999999997</c:v>
                </c:pt>
                <c:pt idx="43">
                  <c:v>-67.744</c:v>
                </c:pt>
                <c:pt idx="44">
                  <c:v>-74.864999999999995</c:v>
                </c:pt>
                <c:pt idx="45">
                  <c:v>-83.477000000000004</c:v>
                </c:pt>
                <c:pt idx="46">
                  <c:v>-91.858999999999995</c:v>
                </c:pt>
                <c:pt idx="47">
                  <c:v>-102</c:v>
                </c:pt>
                <c:pt idx="48">
                  <c:v>-112.25</c:v>
                </c:pt>
                <c:pt idx="49">
                  <c:v>-123.727</c:v>
                </c:pt>
                <c:pt idx="50">
                  <c:v>-135.39699999999999</c:v>
                </c:pt>
                <c:pt idx="51">
                  <c:v>-148.06800000000001</c:v>
                </c:pt>
                <c:pt idx="52">
                  <c:v>-160.845</c:v>
                </c:pt>
                <c:pt idx="53">
                  <c:v>-174.82300000000001</c:v>
                </c:pt>
                <c:pt idx="54">
                  <c:v>-188.51</c:v>
                </c:pt>
                <c:pt idx="55">
                  <c:v>-202.41300000000001</c:v>
                </c:pt>
                <c:pt idx="56">
                  <c:v>-216.376</c:v>
                </c:pt>
                <c:pt idx="57">
                  <c:v>-230.077</c:v>
                </c:pt>
                <c:pt idx="58">
                  <c:v>-243.44</c:v>
                </c:pt>
                <c:pt idx="59">
                  <c:v>-256.22899999999998</c:v>
                </c:pt>
                <c:pt idx="60">
                  <c:v>-268.274</c:v>
                </c:pt>
                <c:pt idx="61">
                  <c:v>-279.43799999999999</c:v>
                </c:pt>
                <c:pt idx="62">
                  <c:v>-290.19499999999999</c:v>
                </c:pt>
                <c:pt idx="63">
                  <c:v>-299.27199999999999</c:v>
                </c:pt>
                <c:pt idx="64">
                  <c:v>-307.69799999999998</c:v>
                </c:pt>
                <c:pt idx="65">
                  <c:v>-315.38600000000002</c:v>
                </c:pt>
                <c:pt idx="66">
                  <c:v>-322.44499999999999</c:v>
                </c:pt>
                <c:pt idx="67">
                  <c:v>-328.36</c:v>
                </c:pt>
                <c:pt idx="68">
                  <c:v>-332.83499999999998</c:v>
                </c:pt>
                <c:pt idx="69">
                  <c:v>-337.45499999999998</c:v>
                </c:pt>
                <c:pt idx="70">
                  <c:v>-340.71100000000001</c:v>
                </c:pt>
                <c:pt idx="71">
                  <c:v>-343.495</c:v>
                </c:pt>
                <c:pt idx="72">
                  <c:v>-346.05900000000003</c:v>
                </c:pt>
                <c:pt idx="73">
                  <c:v>-347.66300000000001</c:v>
                </c:pt>
                <c:pt idx="74">
                  <c:v>-349.077</c:v>
                </c:pt>
                <c:pt idx="75">
                  <c:v>-350.274</c:v>
                </c:pt>
                <c:pt idx="76">
                  <c:v>-350.64400000000001</c:v>
                </c:pt>
                <c:pt idx="77">
                  <c:v>-351.08800000000002</c:v>
                </c:pt>
                <c:pt idx="78">
                  <c:v>-351.46199999999999</c:v>
                </c:pt>
                <c:pt idx="79">
                  <c:v>-351.75900000000001</c:v>
                </c:pt>
                <c:pt idx="80">
                  <c:v>-351.952</c:v>
                </c:pt>
                <c:pt idx="81">
                  <c:v>-352.053</c:v>
                </c:pt>
                <c:pt idx="82">
                  <c:v>-352.08800000000002</c:v>
                </c:pt>
                <c:pt idx="83">
                  <c:v>-351.99599999999998</c:v>
                </c:pt>
                <c:pt idx="84">
                  <c:v>-351.72500000000002</c:v>
                </c:pt>
                <c:pt idx="85">
                  <c:v>-351.334</c:v>
                </c:pt>
                <c:pt idx="86">
                  <c:v>-350.62799999999999</c:v>
                </c:pt>
                <c:pt idx="87">
                  <c:v>-349.20699999999999</c:v>
                </c:pt>
                <c:pt idx="88">
                  <c:v>-347.68700000000001</c:v>
                </c:pt>
                <c:pt idx="89">
                  <c:v>-345.78899999999999</c:v>
                </c:pt>
                <c:pt idx="90">
                  <c:v>-342.87599999999998</c:v>
                </c:pt>
                <c:pt idx="91">
                  <c:v>-339.541</c:v>
                </c:pt>
                <c:pt idx="92">
                  <c:v>-334.87200000000001</c:v>
                </c:pt>
                <c:pt idx="93">
                  <c:v>-329.93099999999998</c:v>
                </c:pt>
                <c:pt idx="94">
                  <c:v>-324.05900000000003</c:v>
                </c:pt>
                <c:pt idx="95">
                  <c:v>-317.49700000000001</c:v>
                </c:pt>
                <c:pt idx="96">
                  <c:v>-309.53100000000001</c:v>
                </c:pt>
                <c:pt idx="97">
                  <c:v>-301.06900000000002</c:v>
                </c:pt>
                <c:pt idx="98">
                  <c:v>-291.12799999999999</c:v>
                </c:pt>
                <c:pt idx="99">
                  <c:v>-280.928</c:v>
                </c:pt>
                <c:pt idx="100">
                  <c:v>-269.41800000000001</c:v>
                </c:pt>
                <c:pt idx="101">
                  <c:v>-257.71300000000002</c:v>
                </c:pt>
                <c:pt idx="102">
                  <c:v>-244.67699999999999</c:v>
                </c:pt>
                <c:pt idx="103">
                  <c:v>-230.93</c:v>
                </c:pt>
                <c:pt idx="104">
                  <c:v>-217.55099999999999</c:v>
                </c:pt>
                <c:pt idx="105">
                  <c:v>-203.453</c:v>
                </c:pt>
                <c:pt idx="106">
                  <c:v>-189.505</c:v>
                </c:pt>
                <c:pt idx="107">
                  <c:v>-175.55500000000001</c:v>
                </c:pt>
                <c:pt idx="108">
                  <c:v>-161.91499999999999</c:v>
                </c:pt>
                <c:pt idx="109">
                  <c:v>-148.691</c:v>
                </c:pt>
                <c:pt idx="110">
                  <c:v>-136.26599999999999</c:v>
                </c:pt>
                <c:pt idx="111">
                  <c:v>-123.949</c:v>
                </c:pt>
                <c:pt idx="112">
                  <c:v>-113.05200000000001</c:v>
                </c:pt>
                <c:pt idx="113">
                  <c:v>-102.239</c:v>
                </c:pt>
                <c:pt idx="114">
                  <c:v>-92.370999999999995</c:v>
                </c:pt>
                <c:pt idx="115">
                  <c:v>-83.58</c:v>
                </c:pt>
                <c:pt idx="116">
                  <c:v>-76.236000000000004</c:v>
                </c:pt>
                <c:pt idx="117">
                  <c:v>-68.754999999999995</c:v>
                </c:pt>
                <c:pt idx="118">
                  <c:v>-61.756</c:v>
                </c:pt>
                <c:pt idx="119">
                  <c:v>-56.082000000000001</c:v>
                </c:pt>
                <c:pt idx="120">
                  <c:v>-50.72</c:v>
                </c:pt>
                <c:pt idx="121">
                  <c:v>-46.162999999999997</c:v>
                </c:pt>
                <c:pt idx="122">
                  <c:v>-41.938000000000002</c:v>
                </c:pt>
                <c:pt idx="123">
                  <c:v>-37.798000000000002</c:v>
                </c:pt>
                <c:pt idx="124">
                  <c:v>-34.167000000000002</c:v>
                </c:pt>
                <c:pt idx="125">
                  <c:v>-31.295000000000002</c:v>
                </c:pt>
                <c:pt idx="126">
                  <c:v>-28.593</c:v>
                </c:pt>
                <c:pt idx="127">
                  <c:v>-26.088000000000001</c:v>
                </c:pt>
                <c:pt idx="128">
                  <c:v>-23.716000000000001</c:v>
                </c:pt>
                <c:pt idx="129">
                  <c:v>-22.052</c:v>
                </c:pt>
                <c:pt idx="130">
                  <c:v>-20.370999999999999</c:v>
                </c:pt>
                <c:pt idx="131">
                  <c:v>-16.512</c:v>
                </c:pt>
                <c:pt idx="132">
                  <c:v>-13.775</c:v>
                </c:pt>
                <c:pt idx="133">
                  <c:v>-11.346</c:v>
                </c:pt>
                <c:pt idx="134">
                  <c:v>-9.82</c:v>
                </c:pt>
                <c:pt idx="135">
                  <c:v>-8.2949999999999999</c:v>
                </c:pt>
                <c:pt idx="136">
                  <c:v>-6.944</c:v>
                </c:pt>
                <c:pt idx="137">
                  <c:v>-6.3860000000000001</c:v>
                </c:pt>
                <c:pt idx="138">
                  <c:v>-5.6459999999999999</c:v>
                </c:pt>
                <c:pt idx="139">
                  <c:v>-4.9630000000000001</c:v>
                </c:pt>
                <c:pt idx="140">
                  <c:v>-4.3769999999999998</c:v>
                </c:pt>
                <c:pt idx="141">
                  <c:v>-3.8679999999999999</c:v>
                </c:pt>
                <c:pt idx="142">
                  <c:v>-3.403</c:v>
                </c:pt>
                <c:pt idx="143">
                  <c:v>-3.0310000000000001</c:v>
                </c:pt>
                <c:pt idx="144">
                  <c:v>-2.6920000000000002</c:v>
                </c:pt>
                <c:pt idx="145">
                  <c:v>-2.4180000000000001</c:v>
                </c:pt>
                <c:pt idx="146">
                  <c:v>-2.173</c:v>
                </c:pt>
                <c:pt idx="147">
                  <c:v>-1.972</c:v>
                </c:pt>
                <c:pt idx="148">
                  <c:v>-1.752</c:v>
                </c:pt>
                <c:pt idx="149">
                  <c:v>-1.599</c:v>
                </c:pt>
                <c:pt idx="150">
                  <c:v>-1.456</c:v>
                </c:pt>
                <c:pt idx="151">
                  <c:v>-1.32</c:v>
                </c:pt>
                <c:pt idx="152">
                  <c:v>-1.177</c:v>
                </c:pt>
                <c:pt idx="153">
                  <c:v>-1.0569999999999999</c:v>
                </c:pt>
                <c:pt idx="154">
                  <c:v>-0.95399999999999996</c:v>
                </c:pt>
                <c:pt idx="155">
                  <c:v>-0.877</c:v>
                </c:pt>
                <c:pt idx="156">
                  <c:v>-0.79100000000000004</c:v>
                </c:pt>
                <c:pt idx="157">
                  <c:v>-0.71299999999999997</c:v>
                </c:pt>
                <c:pt idx="158">
                  <c:v>-0.63800000000000001</c:v>
                </c:pt>
                <c:pt idx="159">
                  <c:v>-0.56899999999999995</c:v>
                </c:pt>
                <c:pt idx="160">
                  <c:v>-0.51300000000000001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FA-459E-BEC2-D2EB7DB62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2400"/>
        <c:axId val="90584192"/>
      </c:scatterChart>
      <c:valAx>
        <c:axId val="9058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90584192"/>
        <c:crosses val="autoZero"/>
        <c:crossBetween val="midCat"/>
      </c:valAx>
      <c:valAx>
        <c:axId val="9058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82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-4A'!$C$19:$C$179</c:f>
              <c:numCache>
                <c:formatCode>General</c:formatCode>
                <c:ptCount val="161"/>
                <c:pt idx="0">
                  <c:v>-0.95199999999999996</c:v>
                </c:pt>
                <c:pt idx="1">
                  <c:v>-1.0569999999999999</c:v>
                </c:pt>
                <c:pt idx="2">
                  <c:v>-1.1359999999999999</c:v>
                </c:pt>
                <c:pt idx="3">
                  <c:v>-1.202</c:v>
                </c:pt>
                <c:pt idx="4">
                  <c:v>-1.282</c:v>
                </c:pt>
                <c:pt idx="5">
                  <c:v>-1.3680000000000001</c:v>
                </c:pt>
                <c:pt idx="6">
                  <c:v>-1.476</c:v>
                </c:pt>
                <c:pt idx="7">
                  <c:v>-1.577</c:v>
                </c:pt>
                <c:pt idx="8">
                  <c:v>-1.704</c:v>
                </c:pt>
                <c:pt idx="9">
                  <c:v>-1.8360000000000001</c:v>
                </c:pt>
                <c:pt idx="10">
                  <c:v>-1.978</c:v>
                </c:pt>
                <c:pt idx="11">
                  <c:v>-2.1469999999999998</c:v>
                </c:pt>
                <c:pt idx="12">
                  <c:v>-2.3170000000000002</c:v>
                </c:pt>
                <c:pt idx="13">
                  <c:v>-2.5539999999999998</c:v>
                </c:pt>
                <c:pt idx="14">
                  <c:v>-2.7810000000000001</c:v>
                </c:pt>
                <c:pt idx="15">
                  <c:v>-3.0270000000000001</c:v>
                </c:pt>
                <c:pt idx="16">
                  <c:v>-3.331</c:v>
                </c:pt>
                <c:pt idx="17">
                  <c:v>-3.6749999999999998</c:v>
                </c:pt>
                <c:pt idx="18">
                  <c:v>-4.0810000000000004</c:v>
                </c:pt>
                <c:pt idx="19">
                  <c:v>-4.62</c:v>
                </c:pt>
                <c:pt idx="20">
                  <c:v>-5.0819999999999999</c:v>
                </c:pt>
                <c:pt idx="21">
                  <c:v>-5.7329999999999997</c:v>
                </c:pt>
                <c:pt idx="22">
                  <c:v>-6.5279999999999996</c:v>
                </c:pt>
                <c:pt idx="23">
                  <c:v>-7.9379999999999997</c:v>
                </c:pt>
                <c:pt idx="24">
                  <c:v>-8.6669999999999998</c:v>
                </c:pt>
                <c:pt idx="25">
                  <c:v>-10.43</c:v>
                </c:pt>
                <c:pt idx="26">
                  <c:v>-12.153</c:v>
                </c:pt>
                <c:pt idx="27">
                  <c:v>-14.706</c:v>
                </c:pt>
                <c:pt idx="28">
                  <c:v>-17.562000000000001</c:v>
                </c:pt>
                <c:pt idx="29">
                  <c:v>-21.341999999999999</c:v>
                </c:pt>
                <c:pt idx="30">
                  <c:v>-26.202000000000002</c:v>
                </c:pt>
                <c:pt idx="31">
                  <c:v>-28.843</c:v>
                </c:pt>
                <c:pt idx="32">
                  <c:v>-31.355</c:v>
                </c:pt>
                <c:pt idx="33">
                  <c:v>-34.101999999999997</c:v>
                </c:pt>
                <c:pt idx="34">
                  <c:v>-37.704999999999998</c:v>
                </c:pt>
                <c:pt idx="35">
                  <c:v>-41.094000000000001</c:v>
                </c:pt>
                <c:pt idx="36">
                  <c:v>-45.378</c:v>
                </c:pt>
                <c:pt idx="37">
                  <c:v>-49.505000000000003</c:v>
                </c:pt>
                <c:pt idx="38">
                  <c:v>-54.908999999999999</c:v>
                </c:pt>
                <c:pt idx="39">
                  <c:v>-60.524000000000001</c:v>
                </c:pt>
                <c:pt idx="40">
                  <c:v>-66.986999999999995</c:v>
                </c:pt>
                <c:pt idx="41">
                  <c:v>-74.269000000000005</c:v>
                </c:pt>
                <c:pt idx="42">
                  <c:v>-81.790000000000006</c:v>
                </c:pt>
                <c:pt idx="43">
                  <c:v>-90.956000000000003</c:v>
                </c:pt>
                <c:pt idx="44">
                  <c:v>-101.15900000000001</c:v>
                </c:pt>
                <c:pt idx="45">
                  <c:v>-111.416</c:v>
                </c:pt>
                <c:pt idx="46">
                  <c:v>-123.691</c:v>
                </c:pt>
                <c:pt idx="47">
                  <c:v>-136.79400000000001</c:v>
                </c:pt>
                <c:pt idx="48">
                  <c:v>-150.74799999999999</c:v>
                </c:pt>
                <c:pt idx="49">
                  <c:v>-165.72</c:v>
                </c:pt>
                <c:pt idx="50">
                  <c:v>-181.50200000000001</c:v>
                </c:pt>
                <c:pt idx="51">
                  <c:v>-198.88</c:v>
                </c:pt>
                <c:pt idx="52">
                  <c:v>-216.64599999999999</c:v>
                </c:pt>
                <c:pt idx="53">
                  <c:v>-234.565</c:v>
                </c:pt>
                <c:pt idx="54">
                  <c:v>-252.816</c:v>
                </c:pt>
                <c:pt idx="55">
                  <c:v>-271.74200000000002</c:v>
                </c:pt>
                <c:pt idx="56">
                  <c:v>-290.39499999999998</c:v>
                </c:pt>
                <c:pt idx="57">
                  <c:v>-308.584</c:v>
                </c:pt>
                <c:pt idx="58">
                  <c:v>-325.923</c:v>
                </c:pt>
                <c:pt idx="59">
                  <c:v>-343.55399999999997</c:v>
                </c:pt>
                <c:pt idx="60">
                  <c:v>-359.44400000000002</c:v>
                </c:pt>
                <c:pt idx="61">
                  <c:v>-374.721</c:v>
                </c:pt>
                <c:pt idx="62">
                  <c:v>-388.27800000000002</c:v>
                </c:pt>
                <c:pt idx="63">
                  <c:v>-401.38499999999999</c:v>
                </c:pt>
                <c:pt idx="64">
                  <c:v>-412.709</c:v>
                </c:pt>
                <c:pt idx="65">
                  <c:v>-422.79700000000003</c:v>
                </c:pt>
                <c:pt idx="66">
                  <c:v>-431.41</c:v>
                </c:pt>
                <c:pt idx="67">
                  <c:v>-439.32900000000001</c:v>
                </c:pt>
                <c:pt idx="68">
                  <c:v>-446.43299999999999</c:v>
                </c:pt>
                <c:pt idx="69">
                  <c:v>-451.48200000000003</c:v>
                </c:pt>
                <c:pt idx="70">
                  <c:v>-456.63600000000002</c:v>
                </c:pt>
                <c:pt idx="71">
                  <c:v>-460.44299999999998</c:v>
                </c:pt>
                <c:pt idx="72">
                  <c:v>-463.09</c:v>
                </c:pt>
                <c:pt idx="73">
                  <c:v>-465.64800000000002</c:v>
                </c:pt>
                <c:pt idx="74">
                  <c:v>-467.113</c:v>
                </c:pt>
                <c:pt idx="75">
                  <c:v>-468.42899999999997</c:v>
                </c:pt>
                <c:pt idx="76">
                  <c:v>-468.97399999999999</c:v>
                </c:pt>
                <c:pt idx="77">
                  <c:v>-469.58499999999998</c:v>
                </c:pt>
                <c:pt idx="78">
                  <c:v>-470.05500000000001</c:v>
                </c:pt>
                <c:pt idx="79">
                  <c:v>-470.387</c:v>
                </c:pt>
                <c:pt idx="80">
                  <c:v>-470.58300000000003</c:v>
                </c:pt>
                <c:pt idx="81">
                  <c:v>-470.661</c:v>
                </c:pt>
                <c:pt idx="82">
                  <c:v>-470.63499999999999</c:v>
                </c:pt>
                <c:pt idx="83">
                  <c:v>-470.488</c:v>
                </c:pt>
                <c:pt idx="84">
                  <c:v>-470.137</c:v>
                </c:pt>
                <c:pt idx="85">
                  <c:v>-469.55</c:v>
                </c:pt>
                <c:pt idx="86">
                  <c:v>-468.04399999999998</c:v>
                </c:pt>
                <c:pt idx="87">
                  <c:v>-466.44400000000002</c:v>
                </c:pt>
                <c:pt idx="88">
                  <c:v>-464.00599999999997</c:v>
                </c:pt>
                <c:pt idx="89">
                  <c:v>-461.22399999999999</c:v>
                </c:pt>
                <c:pt idx="90">
                  <c:v>-457.38099999999997</c:v>
                </c:pt>
                <c:pt idx="91">
                  <c:v>-453.12099999999998</c:v>
                </c:pt>
                <c:pt idx="92">
                  <c:v>-447.33800000000002</c:v>
                </c:pt>
                <c:pt idx="93">
                  <c:v>-440.62299999999999</c:v>
                </c:pt>
                <c:pt idx="94">
                  <c:v>-432.78100000000001</c:v>
                </c:pt>
                <c:pt idx="95">
                  <c:v>-423.26299999999998</c:v>
                </c:pt>
                <c:pt idx="96">
                  <c:v>-413.29199999999997</c:v>
                </c:pt>
                <c:pt idx="97">
                  <c:v>-401.44</c:v>
                </c:pt>
                <c:pt idx="98">
                  <c:v>-388.64400000000001</c:v>
                </c:pt>
                <c:pt idx="99">
                  <c:v>-374.36599999999999</c:v>
                </c:pt>
                <c:pt idx="100">
                  <c:v>-359.41899999999998</c:v>
                </c:pt>
                <c:pt idx="101">
                  <c:v>-342.87799999999999</c:v>
                </c:pt>
                <c:pt idx="102">
                  <c:v>-325.77499999999998</c:v>
                </c:pt>
                <c:pt idx="103">
                  <c:v>-307.75099999999998</c:v>
                </c:pt>
                <c:pt idx="104">
                  <c:v>-289.26100000000002</c:v>
                </c:pt>
                <c:pt idx="105">
                  <c:v>-270.69900000000001</c:v>
                </c:pt>
                <c:pt idx="106">
                  <c:v>-252.20099999999999</c:v>
                </c:pt>
                <c:pt idx="107">
                  <c:v>-233.38</c:v>
                </c:pt>
                <c:pt idx="108">
                  <c:v>-215.12299999999999</c:v>
                </c:pt>
                <c:pt idx="109">
                  <c:v>-197.661</c:v>
                </c:pt>
                <c:pt idx="110">
                  <c:v>-180.65199999999999</c:v>
                </c:pt>
                <c:pt idx="111">
                  <c:v>-164.59200000000001</c:v>
                </c:pt>
                <c:pt idx="112">
                  <c:v>-149.50200000000001</c:v>
                </c:pt>
                <c:pt idx="113">
                  <c:v>-135.482</c:v>
                </c:pt>
                <c:pt idx="114">
                  <c:v>-123.17</c:v>
                </c:pt>
                <c:pt idx="115">
                  <c:v>-111.012</c:v>
                </c:pt>
                <c:pt idx="116">
                  <c:v>-100.505</c:v>
                </c:pt>
                <c:pt idx="117">
                  <c:v>-90.975999999999999</c:v>
                </c:pt>
                <c:pt idx="118">
                  <c:v>-82.119</c:v>
                </c:pt>
                <c:pt idx="119">
                  <c:v>-74.344999999999999</c:v>
                </c:pt>
                <c:pt idx="120">
                  <c:v>-66.677999999999997</c:v>
                </c:pt>
                <c:pt idx="121">
                  <c:v>-60.317</c:v>
                </c:pt>
                <c:pt idx="122">
                  <c:v>-54.921999999999997</c:v>
                </c:pt>
                <c:pt idx="123">
                  <c:v>-49.718000000000004</c:v>
                </c:pt>
                <c:pt idx="124">
                  <c:v>-45.4</c:v>
                </c:pt>
                <c:pt idx="125">
                  <c:v>-41.279000000000003</c:v>
                </c:pt>
                <c:pt idx="126">
                  <c:v>-37.576999999999998</c:v>
                </c:pt>
                <c:pt idx="127">
                  <c:v>-34.624000000000002</c:v>
                </c:pt>
                <c:pt idx="128">
                  <c:v>-31.785</c:v>
                </c:pt>
                <c:pt idx="129">
                  <c:v>-28.939</c:v>
                </c:pt>
                <c:pt idx="130">
                  <c:v>-26.407</c:v>
                </c:pt>
                <c:pt idx="131">
                  <c:v>-21.606999999999999</c:v>
                </c:pt>
                <c:pt idx="132">
                  <c:v>-17.933</c:v>
                </c:pt>
                <c:pt idx="133">
                  <c:v>-15.09</c:v>
                </c:pt>
                <c:pt idx="134">
                  <c:v>-12.500999999999999</c:v>
                </c:pt>
                <c:pt idx="135">
                  <c:v>-10.833</c:v>
                </c:pt>
                <c:pt idx="136">
                  <c:v>-9.2629999999999999</c:v>
                </c:pt>
                <c:pt idx="137">
                  <c:v>-7.8970000000000002</c:v>
                </c:pt>
                <c:pt idx="138">
                  <c:v>-7.2389999999999999</c:v>
                </c:pt>
                <c:pt idx="139">
                  <c:v>-6.4550000000000001</c:v>
                </c:pt>
                <c:pt idx="140">
                  <c:v>-5.6769999999999996</c:v>
                </c:pt>
                <c:pt idx="141">
                  <c:v>-5.03</c:v>
                </c:pt>
                <c:pt idx="142">
                  <c:v>-4.4610000000000003</c:v>
                </c:pt>
                <c:pt idx="143">
                  <c:v>-3.988</c:v>
                </c:pt>
                <c:pt idx="144">
                  <c:v>-3.5720000000000001</c:v>
                </c:pt>
                <c:pt idx="145">
                  <c:v>-3.19</c:v>
                </c:pt>
                <c:pt idx="146">
                  <c:v>-2.8820000000000001</c:v>
                </c:pt>
                <c:pt idx="147">
                  <c:v>-2.597</c:v>
                </c:pt>
                <c:pt idx="148">
                  <c:v>-2.3740000000000001</c:v>
                </c:pt>
                <c:pt idx="149">
                  <c:v>-2.1339999999999999</c:v>
                </c:pt>
                <c:pt idx="150">
                  <c:v>-1.9359999999999999</c:v>
                </c:pt>
                <c:pt idx="151">
                  <c:v>-1.7689999999999999</c:v>
                </c:pt>
                <c:pt idx="152">
                  <c:v>-1.623</c:v>
                </c:pt>
                <c:pt idx="153">
                  <c:v>-1.5</c:v>
                </c:pt>
                <c:pt idx="154">
                  <c:v>-1.375</c:v>
                </c:pt>
                <c:pt idx="155">
                  <c:v>-1.2370000000000001</c:v>
                </c:pt>
                <c:pt idx="156">
                  <c:v>-1.1359999999999999</c:v>
                </c:pt>
                <c:pt idx="157">
                  <c:v>-1.036</c:v>
                </c:pt>
                <c:pt idx="158">
                  <c:v>-0.94499999999999995</c:v>
                </c:pt>
                <c:pt idx="159">
                  <c:v>-0.85799999999999998</c:v>
                </c:pt>
                <c:pt idx="160">
                  <c:v>-0.78700000000000003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C-43B3-AE90-1DCA1B9D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21440"/>
        <c:axId val="90622976"/>
      </c:scatterChart>
      <c:valAx>
        <c:axId val="906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622976"/>
        <c:crosses val="autoZero"/>
        <c:crossBetween val="midCat"/>
      </c:valAx>
      <c:valAx>
        <c:axId val="9062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2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'SW-Background'!$C$19:$C$179</c:f>
              <c:numCache>
                <c:formatCode>General</c:formatCode>
                <c:ptCount val="161"/>
                <c:pt idx="0">
                  <c:v>-0.17799999999999999</c:v>
                </c:pt>
                <c:pt idx="1">
                  <c:v>-0.17899999999999999</c:v>
                </c:pt>
                <c:pt idx="2">
                  <c:v>-0.17799999999999999</c:v>
                </c:pt>
                <c:pt idx="3">
                  <c:v>-0.17</c:v>
                </c:pt>
                <c:pt idx="4">
                  <c:v>-0.187</c:v>
                </c:pt>
                <c:pt idx="5">
                  <c:v>-0.191</c:v>
                </c:pt>
                <c:pt idx="6">
                  <c:v>-0.17699999999999999</c:v>
                </c:pt>
                <c:pt idx="7">
                  <c:v>-0.191</c:v>
                </c:pt>
                <c:pt idx="8">
                  <c:v>-0.21</c:v>
                </c:pt>
                <c:pt idx="9">
                  <c:v>-0.216</c:v>
                </c:pt>
                <c:pt idx="10">
                  <c:v>-0.22900000000000001</c:v>
                </c:pt>
                <c:pt idx="11">
                  <c:v>-0.249</c:v>
                </c:pt>
                <c:pt idx="12">
                  <c:v>-0.245</c:v>
                </c:pt>
                <c:pt idx="13">
                  <c:v>-0.25800000000000001</c:v>
                </c:pt>
                <c:pt idx="14">
                  <c:v>-0.27600000000000002</c:v>
                </c:pt>
                <c:pt idx="15">
                  <c:v>-0.30499999999999999</c:v>
                </c:pt>
                <c:pt idx="16">
                  <c:v>-0.316</c:v>
                </c:pt>
                <c:pt idx="17">
                  <c:v>-0.34</c:v>
                </c:pt>
                <c:pt idx="18">
                  <c:v>-0.34699999999999998</c:v>
                </c:pt>
                <c:pt idx="19">
                  <c:v>-0.36899999999999999</c:v>
                </c:pt>
                <c:pt idx="20">
                  <c:v>-0.39400000000000002</c:v>
                </c:pt>
                <c:pt idx="21">
                  <c:v>-0.41099999999999998</c:v>
                </c:pt>
                <c:pt idx="22">
                  <c:v>-0.42099999999999999</c:v>
                </c:pt>
                <c:pt idx="23">
                  <c:v>-0.42599999999999999</c:v>
                </c:pt>
                <c:pt idx="24">
                  <c:v>-0.45700000000000002</c:v>
                </c:pt>
                <c:pt idx="25">
                  <c:v>-0.47199999999999998</c:v>
                </c:pt>
                <c:pt idx="26">
                  <c:v>-0.498</c:v>
                </c:pt>
                <c:pt idx="27">
                  <c:v>-0.52900000000000003</c:v>
                </c:pt>
                <c:pt idx="28">
                  <c:v>-0.54900000000000004</c:v>
                </c:pt>
                <c:pt idx="29">
                  <c:v>-0.57399999999999995</c:v>
                </c:pt>
                <c:pt idx="30">
                  <c:v>-0.58199999999999996</c:v>
                </c:pt>
                <c:pt idx="31">
                  <c:v>-0.57899999999999996</c:v>
                </c:pt>
                <c:pt idx="32">
                  <c:v>-0.58399999999999996</c:v>
                </c:pt>
                <c:pt idx="33">
                  <c:v>-0.60799999999999998</c:v>
                </c:pt>
                <c:pt idx="34">
                  <c:v>-0.60499999999999998</c:v>
                </c:pt>
                <c:pt idx="35">
                  <c:v>-0.58699999999999997</c:v>
                </c:pt>
                <c:pt idx="36">
                  <c:v>-0.57199999999999995</c:v>
                </c:pt>
                <c:pt idx="37">
                  <c:v>-0.55600000000000005</c:v>
                </c:pt>
                <c:pt idx="38">
                  <c:v>-0.55000000000000004</c:v>
                </c:pt>
                <c:pt idx="39">
                  <c:v>-0.53800000000000003</c:v>
                </c:pt>
                <c:pt idx="40">
                  <c:v>-0.503</c:v>
                </c:pt>
                <c:pt idx="41">
                  <c:v>-0.46600000000000003</c:v>
                </c:pt>
                <c:pt idx="42">
                  <c:v>-0.40799999999999997</c:v>
                </c:pt>
                <c:pt idx="43">
                  <c:v>-0.34599999999999997</c:v>
                </c:pt>
                <c:pt idx="44">
                  <c:v>-0.27700000000000002</c:v>
                </c:pt>
                <c:pt idx="45">
                  <c:v>-0.216</c:v>
                </c:pt>
                <c:pt idx="46">
                  <c:v>-0.13200000000000001</c:v>
                </c:pt>
                <c:pt idx="47">
                  <c:v>-3.9E-2</c:v>
                </c:pt>
                <c:pt idx="48">
                  <c:v>6.7000000000000004E-2</c:v>
                </c:pt>
                <c:pt idx="49">
                  <c:v>0.193</c:v>
                </c:pt>
                <c:pt idx="50">
                  <c:v>0.318</c:v>
                </c:pt>
                <c:pt idx="51">
                  <c:v>0.45500000000000002</c:v>
                </c:pt>
                <c:pt idx="52">
                  <c:v>0.60399999999999998</c:v>
                </c:pt>
                <c:pt idx="53">
                  <c:v>0.74399999999999999</c:v>
                </c:pt>
                <c:pt idx="54">
                  <c:v>0.89</c:v>
                </c:pt>
                <c:pt idx="55">
                  <c:v>1.073</c:v>
                </c:pt>
                <c:pt idx="56">
                  <c:v>1.226</c:v>
                </c:pt>
                <c:pt idx="57">
                  <c:v>1.3879999999999999</c:v>
                </c:pt>
                <c:pt idx="58">
                  <c:v>1.5149999999999999</c:v>
                </c:pt>
                <c:pt idx="59">
                  <c:v>1.667</c:v>
                </c:pt>
                <c:pt idx="60">
                  <c:v>1.8049999999999999</c:v>
                </c:pt>
                <c:pt idx="61">
                  <c:v>1.9350000000000001</c:v>
                </c:pt>
                <c:pt idx="62">
                  <c:v>2.0539999999999998</c:v>
                </c:pt>
                <c:pt idx="63">
                  <c:v>2.1640000000000001</c:v>
                </c:pt>
                <c:pt idx="64">
                  <c:v>2.2549999999999999</c:v>
                </c:pt>
                <c:pt idx="65">
                  <c:v>2.3439999999999999</c:v>
                </c:pt>
                <c:pt idx="66">
                  <c:v>2.4049999999999998</c:v>
                </c:pt>
                <c:pt idx="67">
                  <c:v>2.4510000000000001</c:v>
                </c:pt>
                <c:pt idx="68">
                  <c:v>2.4729999999999999</c:v>
                </c:pt>
                <c:pt idx="69">
                  <c:v>2.4950000000000001</c:v>
                </c:pt>
                <c:pt idx="70">
                  <c:v>2.5099999999999998</c:v>
                </c:pt>
                <c:pt idx="71">
                  <c:v>2.5179999999999998</c:v>
                </c:pt>
                <c:pt idx="72">
                  <c:v>2.4969999999999999</c:v>
                </c:pt>
                <c:pt idx="73">
                  <c:v>2.4780000000000002</c:v>
                </c:pt>
                <c:pt idx="74">
                  <c:v>2.4489999999999998</c:v>
                </c:pt>
                <c:pt idx="75">
                  <c:v>2.38</c:v>
                </c:pt>
                <c:pt idx="76">
                  <c:v>2.319</c:v>
                </c:pt>
                <c:pt idx="77">
                  <c:v>2.2549999999999999</c:v>
                </c:pt>
                <c:pt idx="78">
                  <c:v>2.2050000000000001</c:v>
                </c:pt>
                <c:pt idx="79">
                  <c:v>2.1459999999999999</c:v>
                </c:pt>
                <c:pt idx="80">
                  <c:v>2.0880000000000001</c:v>
                </c:pt>
                <c:pt idx="81">
                  <c:v>2.0249999999999999</c:v>
                </c:pt>
                <c:pt idx="82">
                  <c:v>1.976</c:v>
                </c:pt>
                <c:pt idx="83">
                  <c:v>1.919</c:v>
                </c:pt>
                <c:pt idx="84">
                  <c:v>1.867</c:v>
                </c:pt>
                <c:pt idx="85">
                  <c:v>1.7989999999999999</c:v>
                </c:pt>
                <c:pt idx="86">
                  <c:v>1.7490000000000001</c:v>
                </c:pt>
                <c:pt idx="87">
                  <c:v>1.6930000000000001</c:v>
                </c:pt>
                <c:pt idx="88">
                  <c:v>1.62</c:v>
                </c:pt>
                <c:pt idx="89">
                  <c:v>1.58</c:v>
                </c:pt>
                <c:pt idx="90">
                  <c:v>1.5449999999999999</c:v>
                </c:pt>
                <c:pt idx="91">
                  <c:v>1.5049999999999999</c:v>
                </c:pt>
                <c:pt idx="92">
                  <c:v>1.4470000000000001</c:v>
                </c:pt>
                <c:pt idx="93">
                  <c:v>1.407</c:v>
                </c:pt>
                <c:pt idx="94">
                  <c:v>1.355</c:v>
                </c:pt>
                <c:pt idx="95">
                  <c:v>1.3049999999999999</c:v>
                </c:pt>
                <c:pt idx="96">
                  <c:v>1.25</c:v>
                </c:pt>
                <c:pt idx="97">
                  <c:v>1.194</c:v>
                </c:pt>
                <c:pt idx="98">
                  <c:v>1.129</c:v>
                </c:pt>
                <c:pt idx="99">
                  <c:v>1.0740000000000001</c:v>
                </c:pt>
                <c:pt idx="100">
                  <c:v>0.999</c:v>
                </c:pt>
                <c:pt idx="101">
                  <c:v>0.91</c:v>
                </c:pt>
                <c:pt idx="102">
                  <c:v>0.81200000000000006</c:v>
                </c:pt>
                <c:pt idx="103">
                  <c:v>0.72399999999999998</c:v>
                </c:pt>
                <c:pt idx="104">
                  <c:v>0.62</c:v>
                </c:pt>
                <c:pt idx="105">
                  <c:v>0.51200000000000001</c:v>
                </c:pt>
                <c:pt idx="106">
                  <c:v>0.40699999999999997</c:v>
                </c:pt>
                <c:pt idx="107">
                  <c:v>0.30199999999999999</c:v>
                </c:pt>
                <c:pt idx="108">
                  <c:v>0.19900000000000001</c:v>
                </c:pt>
                <c:pt idx="109">
                  <c:v>9.6000000000000002E-2</c:v>
                </c:pt>
                <c:pt idx="110">
                  <c:v>1.7000000000000001E-2</c:v>
                </c:pt>
                <c:pt idx="111">
                  <c:v>-5.8999999999999997E-2</c:v>
                </c:pt>
                <c:pt idx="112">
                  <c:v>-0.13900000000000001</c:v>
                </c:pt>
                <c:pt idx="113">
                  <c:v>-0.21199999999999999</c:v>
                </c:pt>
                <c:pt idx="114">
                  <c:v>-0.28100000000000003</c:v>
                </c:pt>
                <c:pt idx="115">
                  <c:v>-0.35899999999999999</c:v>
                </c:pt>
                <c:pt idx="116">
                  <c:v>-0.40899999999999997</c:v>
                </c:pt>
                <c:pt idx="117">
                  <c:v>-0.46200000000000002</c:v>
                </c:pt>
                <c:pt idx="118">
                  <c:v>-0.50900000000000001</c:v>
                </c:pt>
                <c:pt idx="119">
                  <c:v>-0.52600000000000002</c:v>
                </c:pt>
                <c:pt idx="120">
                  <c:v>-0.54300000000000004</c:v>
                </c:pt>
                <c:pt idx="121">
                  <c:v>-0.56999999999999995</c:v>
                </c:pt>
                <c:pt idx="122">
                  <c:v>-0.58099999999999996</c:v>
                </c:pt>
                <c:pt idx="123">
                  <c:v>-0.58099999999999996</c:v>
                </c:pt>
                <c:pt idx="124">
                  <c:v>-0.59099999999999997</c:v>
                </c:pt>
                <c:pt idx="125">
                  <c:v>-0.60099999999999998</c:v>
                </c:pt>
                <c:pt idx="126">
                  <c:v>-0.60199999999999998</c:v>
                </c:pt>
                <c:pt idx="127">
                  <c:v>-0.59499999999999997</c:v>
                </c:pt>
                <c:pt idx="128">
                  <c:v>-0.57599999999999996</c:v>
                </c:pt>
                <c:pt idx="129">
                  <c:v>-0.58199999999999996</c:v>
                </c:pt>
                <c:pt idx="130">
                  <c:v>-0.56100000000000005</c:v>
                </c:pt>
                <c:pt idx="131">
                  <c:v>-0.53900000000000003</c:v>
                </c:pt>
                <c:pt idx="132">
                  <c:v>-0.50600000000000001</c:v>
                </c:pt>
                <c:pt idx="133">
                  <c:v>-0.47799999999999998</c:v>
                </c:pt>
                <c:pt idx="134">
                  <c:v>-0.43099999999999999</c:v>
                </c:pt>
                <c:pt idx="135">
                  <c:v>-0.38200000000000001</c:v>
                </c:pt>
                <c:pt idx="136">
                  <c:v>-0.35299999999999998</c:v>
                </c:pt>
                <c:pt idx="137">
                  <c:v>-0.32</c:v>
                </c:pt>
                <c:pt idx="138">
                  <c:v>-0.28100000000000003</c:v>
                </c:pt>
                <c:pt idx="139">
                  <c:v>-0.23699999999999999</c:v>
                </c:pt>
                <c:pt idx="140">
                  <c:v>-0.185</c:v>
                </c:pt>
                <c:pt idx="141">
                  <c:v>-0.16200000000000001</c:v>
                </c:pt>
                <c:pt idx="142">
                  <c:v>-0.14899999999999999</c:v>
                </c:pt>
                <c:pt idx="143">
                  <c:v>-0.129</c:v>
                </c:pt>
                <c:pt idx="144">
                  <c:v>-0.106</c:v>
                </c:pt>
                <c:pt idx="145">
                  <c:v>-7.5999999999999998E-2</c:v>
                </c:pt>
                <c:pt idx="146">
                  <c:v>-4.1000000000000002E-2</c:v>
                </c:pt>
                <c:pt idx="147">
                  <c:v>-1.0999999999999999E-2</c:v>
                </c:pt>
                <c:pt idx="148">
                  <c:v>7.0000000000000001E-3</c:v>
                </c:pt>
                <c:pt idx="149">
                  <c:v>3.3000000000000002E-2</c:v>
                </c:pt>
                <c:pt idx="150">
                  <c:v>4.8000000000000001E-2</c:v>
                </c:pt>
                <c:pt idx="151">
                  <c:v>4.4999999999999998E-2</c:v>
                </c:pt>
                <c:pt idx="152">
                  <c:v>7.4999999999999997E-2</c:v>
                </c:pt>
                <c:pt idx="153">
                  <c:v>7.8E-2</c:v>
                </c:pt>
                <c:pt idx="154">
                  <c:v>0.10100000000000001</c:v>
                </c:pt>
                <c:pt idx="155">
                  <c:v>9.7000000000000003E-2</c:v>
                </c:pt>
                <c:pt idx="156">
                  <c:v>0.112</c:v>
                </c:pt>
                <c:pt idx="157">
                  <c:v>0.125</c:v>
                </c:pt>
                <c:pt idx="158">
                  <c:v>0.13200000000000001</c:v>
                </c:pt>
                <c:pt idx="159">
                  <c:v>0.154</c:v>
                </c:pt>
                <c:pt idx="160">
                  <c:v>0.154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C-43B3-AE90-1DCA1B9D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85568"/>
        <c:axId val="97899648"/>
      </c:scatterChart>
      <c:valAx>
        <c:axId val="9788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85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'SW-Background (Degauss)'!$C$19:$C$179</c:f>
              <c:numCache>
                <c:formatCode>General</c:formatCode>
                <c:ptCount val="161"/>
                <c:pt idx="0">
                  <c:v>-7.4999999999999997E-2</c:v>
                </c:pt>
                <c:pt idx="1">
                  <c:v>-4.3999999999999997E-2</c:v>
                </c:pt>
                <c:pt idx="2">
                  <c:v>-5.3999999999999999E-2</c:v>
                </c:pt>
                <c:pt idx="3">
                  <c:v>-3.6999999999999998E-2</c:v>
                </c:pt>
                <c:pt idx="4">
                  <c:v>-4.8000000000000001E-2</c:v>
                </c:pt>
                <c:pt idx="5">
                  <c:v>-4.1000000000000002E-2</c:v>
                </c:pt>
                <c:pt idx="6">
                  <c:v>-3.4000000000000002E-2</c:v>
                </c:pt>
                <c:pt idx="7">
                  <c:v>-3.3000000000000002E-2</c:v>
                </c:pt>
                <c:pt idx="8">
                  <c:v>-2.8000000000000001E-2</c:v>
                </c:pt>
                <c:pt idx="9">
                  <c:v>-2.8000000000000001E-2</c:v>
                </c:pt>
                <c:pt idx="10">
                  <c:v>-2.5999999999999999E-2</c:v>
                </c:pt>
                <c:pt idx="11">
                  <c:v>-1.4999999999999999E-2</c:v>
                </c:pt>
                <c:pt idx="12">
                  <c:v>-1.4999999999999999E-2</c:v>
                </c:pt>
                <c:pt idx="13">
                  <c:v>-2.1999999999999999E-2</c:v>
                </c:pt>
                <c:pt idx="14">
                  <c:v>-8.0000000000000002E-3</c:v>
                </c:pt>
                <c:pt idx="15">
                  <c:v>-2E-3</c:v>
                </c:pt>
                <c:pt idx="16">
                  <c:v>-8.9999999999999993E-3</c:v>
                </c:pt>
                <c:pt idx="17">
                  <c:v>7.0000000000000001E-3</c:v>
                </c:pt>
                <c:pt idx="18">
                  <c:v>3.0000000000000001E-3</c:v>
                </c:pt>
                <c:pt idx="19">
                  <c:v>-1E-3</c:v>
                </c:pt>
                <c:pt idx="20">
                  <c:v>4.0000000000000001E-3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0.01</c:v>
                </c:pt>
                <c:pt idx="24">
                  <c:v>0.01</c:v>
                </c:pt>
                <c:pt idx="25">
                  <c:v>2.3E-2</c:v>
                </c:pt>
                <c:pt idx="26">
                  <c:v>2.9000000000000001E-2</c:v>
                </c:pt>
                <c:pt idx="27">
                  <c:v>3.5999999999999997E-2</c:v>
                </c:pt>
                <c:pt idx="28">
                  <c:v>4.2000000000000003E-2</c:v>
                </c:pt>
                <c:pt idx="29">
                  <c:v>4.2999999999999997E-2</c:v>
                </c:pt>
                <c:pt idx="30">
                  <c:v>0.06</c:v>
                </c:pt>
                <c:pt idx="31">
                  <c:v>7.1999999999999995E-2</c:v>
                </c:pt>
                <c:pt idx="32">
                  <c:v>8.2000000000000003E-2</c:v>
                </c:pt>
                <c:pt idx="33">
                  <c:v>7.9000000000000001E-2</c:v>
                </c:pt>
                <c:pt idx="34">
                  <c:v>9.4E-2</c:v>
                </c:pt>
                <c:pt idx="35">
                  <c:v>9.6000000000000002E-2</c:v>
                </c:pt>
                <c:pt idx="36">
                  <c:v>0.111</c:v>
                </c:pt>
                <c:pt idx="37">
                  <c:v>0.129</c:v>
                </c:pt>
                <c:pt idx="38">
                  <c:v>0.13200000000000001</c:v>
                </c:pt>
                <c:pt idx="39">
                  <c:v>0.13</c:v>
                </c:pt>
                <c:pt idx="40">
                  <c:v>0.13100000000000001</c:v>
                </c:pt>
                <c:pt idx="41">
                  <c:v>0.157</c:v>
                </c:pt>
                <c:pt idx="42">
                  <c:v>0.17599999999999999</c:v>
                </c:pt>
                <c:pt idx="43">
                  <c:v>0.185</c:v>
                </c:pt>
                <c:pt idx="44">
                  <c:v>0.191</c:v>
                </c:pt>
                <c:pt idx="45">
                  <c:v>0.21</c:v>
                </c:pt>
                <c:pt idx="46">
                  <c:v>0.24399999999999999</c:v>
                </c:pt>
                <c:pt idx="47">
                  <c:v>0.247</c:v>
                </c:pt>
                <c:pt idx="48">
                  <c:v>0.26200000000000001</c:v>
                </c:pt>
                <c:pt idx="49">
                  <c:v>0.28299999999999997</c:v>
                </c:pt>
                <c:pt idx="50">
                  <c:v>0.309</c:v>
                </c:pt>
                <c:pt idx="51">
                  <c:v>0.33100000000000002</c:v>
                </c:pt>
                <c:pt idx="52">
                  <c:v>0.371</c:v>
                </c:pt>
                <c:pt idx="53">
                  <c:v>0.39500000000000002</c:v>
                </c:pt>
                <c:pt idx="54">
                  <c:v>0.41899999999999998</c:v>
                </c:pt>
                <c:pt idx="55">
                  <c:v>0.42699999999999999</c:v>
                </c:pt>
                <c:pt idx="56">
                  <c:v>0.46899999999999997</c:v>
                </c:pt>
                <c:pt idx="57">
                  <c:v>0.51600000000000001</c:v>
                </c:pt>
                <c:pt idx="58">
                  <c:v>0.53200000000000003</c:v>
                </c:pt>
                <c:pt idx="59">
                  <c:v>0.56899999999999995</c:v>
                </c:pt>
                <c:pt idx="60">
                  <c:v>0.59399999999999997</c:v>
                </c:pt>
                <c:pt idx="61">
                  <c:v>0.629</c:v>
                </c:pt>
                <c:pt idx="62">
                  <c:v>0.63900000000000001</c:v>
                </c:pt>
                <c:pt idx="63">
                  <c:v>0.64900000000000002</c:v>
                </c:pt>
                <c:pt idx="64">
                  <c:v>0.65300000000000002</c:v>
                </c:pt>
                <c:pt idx="65">
                  <c:v>0.66800000000000004</c:v>
                </c:pt>
                <c:pt idx="66">
                  <c:v>0.66400000000000003</c:v>
                </c:pt>
                <c:pt idx="67">
                  <c:v>0.67700000000000005</c:v>
                </c:pt>
                <c:pt idx="68">
                  <c:v>0.65900000000000003</c:v>
                </c:pt>
                <c:pt idx="69">
                  <c:v>0.64400000000000002</c:v>
                </c:pt>
                <c:pt idx="70">
                  <c:v>0.59899999999999998</c:v>
                </c:pt>
                <c:pt idx="71">
                  <c:v>0.58299999999999996</c:v>
                </c:pt>
                <c:pt idx="72">
                  <c:v>0.55700000000000005</c:v>
                </c:pt>
                <c:pt idx="73">
                  <c:v>0.52600000000000002</c:v>
                </c:pt>
                <c:pt idx="74">
                  <c:v>0.503</c:v>
                </c:pt>
                <c:pt idx="75">
                  <c:v>0.45100000000000001</c:v>
                </c:pt>
                <c:pt idx="76">
                  <c:v>0.42099999999999999</c:v>
                </c:pt>
                <c:pt idx="77">
                  <c:v>0.34599999999999997</c:v>
                </c:pt>
                <c:pt idx="78">
                  <c:v>0.27700000000000002</c:v>
                </c:pt>
                <c:pt idx="79">
                  <c:v>0.21299999999999999</c:v>
                </c:pt>
                <c:pt idx="80">
                  <c:v>0.17199999999999999</c:v>
                </c:pt>
                <c:pt idx="81">
                  <c:v>8.1000000000000003E-2</c:v>
                </c:pt>
                <c:pt idx="82">
                  <c:v>8.9999999999999993E-3</c:v>
                </c:pt>
                <c:pt idx="83">
                  <c:v>-6.2E-2</c:v>
                </c:pt>
                <c:pt idx="84">
                  <c:v>-0.124</c:v>
                </c:pt>
                <c:pt idx="85">
                  <c:v>-0.16800000000000001</c:v>
                </c:pt>
                <c:pt idx="86">
                  <c:v>-0.248</c:v>
                </c:pt>
                <c:pt idx="87">
                  <c:v>-0.26300000000000001</c:v>
                </c:pt>
                <c:pt idx="88">
                  <c:v>-0.316</c:v>
                </c:pt>
                <c:pt idx="89">
                  <c:v>-0.34699999999999998</c:v>
                </c:pt>
                <c:pt idx="90">
                  <c:v>-0.35499999999999998</c:v>
                </c:pt>
                <c:pt idx="91">
                  <c:v>-0.37</c:v>
                </c:pt>
                <c:pt idx="92">
                  <c:v>-0.38500000000000001</c:v>
                </c:pt>
                <c:pt idx="93">
                  <c:v>-0.41299999999999998</c:v>
                </c:pt>
                <c:pt idx="94">
                  <c:v>-0.42799999999999999</c:v>
                </c:pt>
                <c:pt idx="95">
                  <c:v>-0.438</c:v>
                </c:pt>
                <c:pt idx="96">
                  <c:v>-0.43</c:v>
                </c:pt>
                <c:pt idx="97">
                  <c:v>-0.42799999999999999</c:v>
                </c:pt>
                <c:pt idx="98">
                  <c:v>-0.41899999999999998</c:v>
                </c:pt>
                <c:pt idx="99">
                  <c:v>-0.41299999999999998</c:v>
                </c:pt>
                <c:pt idx="100">
                  <c:v>-0.40300000000000002</c:v>
                </c:pt>
                <c:pt idx="101">
                  <c:v>-0.373</c:v>
                </c:pt>
                <c:pt idx="102">
                  <c:v>-0.34699999999999998</c:v>
                </c:pt>
                <c:pt idx="103">
                  <c:v>-0.33</c:v>
                </c:pt>
                <c:pt idx="104">
                  <c:v>-0.30499999999999999</c:v>
                </c:pt>
                <c:pt idx="105">
                  <c:v>-0.26100000000000001</c:v>
                </c:pt>
                <c:pt idx="106">
                  <c:v>-0.24199999999999999</c:v>
                </c:pt>
                <c:pt idx="107">
                  <c:v>-0.219</c:v>
                </c:pt>
                <c:pt idx="108">
                  <c:v>-0.17699999999999999</c:v>
                </c:pt>
                <c:pt idx="109">
                  <c:v>-0.154</c:v>
                </c:pt>
                <c:pt idx="110">
                  <c:v>-0.125</c:v>
                </c:pt>
                <c:pt idx="111">
                  <c:v>-9.9000000000000005E-2</c:v>
                </c:pt>
                <c:pt idx="112">
                  <c:v>-0.09</c:v>
                </c:pt>
                <c:pt idx="113">
                  <c:v>-6.2E-2</c:v>
                </c:pt>
                <c:pt idx="114">
                  <c:v>-3.6999999999999998E-2</c:v>
                </c:pt>
                <c:pt idx="115">
                  <c:v>-1.2999999999999999E-2</c:v>
                </c:pt>
                <c:pt idx="116">
                  <c:v>-3.0000000000000001E-3</c:v>
                </c:pt>
                <c:pt idx="117">
                  <c:v>2.5999999999999999E-2</c:v>
                </c:pt>
                <c:pt idx="118">
                  <c:v>3.5000000000000003E-2</c:v>
                </c:pt>
                <c:pt idx="119">
                  <c:v>4.3999999999999997E-2</c:v>
                </c:pt>
                <c:pt idx="120">
                  <c:v>5.8000000000000003E-2</c:v>
                </c:pt>
                <c:pt idx="121">
                  <c:v>6.7000000000000004E-2</c:v>
                </c:pt>
                <c:pt idx="122">
                  <c:v>6.6000000000000003E-2</c:v>
                </c:pt>
                <c:pt idx="123">
                  <c:v>0.09</c:v>
                </c:pt>
                <c:pt idx="124">
                  <c:v>9.2999999999999999E-2</c:v>
                </c:pt>
                <c:pt idx="125">
                  <c:v>0.113</c:v>
                </c:pt>
                <c:pt idx="126">
                  <c:v>0.13800000000000001</c:v>
                </c:pt>
                <c:pt idx="127">
                  <c:v>0.13600000000000001</c:v>
                </c:pt>
                <c:pt idx="128">
                  <c:v>0.13100000000000001</c:v>
                </c:pt>
                <c:pt idx="129">
                  <c:v>0.13300000000000001</c:v>
                </c:pt>
                <c:pt idx="130">
                  <c:v>0.14000000000000001</c:v>
                </c:pt>
                <c:pt idx="131">
                  <c:v>0.15</c:v>
                </c:pt>
                <c:pt idx="132">
                  <c:v>0.156</c:v>
                </c:pt>
                <c:pt idx="133">
                  <c:v>0.16900000000000001</c:v>
                </c:pt>
                <c:pt idx="134">
                  <c:v>0.17599999999999999</c:v>
                </c:pt>
                <c:pt idx="135">
                  <c:v>0.17199999999999999</c:v>
                </c:pt>
                <c:pt idx="136">
                  <c:v>0.17899999999999999</c:v>
                </c:pt>
                <c:pt idx="137">
                  <c:v>0.2</c:v>
                </c:pt>
                <c:pt idx="138">
                  <c:v>0.217</c:v>
                </c:pt>
                <c:pt idx="139">
                  <c:v>0.22500000000000001</c:v>
                </c:pt>
                <c:pt idx="140">
                  <c:v>0.224</c:v>
                </c:pt>
                <c:pt idx="141">
                  <c:v>0.224</c:v>
                </c:pt>
                <c:pt idx="142">
                  <c:v>0.221</c:v>
                </c:pt>
                <c:pt idx="143">
                  <c:v>0.219</c:v>
                </c:pt>
                <c:pt idx="144">
                  <c:v>0.22800000000000001</c:v>
                </c:pt>
                <c:pt idx="145">
                  <c:v>0.24</c:v>
                </c:pt>
                <c:pt idx="146">
                  <c:v>0.25</c:v>
                </c:pt>
                <c:pt idx="147">
                  <c:v>0.25800000000000001</c:v>
                </c:pt>
                <c:pt idx="148">
                  <c:v>0.254</c:v>
                </c:pt>
                <c:pt idx="149">
                  <c:v>0.252</c:v>
                </c:pt>
                <c:pt idx="150">
                  <c:v>0.26300000000000001</c:v>
                </c:pt>
                <c:pt idx="151">
                  <c:v>0.26</c:v>
                </c:pt>
                <c:pt idx="152">
                  <c:v>0.26600000000000001</c:v>
                </c:pt>
                <c:pt idx="153">
                  <c:v>0.26500000000000001</c:v>
                </c:pt>
                <c:pt idx="154">
                  <c:v>0.27</c:v>
                </c:pt>
                <c:pt idx="155">
                  <c:v>0.27400000000000002</c:v>
                </c:pt>
                <c:pt idx="156">
                  <c:v>0.26300000000000001</c:v>
                </c:pt>
                <c:pt idx="157">
                  <c:v>0.27600000000000002</c:v>
                </c:pt>
                <c:pt idx="158">
                  <c:v>0.27</c:v>
                </c:pt>
                <c:pt idx="159">
                  <c:v>0.28000000000000003</c:v>
                </c:pt>
                <c:pt idx="160">
                  <c:v>0.28499999999999998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C-43B3-AE90-1DCA1B9D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28288"/>
        <c:axId val="90275840"/>
      </c:scatterChart>
      <c:valAx>
        <c:axId val="9002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0275840"/>
        <c:crosses val="autoZero"/>
        <c:crossBetween val="midCat"/>
      </c:valAx>
      <c:valAx>
        <c:axId val="9027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28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yVal>
            <c:numRef>
              <c:f>Summary!$A$21:$A$41</c:f>
              <c:numCache>
                <c:formatCode>0.00</c:formatCode>
                <c:ptCount val="21"/>
                <c:pt idx="0">
                  <c:v>-4.0016600000000002</c:v>
                </c:pt>
                <c:pt idx="1">
                  <c:v>-3.0034399999999999</c:v>
                </c:pt>
                <c:pt idx="2">
                  <c:v>-2.8022599999999995</c:v>
                </c:pt>
                <c:pt idx="3">
                  <c:v>-2.00257</c:v>
                </c:pt>
                <c:pt idx="4">
                  <c:v>-1.0019100000000001</c:v>
                </c:pt>
                <c:pt idx="5">
                  <c:v>-4.2000000000000006E-3</c:v>
                </c:pt>
                <c:pt idx="6">
                  <c:v>0.99573999999999996</c:v>
                </c:pt>
                <c:pt idx="7">
                  <c:v>1.9974700000000001</c:v>
                </c:pt>
                <c:pt idx="8">
                  <c:v>2.79636</c:v>
                </c:pt>
                <c:pt idx="9">
                  <c:v>2.9977999999999998</c:v>
                </c:pt>
                <c:pt idx="10">
                  <c:v>3.9964899999999997</c:v>
                </c:pt>
                <c:pt idx="11">
                  <c:v>2.9978100000000003</c:v>
                </c:pt>
                <c:pt idx="12">
                  <c:v>2.7964000000000002</c:v>
                </c:pt>
                <c:pt idx="13">
                  <c:v>1.9975300000000002</c:v>
                </c:pt>
                <c:pt idx="14">
                  <c:v>0.99574999999999991</c:v>
                </c:pt>
                <c:pt idx="15">
                  <c:v>-4.2599999999999999E-3</c:v>
                </c:pt>
                <c:pt idx="16">
                  <c:v>-1.0018</c:v>
                </c:pt>
                <c:pt idx="17">
                  <c:v>-2.0024999999999999</c:v>
                </c:pt>
                <c:pt idx="18">
                  <c:v>-2.8022499999999999</c:v>
                </c:pt>
                <c:pt idx="19">
                  <c:v>-3.0033900000000004</c:v>
                </c:pt>
                <c:pt idx="20">
                  <c:v>-4.0016099999999994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32-4EC3-8D6B-DA20E2C05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92160"/>
        <c:axId val="98093696"/>
      </c:scatterChart>
      <c:valAx>
        <c:axId val="9809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8093696"/>
        <c:crosses val="autoZero"/>
        <c:crossBetween val="midCat"/>
      </c:valAx>
      <c:valAx>
        <c:axId val="98093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92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269672812637548"/>
          <c:y val="3.026004277507227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Summary!$B$20</c:f>
              <c:strCache>
                <c:ptCount val="1"/>
                <c:pt idx="0">
                  <c:v>Core Field (g)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2.7937261754087284E-2"/>
                  <c:y val="-0.16585779626473129"/>
                </c:manualLayout>
              </c:layout>
              <c:numFmt formatCode="General" sourceLinked="0"/>
            </c:trendlineLbl>
          </c:trendline>
          <c:xVal>
            <c:numRef>
              <c:f>Summary!$A$21:$A$41</c:f>
              <c:numCache>
                <c:formatCode>0.00</c:formatCode>
                <c:ptCount val="21"/>
                <c:pt idx="0">
                  <c:v>-4.0016600000000002</c:v>
                </c:pt>
                <c:pt idx="1">
                  <c:v>-3.0034399999999999</c:v>
                </c:pt>
                <c:pt idx="2">
                  <c:v>-2.8022599999999995</c:v>
                </c:pt>
                <c:pt idx="3">
                  <c:v>-2.00257</c:v>
                </c:pt>
                <c:pt idx="4">
                  <c:v>-1.0019100000000001</c:v>
                </c:pt>
                <c:pt idx="5">
                  <c:v>-4.2000000000000006E-3</c:v>
                </c:pt>
                <c:pt idx="6">
                  <c:v>0.99573999999999996</c:v>
                </c:pt>
                <c:pt idx="7">
                  <c:v>1.9974700000000001</c:v>
                </c:pt>
                <c:pt idx="8">
                  <c:v>2.79636</c:v>
                </c:pt>
                <c:pt idx="9">
                  <c:v>2.9977999999999998</c:v>
                </c:pt>
                <c:pt idx="10">
                  <c:v>3.9964899999999997</c:v>
                </c:pt>
                <c:pt idx="11">
                  <c:v>2.9978100000000003</c:v>
                </c:pt>
                <c:pt idx="12">
                  <c:v>2.7964000000000002</c:v>
                </c:pt>
                <c:pt idx="13">
                  <c:v>1.9975300000000002</c:v>
                </c:pt>
                <c:pt idx="14">
                  <c:v>0.99574999999999991</c:v>
                </c:pt>
                <c:pt idx="15">
                  <c:v>-4.2599999999999999E-3</c:v>
                </c:pt>
                <c:pt idx="16">
                  <c:v>-1.0018</c:v>
                </c:pt>
                <c:pt idx="17">
                  <c:v>-2.0024999999999999</c:v>
                </c:pt>
                <c:pt idx="18">
                  <c:v>-2.8022499999999999</c:v>
                </c:pt>
                <c:pt idx="19">
                  <c:v>-3.0033900000000004</c:v>
                </c:pt>
                <c:pt idx="20">
                  <c:v>-4.0016099999999994</c:v>
                </c:pt>
              </c:numCache>
            </c:numRef>
          </c:xVal>
          <c:yVal>
            <c:numRef>
              <c:f>Summary!$B$21:$B$41</c:f>
              <c:numCache>
                <c:formatCode>0.00</c:formatCode>
                <c:ptCount val="21"/>
                <c:pt idx="0">
                  <c:v>-470.66</c:v>
                </c:pt>
                <c:pt idx="1">
                  <c:v>-355.72</c:v>
                </c:pt>
                <c:pt idx="2">
                  <c:v>-332.41</c:v>
                </c:pt>
                <c:pt idx="3">
                  <c:v>-238.79</c:v>
                </c:pt>
                <c:pt idx="4">
                  <c:v>-121.35</c:v>
                </c:pt>
                <c:pt idx="5">
                  <c:v>-2.82</c:v>
                </c:pt>
                <c:pt idx="6">
                  <c:v>115.59</c:v>
                </c:pt>
                <c:pt idx="7">
                  <c:v>234.25</c:v>
                </c:pt>
                <c:pt idx="8">
                  <c:v>329.01</c:v>
                </c:pt>
                <c:pt idx="9">
                  <c:v>352.75</c:v>
                </c:pt>
                <c:pt idx="10">
                  <c:v>471.14</c:v>
                </c:pt>
                <c:pt idx="11">
                  <c:v>356.24</c:v>
                </c:pt>
                <c:pt idx="12">
                  <c:v>332.99</c:v>
                </c:pt>
                <c:pt idx="13">
                  <c:v>239.43</c:v>
                </c:pt>
                <c:pt idx="14">
                  <c:v>121.74</c:v>
                </c:pt>
                <c:pt idx="15">
                  <c:v>3.52</c:v>
                </c:pt>
                <c:pt idx="16">
                  <c:v>-115.12</c:v>
                </c:pt>
                <c:pt idx="17">
                  <c:v>-233.56</c:v>
                </c:pt>
                <c:pt idx="18">
                  <c:v>-328.41</c:v>
                </c:pt>
                <c:pt idx="19">
                  <c:v>-352.27</c:v>
                </c:pt>
                <c:pt idx="20">
                  <c:v>-470.57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9-49DC-A047-8E060D00A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17856"/>
        <c:axId val="86219392"/>
      </c:scatterChart>
      <c:valAx>
        <c:axId val="862178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6219392"/>
        <c:crosses val="autoZero"/>
        <c:crossBetween val="midCat"/>
      </c:valAx>
      <c:valAx>
        <c:axId val="86219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217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2852143482059E-2"/>
          <c:y val="7.4548702245552642E-2"/>
          <c:w val="0.71554024496937885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Summary!$B$21:$B$41</c:f>
              <c:numCache>
                <c:formatCode>0.00</c:formatCode>
                <c:ptCount val="21"/>
                <c:pt idx="0">
                  <c:v>-470.66</c:v>
                </c:pt>
                <c:pt idx="1">
                  <c:v>-355.72</c:v>
                </c:pt>
                <c:pt idx="2">
                  <c:v>-332.41</c:v>
                </c:pt>
                <c:pt idx="3">
                  <c:v>-238.79</c:v>
                </c:pt>
                <c:pt idx="4">
                  <c:v>-121.35</c:v>
                </c:pt>
                <c:pt idx="5">
                  <c:v>-2.82</c:v>
                </c:pt>
                <c:pt idx="6">
                  <c:v>115.59</c:v>
                </c:pt>
                <c:pt idx="7">
                  <c:v>234.25</c:v>
                </c:pt>
                <c:pt idx="8">
                  <c:v>329.01</c:v>
                </c:pt>
                <c:pt idx="9">
                  <c:v>352.75</c:v>
                </c:pt>
                <c:pt idx="10">
                  <c:v>471.14</c:v>
                </c:pt>
                <c:pt idx="11">
                  <c:v>356.24</c:v>
                </c:pt>
                <c:pt idx="12">
                  <c:v>332.99</c:v>
                </c:pt>
                <c:pt idx="13">
                  <c:v>239.43</c:v>
                </c:pt>
                <c:pt idx="14">
                  <c:v>121.74</c:v>
                </c:pt>
                <c:pt idx="15">
                  <c:v>3.52</c:v>
                </c:pt>
                <c:pt idx="16">
                  <c:v>-115.12</c:v>
                </c:pt>
                <c:pt idx="17">
                  <c:v>-233.56</c:v>
                </c:pt>
                <c:pt idx="18">
                  <c:v>-328.41</c:v>
                </c:pt>
                <c:pt idx="19">
                  <c:v>-352.27</c:v>
                </c:pt>
                <c:pt idx="20">
                  <c:v>-470.57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D2-4AD2-869B-58C6E61E5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79008"/>
        <c:axId val="97984896"/>
      </c:scatterChart>
      <c:valAx>
        <c:axId val="9797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7984896"/>
        <c:crosses val="autoZero"/>
        <c:crossBetween val="midCat"/>
      </c:valAx>
      <c:valAx>
        <c:axId val="97984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979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Field (G)</c:v>
          </c:tx>
          <c:xVal>
            <c:numRef>
              <c:f>'B v I'!$I$2:$I$22</c:f>
              <c:numCache>
                <c:formatCode>General</c:formatCode>
                <c:ptCount val="21"/>
                <c:pt idx="0">
                  <c:v>-4.0011799999999997</c:v>
                </c:pt>
                <c:pt idx="1">
                  <c:v>-3.0005999999999999</c:v>
                </c:pt>
                <c:pt idx="2">
                  <c:v>-2.79982</c:v>
                </c:pt>
                <c:pt idx="3">
                  <c:v>-1.9990700000000001</c:v>
                </c:pt>
                <c:pt idx="4">
                  <c:v>-1.0004499999999998</c:v>
                </c:pt>
                <c:pt idx="5">
                  <c:v>0</c:v>
                </c:pt>
                <c:pt idx="6">
                  <c:v>1.00118</c:v>
                </c:pt>
                <c:pt idx="7">
                  <c:v>2.0015200000000002</c:v>
                </c:pt>
                <c:pt idx="8">
                  <c:v>2.8019699999999998</c:v>
                </c:pt>
                <c:pt idx="9">
                  <c:v>3.0025300000000001</c:v>
                </c:pt>
                <c:pt idx="10">
                  <c:v>4.0028000000000006</c:v>
                </c:pt>
                <c:pt idx="11">
                  <c:v>3.0028899999999998</c:v>
                </c:pt>
                <c:pt idx="12">
                  <c:v>2.8023199999999999</c:v>
                </c:pt>
                <c:pt idx="13">
                  <c:v>2.0020099999999998</c:v>
                </c:pt>
                <c:pt idx="14">
                  <c:v>1.00169</c:v>
                </c:pt>
                <c:pt idx="15">
                  <c:v>1.9000000000000001E-4</c:v>
                </c:pt>
                <c:pt idx="16">
                  <c:v>-0.99994000000000005</c:v>
                </c:pt>
                <c:pt idx="17">
                  <c:v>-1.99878</c:v>
                </c:pt>
                <c:pt idx="18">
                  <c:v>-2.7996500000000002</c:v>
                </c:pt>
                <c:pt idx="19">
                  <c:v>-3.0002899999999997</c:v>
                </c:pt>
                <c:pt idx="20">
                  <c:v>-4.0010700000000003</c:v>
                </c:pt>
              </c:numCache>
            </c:numRef>
          </c:xVal>
          <c:yVal>
            <c:numRef>
              <c:f>'B v I'!$K$2:$K$22</c:f>
              <c:numCache>
                <c:formatCode>General</c:formatCode>
                <c:ptCount val="21"/>
                <c:pt idx="0">
                  <c:v>-470.66</c:v>
                </c:pt>
                <c:pt idx="1">
                  <c:v>-355.72</c:v>
                </c:pt>
                <c:pt idx="2">
                  <c:v>-332.41</c:v>
                </c:pt>
                <c:pt idx="3">
                  <c:v>-238.79</c:v>
                </c:pt>
                <c:pt idx="4">
                  <c:v>-121.35</c:v>
                </c:pt>
                <c:pt idx="5">
                  <c:v>-2.82</c:v>
                </c:pt>
                <c:pt idx="6">
                  <c:v>115.59</c:v>
                </c:pt>
                <c:pt idx="7">
                  <c:v>234.25</c:v>
                </c:pt>
                <c:pt idx="8">
                  <c:v>329.01</c:v>
                </c:pt>
                <c:pt idx="9">
                  <c:v>352.75</c:v>
                </c:pt>
                <c:pt idx="10">
                  <c:v>471.14</c:v>
                </c:pt>
                <c:pt idx="11">
                  <c:v>356.24</c:v>
                </c:pt>
                <c:pt idx="12">
                  <c:v>332.99</c:v>
                </c:pt>
                <c:pt idx="13">
                  <c:v>239.43</c:v>
                </c:pt>
                <c:pt idx="14">
                  <c:v>121.74</c:v>
                </c:pt>
                <c:pt idx="15">
                  <c:v>3.52</c:v>
                </c:pt>
                <c:pt idx="16">
                  <c:v>-115.12</c:v>
                </c:pt>
                <c:pt idx="17">
                  <c:v>-233.56</c:v>
                </c:pt>
                <c:pt idx="18">
                  <c:v>-328.41</c:v>
                </c:pt>
                <c:pt idx="19">
                  <c:v>-352.27</c:v>
                </c:pt>
                <c:pt idx="20">
                  <c:v>-470.57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80-4F0B-B159-57E455AEF150}"/>
            </c:ext>
          </c:extLst>
        </c:ser>
        <c:ser>
          <c:idx val="1"/>
          <c:order val="1"/>
          <c:tx>
            <c:v>Current (A)</c:v>
          </c:tx>
          <c:xVal>
            <c:numRef>
              <c:f>'B v I'!$I$2:$I$22</c:f>
              <c:numCache>
                <c:formatCode>General</c:formatCode>
                <c:ptCount val="21"/>
                <c:pt idx="0">
                  <c:v>-4.0011799999999997</c:v>
                </c:pt>
                <c:pt idx="1">
                  <c:v>-3.0005999999999999</c:v>
                </c:pt>
                <c:pt idx="2">
                  <c:v>-2.79982</c:v>
                </c:pt>
                <c:pt idx="3">
                  <c:v>-1.9990700000000001</c:v>
                </c:pt>
                <c:pt idx="4">
                  <c:v>-1.0004499999999998</c:v>
                </c:pt>
                <c:pt idx="5">
                  <c:v>0</c:v>
                </c:pt>
                <c:pt idx="6">
                  <c:v>1.00118</c:v>
                </c:pt>
                <c:pt idx="7">
                  <c:v>2.0015200000000002</c:v>
                </c:pt>
                <c:pt idx="8">
                  <c:v>2.8019699999999998</c:v>
                </c:pt>
                <c:pt idx="9">
                  <c:v>3.0025300000000001</c:v>
                </c:pt>
                <c:pt idx="10">
                  <c:v>4.0028000000000006</c:v>
                </c:pt>
                <c:pt idx="11">
                  <c:v>3.0028899999999998</c:v>
                </c:pt>
                <c:pt idx="12">
                  <c:v>2.8023199999999999</c:v>
                </c:pt>
                <c:pt idx="13">
                  <c:v>2.0020099999999998</c:v>
                </c:pt>
                <c:pt idx="14">
                  <c:v>1.00169</c:v>
                </c:pt>
                <c:pt idx="15">
                  <c:v>1.9000000000000001E-4</c:v>
                </c:pt>
                <c:pt idx="16">
                  <c:v>-0.99994000000000005</c:v>
                </c:pt>
                <c:pt idx="17">
                  <c:v>-1.99878</c:v>
                </c:pt>
                <c:pt idx="18">
                  <c:v>-2.7996500000000002</c:v>
                </c:pt>
                <c:pt idx="19">
                  <c:v>-3.0002899999999997</c:v>
                </c:pt>
                <c:pt idx="20">
                  <c:v>-4.0010700000000003</c:v>
                </c:pt>
              </c:numCache>
            </c:numRef>
          </c:xVal>
          <c:yVal>
            <c:numRef>
              <c:f>'B v I'!$I$2:$I$22</c:f>
              <c:numCache>
                <c:formatCode>General</c:formatCode>
                <c:ptCount val="21"/>
                <c:pt idx="0">
                  <c:v>-4.0011799999999997</c:v>
                </c:pt>
                <c:pt idx="1">
                  <c:v>-3.0005999999999999</c:v>
                </c:pt>
                <c:pt idx="2">
                  <c:v>-2.79982</c:v>
                </c:pt>
                <c:pt idx="3">
                  <c:v>-1.9990700000000001</c:v>
                </c:pt>
                <c:pt idx="4">
                  <c:v>-1.0004499999999998</c:v>
                </c:pt>
                <c:pt idx="5">
                  <c:v>0</c:v>
                </c:pt>
                <c:pt idx="6">
                  <c:v>1.00118</c:v>
                </c:pt>
                <c:pt idx="7">
                  <c:v>2.0015200000000002</c:v>
                </c:pt>
                <c:pt idx="8">
                  <c:v>2.8019699999999998</c:v>
                </c:pt>
                <c:pt idx="9">
                  <c:v>3.0025300000000001</c:v>
                </c:pt>
                <c:pt idx="10">
                  <c:v>4.0028000000000006</c:v>
                </c:pt>
                <c:pt idx="11">
                  <c:v>3.0028899999999998</c:v>
                </c:pt>
                <c:pt idx="12">
                  <c:v>2.8023199999999999</c:v>
                </c:pt>
                <c:pt idx="13">
                  <c:v>2.0020099999999998</c:v>
                </c:pt>
                <c:pt idx="14">
                  <c:v>1.00169</c:v>
                </c:pt>
                <c:pt idx="15">
                  <c:v>1.9000000000000001E-4</c:v>
                </c:pt>
                <c:pt idx="16">
                  <c:v>-0.99994000000000005</c:v>
                </c:pt>
                <c:pt idx="17">
                  <c:v>-1.99878</c:v>
                </c:pt>
                <c:pt idx="18">
                  <c:v>-2.7996500000000002</c:v>
                </c:pt>
                <c:pt idx="19">
                  <c:v>-3.0002899999999997</c:v>
                </c:pt>
                <c:pt idx="20">
                  <c:v>-4.0010700000000003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9-4A57-A3DE-4E79E8B3F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60800"/>
        <c:axId val="97853824"/>
      </c:scatterChart>
      <c:valAx>
        <c:axId val="840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53824"/>
        <c:crosses val="autoZero"/>
        <c:crossBetween val="midCat"/>
      </c:valAx>
      <c:valAx>
        <c:axId val="9785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60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26334208223971"/>
          <c:y val="0.39776428988043161"/>
          <c:w val="0.15481530086516962"/>
          <c:h val="0.108974255553984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57174103237093"/>
          <c:y val="5.6030183727034118E-2"/>
          <c:w val="0.67938604549431325"/>
          <c:h val="0.89719889180519097"/>
        </c:manualLayout>
      </c:layout>
      <c:scatterChart>
        <c:scatterStyle val="lineMarker"/>
        <c:varyColors val="0"/>
        <c:ser>
          <c:idx val="0"/>
          <c:order val="0"/>
          <c:yVal>
            <c:numRef>
              <c:f>'B v I'!$K$2:$K$22</c:f>
              <c:numCache>
                <c:formatCode>General</c:formatCode>
                <c:ptCount val="21"/>
                <c:pt idx="0">
                  <c:v>-470.66</c:v>
                </c:pt>
                <c:pt idx="1">
                  <c:v>-355.72</c:v>
                </c:pt>
                <c:pt idx="2">
                  <c:v>-332.41</c:v>
                </c:pt>
                <c:pt idx="3">
                  <c:v>-238.79</c:v>
                </c:pt>
                <c:pt idx="4">
                  <c:v>-121.35</c:v>
                </c:pt>
                <c:pt idx="5">
                  <c:v>-2.82</c:v>
                </c:pt>
                <c:pt idx="6">
                  <c:v>115.59</c:v>
                </c:pt>
                <c:pt idx="7">
                  <c:v>234.25</c:v>
                </c:pt>
                <c:pt idx="8">
                  <c:v>329.01</c:v>
                </c:pt>
                <c:pt idx="9">
                  <c:v>352.75</c:v>
                </c:pt>
                <c:pt idx="10">
                  <c:v>471.14</c:v>
                </c:pt>
                <c:pt idx="11">
                  <c:v>356.24</c:v>
                </c:pt>
                <c:pt idx="12">
                  <c:v>332.99</c:v>
                </c:pt>
                <c:pt idx="13">
                  <c:v>239.43</c:v>
                </c:pt>
                <c:pt idx="14">
                  <c:v>121.74</c:v>
                </c:pt>
                <c:pt idx="15">
                  <c:v>3.52</c:v>
                </c:pt>
                <c:pt idx="16">
                  <c:v>-115.12</c:v>
                </c:pt>
                <c:pt idx="17">
                  <c:v>-233.56</c:v>
                </c:pt>
                <c:pt idx="18">
                  <c:v>-328.41</c:v>
                </c:pt>
                <c:pt idx="19">
                  <c:v>-352.27</c:v>
                </c:pt>
                <c:pt idx="20">
                  <c:v>-470.57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3A-4796-A693-081967E4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08064"/>
        <c:axId val="98030336"/>
      </c:scatterChart>
      <c:valAx>
        <c:axId val="9800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8030336"/>
        <c:crosses val="autoZero"/>
        <c:crossBetween val="midCat"/>
      </c:valAx>
      <c:valAx>
        <c:axId val="9803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08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yVal>
            <c:numRef>
              <c:f>'B v I (Null .2A inc)'!$I$2:$I$22</c:f>
              <c:numCache>
                <c:formatCode>0.00</c:formatCode>
                <c:ptCount val="21"/>
                <c:pt idx="0">
                  <c:v>4.0024600000000001</c:v>
                </c:pt>
                <c:pt idx="1">
                  <c:v>3.8021500000000001</c:v>
                </c:pt>
                <c:pt idx="2">
                  <c:v>3.60249</c:v>
                </c:pt>
                <c:pt idx="3">
                  <c:v>3.4021699999999999</c:v>
                </c:pt>
                <c:pt idx="4">
                  <c:v>3.2018900000000001</c:v>
                </c:pt>
                <c:pt idx="5">
                  <c:v>3.0021199999999997</c:v>
                </c:pt>
                <c:pt idx="6">
                  <c:v>2.8016999999999999</c:v>
                </c:pt>
                <c:pt idx="7">
                  <c:v>2.6014500000000003</c:v>
                </c:pt>
                <c:pt idx="8">
                  <c:v>2.4014899999999999</c:v>
                </c:pt>
                <c:pt idx="9">
                  <c:v>2.2017800000000003</c:v>
                </c:pt>
                <c:pt idx="10">
                  <c:v>2.0015000000000001</c:v>
                </c:pt>
                <c:pt idx="11">
                  <c:v>1.8011299999999999</c:v>
                </c:pt>
                <c:pt idx="12">
                  <c:v>1.6012399999999998</c:v>
                </c:pt>
                <c:pt idx="13">
                  <c:v>1.4009</c:v>
                </c:pt>
                <c:pt idx="14">
                  <c:v>1.20086</c:v>
                </c:pt>
                <c:pt idx="15">
                  <c:v>1.0007600000000001</c:v>
                </c:pt>
                <c:pt idx="16">
                  <c:v>0.80060000000000009</c:v>
                </c:pt>
                <c:pt idx="17">
                  <c:v>0.60033000000000003</c:v>
                </c:pt>
                <c:pt idx="18">
                  <c:v>0.40059999999999996</c:v>
                </c:pt>
                <c:pt idx="19">
                  <c:v>0.20019999999999999</c:v>
                </c:pt>
                <c:pt idx="20">
                  <c:v>-2.0000000000000001E-4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CC-45DF-98C3-C6132C387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75488"/>
        <c:axId val="98577024"/>
      </c:scatterChart>
      <c:valAx>
        <c:axId val="9857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8577024"/>
        <c:crosses val="autoZero"/>
        <c:crossBetween val="midCat"/>
      </c:valAx>
      <c:valAx>
        <c:axId val="98577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575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2852143482059E-2"/>
          <c:y val="7.4548702245552642E-2"/>
          <c:w val="0.71554024496937885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'B v I (Null .2A inc)'!$J$2:$J$22</c:f>
              <c:numCache>
                <c:formatCode>General</c:formatCode>
                <c:ptCount val="21"/>
                <c:pt idx="0">
                  <c:v>-301.60000000000002</c:v>
                </c:pt>
                <c:pt idx="1">
                  <c:v>-287.64999999999998</c:v>
                </c:pt>
                <c:pt idx="2">
                  <c:v>-273.39</c:v>
                </c:pt>
                <c:pt idx="3">
                  <c:v>-258.89</c:v>
                </c:pt>
                <c:pt idx="4">
                  <c:v>-244.34</c:v>
                </c:pt>
                <c:pt idx="5">
                  <c:v>-229.67</c:v>
                </c:pt>
                <c:pt idx="6">
                  <c:v>-214.93</c:v>
                </c:pt>
                <c:pt idx="7">
                  <c:v>-200.11</c:v>
                </c:pt>
                <c:pt idx="8">
                  <c:v>-185.19</c:v>
                </c:pt>
                <c:pt idx="9">
                  <c:v>-170.23</c:v>
                </c:pt>
                <c:pt idx="10">
                  <c:v>-155.26</c:v>
                </c:pt>
                <c:pt idx="11">
                  <c:v>-140.24</c:v>
                </c:pt>
                <c:pt idx="12">
                  <c:v>-125.19</c:v>
                </c:pt>
                <c:pt idx="13">
                  <c:v>-110.05</c:v>
                </c:pt>
                <c:pt idx="14">
                  <c:v>-94.94</c:v>
                </c:pt>
                <c:pt idx="15">
                  <c:v>-79.78</c:v>
                </c:pt>
                <c:pt idx="16">
                  <c:v>-64.58</c:v>
                </c:pt>
                <c:pt idx="17">
                  <c:v>-49.35</c:v>
                </c:pt>
                <c:pt idx="18">
                  <c:v>-34.18</c:v>
                </c:pt>
                <c:pt idx="19">
                  <c:v>-18.940000000000001</c:v>
                </c:pt>
                <c:pt idx="20">
                  <c:v>-3.71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1A-43A3-97D6-737F36DD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01600"/>
        <c:axId val="98607488"/>
      </c:scatterChart>
      <c:valAx>
        <c:axId val="9860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98607488"/>
        <c:crosses val="autoZero"/>
        <c:crossBetween val="midCat"/>
      </c:valAx>
      <c:valAx>
        <c:axId val="9860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01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2.9429700917015002E-2"/>
                  <c:y val="-0.41648453121989781"/>
                </c:manualLayout>
              </c:layout>
              <c:numFmt formatCode="General" sourceLinked="0"/>
            </c:trendlineLbl>
          </c:trendline>
          <c:xVal>
            <c:numRef>
              <c:f>'B v I (Null .2A inc)'!$I$2:$I$42</c:f>
              <c:numCache>
                <c:formatCode>0.00</c:formatCode>
                <c:ptCount val="41"/>
                <c:pt idx="0">
                  <c:v>4.0024600000000001</c:v>
                </c:pt>
                <c:pt idx="1">
                  <c:v>3.8021500000000001</c:v>
                </c:pt>
                <c:pt idx="2">
                  <c:v>3.60249</c:v>
                </c:pt>
                <c:pt idx="3">
                  <c:v>3.4021699999999999</c:v>
                </c:pt>
                <c:pt idx="4">
                  <c:v>3.2018900000000001</c:v>
                </c:pt>
                <c:pt idx="5">
                  <c:v>3.0021199999999997</c:v>
                </c:pt>
                <c:pt idx="6">
                  <c:v>2.8016999999999999</c:v>
                </c:pt>
                <c:pt idx="7">
                  <c:v>2.6014500000000003</c:v>
                </c:pt>
                <c:pt idx="8">
                  <c:v>2.4014899999999999</c:v>
                </c:pt>
                <c:pt idx="9">
                  <c:v>2.2017800000000003</c:v>
                </c:pt>
                <c:pt idx="10">
                  <c:v>2.0015000000000001</c:v>
                </c:pt>
                <c:pt idx="11">
                  <c:v>1.8011299999999999</c:v>
                </c:pt>
                <c:pt idx="12">
                  <c:v>1.6012399999999998</c:v>
                </c:pt>
                <c:pt idx="13">
                  <c:v>1.4009</c:v>
                </c:pt>
                <c:pt idx="14">
                  <c:v>1.20086</c:v>
                </c:pt>
                <c:pt idx="15">
                  <c:v>1.0007600000000001</c:v>
                </c:pt>
                <c:pt idx="16">
                  <c:v>0.80060000000000009</c:v>
                </c:pt>
                <c:pt idx="17">
                  <c:v>0.60033000000000003</c:v>
                </c:pt>
                <c:pt idx="18">
                  <c:v>0.40059999999999996</c:v>
                </c:pt>
                <c:pt idx="19">
                  <c:v>0.20019999999999999</c:v>
                </c:pt>
                <c:pt idx="20">
                  <c:v>-2.0000000000000001E-4</c:v>
                </c:pt>
                <c:pt idx="21">
                  <c:v>-0.19997999999999999</c:v>
                </c:pt>
                <c:pt idx="22">
                  <c:v>-0.40012999999999999</c:v>
                </c:pt>
                <c:pt idx="23">
                  <c:v>-0.60063</c:v>
                </c:pt>
                <c:pt idx="24">
                  <c:v>-0.80032000000000003</c:v>
                </c:pt>
                <c:pt idx="25">
                  <c:v>-1.0006299999999999</c:v>
                </c:pt>
                <c:pt idx="26">
                  <c:v>-1.20105</c:v>
                </c:pt>
                <c:pt idx="27">
                  <c:v>-1.40069</c:v>
                </c:pt>
                <c:pt idx="28">
                  <c:v>-1.60076</c:v>
                </c:pt>
                <c:pt idx="29">
                  <c:v>-1.8004100000000001</c:v>
                </c:pt>
                <c:pt idx="30">
                  <c:v>-1.99952</c:v>
                </c:pt>
                <c:pt idx="31">
                  <c:v>-2.1991800000000001</c:v>
                </c:pt>
                <c:pt idx="32">
                  <c:v>-2.3996500000000003</c:v>
                </c:pt>
                <c:pt idx="33">
                  <c:v>-2.6001200000000004</c:v>
                </c:pt>
                <c:pt idx="34">
                  <c:v>-2.8004499999999997</c:v>
                </c:pt>
                <c:pt idx="35">
                  <c:v>-3.00101</c:v>
                </c:pt>
                <c:pt idx="36">
                  <c:v>-3.2014100000000001</c:v>
                </c:pt>
                <c:pt idx="37">
                  <c:v>-3.4011100000000001</c:v>
                </c:pt>
                <c:pt idx="38">
                  <c:v>-3.6017000000000001</c:v>
                </c:pt>
                <c:pt idx="39">
                  <c:v>-3.8016499999999995</c:v>
                </c:pt>
                <c:pt idx="40">
                  <c:v>-4.0015000000000001</c:v>
                </c:pt>
              </c:numCache>
            </c:numRef>
          </c:xVal>
          <c:yVal>
            <c:numRef>
              <c:f>'B v I (Null .2A inc)'!$J$2:$J$42</c:f>
              <c:numCache>
                <c:formatCode>General</c:formatCode>
                <c:ptCount val="41"/>
                <c:pt idx="0">
                  <c:v>-301.60000000000002</c:v>
                </c:pt>
                <c:pt idx="1">
                  <c:v>-287.64999999999998</c:v>
                </c:pt>
                <c:pt idx="2">
                  <c:v>-273.39</c:v>
                </c:pt>
                <c:pt idx="3">
                  <c:v>-258.89</c:v>
                </c:pt>
                <c:pt idx="4">
                  <c:v>-244.34</c:v>
                </c:pt>
                <c:pt idx="5">
                  <c:v>-229.67</c:v>
                </c:pt>
                <c:pt idx="6">
                  <c:v>-214.93</c:v>
                </c:pt>
                <c:pt idx="7">
                  <c:v>-200.11</c:v>
                </c:pt>
                <c:pt idx="8">
                  <c:v>-185.19</c:v>
                </c:pt>
                <c:pt idx="9">
                  <c:v>-170.23</c:v>
                </c:pt>
                <c:pt idx="10">
                  <c:v>-155.26</c:v>
                </c:pt>
                <c:pt idx="11">
                  <c:v>-140.24</c:v>
                </c:pt>
                <c:pt idx="12">
                  <c:v>-125.19</c:v>
                </c:pt>
                <c:pt idx="13">
                  <c:v>-110.05</c:v>
                </c:pt>
                <c:pt idx="14">
                  <c:v>-94.94</c:v>
                </c:pt>
                <c:pt idx="15">
                  <c:v>-79.78</c:v>
                </c:pt>
                <c:pt idx="16">
                  <c:v>-64.58</c:v>
                </c:pt>
                <c:pt idx="17">
                  <c:v>-49.35</c:v>
                </c:pt>
                <c:pt idx="18">
                  <c:v>-34.18</c:v>
                </c:pt>
                <c:pt idx="19">
                  <c:v>-18.940000000000001</c:v>
                </c:pt>
                <c:pt idx="20">
                  <c:v>-3.71</c:v>
                </c:pt>
                <c:pt idx="21">
                  <c:v>11.48</c:v>
                </c:pt>
                <c:pt idx="22">
                  <c:v>26.69</c:v>
                </c:pt>
                <c:pt idx="23">
                  <c:v>41.97</c:v>
                </c:pt>
                <c:pt idx="24">
                  <c:v>57.13</c:v>
                </c:pt>
                <c:pt idx="25">
                  <c:v>72.39</c:v>
                </c:pt>
                <c:pt idx="26">
                  <c:v>87.66</c:v>
                </c:pt>
                <c:pt idx="27">
                  <c:v>102.88</c:v>
                </c:pt>
                <c:pt idx="28">
                  <c:v>118.01</c:v>
                </c:pt>
                <c:pt idx="29">
                  <c:v>133.25</c:v>
                </c:pt>
                <c:pt idx="30">
                  <c:v>148.4</c:v>
                </c:pt>
                <c:pt idx="31">
                  <c:v>163.61000000000001</c:v>
                </c:pt>
                <c:pt idx="32">
                  <c:v>178.84</c:v>
                </c:pt>
                <c:pt idx="33">
                  <c:v>193.96</c:v>
                </c:pt>
                <c:pt idx="34">
                  <c:v>209.32</c:v>
                </c:pt>
                <c:pt idx="35">
                  <c:v>224.54</c:v>
                </c:pt>
                <c:pt idx="36">
                  <c:v>239.75</c:v>
                </c:pt>
                <c:pt idx="37">
                  <c:v>254.9</c:v>
                </c:pt>
                <c:pt idx="38">
                  <c:v>270.07</c:v>
                </c:pt>
                <c:pt idx="39">
                  <c:v>285.26</c:v>
                </c:pt>
                <c:pt idx="40">
                  <c:v>300.45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46-448F-9C98-3BCE520C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41408"/>
        <c:axId val="98642944"/>
      </c:scatterChart>
      <c:valAx>
        <c:axId val="986414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8642944"/>
        <c:crosses val="autoZero"/>
        <c:crossBetween val="midCat"/>
      </c:valAx>
      <c:valAx>
        <c:axId val="9864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41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26334208223971"/>
          <c:y val="0.39776428988043161"/>
          <c:w val="0.18973665791776029"/>
          <c:h val="0.195212160979877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yVal>
            <c:numRef>
              <c:f>'B v I (SW .2A inc)'!$I$2:$I$22</c:f>
              <c:numCache>
                <c:formatCode>0.00</c:formatCode>
                <c:ptCount val="21"/>
                <c:pt idx="0">
                  <c:v>4.0027699999999999</c:v>
                </c:pt>
                <c:pt idx="1">
                  <c:v>3.8026599999999999</c:v>
                </c:pt>
                <c:pt idx="2">
                  <c:v>3.6030499999999996</c:v>
                </c:pt>
                <c:pt idx="3">
                  <c:v>3.4027400000000001</c:v>
                </c:pt>
                <c:pt idx="4">
                  <c:v>3.2023000000000001</c:v>
                </c:pt>
                <c:pt idx="5">
                  <c:v>3.0026900000000003</c:v>
                </c:pt>
                <c:pt idx="6">
                  <c:v>2.8024</c:v>
                </c:pt>
                <c:pt idx="7">
                  <c:v>2.6021100000000001</c:v>
                </c:pt>
                <c:pt idx="8">
                  <c:v>2.4023099999999999</c:v>
                </c:pt>
                <c:pt idx="9">
                  <c:v>2.2023100000000002</c:v>
                </c:pt>
                <c:pt idx="10">
                  <c:v>2.0017899999999997</c:v>
                </c:pt>
                <c:pt idx="11">
                  <c:v>1.80183</c:v>
                </c:pt>
                <c:pt idx="12">
                  <c:v>1.60185</c:v>
                </c:pt>
                <c:pt idx="13">
                  <c:v>1.4014799999999998</c:v>
                </c:pt>
                <c:pt idx="14">
                  <c:v>1.2016899999999999</c:v>
                </c:pt>
                <c:pt idx="15">
                  <c:v>1.00163</c:v>
                </c:pt>
                <c:pt idx="16">
                  <c:v>0.80118999999999996</c:v>
                </c:pt>
                <c:pt idx="17">
                  <c:v>0.60092999999999996</c:v>
                </c:pt>
                <c:pt idx="18">
                  <c:v>0.40127999999999997</c:v>
                </c:pt>
                <c:pt idx="19">
                  <c:v>0.20084999999999997</c:v>
                </c:pt>
                <c:pt idx="20">
                  <c:v>3.8999999999999999E-4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1-421E-8921-139F23A51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65152"/>
        <c:axId val="99266944"/>
      </c:scatterChart>
      <c:valAx>
        <c:axId val="9926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9266944"/>
        <c:crosses val="autoZero"/>
        <c:crossBetween val="midCat"/>
      </c:valAx>
      <c:valAx>
        <c:axId val="99266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265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2852143482059E-2"/>
          <c:y val="7.4548702245552642E-2"/>
          <c:w val="0.71554024496937885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'B v I (SW .2A inc)'!$J$2:$J$22</c:f>
              <c:numCache>
                <c:formatCode>General</c:formatCode>
                <c:ptCount val="21"/>
                <c:pt idx="0">
                  <c:v>471.23</c:v>
                </c:pt>
                <c:pt idx="1">
                  <c:v>448.68</c:v>
                </c:pt>
                <c:pt idx="2">
                  <c:v>425.78</c:v>
                </c:pt>
                <c:pt idx="3">
                  <c:v>402.72</c:v>
                </c:pt>
                <c:pt idx="4">
                  <c:v>379.52</c:v>
                </c:pt>
                <c:pt idx="5">
                  <c:v>356.25</c:v>
                </c:pt>
                <c:pt idx="6">
                  <c:v>332.94</c:v>
                </c:pt>
                <c:pt idx="7">
                  <c:v>309.60000000000002</c:v>
                </c:pt>
                <c:pt idx="8">
                  <c:v>286.20999999999998</c:v>
                </c:pt>
                <c:pt idx="9">
                  <c:v>262.91000000000003</c:v>
                </c:pt>
                <c:pt idx="10">
                  <c:v>239.41</c:v>
                </c:pt>
                <c:pt idx="11">
                  <c:v>215.9</c:v>
                </c:pt>
                <c:pt idx="12">
                  <c:v>192.43</c:v>
                </c:pt>
                <c:pt idx="13">
                  <c:v>168.87</c:v>
                </c:pt>
                <c:pt idx="14">
                  <c:v>145.31</c:v>
                </c:pt>
                <c:pt idx="15">
                  <c:v>121.76</c:v>
                </c:pt>
                <c:pt idx="16">
                  <c:v>98.17</c:v>
                </c:pt>
                <c:pt idx="17">
                  <c:v>74.5</c:v>
                </c:pt>
                <c:pt idx="18">
                  <c:v>50.87</c:v>
                </c:pt>
                <c:pt idx="19">
                  <c:v>27.24</c:v>
                </c:pt>
                <c:pt idx="20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32-4A18-B509-9489C86BF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26304"/>
        <c:axId val="99427840"/>
      </c:scatterChart>
      <c:valAx>
        <c:axId val="9942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9427840"/>
        <c:crosses val="autoZero"/>
        <c:crossBetween val="midCat"/>
      </c:valAx>
      <c:valAx>
        <c:axId val="9942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26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1.0916204918829591E-2"/>
                  <c:y val="3.7631334446233899E-2"/>
                </c:manualLayout>
              </c:layout>
              <c:numFmt formatCode="General" sourceLinked="0"/>
            </c:trendlineLbl>
          </c:trendline>
          <c:xVal>
            <c:numRef>
              <c:f>'B v I (SW .2A inc)'!$I$2:$I$42</c:f>
              <c:numCache>
                <c:formatCode>0.00</c:formatCode>
                <c:ptCount val="41"/>
                <c:pt idx="0">
                  <c:v>4.0027699999999999</c:v>
                </c:pt>
                <c:pt idx="1">
                  <c:v>3.8026599999999999</c:v>
                </c:pt>
                <c:pt idx="2">
                  <c:v>3.6030499999999996</c:v>
                </c:pt>
                <c:pt idx="3">
                  <c:v>3.4027400000000001</c:v>
                </c:pt>
                <c:pt idx="4">
                  <c:v>3.2023000000000001</c:v>
                </c:pt>
                <c:pt idx="5">
                  <c:v>3.0026900000000003</c:v>
                </c:pt>
                <c:pt idx="6">
                  <c:v>2.8024</c:v>
                </c:pt>
                <c:pt idx="7">
                  <c:v>2.6021100000000001</c:v>
                </c:pt>
                <c:pt idx="8">
                  <c:v>2.4023099999999999</c:v>
                </c:pt>
                <c:pt idx="9">
                  <c:v>2.2023100000000002</c:v>
                </c:pt>
                <c:pt idx="10">
                  <c:v>2.0017899999999997</c:v>
                </c:pt>
                <c:pt idx="11">
                  <c:v>1.80183</c:v>
                </c:pt>
                <c:pt idx="12">
                  <c:v>1.60185</c:v>
                </c:pt>
                <c:pt idx="13">
                  <c:v>1.4014799999999998</c:v>
                </c:pt>
                <c:pt idx="14">
                  <c:v>1.2016899999999999</c:v>
                </c:pt>
                <c:pt idx="15">
                  <c:v>1.00163</c:v>
                </c:pt>
                <c:pt idx="16">
                  <c:v>0.80118999999999996</c:v>
                </c:pt>
                <c:pt idx="17">
                  <c:v>0.60092999999999996</c:v>
                </c:pt>
                <c:pt idx="18">
                  <c:v>0.40127999999999997</c:v>
                </c:pt>
                <c:pt idx="19">
                  <c:v>0.20084999999999997</c:v>
                </c:pt>
                <c:pt idx="20">
                  <c:v>3.8999999999999999E-4</c:v>
                </c:pt>
                <c:pt idx="21">
                  <c:v>-0.19933000000000001</c:v>
                </c:pt>
                <c:pt idx="22">
                  <c:v>-0.39968999999999999</c:v>
                </c:pt>
                <c:pt idx="23">
                  <c:v>-0.60007999999999995</c:v>
                </c:pt>
                <c:pt idx="24">
                  <c:v>-0.79977999999999994</c:v>
                </c:pt>
                <c:pt idx="25">
                  <c:v>-0.99999000000000005</c:v>
                </c:pt>
                <c:pt idx="26">
                  <c:v>-1.2006000000000001</c:v>
                </c:pt>
                <c:pt idx="27">
                  <c:v>-1.4000699999999999</c:v>
                </c:pt>
                <c:pt idx="28">
                  <c:v>-1.59995</c:v>
                </c:pt>
                <c:pt idx="29">
                  <c:v>-1.7999999999999998</c:v>
                </c:pt>
                <c:pt idx="30">
                  <c:v>-1.9989100000000002</c:v>
                </c:pt>
                <c:pt idx="31">
                  <c:v>-2.1988300000000001</c:v>
                </c:pt>
                <c:pt idx="32">
                  <c:v>-2.3989699999999998</c:v>
                </c:pt>
                <c:pt idx="33">
                  <c:v>-2.5996799999999998</c:v>
                </c:pt>
                <c:pt idx="34">
                  <c:v>-2.79962</c:v>
                </c:pt>
                <c:pt idx="35">
                  <c:v>-3.0002899999999997</c:v>
                </c:pt>
                <c:pt idx="36">
                  <c:v>-3.2007099999999999</c:v>
                </c:pt>
                <c:pt idx="37">
                  <c:v>-3.4006099999999999</c:v>
                </c:pt>
                <c:pt idx="38">
                  <c:v>-3.6011500000000001</c:v>
                </c:pt>
                <c:pt idx="39">
                  <c:v>-3.8011499999999998</c:v>
                </c:pt>
                <c:pt idx="40">
                  <c:v>-4.0011400000000004</c:v>
                </c:pt>
              </c:numCache>
            </c:numRef>
          </c:xVal>
          <c:yVal>
            <c:numRef>
              <c:f>'B v I (SW .2A inc)'!$J$2:$J$42</c:f>
              <c:numCache>
                <c:formatCode>General</c:formatCode>
                <c:ptCount val="41"/>
                <c:pt idx="0">
                  <c:v>471.23</c:v>
                </c:pt>
                <c:pt idx="1">
                  <c:v>448.68</c:v>
                </c:pt>
                <c:pt idx="2">
                  <c:v>425.78</c:v>
                </c:pt>
                <c:pt idx="3">
                  <c:v>402.72</c:v>
                </c:pt>
                <c:pt idx="4">
                  <c:v>379.52</c:v>
                </c:pt>
                <c:pt idx="5">
                  <c:v>356.25</c:v>
                </c:pt>
                <c:pt idx="6">
                  <c:v>332.94</c:v>
                </c:pt>
                <c:pt idx="7">
                  <c:v>309.60000000000002</c:v>
                </c:pt>
                <c:pt idx="8">
                  <c:v>286.20999999999998</c:v>
                </c:pt>
                <c:pt idx="9">
                  <c:v>262.91000000000003</c:v>
                </c:pt>
                <c:pt idx="10">
                  <c:v>239.41</c:v>
                </c:pt>
                <c:pt idx="11">
                  <c:v>215.9</c:v>
                </c:pt>
                <c:pt idx="12">
                  <c:v>192.43</c:v>
                </c:pt>
                <c:pt idx="13">
                  <c:v>168.87</c:v>
                </c:pt>
                <c:pt idx="14">
                  <c:v>145.31</c:v>
                </c:pt>
                <c:pt idx="15">
                  <c:v>121.76</c:v>
                </c:pt>
                <c:pt idx="16">
                  <c:v>98.17</c:v>
                </c:pt>
                <c:pt idx="17">
                  <c:v>74.5</c:v>
                </c:pt>
                <c:pt idx="18">
                  <c:v>50.87</c:v>
                </c:pt>
                <c:pt idx="19">
                  <c:v>27.24</c:v>
                </c:pt>
                <c:pt idx="20">
                  <c:v>3.5</c:v>
                </c:pt>
                <c:pt idx="21">
                  <c:v>-20.12</c:v>
                </c:pt>
                <c:pt idx="22">
                  <c:v>-43.87</c:v>
                </c:pt>
                <c:pt idx="23">
                  <c:v>-67.62</c:v>
                </c:pt>
                <c:pt idx="24">
                  <c:v>-91.35</c:v>
                </c:pt>
                <c:pt idx="25">
                  <c:v>-115.09</c:v>
                </c:pt>
                <c:pt idx="26">
                  <c:v>-138.88999999999999</c:v>
                </c:pt>
                <c:pt idx="27">
                  <c:v>-162.5</c:v>
                </c:pt>
                <c:pt idx="28">
                  <c:v>-186.27</c:v>
                </c:pt>
                <c:pt idx="29">
                  <c:v>-209.96</c:v>
                </c:pt>
                <c:pt idx="30">
                  <c:v>-233.54</c:v>
                </c:pt>
                <c:pt idx="31">
                  <c:v>-257.26</c:v>
                </c:pt>
                <c:pt idx="32">
                  <c:v>-281.07</c:v>
                </c:pt>
                <c:pt idx="33">
                  <c:v>-304.72000000000003</c:v>
                </c:pt>
                <c:pt idx="34">
                  <c:v>-328.46</c:v>
                </c:pt>
                <c:pt idx="35">
                  <c:v>-352.17</c:v>
                </c:pt>
                <c:pt idx="36">
                  <c:v>-375.88</c:v>
                </c:pt>
                <c:pt idx="37">
                  <c:v>-399.48</c:v>
                </c:pt>
                <c:pt idx="38">
                  <c:v>-423.19</c:v>
                </c:pt>
                <c:pt idx="39">
                  <c:v>-446.94</c:v>
                </c:pt>
                <c:pt idx="40">
                  <c:v>-470.59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65-453A-8693-E2E2B54E4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74048"/>
        <c:axId val="99479936"/>
      </c:scatterChart>
      <c:valAx>
        <c:axId val="994740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9479936"/>
        <c:crosses val="autoZero"/>
        <c:crossBetween val="midCat"/>
      </c:valAx>
      <c:valAx>
        <c:axId val="9947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74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26334208223971"/>
          <c:y val="0.39776428988043161"/>
          <c:w val="0.18973665791776029"/>
          <c:h val="0.195212160979877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Null Field Integral</a:t>
            </a:r>
            <a:r>
              <a:rPr lang="en-US" baseline="0"/>
              <a:t> at 3A</a:t>
            </a:r>
            <a:endParaRPr lang="en-US"/>
          </a:p>
        </c:rich>
      </c:tx>
      <c:layout>
        <c:manualLayout>
          <c:xMode val="edge"/>
          <c:yMode val="edge"/>
          <c:x val="0.25319611206403658"/>
          <c:y val="3.1052882202602942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'CW Run 3A (Null---&gt;&lt;---)'!$H$19:$H$179</c:f>
              <c:numCache>
                <c:formatCode>0.000</c:formatCode>
                <c:ptCount val="161"/>
                <c:pt idx="0">
                  <c:v>-25.009</c:v>
                </c:pt>
                <c:pt idx="1">
                  <c:v>-24.509</c:v>
                </c:pt>
                <c:pt idx="2">
                  <c:v>-24.006</c:v>
                </c:pt>
                <c:pt idx="3">
                  <c:v>-23.509</c:v>
                </c:pt>
                <c:pt idx="4">
                  <c:v>-23.008000000000003</c:v>
                </c:pt>
                <c:pt idx="5">
                  <c:v>-22.509</c:v>
                </c:pt>
                <c:pt idx="6">
                  <c:v>-22.01</c:v>
                </c:pt>
                <c:pt idx="7">
                  <c:v>-21.505000000000003</c:v>
                </c:pt>
                <c:pt idx="8">
                  <c:v>-21.009</c:v>
                </c:pt>
                <c:pt idx="9">
                  <c:v>-20.509</c:v>
                </c:pt>
                <c:pt idx="10">
                  <c:v>-20.008000000000003</c:v>
                </c:pt>
                <c:pt idx="11">
                  <c:v>-19.509</c:v>
                </c:pt>
                <c:pt idx="12">
                  <c:v>-19.006</c:v>
                </c:pt>
                <c:pt idx="13">
                  <c:v>-18.507000000000001</c:v>
                </c:pt>
                <c:pt idx="14">
                  <c:v>-18.011000000000003</c:v>
                </c:pt>
                <c:pt idx="15">
                  <c:v>-17.507000000000001</c:v>
                </c:pt>
                <c:pt idx="16">
                  <c:v>-17.010000000000002</c:v>
                </c:pt>
                <c:pt idx="17">
                  <c:v>-16.509</c:v>
                </c:pt>
                <c:pt idx="18">
                  <c:v>-16.007000000000001</c:v>
                </c:pt>
                <c:pt idx="19">
                  <c:v>-15.511000000000003</c:v>
                </c:pt>
                <c:pt idx="20">
                  <c:v>-15.010000000000002</c:v>
                </c:pt>
                <c:pt idx="21">
                  <c:v>-14.509</c:v>
                </c:pt>
                <c:pt idx="22">
                  <c:v>-14.010000000000002</c:v>
                </c:pt>
                <c:pt idx="23">
                  <c:v>-13.507000000000001</c:v>
                </c:pt>
                <c:pt idx="24">
                  <c:v>-13.010000000000002</c:v>
                </c:pt>
                <c:pt idx="25">
                  <c:v>-12.512</c:v>
                </c:pt>
                <c:pt idx="26">
                  <c:v>-12.008000000000003</c:v>
                </c:pt>
                <c:pt idx="27">
                  <c:v>-11.509</c:v>
                </c:pt>
                <c:pt idx="28">
                  <c:v>-11.007000000000005</c:v>
                </c:pt>
                <c:pt idx="29">
                  <c:v>-10.509</c:v>
                </c:pt>
                <c:pt idx="30">
                  <c:v>-10.013000000000005</c:v>
                </c:pt>
                <c:pt idx="31">
                  <c:v>-9.8109999999999999</c:v>
                </c:pt>
                <c:pt idx="32">
                  <c:v>-9.6090000000000018</c:v>
                </c:pt>
                <c:pt idx="33">
                  <c:v>-9.4080000000000013</c:v>
                </c:pt>
                <c:pt idx="34">
                  <c:v>-9.2100000000000009</c:v>
                </c:pt>
                <c:pt idx="35">
                  <c:v>-9.0090000000000003</c:v>
                </c:pt>
                <c:pt idx="36">
                  <c:v>-8.8070000000000022</c:v>
                </c:pt>
                <c:pt idx="37">
                  <c:v>-8.6069999999999993</c:v>
                </c:pt>
                <c:pt idx="38">
                  <c:v>-8.4100000000000037</c:v>
                </c:pt>
                <c:pt idx="39">
                  <c:v>-8.2090000000000032</c:v>
                </c:pt>
                <c:pt idx="40">
                  <c:v>-8.0080000000000027</c:v>
                </c:pt>
                <c:pt idx="41">
                  <c:v>-7.8090000000000046</c:v>
                </c:pt>
                <c:pt idx="42">
                  <c:v>-7.6129999999999995</c:v>
                </c:pt>
                <c:pt idx="43">
                  <c:v>-7.4130000000000038</c:v>
                </c:pt>
                <c:pt idx="44">
                  <c:v>-7.2109999999999985</c:v>
                </c:pt>
                <c:pt idx="45">
                  <c:v>-7.0100000000000051</c:v>
                </c:pt>
                <c:pt idx="46">
                  <c:v>-6.8120000000000047</c:v>
                </c:pt>
                <c:pt idx="47">
                  <c:v>-6.6099999999999994</c:v>
                </c:pt>
                <c:pt idx="48">
                  <c:v>-6.4080000000000013</c:v>
                </c:pt>
                <c:pt idx="49">
                  <c:v>-6.2079999999999984</c:v>
                </c:pt>
                <c:pt idx="50">
                  <c:v>-6.0100000000000051</c:v>
                </c:pt>
                <c:pt idx="51">
                  <c:v>-5.8100000000000023</c:v>
                </c:pt>
                <c:pt idx="52">
                  <c:v>-5.6090000000000018</c:v>
                </c:pt>
                <c:pt idx="53">
                  <c:v>-5.4089999999999989</c:v>
                </c:pt>
                <c:pt idx="54">
                  <c:v>-5.213000000000001</c:v>
                </c:pt>
                <c:pt idx="55">
                  <c:v>-5.0120000000000005</c:v>
                </c:pt>
                <c:pt idx="56">
                  <c:v>-4.8109999999999999</c:v>
                </c:pt>
                <c:pt idx="57">
                  <c:v>-4.6099999999999994</c:v>
                </c:pt>
                <c:pt idx="58">
                  <c:v>-4.411999999999999</c:v>
                </c:pt>
                <c:pt idx="59">
                  <c:v>-4.2100000000000009</c:v>
                </c:pt>
                <c:pt idx="60">
                  <c:v>-4.0080000000000027</c:v>
                </c:pt>
                <c:pt idx="61">
                  <c:v>-3.8070000000000022</c:v>
                </c:pt>
                <c:pt idx="62">
                  <c:v>-3.6099999999999994</c:v>
                </c:pt>
                <c:pt idx="63">
                  <c:v>-3.4100000000000037</c:v>
                </c:pt>
                <c:pt idx="64">
                  <c:v>-3.2079999999999984</c:v>
                </c:pt>
                <c:pt idx="65">
                  <c:v>-3.0090000000000003</c:v>
                </c:pt>
                <c:pt idx="66">
                  <c:v>-2.8130000000000024</c:v>
                </c:pt>
                <c:pt idx="67">
                  <c:v>-2.6120000000000019</c:v>
                </c:pt>
                <c:pt idx="68">
                  <c:v>-2.4110000000000014</c:v>
                </c:pt>
                <c:pt idx="69">
                  <c:v>-2.2100000000000009</c:v>
                </c:pt>
                <c:pt idx="70">
                  <c:v>-2.0120000000000005</c:v>
                </c:pt>
                <c:pt idx="71">
                  <c:v>-1.8109999999999999</c:v>
                </c:pt>
                <c:pt idx="72">
                  <c:v>-1.6080000000000041</c:v>
                </c:pt>
                <c:pt idx="73">
                  <c:v>-1.4070000000000036</c:v>
                </c:pt>
                <c:pt idx="74">
                  <c:v>-1.2090000000000032</c:v>
                </c:pt>
                <c:pt idx="75">
                  <c:v>-1.0090000000000003</c:v>
                </c:pt>
                <c:pt idx="76">
                  <c:v>-0.80700000000000216</c:v>
                </c:pt>
                <c:pt idx="77">
                  <c:v>-0.60800000000000409</c:v>
                </c:pt>
                <c:pt idx="78">
                  <c:v>-0.41100000000000136</c:v>
                </c:pt>
                <c:pt idx="79">
                  <c:v>-0.21099999999999852</c:v>
                </c:pt>
                <c:pt idx="80">
                  <c:v>-1.0000000000005116E-2</c:v>
                </c:pt>
                <c:pt idx="81">
                  <c:v>0.18999999999999773</c:v>
                </c:pt>
                <c:pt idx="82">
                  <c:v>0.38799999999999812</c:v>
                </c:pt>
                <c:pt idx="83">
                  <c:v>0.58899999999999864</c:v>
                </c:pt>
                <c:pt idx="84">
                  <c:v>0.79200000000000159</c:v>
                </c:pt>
                <c:pt idx="85">
                  <c:v>0.992999999999995</c:v>
                </c:pt>
                <c:pt idx="86">
                  <c:v>1.1909999999999954</c:v>
                </c:pt>
                <c:pt idx="87">
                  <c:v>1.3909999999999982</c:v>
                </c:pt>
                <c:pt idx="88">
                  <c:v>1.5929999999999964</c:v>
                </c:pt>
                <c:pt idx="89">
                  <c:v>1.7929999999999993</c:v>
                </c:pt>
                <c:pt idx="90">
                  <c:v>1.9889999999999972</c:v>
                </c:pt>
                <c:pt idx="91">
                  <c:v>2.1890000000000001</c:v>
                </c:pt>
                <c:pt idx="92">
                  <c:v>2.3900000000000006</c:v>
                </c:pt>
                <c:pt idx="93">
                  <c:v>2.5899999999999963</c:v>
                </c:pt>
                <c:pt idx="94">
                  <c:v>2.786999999999999</c:v>
                </c:pt>
                <c:pt idx="95">
                  <c:v>2.9889999999999972</c:v>
                </c:pt>
                <c:pt idx="96">
                  <c:v>3.1909999999999954</c:v>
                </c:pt>
                <c:pt idx="97">
                  <c:v>3.3919999999999959</c:v>
                </c:pt>
                <c:pt idx="98">
                  <c:v>3.5899999999999963</c:v>
                </c:pt>
                <c:pt idx="99">
                  <c:v>3.7909999999999968</c:v>
                </c:pt>
                <c:pt idx="100">
                  <c:v>3.992999999999995</c:v>
                </c:pt>
                <c:pt idx="101">
                  <c:v>4.1929999999999978</c:v>
                </c:pt>
                <c:pt idx="102">
                  <c:v>4.3909999999999982</c:v>
                </c:pt>
                <c:pt idx="103">
                  <c:v>4.5899999999999963</c:v>
                </c:pt>
                <c:pt idx="104">
                  <c:v>4.7909999999999968</c:v>
                </c:pt>
                <c:pt idx="105">
                  <c:v>4.9909999999999997</c:v>
                </c:pt>
                <c:pt idx="106">
                  <c:v>5.1879999999999953</c:v>
                </c:pt>
                <c:pt idx="107">
                  <c:v>5.3889999999999958</c:v>
                </c:pt>
                <c:pt idx="108">
                  <c:v>5.5910000000000011</c:v>
                </c:pt>
                <c:pt idx="109">
                  <c:v>5.7920000000000016</c:v>
                </c:pt>
                <c:pt idx="110">
                  <c:v>5.9899999999999949</c:v>
                </c:pt>
                <c:pt idx="111">
                  <c:v>6.1899999999999977</c:v>
                </c:pt>
                <c:pt idx="112">
                  <c:v>6.3919999999999959</c:v>
                </c:pt>
                <c:pt idx="113">
                  <c:v>6.5940000000000012</c:v>
                </c:pt>
                <c:pt idx="114">
                  <c:v>6.7909999999999968</c:v>
                </c:pt>
                <c:pt idx="115">
                  <c:v>6.9909999999999997</c:v>
                </c:pt>
                <c:pt idx="116">
                  <c:v>7.1920000000000002</c:v>
                </c:pt>
                <c:pt idx="117">
                  <c:v>7.3919999999999959</c:v>
                </c:pt>
                <c:pt idx="118">
                  <c:v>7.5889999999999986</c:v>
                </c:pt>
                <c:pt idx="119">
                  <c:v>7.7890000000000015</c:v>
                </c:pt>
                <c:pt idx="120">
                  <c:v>7.9909999999999997</c:v>
                </c:pt>
                <c:pt idx="121">
                  <c:v>8.1920000000000002</c:v>
                </c:pt>
                <c:pt idx="122">
                  <c:v>8.39</c:v>
                </c:pt>
                <c:pt idx="123">
                  <c:v>8.5910000000000011</c:v>
                </c:pt>
                <c:pt idx="124">
                  <c:v>8.7929999999999993</c:v>
                </c:pt>
                <c:pt idx="125">
                  <c:v>8.992999999999995</c:v>
                </c:pt>
                <c:pt idx="126">
                  <c:v>9.1909999999999954</c:v>
                </c:pt>
                <c:pt idx="127">
                  <c:v>9.3909999999999982</c:v>
                </c:pt>
                <c:pt idx="128">
                  <c:v>9.5919999999999987</c:v>
                </c:pt>
                <c:pt idx="129">
                  <c:v>9.7929999999999993</c:v>
                </c:pt>
                <c:pt idx="130">
                  <c:v>9.9899999999999949</c:v>
                </c:pt>
                <c:pt idx="131">
                  <c:v>10.491999999999997</c:v>
                </c:pt>
                <c:pt idx="132">
                  <c:v>10.989999999999995</c:v>
                </c:pt>
                <c:pt idx="133">
                  <c:v>11.492999999999995</c:v>
                </c:pt>
                <c:pt idx="134">
                  <c:v>11.992999999999995</c:v>
                </c:pt>
                <c:pt idx="135">
                  <c:v>12.488999999999997</c:v>
                </c:pt>
                <c:pt idx="136">
                  <c:v>12.991</c:v>
                </c:pt>
                <c:pt idx="137">
                  <c:v>13.491</c:v>
                </c:pt>
                <c:pt idx="138">
                  <c:v>13.991</c:v>
                </c:pt>
                <c:pt idx="139">
                  <c:v>14.494</c:v>
                </c:pt>
                <c:pt idx="140">
                  <c:v>14.989999999999995</c:v>
                </c:pt>
                <c:pt idx="141">
                  <c:v>15.491</c:v>
                </c:pt>
                <c:pt idx="142">
                  <c:v>15.991999999999997</c:v>
                </c:pt>
                <c:pt idx="143">
                  <c:v>16.489999999999995</c:v>
                </c:pt>
                <c:pt idx="144">
                  <c:v>16.992999999999995</c:v>
                </c:pt>
                <c:pt idx="145">
                  <c:v>17.491</c:v>
                </c:pt>
                <c:pt idx="146">
                  <c:v>17.988</c:v>
                </c:pt>
                <c:pt idx="147">
                  <c:v>18.491</c:v>
                </c:pt>
                <c:pt idx="148">
                  <c:v>18.988999999999997</c:v>
                </c:pt>
                <c:pt idx="149">
                  <c:v>19.492000000000004</c:v>
                </c:pt>
                <c:pt idx="150">
                  <c:v>19.991</c:v>
                </c:pt>
                <c:pt idx="151">
                  <c:v>20.488</c:v>
                </c:pt>
                <c:pt idx="152">
                  <c:v>20.992000000000004</c:v>
                </c:pt>
                <c:pt idx="153">
                  <c:v>21.489999999999995</c:v>
                </c:pt>
                <c:pt idx="154">
                  <c:v>21.991</c:v>
                </c:pt>
                <c:pt idx="155">
                  <c:v>22.492000000000004</c:v>
                </c:pt>
                <c:pt idx="156">
                  <c:v>22.989000000000004</c:v>
                </c:pt>
                <c:pt idx="157">
                  <c:v>23.491</c:v>
                </c:pt>
                <c:pt idx="158">
                  <c:v>23.991</c:v>
                </c:pt>
                <c:pt idx="159">
                  <c:v>24.489999999999995</c:v>
                </c:pt>
                <c:pt idx="160">
                  <c:v>24.992999999999995</c:v>
                </c:pt>
              </c:numCache>
            </c:numRef>
          </c:xVal>
          <c:yVal>
            <c:numRef>
              <c:f>'CW Run 3A (Null---&gt;&lt;---)'!$I$19:$I$179</c:f>
              <c:numCache>
                <c:formatCode>0.000</c:formatCode>
                <c:ptCount val="161"/>
                <c:pt idx="0">
                  <c:v>-0.29499999999999998</c:v>
                </c:pt>
                <c:pt idx="1">
                  <c:v>-0.309</c:v>
                </c:pt>
                <c:pt idx="2">
                  <c:v>-0.33300000000000002</c:v>
                </c:pt>
                <c:pt idx="3">
                  <c:v>-0.374</c:v>
                </c:pt>
                <c:pt idx="4">
                  <c:v>-0.41399999999999998</c:v>
                </c:pt>
                <c:pt idx="5">
                  <c:v>-0.45400000000000001</c:v>
                </c:pt>
                <c:pt idx="6">
                  <c:v>-0.5</c:v>
                </c:pt>
                <c:pt idx="7">
                  <c:v>-0.54300000000000004</c:v>
                </c:pt>
                <c:pt idx="8">
                  <c:v>-0.58899999999999997</c:v>
                </c:pt>
                <c:pt idx="9">
                  <c:v>-0.65100000000000002</c:v>
                </c:pt>
                <c:pt idx="10">
                  <c:v>-0.71699999999999997</c:v>
                </c:pt>
                <c:pt idx="11">
                  <c:v>-0.80300000000000005</c:v>
                </c:pt>
                <c:pt idx="12">
                  <c:v>-0.88800000000000001</c:v>
                </c:pt>
                <c:pt idx="13">
                  <c:v>-0.98099999999999998</c:v>
                </c:pt>
                <c:pt idx="14">
                  <c:v>-1.103</c:v>
                </c:pt>
                <c:pt idx="15">
                  <c:v>-1.2230000000000001</c:v>
                </c:pt>
                <c:pt idx="16">
                  <c:v>-1.391</c:v>
                </c:pt>
                <c:pt idx="17">
                  <c:v>-1.5840000000000001</c:v>
                </c:pt>
                <c:pt idx="18">
                  <c:v>-1.782</c:v>
                </c:pt>
                <c:pt idx="19">
                  <c:v>-2.0449999999999999</c:v>
                </c:pt>
                <c:pt idx="20">
                  <c:v>-2.3540000000000001</c:v>
                </c:pt>
                <c:pt idx="21">
                  <c:v>-2.7109999999999999</c:v>
                </c:pt>
                <c:pt idx="22">
                  <c:v>-3.1589999999999998</c:v>
                </c:pt>
                <c:pt idx="23">
                  <c:v>-3.7050000000000001</c:v>
                </c:pt>
                <c:pt idx="24">
                  <c:v>-4.3559999999999999</c:v>
                </c:pt>
                <c:pt idx="25">
                  <c:v>-5.2119999999999997</c:v>
                </c:pt>
                <c:pt idx="26">
                  <c:v>-6.7670000000000003</c:v>
                </c:pt>
                <c:pt idx="27">
                  <c:v>-8.1720000000000006</c:v>
                </c:pt>
                <c:pt idx="28">
                  <c:v>-9.8670000000000009</c:v>
                </c:pt>
                <c:pt idx="29">
                  <c:v>-12.606999999999999</c:v>
                </c:pt>
                <c:pt idx="30">
                  <c:v>-15.496</c:v>
                </c:pt>
                <c:pt idx="31">
                  <c:v>-17.088000000000001</c:v>
                </c:pt>
                <c:pt idx="32">
                  <c:v>-18.786000000000001</c:v>
                </c:pt>
                <c:pt idx="33">
                  <c:v>-20.623000000000001</c:v>
                </c:pt>
                <c:pt idx="34">
                  <c:v>-22.997</c:v>
                </c:pt>
                <c:pt idx="35">
                  <c:v>-25.516999999999999</c:v>
                </c:pt>
                <c:pt idx="36">
                  <c:v>-28.152000000000001</c:v>
                </c:pt>
                <c:pt idx="37">
                  <c:v>-31.053000000000001</c:v>
                </c:pt>
                <c:pt idx="38">
                  <c:v>-34.026000000000003</c:v>
                </c:pt>
                <c:pt idx="39">
                  <c:v>-38.155999999999999</c:v>
                </c:pt>
                <c:pt idx="40">
                  <c:v>-42.292999999999999</c:v>
                </c:pt>
                <c:pt idx="41">
                  <c:v>-46.728999999999999</c:v>
                </c:pt>
                <c:pt idx="42">
                  <c:v>-52.076000000000001</c:v>
                </c:pt>
                <c:pt idx="43">
                  <c:v>-57.704999999999998</c:v>
                </c:pt>
                <c:pt idx="44">
                  <c:v>-64.188999999999993</c:v>
                </c:pt>
                <c:pt idx="45">
                  <c:v>-71.197000000000003</c:v>
                </c:pt>
                <c:pt idx="46">
                  <c:v>-78.653999999999996</c:v>
                </c:pt>
                <c:pt idx="47">
                  <c:v>-87.418999999999997</c:v>
                </c:pt>
                <c:pt idx="48">
                  <c:v>-96.667000000000002</c:v>
                </c:pt>
                <c:pt idx="49">
                  <c:v>-105.88200000000001</c:v>
                </c:pt>
                <c:pt idx="50">
                  <c:v>-116.235</c:v>
                </c:pt>
                <c:pt idx="51">
                  <c:v>-126.81699999999999</c:v>
                </c:pt>
                <c:pt idx="52">
                  <c:v>-137.56200000000001</c:v>
                </c:pt>
                <c:pt idx="53">
                  <c:v>-149.054</c:v>
                </c:pt>
                <c:pt idx="54">
                  <c:v>-159.489</c:v>
                </c:pt>
                <c:pt idx="55">
                  <c:v>-170.63800000000001</c:v>
                </c:pt>
                <c:pt idx="56">
                  <c:v>-181.256</c:v>
                </c:pt>
                <c:pt idx="57">
                  <c:v>-191.19399999999999</c:v>
                </c:pt>
                <c:pt idx="58">
                  <c:v>-200.494</c:v>
                </c:pt>
                <c:pt idx="59">
                  <c:v>-208.86</c:v>
                </c:pt>
                <c:pt idx="60">
                  <c:v>-216.262</c:v>
                </c:pt>
                <c:pt idx="61">
                  <c:v>-222.012</c:v>
                </c:pt>
                <c:pt idx="62">
                  <c:v>-226.304</c:v>
                </c:pt>
                <c:pt idx="63">
                  <c:v>-229.005</c:v>
                </c:pt>
                <c:pt idx="64">
                  <c:v>-230.29599999999999</c:v>
                </c:pt>
                <c:pt idx="65">
                  <c:v>-230.01599999999999</c:v>
                </c:pt>
                <c:pt idx="66">
                  <c:v>-227.37100000000001</c:v>
                </c:pt>
                <c:pt idx="67">
                  <c:v>-223.238</c:v>
                </c:pt>
                <c:pt idx="68">
                  <c:v>-216.46700000000001</c:v>
                </c:pt>
                <c:pt idx="69">
                  <c:v>-208.21600000000001</c:v>
                </c:pt>
                <c:pt idx="70">
                  <c:v>-198.25800000000001</c:v>
                </c:pt>
                <c:pt idx="71">
                  <c:v>-185.607</c:v>
                </c:pt>
                <c:pt idx="72">
                  <c:v>-170.96600000000001</c:v>
                </c:pt>
                <c:pt idx="73">
                  <c:v>-154.529</c:v>
                </c:pt>
                <c:pt idx="74">
                  <c:v>-135.911</c:v>
                </c:pt>
                <c:pt idx="75">
                  <c:v>-116.069</c:v>
                </c:pt>
                <c:pt idx="76">
                  <c:v>-94.248999999999995</c:v>
                </c:pt>
                <c:pt idx="77">
                  <c:v>-71.852999999999994</c:v>
                </c:pt>
                <c:pt idx="78">
                  <c:v>-48.286000000000001</c:v>
                </c:pt>
                <c:pt idx="79">
                  <c:v>-23.826000000000001</c:v>
                </c:pt>
                <c:pt idx="80">
                  <c:v>1.371</c:v>
                </c:pt>
                <c:pt idx="81">
                  <c:v>26.157</c:v>
                </c:pt>
                <c:pt idx="82">
                  <c:v>49.875999999999998</c:v>
                </c:pt>
                <c:pt idx="83">
                  <c:v>74.078999999999994</c:v>
                </c:pt>
                <c:pt idx="84">
                  <c:v>96.844999999999999</c:v>
                </c:pt>
                <c:pt idx="85">
                  <c:v>118.43300000000001</c:v>
                </c:pt>
                <c:pt idx="86">
                  <c:v>137.518</c:v>
                </c:pt>
                <c:pt idx="87">
                  <c:v>156.03299999999999</c:v>
                </c:pt>
                <c:pt idx="88">
                  <c:v>172.30699999999999</c:v>
                </c:pt>
                <c:pt idx="89">
                  <c:v>185.96</c:v>
                </c:pt>
                <c:pt idx="90">
                  <c:v>198.37299999999999</c:v>
                </c:pt>
                <c:pt idx="91">
                  <c:v>208.40299999999999</c:v>
                </c:pt>
                <c:pt idx="92">
                  <c:v>216.82599999999999</c:v>
                </c:pt>
                <c:pt idx="93">
                  <c:v>222.87899999999999</c:v>
                </c:pt>
                <c:pt idx="94">
                  <c:v>227.06299999999999</c:v>
                </c:pt>
                <c:pt idx="95">
                  <c:v>229.45</c:v>
                </c:pt>
                <c:pt idx="96">
                  <c:v>229.75899999999999</c:v>
                </c:pt>
                <c:pt idx="97">
                  <c:v>229.17500000000001</c:v>
                </c:pt>
                <c:pt idx="98">
                  <c:v>225.66399999999999</c:v>
                </c:pt>
                <c:pt idx="99">
                  <c:v>221.434</c:v>
                </c:pt>
                <c:pt idx="100">
                  <c:v>215.6</c:v>
                </c:pt>
                <c:pt idx="101">
                  <c:v>207.8</c:v>
                </c:pt>
                <c:pt idx="102">
                  <c:v>199.589</c:v>
                </c:pt>
                <c:pt idx="103">
                  <c:v>190.35400000000001</c:v>
                </c:pt>
                <c:pt idx="104">
                  <c:v>180.131</c:v>
                </c:pt>
                <c:pt idx="105">
                  <c:v>169.68700000000001</c:v>
                </c:pt>
                <c:pt idx="106">
                  <c:v>158.83600000000001</c:v>
                </c:pt>
                <c:pt idx="107">
                  <c:v>147.80500000000001</c:v>
                </c:pt>
                <c:pt idx="108">
                  <c:v>136.298</c:v>
                </c:pt>
                <c:pt idx="109">
                  <c:v>125.77800000000001</c:v>
                </c:pt>
                <c:pt idx="110">
                  <c:v>115.075</c:v>
                </c:pt>
                <c:pt idx="111">
                  <c:v>105.295</c:v>
                </c:pt>
                <c:pt idx="112">
                  <c:v>95.826999999999998</c:v>
                </c:pt>
                <c:pt idx="113">
                  <c:v>86.346000000000004</c:v>
                </c:pt>
                <c:pt idx="114">
                  <c:v>78.641000000000005</c:v>
                </c:pt>
                <c:pt idx="115">
                  <c:v>70.878</c:v>
                </c:pt>
                <c:pt idx="116">
                  <c:v>63.798000000000002</c:v>
                </c:pt>
                <c:pt idx="117">
                  <c:v>57.506999999999998</c:v>
                </c:pt>
                <c:pt idx="118">
                  <c:v>51.966999999999999</c:v>
                </c:pt>
                <c:pt idx="119">
                  <c:v>47.259</c:v>
                </c:pt>
                <c:pt idx="120">
                  <c:v>42.43</c:v>
                </c:pt>
                <c:pt idx="121">
                  <c:v>38.148000000000003</c:v>
                </c:pt>
                <c:pt idx="122">
                  <c:v>34.537999999999997</c:v>
                </c:pt>
                <c:pt idx="123">
                  <c:v>31.202000000000002</c:v>
                </c:pt>
                <c:pt idx="124">
                  <c:v>28.361999999999998</c:v>
                </c:pt>
                <c:pt idx="125">
                  <c:v>25.619</c:v>
                </c:pt>
                <c:pt idx="126">
                  <c:v>23.306000000000001</c:v>
                </c:pt>
                <c:pt idx="127">
                  <c:v>21.481999999999999</c:v>
                </c:pt>
                <c:pt idx="128">
                  <c:v>19.736000000000001</c:v>
                </c:pt>
                <c:pt idx="129">
                  <c:v>17.873999999999999</c:v>
                </c:pt>
                <c:pt idx="130">
                  <c:v>16.338000000000001</c:v>
                </c:pt>
                <c:pt idx="131">
                  <c:v>13.288</c:v>
                </c:pt>
                <c:pt idx="132">
                  <c:v>10.603999999999999</c:v>
                </c:pt>
                <c:pt idx="133">
                  <c:v>8.9559999999999995</c:v>
                </c:pt>
                <c:pt idx="134">
                  <c:v>7.39</c:v>
                </c:pt>
                <c:pt idx="135">
                  <c:v>6.0650000000000004</c:v>
                </c:pt>
                <c:pt idx="136">
                  <c:v>5.4909999999999997</c:v>
                </c:pt>
                <c:pt idx="137">
                  <c:v>4.8109999999999999</c:v>
                </c:pt>
                <c:pt idx="138">
                  <c:v>4.1280000000000001</c:v>
                </c:pt>
                <c:pt idx="139">
                  <c:v>3.5840000000000001</c:v>
                </c:pt>
                <c:pt idx="140">
                  <c:v>3.1120000000000001</c:v>
                </c:pt>
                <c:pt idx="141">
                  <c:v>2.7160000000000002</c:v>
                </c:pt>
                <c:pt idx="142">
                  <c:v>2.4129999999999998</c:v>
                </c:pt>
                <c:pt idx="143">
                  <c:v>2.133</c:v>
                </c:pt>
                <c:pt idx="144">
                  <c:v>1.9119999999999999</c:v>
                </c:pt>
                <c:pt idx="145">
                  <c:v>1.69</c:v>
                </c:pt>
                <c:pt idx="146">
                  <c:v>1.5289999999999999</c:v>
                </c:pt>
                <c:pt idx="147">
                  <c:v>1.391</c:v>
                </c:pt>
                <c:pt idx="148">
                  <c:v>1.2649999999999999</c:v>
                </c:pt>
                <c:pt idx="149">
                  <c:v>1.169</c:v>
                </c:pt>
                <c:pt idx="150">
                  <c:v>1.0720000000000001</c:v>
                </c:pt>
                <c:pt idx="151">
                  <c:v>1.0029999999999999</c:v>
                </c:pt>
                <c:pt idx="152">
                  <c:v>0.93400000000000005</c:v>
                </c:pt>
                <c:pt idx="153">
                  <c:v>0.88100000000000001</c:v>
                </c:pt>
                <c:pt idx="154">
                  <c:v>0.82199999999999995</c:v>
                </c:pt>
                <c:pt idx="155">
                  <c:v>0.78700000000000003</c:v>
                </c:pt>
                <c:pt idx="156">
                  <c:v>0.74199999999999999</c:v>
                </c:pt>
                <c:pt idx="157">
                  <c:v>0.71</c:v>
                </c:pt>
                <c:pt idx="158">
                  <c:v>0.65300000000000002</c:v>
                </c:pt>
                <c:pt idx="159">
                  <c:v>0.63800000000000001</c:v>
                </c:pt>
                <c:pt idx="160">
                  <c:v>0.61499999999999999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7B-46A2-B585-8E26D701F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86848"/>
        <c:axId val="115085312"/>
      </c:scatterChart>
      <c:valAx>
        <c:axId val="11508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439099057729274"/>
              <c:y val="0.92933513211839947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crossAx val="115085312"/>
        <c:crosses val="autoZero"/>
        <c:crossBetween val="midCat"/>
      </c:valAx>
      <c:valAx>
        <c:axId val="115085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(G)</a:t>
                </a:r>
              </a:p>
            </c:rich>
          </c:tx>
          <c:layout>
            <c:manualLayout>
              <c:xMode val="edge"/>
              <c:yMode val="edge"/>
              <c:x val="4.5740423098913664E-3"/>
              <c:y val="0.44595331431446178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crossAx val="115086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30283524445391E-2"/>
          <c:y val="5.6030145279711834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'CW Run 3A (Null---&gt;&lt;---)'!$C$19:$C$179</c:f>
              <c:numCache>
                <c:formatCode>General</c:formatCode>
                <c:ptCount val="161"/>
                <c:pt idx="0">
                  <c:v>-0.29499999999999998</c:v>
                </c:pt>
                <c:pt idx="1">
                  <c:v>-0.309</c:v>
                </c:pt>
                <c:pt idx="2">
                  <c:v>-0.33300000000000002</c:v>
                </c:pt>
                <c:pt idx="3">
                  <c:v>-0.374</c:v>
                </c:pt>
                <c:pt idx="4">
                  <c:v>-0.41399999999999998</c:v>
                </c:pt>
                <c:pt idx="5">
                  <c:v>-0.45400000000000001</c:v>
                </c:pt>
                <c:pt idx="6">
                  <c:v>-0.5</c:v>
                </c:pt>
                <c:pt idx="7">
                  <c:v>-0.54300000000000004</c:v>
                </c:pt>
                <c:pt idx="8">
                  <c:v>-0.58899999999999997</c:v>
                </c:pt>
                <c:pt idx="9">
                  <c:v>-0.65100000000000002</c:v>
                </c:pt>
                <c:pt idx="10">
                  <c:v>-0.71699999999999997</c:v>
                </c:pt>
                <c:pt idx="11">
                  <c:v>-0.80300000000000005</c:v>
                </c:pt>
                <c:pt idx="12">
                  <c:v>-0.88800000000000001</c:v>
                </c:pt>
                <c:pt idx="13">
                  <c:v>-0.98099999999999998</c:v>
                </c:pt>
                <c:pt idx="14">
                  <c:v>-1.103</c:v>
                </c:pt>
                <c:pt idx="15">
                  <c:v>-1.2230000000000001</c:v>
                </c:pt>
                <c:pt idx="16">
                  <c:v>-1.391</c:v>
                </c:pt>
                <c:pt idx="17">
                  <c:v>-1.5840000000000001</c:v>
                </c:pt>
                <c:pt idx="18">
                  <c:v>-1.782</c:v>
                </c:pt>
                <c:pt idx="19">
                  <c:v>-2.0449999999999999</c:v>
                </c:pt>
                <c:pt idx="20">
                  <c:v>-2.3540000000000001</c:v>
                </c:pt>
                <c:pt idx="21">
                  <c:v>-2.7109999999999999</c:v>
                </c:pt>
                <c:pt idx="22">
                  <c:v>-3.1589999999999998</c:v>
                </c:pt>
                <c:pt idx="23">
                  <c:v>-3.7050000000000001</c:v>
                </c:pt>
                <c:pt idx="24">
                  <c:v>-4.3559999999999999</c:v>
                </c:pt>
                <c:pt idx="25">
                  <c:v>-5.2119999999999997</c:v>
                </c:pt>
                <c:pt idx="26">
                  <c:v>-6.7670000000000003</c:v>
                </c:pt>
                <c:pt idx="27">
                  <c:v>-8.1720000000000006</c:v>
                </c:pt>
                <c:pt idx="28">
                  <c:v>-9.8670000000000009</c:v>
                </c:pt>
                <c:pt idx="29">
                  <c:v>-12.606999999999999</c:v>
                </c:pt>
                <c:pt idx="30">
                  <c:v>-15.496</c:v>
                </c:pt>
                <c:pt idx="31">
                  <c:v>-17.088000000000001</c:v>
                </c:pt>
                <c:pt idx="32">
                  <c:v>-18.786000000000001</c:v>
                </c:pt>
                <c:pt idx="33">
                  <c:v>-20.623000000000001</c:v>
                </c:pt>
                <c:pt idx="34">
                  <c:v>-22.997</c:v>
                </c:pt>
                <c:pt idx="35">
                  <c:v>-25.516999999999999</c:v>
                </c:pt>
                <c:pt idx="36">
                  <c:v>-28.152000000000001</c:v>
                </c:pt>
                <c:pt idx="37">
                  <c:v>-31.053000000000001</c:v>
                </c:pt>
                <c:pt idx="38">
                  <c:v>-34.026000000000003</c:v>
                </c:pt>
                <c:pt idx="39">
                  <c:v>-38.155999999999999</c:v>
                </c:pt>
                <c:pt idx="40">
                  <c:v>-42.292999999999999</c:v>
                </c:pt>
                <c:pt idx="41">
                  <c:v>-46.728999999999999</c:v>
                </c:pt>
                <c:pt idx="42">
                  <c:v>-52.076000000000001</c:v>
                </c:pt>
                <c:pt idx="43">
                  <c:v>-57.704999999999998</c:v>
                </c:pt>
                <c:pt idx="44">
                  <c:v>-64.188999999999993</c:v>
                </c:pt>
                <c:pt idx="45">
                  <c:v>-71.197000000000003</c:v>
                </c:pt>
                <c:pt idx="46">
                  <c:v>-78.653999999999996</c:v>
                </c:pt>
                <c:pt idx="47">
                  <c:v>-87.418999999999997</c:v>
                </c:pt>
                <c:pt idx="48">
                  <c:v>-96.667000000000002</c:v>
                </c:pt>
                <c:pt idx="49">
                  <c:v>-105.88200000000001</c:v>
                </c:pt>
                <c:pt idx="50">
                  <c:v>-116.235</c:v>
                </c:pt>
                <c:pt idx="51">
                  <c:v>-126.81699999999999</c:v>
                </c:pt>
                <c:pt idx="52">
                  <c:v>-137.56200000000001</c:v>
                </c:pt>
                <c:pt idx="53">
                  <c:v>-149.054</c:v>
                </c:pt>
                <c:pt idx="54">
                  <c:v>-159.489</c:v>
                </c:pt>
                <c:pt idx="55">
                  <c:v>-170.63800000000001</c:v>
                </c:pt>
                <c:pt idx="56">
                  <c:v>-181.256</c:v>
                </c:pt>
                <c:pt idx="57">
                  <c:v>-191.19399999999999</c:v>
                </c:pt>
                <c:pt idx="58">
                  <c:v>-200.494</c:v>
                </c:pt>
                <c:pt idx="59">
                  <c:v>-208.86</c:v>
                </c:pt>
                <c:pt idx="60">
                  <c:v>-216.262</c:v>
                </c:pt>
                <c:pt idx="61">
                  <c:v>-222.012</c:v>
                </c:pt>
                <c:pt idx="62">
                  <c:v>-226.304</c:v>
                </c:pt>
                <c:pt idx="63">
                  <c:v>-229.005</c:v>
                </c:pt>
                <c:pt idx="64">
                  <c:v>-230.29599999999999</c:v>
                </c:pt>
                <c:pt idx="65">
                  <c:v>-230.01599999999999</c:v>
                </c:pt>
                <c:pt idx="66">
                  <c:v>-227.37100000000001</c:v>
                </c:pt>
                <c:pt idx="67">
                  <c:v>-223.238</c:v>
                </c:pt>
                <c:pt idx="68">
                  <c:v>-216.46700000000001</c:v>
                </c:pt>
                <c:pt idx="69">
                  <c:v>-208.21600000000001</c:v>
                </c:pt>
                <c:pt idx="70">
                  <c:v>-198.25800000000001</c:v>
                </c:pt>
                <c:pt idx="71">
                  <c:v>-185.607</c:v>
                </c:pt>
                <c:pt idx="72">
                  <c:v>-170.96600000000001</c:v>
                </c:pt>
                <c:pt idx="73">
                  <c:v>-154.529</c:v>
                </c:pt>
                <c:pt idx="74">
                  <c:v>-135.911</c:v>
                </c:pt>
                <c:pt idx="75">
                  <c:v>-116.069</c:v>
                </c:pt>
                <c:pt idx="76">
                  <c:v>-94.248999999999995</c:v>
                </c:pt>
                <c:pt idx="77">
                  <c:v>-71.852999999999994</c:v>
                </c:pt>
                <c:pt idx="78">
                  <c:v>-48.286000000000001</c:v>
                </c:pt>
                <c:pt idx="79">
                  <c:v>-23.826000000000001</c:v>
                </c:pt>
                <c:pt idx="80">
                  <c:v>1.371</c:v>
                </c:pt>
                <c:pt idx="81">
                  <c:v>26.157</c:v>
                </c:pt>
                <c:pt idx="82">
                  <c:v>49.875999999999998</c:v>
                </c:pt>
                <c:pt idx="83">
                  <c:v>74.078999999999994</c:v>
                </c:pt>
                <c:pt idx="84">
                  <c:v>96.844999999999999</c:v>
                </c:pt>
                <c:pt idx="85">
                  <c:v>118.43300000000001</c:v>
                </c:pt>
                <c:pt idx="86">
                  <c:v>137.518</c:v>
                </c:pt>
                <c:pt idx="87">
                  <c:v>156.03299999999999</c:v>
                </c:pt>
                <c:pt idx="88">
                  <c:v>172.30699999999999</c:v>
                </c:pt>
                <c:pt idx="89">
                  <c:v>185.96</c:v>
                </c:pt>
                <c:pt idx="90">
                  <c:v>198.37299999999999</c:v>
                </c:pt>
                <c:pt idx="91">
                  <c:v>208.40299999999999</c:v>
                </c:pt>
                <c:pt idx="92">
                  <c:v>216.82599999999999</c:v>
                </c:pt>
                <c:pt idx="93">
                  <c:v>222.87899999999999</c:v>
                </c:pt>
                <c:pt idx="94">
                  <c:v>227.06299999999999</c:v>
                </c:pt>
                <c:pt idx="95">
                  <c:v>229.45</c:v>
                </c:pt>
                <c:pt idx="96">
                  <c:v>229.75899999999999</c:v>
                </c:pt>
                <c:pt idx="97">
                  <c:v>229.17500000000001</c:v>
                </c:pt>
                <c:pt idx="98">
                  <c:v>225.66399999999999</c:v>
                </c:pt>
                <c:pt idx="99">
                  <c:v>221.434</c:v>
                </c:pt>
                <c:pt idx="100">
                  <c:v>215.6</c:v>
                </c:pt>
                <c:pt idx="101">
                  <c:v>207.8</c:v>
                </c:pt>
                <c:pt idx="102">
                  <c:v>199.589</c:v>
                </c:pt>
                <c:pt idx="103">
                  <c:v>190.35400000000001</c:v>
                </c:pt>
                <c:pt idx="104">
                  <c:v>180.131</c:v>
                </c:pt>
                <c:pt idx="105">
                  <c:v>169.68700000000001</c:v>
                </c:pt>
                <c:pt idx="106">
                  <c:v>158.83600000000001</c:v>
                </c:pt>
                <c:pt idx="107">
                  <c:v>147.80500000000001</c:v>
                </c:pt>
                <c:pt idx="108">
                  <c:v>136.298</c:v>
                </c:pt>
                <c:pt idx="109">
                  <c:v>125.77800000000001</c:v>
                </c:pt>
                <c:pt idx="110">
                  <c:v>115.075</c:v>
                </c:pt>
                <c:pt idx="111">
                  <c:v>105.295</c:v>
                </c:pt>
                <c:pt idx="112">
                  <c:v>95.826999999999998</c:v>
                </c:pt>
                <c:pt idx="113">
                  <c:v>86.346000000000004</c:v>
                </c:pt>
                <c:pt idx="114">
                  <c:v>78.641000000000005</c:v>
                </c:pt>
                <c:pt idx="115">
                  <c:v>70.878</c:v>
                </c:pt>
                <c:pt idx="116">
                  <c:v>63.798000000000002</c:v>
                </c:pt>
                <c:pt idx="117">
                  <c:v>57.506999999999998</c:v>
                </c:pt>
                <c:pt idx="118">
                  <c:v>51.966999999999999</c:v>
                </c:pt>
                <c:pt idx="119">
                  <c:v>47.259</c:v>
                </c:pt>
                <c:pt idx="120">
                  <c:v>42.43</c:v>
                </c:pt>
                <c:pt idx="121">
                  <c:v>38.148000000000003</c:v>
                </c:pt>
                <c:pt idx="122">
                  <c:v>34.537999999999997</c:v>
                </c:pt>
                <c:pt idx="123">
                  <c:v>31.202000000000002</c:v>
                </c:pt>
                <c:pt idx="124">
                  <c:v>28.361999999999998</c:v>
                </c:pt>
                <c:pt idx="125">
                  <c:v>25.619</c:v>
                </c:pt>
                <c:pt idx="126">
                  <c:v>23.306000000000001</c:v>
                </c:pt>
                <c:pt idx="127">
                  <c:v>21.481999999999999</c:v>
                </c:pt>
                <c:pt idx="128">
                  <c:v>19.736000000000001</c:v>
                </c:pt>
                <c:pt idx="129">
                  <c:v>17.873999999999999</c:v>
                </c:pt>
                <c:pt idx="130">
                  <c:v>16.338000000000001</c:v>
                </c:pt>
                <c:pt idx="131">
                  <c:v>13.288</c:v>
                </c:pt>
                <c:pt idx="132">
                  <c:v>10.603999999999999</c:v>
                </c:pt>
                <c:pt idx="133">
                  <c:v>8.9559999999999995</c:v>
                </c:pt>
                <c:pt idx="134">
                  <c:v>7.39</c:v>
                </c:pt>
                <c:pt idx="135">
                  <c:v>6.0650000000000004</c:v>
                </c:pt>
                <c:pt idx="136">
                  <c:v>5.4909999999999997</c:v>
                </c:pt>
                <c:pt idx="137">
                  <c:v>4.8109999999999999</c:v>
                </c:pt>
                <c:pt idx="138">
                  <c:v>4.1280000000000001</c:v>
                </c:pt>
                <c:pt idx="139">
                  <c:v>3.5840000000000001</c:v>
                </c:pt>
                <c:pt idx="140">
                  <c:v>3.1120000000000001</c:v>
                </c:pt>
                <c:pt idx="141">
                  <c:v>2.7160000000000002</c:v>
                </c:pt>
                <c:pt idx="142">
                  <c:v>2.4129999999999998</c:v>
                </c:pt>
                <c:pt idx="143">
                  <c:v>2.133</c:v>
                </c:pt>
                <c:pt idx="144">
                  <c:v>1.9119999999999999</c:v>
                </c:pt>
                <c:pt idx="145">
                  <c:v>1.69</c:v>
                </c:pt>
                <c:pt idx="146">
                  <c:v>1.5289999999999999</c:v>
                </c:pt>
                <c:pt idx="147">
                  <c:v>1.391</c:v>
                </c:pt>
                <c:pt idx="148">
                  <c:v>1.2649999999999999</c:v>
                </c:pt>
                <c:pt idx="149">
                  <c:v>1.169</c:v>
                </c:pt>
                <c:pt idx="150">
                  <c:v>1.0720000000000001</c:v>
                </c:pt>
                <c:pt idx="151">
                  <c:v>1.0029999999999999</c:v>
                </c:pt>
                <c:pt idx="152">
                  <c:v>0.93400000000000005</c:v>
                </c:pt>
                <c:pt idx="153">
                  <c:v>0.88100000000000001</c:v>
                </c:pt>
                <c:pt idx="154">
                  <c:v>0.82199999999999995</c:v>
                </c:pt>
                <c:pt idx="155">
                  <c:v>0.78700000000000003</c:v>
                </c:pt>
                <c:pt idx="156">
                  <c:v>0.74199999999999999</c:v>
                </c:pt>
                <c:pt idx="157">
                  <c:v>0.71</c:v>
                </c:pt>
                <c:pt idx="158">
                  <c:v>0.65300000000000002</c:v>
                </c:pt>
                <c:pt idx="159">
                  <c:v>0.63800000000000001</c:v>
                </c:pt>
                <c:pt idx="160">
                  <c:v>0.61499999999999999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64-4831-BD20-524C96A3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6128"/>
        <c:axId val="64097664"/>
      </c:scatterChart>
      <c:valAx>
        <c:axId val="6409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64097664"/>
        <c:crosses val="autoZero"/>
        <c:crossBetween val="midCat"/>
      </c:valAx>
      <c:valAx>
        <c:axId val="640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96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'CW Run 3A (Null&lt;------&gt;)'!$C$19:$C$179</c:f>
              <c:numCache>
                <c:formatCode>General</c:formatCode>
                <c:ptCount val="161"/>
                <c:pt idx="0">
                  <c:v>0.214</c:v>
                </c:pt>
                <c:pt idx="1">
                  <c:v>0.29899999999999999</c:v>
                </c:pt>
                <c:pt idx="2">
                  <c:v>0.32100000000000001</c:v>
                </c:pt>
                <c:pt idx="3">
                  <c:v>0.373</c:v>
                </c:pt>
                <c:pt idx="4">
                  <c:v>0.41299999999999998</c:v>
                </c:pt>
                <c:pt idx="5">
                  <c:v>0.45100000000000001</c:v>
                </c:pt>
                <c:pt idx="6">
                  <c:v>0.497</c:v>
                </c:pt>
                <c:pt idx="7">
                  <c:v>0.54500000000000004</c:v>
                </c:pt>
                <c:pt idx="8">
                  <c:v>0.60199999999999998</c:v>
                </c:pt>
                <c:pt idx="9">
                  <c:v>0.66900000000000004</c:v>
                </c:pt>
                <c:pt idx="10">
                  <c:v>0.74299999999999999</c:v>
                </c:pt>
                <c:pt idx="11">
                  <c:v>0.82699999999999996</c:v>
                </c:pt>
                <c:pt idx="12">
                  <c:v>0.91500000000000004</c:v>
                </c:pt>
                <c:pt idx="13">
                  <c:v>1.0169999999999999</c:v>
                </c:pt>
                <c:pt idx="14">
                  <c:v>1.1299999999999999</c:v>
                </c:pt>
                <c:pt idx="15">
                  <c:v>1.274</c:v>
                </c:pt>
                <c:pt idx="16">
                  <c:v>1.421</c:v>
                </c:pt>
                <c:pt idx="17">
                  <c:v>1.6140000000000001</c:v>
                </c:pt>
                <c:pt idx="18">
                  <c:v>1.855</c:v>
                </c:pt>
                <c:pt idx="19">
                  <c:v>2.105</c:v>
                </c:pt>
                <c:pt idx="20">
                  <c:v>2.431</c:v>
                </c:pt>
                <c:pt idx="21">
                  <c:v>2.819</c:v>
                </c:pt>
                <c:pt idx="22">
                  <c:v>3.28</c:v>
                </c:pt>
                <c:pt idx="23">
                  <c:v>3.8610000000000002</c:v>
                </c:pt>
                <c:pt idx="24">
                  <c:v>4.5039999999999996</c:v>
                </c:pt>
                <c:pt idx="25">
                  <c:v>5.3490000000000002</c:v>
                </c:pt>
                <c:pt idx="26">
                  <c:v>6.843</c:v>
                </c:pt>
                <c:pt idx="27">
                  <c:v>8.3629999999999995</c:v>
                </c:pt>
                <c:pt idx="28">
                  <c:v>10.022</c:v>
                </c:pt>
                <c:pt idx="29">
                  <c:v>12.708</c:v>
                </c:pt>
                <c:pt idx="30">
                  <c:v>15.702</c:v>
                </c:pt>
                <c:pt idx="31">
                  <c:v>17.154</c:v>
                </c:pt>
                <c:pt idx="32">
                  <c:v>18.899000000000001</c:v>
                </c:pt>
                <c:pt idx="33">
                  <c:v>20.632000000000001</c:v>
                </c:pt>
                <c:pt idx="34">
                  <c:v>23.209</c:v>
                </c:pt>
                <c:pt idx="35">
                  <c:v>25.132999999999999</c:v>
                </c:pt>
                <c:pt idx="36">
                  <c:v>27.972999999999999</c:v>
                </c:pt>
                <c:pt idx="37">
                  <c:v>30.977</c:v>
                </c:pt>
                <c:pt idx="38">
                  <c:v>34.616</c:v>
                </c:pt>
                <c:pt idx="39">
                  <c:v>38.375</c:v>
                </c:pt>
                <c:pt idx="40">
                  <c:v>42.411999999999999</c:v>
                </c:pt>
                <c:pt idx="41">
                  <c:v>47.188000000000002</c:v>
                </c:pt>
                <c:pt idx="42">
                  <c:v>51.932000000000002</c:v>
                </c:pt>
                <c:pt idx="43">
                  <c:v>58.072000000000003</c:v>
                </c:pt>
                <c:pt idx="44">
                  <c:v>64.456999999999994</c:v>
                </c:pt>
                <c:pt idx="45">
                  <c:v>71.215000000000003</c:v>
                </c:pt>
                <c:pt idx="46">
                  <c:v>79.197000000000003</c:v>
                </c:pt>
                <c:pt idx="47">
                  <c:v>87.524000000000001</c:v>
                </c:pt>
                <c:pt idx="48">
                  <c:v>96.346999999999994</c:v>
                </c:pt>
                <c:pt idx="49">
                  <c:v>105.59</c:v>
                </c:pt>
                <c:pt idx="50">
                  <c:v>115.846</c:v>
                </c:pt>
                <c:pt idx="51">
                  <c:v>126.497</c:v>
                </c:pt>
                <c:pt idx="52">
                  <c:v>137.62</c:v>
                </c:pt>
                <c:pt idx="53">
                  <c:v>148.31100000000001</c:v>
                </c:pt>
                <c:pt idx="54">
                  <c:v>159.24</c:v>
                </c:pt>
                <c:pt idx="55">
                  <c:v>170.38200000000001</c:v>
                </c:pt>
                <c:pt idx="56">
                  <c:v>181.06700000000001</c:v>
                </c:pt>
                <c:pt idx="57">
                  <c:v>190.702</c:v>
                </c:pt>
                <c:pt idx="58">
                  <c:v>199.845</c:v>
                </c:pt>
                <c:pt idx="59">
                  <c:v>208.35900000000001</c:v>
                </c:pt>
                <c:pt idx="60">
                  <c:v>215.56899999999999</c:v>
                </c:pt>
                <c:pt idx="61">
                  <c:v>221.46600000000001</c:v>
                </c:pt>
                <c:pt idx="62">
                  <c:v>225.58799999999999</c:v>
                </c:pt>
                <c:pt idx="63">
                  <c:v>228.31</c:v>
                </c:pt>
                <c:pt idx="64">
                  <c:v>229.66</c:v>
                </c:pt>
                <c:pt idx="65">
                  <c:v>229.36799999999999</c:v>
                </c:pt>
                <c:pt idx="66">
                  <c:v>226.83</c:v>
                </c:pt>
                <c:pt idx="67">
                  <c:v>222.37200000000001</c:v>
                </c:pt>
                <c:pt idx="68">
                  <c:v>216.40100000000001</c:v>
                </c:pt>
                <c:pt idx="69">
                  <c:v>207.92699999999999</c:v>
                </c:pt>
                <c:pt idx="70">
                  <c:v>197.804</c:v>
                </c:pt>
                <c:pt idx="71">
                  <c:v>184.82900000000001</c:v>
                </c:pt>
                <c:pt idx="72">
                  <c:v>170.14599999999999</c:v>
                </c:pt>
                <c:pt idx="73">
                  <c:v>153.95099999999999</c:v>
                </c:pt>
                <c:pt idx="74">
                  <c:v>136.06700000000001</c:v>
                </c:pt>
                <c:pt idx="75">
                  <c:v>115.84099999999999</c:v>
                </c:pt>
                <c:pt idx="76">
                  <c:v>94.350999999999999</c:v>
                </c:pt>
                <c:pt idx="77">
                  <c:v>71.498000000000005</c:v>
                </c:pt>
                <c:pt idx="78">
                  <c:v>48.713999999999999</c:v>
                </c:pt>
                <c:pt idx="79">
                  <c:v>24.06</c:v>
                </c:pt>
                <c:pt idx="80">
                  <c:v>-1.117</c:v>
                </c:pt>
                <c:pt idx="81">
                  <c:v>-25.937999999999999</c:v>
                </c:pt>
                <c:pt idx="82">
                  <c:v>-49.588000000000001</c:v>
                </c:pt>
                <c:pt idx="83">
                  <c:v>-73.891999999999996</c:v>
                </c:pt>
                <c:pt idx="84">
                  <c:v>-96.682000000000002</c:v>
                </c:pt>
                <c:pt idx="85">
                  <c:v>-118.319</c:v>
                </c:pt>
                <c:pt idx="86">
                  <c:v>-137.602</c:v>
                </c:pt>
                <c:pt idx="87">
                  <c:v>-155.81800000000001</c:v>
                </c:pt>
                <c:pt idx="88">
                  <c:v>-172.19300000000001</c:v>
                </c:pt>
                <c:pt idx="89">
                  <c:v>-186.24799999999999</c:v>
                </c:pt>
                <c:pt idx="90">
                  <c:v>-197.80099999999999</c:v>
                </c:pt>
                <c:pt idx="91">
                  <c:v>-208.11699999999999</c:v>
                </c:pt>
                <c:pt idx="92">
                  <c:v>-216.346</c:v>
                </c:pt>
                <c:pt idx="93">
                  <c:v>-222.97399999999999</c:v>
                </c:pt>
                <c:pt idx="94">
                  <c:v>-226.85900000000001</c:v>
                </c:pt>
                <c:pt idx="95">
                  <c:v>-228.82</c:v>
                </c:pt>
                <c:pt idx="96">
                  <c:v>-229.39599999999999</c:v>
                </c:pt>
                <c:pt idx="97">
                  <c:v>-228.97900000000001</c:v>
                </c:pt>
                <c:pt idx="98">
                  <c:v>-226.01400000000001</c:v>
                </c:pt>
                <c:pt idx="99">
                  <c:v>-221.48699999999999</c:v>
                </c:pt>
                <c:pt idx="100">
                  <c:v>-215.53299999999999</c:v>
                </c:pt>
                <c:pt idx="101">
                  <c:v>-208.14500000000001</c:v>
                </c:pt>
                <c:pt idx="102">
                  <c:v>-199.79900000000001</c:v>
                </c:pt>
                <c:pt idx="103">
                  <c:v>-190.54</c:v>
                </c:pt>
                <c:pt idx="104">
                  <c:v>-180.46299999999999</c:v>
                </c:pt>
                <c:pt idx="105">
                  <c:v>-169.57599999999999</c:v>
                </c:pt>
                <c:pt idx="106">
                  <c:v>-158.642</c:v>
                </c:pt>
                <c:pt idx="107">
                  <c:v>-147.52600000000001</c:v>
                </c:pt>
                <c:pt idx="108">
                  <c:v>-136.202</c:v>
                </c:pt>
                <c:pt idx="109">
                  <c:v>-125.19</c:v>
                </c:pt>
                <c:pt idx="110">
                  <c:v>-114.944</c:v>
                </c:pt>
                <c:pt idx="111">
                  <c:v>-104.73099999999999</c:v>
                </c:pt>
                <c:pt idx="112">
                  <c:v>-95.466999999999999</c:v>
                </c:pt>
                <c:pt idx="113">
                  <c:v>-86.680999999999997</c:v>
                </c:pt>
                <c:pt idx="114">
                  <c:v>-78.073999999999998</c:v>
                </c:pt>
                <c:pt idx="115">
                  <c:v>-70.968999999999994</c:v>
                </c:pt>
                <c:pt idx="116">
                  <c:v>-63.58</c:v>
                </c:pt>
                <c:pt idx="117">
                  <c:v>-57.396999999999998</c:v>
                </c:pt>
                <c:pt idx="118">
                  <c:v>-51.670999999999999</c:v>
                </c:pt>
                <c:pt idx="119">
                  <c:v>-46.531999999999996</c:v>
                </c:pt>
                <c:pt idx="120">
                  <c:v>-41.792000000000002</c:v>
                </c:pt>
                <c:pt idx="121">
                  <c:v>-38.113</c:v>
                </c:pt>
                <c:pt idx="122">
                  <c:v>-34.094000000000001</c:v>
                </c:pt>
                <c:pt idx="123">
                  <c:v>-31.189</c:v>
                </c:pt>
                <c:pt idx="124">
                  <c:v>-28.239000000000001</c:v>
                </c:pt>
                <c:pt idx="125">
                  <c:v>-25.466000000000001</c:v>
                </c:pt>
                <c:pt idx="126">
                  <c:v>-23.282</c:v>
                </c:pt>
                <c:pt idx="127">
                  <c:v>-20.713000000000001</c:v>
                </c:pt>
                <c:pt idx="128">
                  <c:v>-19.2</c:v>
                </c:pt>
                <c:pt idx="129">
                  <c:v>-17.486000000000001</c:v>
                </c:pt>
                <c:pt idx="130">
                  <c:v>-15.965</c:v>
                </c:pt>
                <c:pt idx="131">
                  <c:v>-12.968999999999999</c:v>
                </c:pt>
                <c:pt idx="132">
                  <c:v>-10.266</c:v>
                </c:pt>
                <c:pt idx="133">
                  <c:v>-8.6029999999999998</c:v>
                </c:pt>
                <c:pt idx="134">
                  <c:v>-6.984</c:v>
                </c:pt>
                <c:pt idx="135">
                  <c:v>-5.6379999999999999</c:v>
                </c:pt>
                <c:pt idx="136">
                  <c:v>-5.05</c:v>
                </c:pt>
                <c:pt idx="137">
                  <c:v>-4.3140000000000001</c:v>
                </c:pt>
                <c:pt idx="138">
                  <c:v>-3.653</c:v>
                </c:pt>
                <c:pt idx="139">
                  <c:v>-3.0830000000000002</c:v>
                </c:pt>
                <c:pt idx="140">
                  <c:v>-2.6349999999999998</c:v>
                </c:pt>
                <c:pt idx="141">
                  <c:v>-2.262</c:v>
                </c:pt>
                <c:pt idx="142">
                  <c:v>-1.93</c:v>
                </c:pt>
                <c:pt idx="143">
                  <c:v>-1.6359999999999999</c:v>
                </c:pt>
                <c:pt idx="144">
                  <c:v>-1.377</c:v>
                </c:pt>
                <c:pt idx="145">
                  <c:v>-1.2070000000000001</c:v>
                </c:pt>
                <c:pt idx="146">
                  <c:v>-1.0369999999999999</c:v>
                </c:pt>
                <c:pt idx="147">
                  <c:v>-0.89200000000000002</c:v>
                </c:pt>
                <c:pt idx="148">
                  <c:v>-0.78500000000000003</c:v>
                </c:pt>
                <c:pt idx="149">
                  <c:v>-0.67300000000000004</c:v>
                </c:pt>
                <c:pt idx="150">
                  <c:v>-0.55900000000000005</c:v>
                </c:pt>
                <c:pt idx="151">
                  <c:v>-0.44500000000000001</c:v>
                </c:pt>
                <c:pt idx="152">
                  <c:v>-0.39400000000000002</c:v>
                </c:pt>
                <c:pt idx="153">
                  <c:v>-0.33900000000000002</c:v>
                </c:pt>
                <c:pt idx="154">
                  <c:v>-0.27700000000000002</c:v>
                </c:pt>
                <c:pt idx="155">
                  <c:v>-0.23100000000000001</c:v>
                </c:pt>
                <c:pt idx="156">
                  <c:v>-0.187</c:v>
                </c:pt>
                <c:pt idx="157">
                  <c:v>-0.16700000000000001</c:v>
                </c:pt>
                <c:pt idx="158">
                  <c:v>-0.124</c:v>
                </c:pt>
                <c:pt idx="159">
                  <c:v>-7.3999999999999996E-2</c:v>
                </c:pt>
                <c:pt idx="160">
                  <c:v>-5.6000000000000001E-2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5D-4788-8D8B-109EB1AC8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92000"/>
        <c:axId val="66993536"/>
      </c:scatterChart>
      <c:valAx>
        <c:axId val="6699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66993536"/>
        <c:crosses val="autoZero"/>
        <c:crossBetween val="midCat"/>
      </c:valAx>
      <c:valAx>
        <c:axId val="6699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992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4A'!$C$19:$C$179</c:f>
              <c:numCache>
                <c:formatCode>General</c:formatCode>
                <c:ptCount val="161"/>
                <c:pt idx="0">
                  <c:v>1.353</c:v>
                </c:pt>
                <c:pt idx="1">
                  <c:v>1.19</c:v>
                </c:pt>
                <c:pt idx="2">
                  <c:v>1.1779999999999999</c:v>
                </c:pt>
                <c:pt idx="3">
                  <c:v>1.2470000000000001</c:v>
                </c:pt>
                <c:pt idx="4">
                  <c:v>1.3260000000000001</c:v>
                </c:pt>
                <c:pt idx="5">
                  <c:v>1.4119999999999999</c:v>
                </c:pt>
                <c:pt idx="6">
                  <c:v>1.5089999999999999</c:v>
                </c:pt>
                <c:pt idx="7">
                  <c:v>1.6160000000000001</c:v>
                </c:pt>
                <c:pt idx="8">
                  <c:v>1.7310000000000001</c:v>
                </c:pt>
                <c:pt idx="9">
                  <c:v>1.8720000000000001</c:v>
                </c:pt>
                <c:pt idx="10">
                  <c:v>2.0329999999999999</c:v>
                </c:pt>
                <c:pt idx="11">
                  <c:v>2.1949999999999998</c:v>
                </c:pt>
                <c:pt idx="12">
                  <c:v>2.3839999999999999</c:v>
                </c:pt>
                <c:pt idx="13">
                  <c:v>2.597</c:v>
                </c:pt>
                <c:pt idx="14">
                  <c:v>2.8319999999999999</c:v>
                </c:pt>
                <c:pt idx="15">
                  <c:v>3.0910000000000002</c:v>
                </c:pt>
                <c:pt idx="16">
                  <c:v>3.41</c:v>
                </c:pt>
                <c:pt idx="17">
                  <c:v>3.758</c:v>
                </c:pt>
                <c:pt idx="18">
                  <c:v>4.1820000000000004</c:v>
                </c:pt>
                <c:pt idx="19">
                  <c:v>4.673</c:v>
                </c:pt>
                <c:pt idx="20">
                  <c:v>5.218</c:v>
                </c:pt>
                <c:pt idx="21">
                  <c:v>5.8689999999999998</c:v>
                </c:pt>
                <c:pt idx="22">
                  <c:v>6.6260000000000003</c:v>
                </c:pt>
                <c:pt idx="23">
                  <c:v>8.0440000000000005</c:v>
                </c:pt>
                <c:pt idx="24">
                  <c:v>9.3059999999999992</c:v>
                </c:pt>
                <c:pt idx="25">
                  <c:v>10.742000000000001</c:v>
                </c:pt>
                <c:pt idx="26">
                  <c:v>12.45</c:v>
                </c:pt>
                <c:pt idx="27">
                  <c:v>14.978999999999999</c:v>
                </c:pt>
                <c:pt idx="28">
                  <c:v>17.803000000000001</c:v>
                </c:pt>
                <c:pt idx="29">
                  <c:v>21.606999999999999</c:v>
                </c:pt>
                <c:pt idx="30">
                  <c:v>26.692</c:v>
                </c:pt>
                <c:pt idx="31">
                  <c:v>29.050999999999998</c:v>
                </c:pt>
                <c:pt idx="32">
                  <c:v>31.631</c:v>
                </c:pt>
                <c:pt idx="33">
                  <c:v>34.380000000000003</c:v>
                </c:pt>
                <c:pt idx="34">
                  <c:v>37.56</c:v>
                </c:pt>
                <c:pt idx="35">
                  <c:v>41.588000000000001</c:v>
                </c:pt>
                <c:pt idx="36">
                  <c:v>45.698</c:v>
                </c:pt>
                <c:pt idx="37">
                  <c:v>50.164999999999999</c:v>
                </c:pt>
                <c:pt idx="38">
                  <c:v>54.959000000000003</c:v>
                </c:pt>
                <c:pt idx="39">
                  <c:v>60.68</c:v>
                </c:pt>
                <c:pt idx="40">
                  <c:v>67.308000000000007</c:v>
                </c:pt>
                <c:pt idx="41">
                  <c:v>74.424999999999997</c:v>
                </c:pt>
                <c:pt idx="42">
                  <c:v>82.448999999999998</c:v>
                </c:pt>
                <c:pt idx="43">
                  <c:v>91.292000000000002</c:v>
                </c:pt>
                <c:pt idx="44">
                  <c:v>101.045</c:v>
                </c:pt>
                <c:pt idx="45">
                  <c:v>111.86499999999999</c:v>
                </c:pt>
                <c:pt idx="46">
                  <c:v>123.69499999999999</c:v>
                </c:pt>
                <c:pt idx="47">
                  <c:v>136.94499999999999</c:v>
                </c:pt>
                <c:pt idx="48">
                  <c:v>150.89500000000001</c:v>
                </c:pt>
                <c:pt idx="49">
                  <c:v>166.03800000000001</c:v>
                </c:pt>
                <c:pt idx="50">
                  <c:v>181.71899999999999</c:v>
                </c:pt>
                <c:pt idx="51">
                  <c:v>199.05199999999999</c:v>
                </c:pt>
                <c:pt idx="52">
                  <c:v>216.53100000000001</c:v>
                </c:pt>
                <c:pt idx="53">
                  <c:v>234.715</c:v>
                </c:pt>
                <c:pt idx="54">
                  <c:v>253.476</c:v>
                </c:pt>
                <c:pt idx="55">
                  <c:v>271.85500000000002</c:v>
                </c:pt>
                <c:pt idx="56">
                  <c:v>290.495</c:v>
                </c:pt>
                <c:pt idx="57">
                  <c:v>309.20999999999998</c:v>
                </c:pt>
                <c:pt idx="58">
                  <c:v>327.185</c:v>
                </c:pt>
                <c:pt idx="59">
                  <c:v>344.166</c:v>
                </c:pt>
                <c:pt idx="60">
                  <c:v>360.435</c:v>
                </c:pt>
                <c:pt idx="61">
                  <c:v>375.75099999999998</c:v>
                </c:pt>
                <c:pt idx="62">
                  <c:v>389.69299999999998</c:v>
                </c:pt>
                <c:pt idx="63">
                  <c:v>402.49400000000003</c:v>
                </c:pt>
                <c:pt idx="64">
                  <c:v>413.89600000000002</c:v>
                </c:pt>
                <c:pt idx="65">
                  <c:v>424.16500000000002</c:v>
                </c:pt>
                <c:pt idx="66">
                  <c:v>433.21499999999997</c:v>
                </c:pt>
                <c:pt idx="67">
                  <c:v>440.74599999999998</c:v>
                </c:pt>
                <c:pt idx="68">
                  <c:v>447.755</c:v>
                </c:pt>
                <c:pt idx="69">
                  <c:v>453.32600000000002</c:v>
                </c:pt>
                <c:pt idx="70">
                  <c:v>457.65</c:v>
                </c:pt>
                <c:pt idx="71">
                  <c:v>461.59399999999999</c:v>
                </c:pt>
                <c:pt idx="72">
                  <c:v>464.34</c:v>
                </c:pt>
                <c:pt idx="73">
                  <c:v>466.89600000000002</c:v>
                </c:pt>
                <c:pt idx="74">
                  <c:v>468.279</c:v>
                </c:pt>
                <c:pt idx="75">
                  <c:v>469.60399999999998</c:v>
                </c:pt>
                <c:pt idx="76">
                  <c:v>470.041</c:v>
                </c:pt>
                <c:pt idx="77">
                  <c:v>470.53699999999998</c:v>
                </c:pt>
                <c:pt idx="78">
                  <c:v>470.91</c:v>
                </c:pt>
                <c:pt idx="79">
                  <c:v>471.12299999999999</c:v>
                </c:pt>
                <c:pt idx="80">
                  <c:v>471.21</c:v>
                </c:pt>
                <c:pt idx="81">
                  <c:v>471.18599999999998</c:v>
                </c:pt>
                <c:pt idx="82">
                  <c:v>471.05599999999998</c:v>
                </c:pt>
                <c:pt idx="83">
                  <c:v>470.79500000000002</c:v>
                </c:pt>
                <c:pt idx="84">
                  <c:v>470.31700000000001</c:v>
                </c:pt>
                <c:pt idx="85">
                  <c:v>469.613</c:v>
                </c:pt>
                <c:pt idx="86">
                  <c:v>468.08499999999998</c:v>
                </c:pt>
                <c:pt idx="87">
                  <c:v>466.45699999999999</c:v>
                </c:pt>
                <c:pt idx="88">
                  <c:v>463.95</c:v>
                </c:pt>
                <c:pt idx="89">
                  <c:v>461.07299999999998</c:v>
                </c:pt>
                <c:pt idx="90">
                  <c:v>457.45800000000003</c:v>
                </c:pt>
                <c:pt idx="91">
                  <c:v>452.45299999999997</c:v>
                </c:pt>
                <c:pt idx="92">
                  <c:v>446.77199999999999</c:v>
                </c:pt>
                <c:pt idx="93">
                  <c:v>440.26299999999998</c:v>
                </c:pt>
                <c:pt idx="94">
                  <c:v>432.27800000000002</c:v>
                </c:pt>
                <c:pt idx="95">
                  <c:v>422.87900000000002</c:v>
                </c:pt>
                <c:pt idx="96">
                  <c:v>412.85</c:v>
                </c:pt>
                <c:pt idx="97">
                  <c:v>401.07799999999997</c:v>
                </c:pt>
                <c:pt idx="98">
                  <c:v>388.06799999999998</c:v>
                </c:pt>
                <c:pt idx="99">
                  <c:v>374.30399999999997</c:v>
                </c:pt>
                <c:pt idx="100">
                  <c:v>359.03100000000001</c:v>
                </c:pt>
                <c:pt idx="101">
                  <c:v>342.67200000000003</c:v>
                </c:pt>
                <c:pt idx="102">
                  <c:v>325.52600000000001</c:v>
                </c:pt>
                <c:pt idx="103">
                  <c:v>307.85500000000002</c:v>
                </c:pt>
                <c:pt idx="104">
                  <c:v>289.75</c:v>
                </c:pt>
                <c:pt idx="105">
                  <c:v>270.89400000000001</c:v>
                </c:pt>
                <c:pt idx="106">
                  <c:v>252.06399999999999</c:v>
                </c:pt>
                <c:pt idx="107">
                  <c:v>233.87200000000001</c:v>
                </c:pt>
                <c:pt idx="108">
                  <c:v>215.51300000000001</c:v>
                </c:pt>
                <c:pt idx="109">
                  <c:v>197.684</c:v>
                </c:pt>
                <c:pt idx="110">
                  <c:v>180.637</c:v>
                </c:pt>
                <c:pt idx="111">
                  <c:v>164.71600000000001</c:v>
                </c:pt>
                <c:pt idx="112">
                  <c:v>149.964</c:v>
                </c:pt>
                <c:pt idx="113">
                  <c:v>136.13200000000001</c:v>
                </c:pt>
                <c:pt idx="114">
                  <c:v>123.374</c:v>
                </c:pt>
                <c:pt idx="115">
                  <c:v>111.33499999999999</c:v>
                </c:pt>
                <c:pt idx="116">
                  <c:v>101.083</c:v>
                </c:pt>
                <c:pt idx="117">
                  <c:v>91.156999999999996</c:v>
                </c:pt>
                <c:pt idx="118">
                  <c:v>82.414000000000001</c:v>
                </c:pt>
                <c:pt idx="119">
                  <c:v>74.53</c:v>
                </c:pt>
                <c:pt idx="120">
                  <c:v>67.084000000000003</c:v>
                </c:pt>
                <c:pt idx="121">
                  <c:v>60.935000000000002</c:v>
                </c:pt>
                <c:pt idx="122">
                  <c:v>55.145000000000003</c:v>
                </c:pt>
                <c:pt idx="123">
                  <c:v>49.984000000000002</c:v>
                </c:pt>
                <c:pt idx="124">
                  <c:v>45.765000000000001</c:v>
                </c:pt>
                <c:pt idx="125">
                  <c:v>41.613</c:v>
                </c:pt>
                <c:pt idx="126">
                  <c:v>38.171999999999997</c:v>
                </c:pt>
                <c:pt idx="127">
                  <c:v>34.527000000000001</c:v>
                </c:pt>
                <c:pt idx="128">
                  <c:v>31.934999999999999</c:v>
                </c:pt>
                <c:pt idx="129">
                  <c:v>29.241</c:v>
                </c:pt>
                <c:pt idx="130">
                  <c:v>26.835000000000001</c:v>
                </c:pt>
                <c:pt idx="131">
                  <c:v>22.411000000000001</c:v>
                </c:pt>
                <c:pt idx="132">
                  <c:v>18.452999999999999</c:v>
                </c:pt>
                <c:pt idx="133">
                  <c:v>15.608000000000001</c:v>
                </c:pt>
                <c:pt idx="134">
                  <c:v>13.081</c:v>
                </c:pt>
                <c:pt idx="135">
                  <c:v>11.384</c:v>
                </c:pt>
                <c:pt idx="136">
                  <c:v>9.7579999999999991</c:v>
                </c:pt>
                <c:pt idx="137">
                  <c:v>8.4</c:v>
                </c:pt>
                <c:pt idx="138">
                  <c:v>7.726</c:v>
                </c:pt>
                <c:pt idx="139">
                  <c:v>6.9320000000000004</c:v>
                </c:pt>
                <c:pt idx="140">
                  <c:v>6.173</c:v>
                </c:pt>
                <c:pt idx="141">
                  <c:v>5.52</c:v>
                </c:pt>
                <c:pt idx="142">
                  <c:v>4.9489999999999998</c:v>
                </c:pt>
                <c:pt idx="143">
                  <c:v>4.4749999999999996</c:v>
                </c:pt>
                <c:pt idx="144">
                  <c:v>4.0279999999999996</c:v>
                </c:pt>
                <c:pt idx="145">
                  <c:v>3.6930000000000001</c:v>
                </c:pt>
                <c:pt idx="146">
                  <c:v>3.3610000000000002</c:v>
                </c:pt>
                <c:pt idx="147">
                  <c:v>3.0939999999999999</c:v>
                </c:pt>
                <c:pt idx="148">
                  <c:v>2.863</c:v>
                </c:pt>
                <c:pt idx="149">
                  <c:v>2.6309999999999998</c:v>
                </c:pt>
                <c:pt idx="150">
                  <c:v>2.4510000000000001</c:v>
                </c:pt>
                <c:pt idx="151">
                  <c:v>2.2749999999999999</c:v>
                </c:pt>
                <c:pt idx="152">
                  <c:v>2.1440000000000001</c:v>
                </c:pt>
                <c:pt idx="153">
                  <c:v>2.008</c:v>
                </c:pt>
                <c:pt idx="154">
                  <c:v>1.89</c:v>
                </c:pt>
                <c:pt idx="155">
                  <c:v>1.7649999999999999</c:v>
                </c:pt>
                <c:pt idx="156">
                  <c:v>1.661</c:v>
                </c:pt>
                <c:pt idx="157">
                  <c:v>1.554</c:v>
                </c:pt>
                <c:pt idx="158">
                  <c:v>1.4950000000000001</c:v>
                </c:pt>
                <c:pt idx="159">
                  <c:v>1.4319999999999999</c:v>
                </c:pt>
                <c:pt idx="160">
                  <c:v>1.369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EB-4AA1-8DF2-DC5B889C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06656"/>
        <c:axId val="88008192"/>
      </c:scatterChart>
      <c:valAx>
        <c:axId val="8800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8008192"/>
        <c:crosses val="autoZero"/>
        <c:crossBetween val="midCat"/>
      </c:valAx>
      <c:valAx>
        <c:axId val="8800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06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3A'!$C$19:$C$179</c:f>
              <c:numCache>
                <c:formatCode>General</c:formatCode>
                <c:ptCount val="161"/>
                <c:pt idx="0">
                  <c:v>0.57199999999999995</c:v>
                </c:pt>
                <c:pt idx="1">
                  <c:v>0.64500000000000002</c:v>
                </c:pt>
                <c:pt idx="2">
                  <c:v>0.69499999999999995</c:v>
                </c:pt>
                <c:pt idx="3">
                  <c:v>0.746</c:v>
                </c:pt>
                <c:pt idx="4">
                  <c:v>0.80300000000000005</c:v>
                </c:pt>
                <c:pt idx="5">
                  <c:v>0.85899999999999999</c:v>
                </c:pt>
                <c:pt idx="6">
                  <c:v>0.92600000000000005</c:v>
                </c:pt>
                <c:pt idx="7">
                  <c:v>0.98399999999999999</c:v>
                </c:pt>
                <c:pt idx="8">
                  <c:v>1.0620000000000001</c:v>
                </c:pt>
                <c:pt idx="9">
                  <c:v>1.1639999999999999</c:v>
                </c:pt>
                <c:pt idx="10">
                  <c:v>1.274</c:v>
                </c:pt>
                <c:pt idx="11">
                  <c:v>1.381</c:v>
                </c:pt>
                <c:pt idx="12">
                  <c:v>1.4930000000000001</c:v>
                </c:pt>
                <c:pt idx="13">
                  <c:v>1.6379999999999999</c:v>
                </c:pt>
                <c:pt idx="14">
                  <c:v>1.8160000000000001</c:v>
                </c:pt>
                <c:pt idx="15">
                  <c:v>1.9930000000000001</c:v>
                </c:pt>
                <c:pt idx="16">
                  <c:v>2.2029999999999998</c:v>
                </c:pt>
                <c:pt idx="17">
                  <c:v>2.452</c:v>
                </c:pt>
                <c:pt idx="18">
                  <c:v>2.742</c:v>
                </c:pt>
                <c:pt idx="19">
                  <c:v>3.056</c:v>
                </c:pt>
                <c:pt idx="20">
                  <c:v>3.4460000000000002</c:v>
                </c:pt>
                <c:pt idx="21">
                  <c:v>3.915</c:v>
                </c:pt>
                <c:pt idx="22">
                  <c:v>4.4640000000000004</c:v>
                </c:pt>
                <c:pt idx="23">
                  <c:v>5.0890000000000004</c:v>
                </c:pt>
                <c:pt idx="24">
                  <c:v>5.8789999999999996</c:v>
                </c:pt>
                <c:pt idx="25">
                  <c:v>7.3419999999999996</c:v>
                </c:pt>
                <c:pt idx="26">
                  <c:v>8.7349999999999994</c:v>
                </c:pt>
                <c:pt idx="27">
                  <c:v>10.334</c:v>
                </c:pt>
                <c:pt idx="28">
                  <c:v>12.750999999999999</c:v>
                </c:pt>
                <c:pt idx="29">
                  <c:v>15.427</c:v>
                </c:pt>
                <c:pt idx="30">
                  <c:v>19.238</c:v>
                </c:pt>
                <c:pt idx="31">
                  <c:v>20.754999999999999</c:v>
                </c:pt>
                <c:pt idx="32">
                  <c:v>22.544</c:v>
                </c:pt>
                <c:pt idx="33">
                  <c:v>25.048999999999999</c:v>
                </c:pt>
                <c:pt idx="34">
                  <c:v>27.466000000000001</c:v>
                </c:pt>
                <c:pt idx="35">
                  <c:v>30.321999999999999</c:v>
                </c:pt>
                <c:pt idx="36">
                  <c:v>33.247999999999998</c:v>
                </c:pt>
                <c:pt idx="37">
                  <c:v>37.04</c:v>
                </c:pt>
                <c:pt idx="38">
                  <c:v>40.725000000000001</c:v>
                </c:pt>
                <c:pt idx="39">
                  <c:v>45.082999999999998</c:v>
                </c:pt>
                <c:pt idx="40">
                  <c:v>49.640999999999998</c:v>
                </c:pt>
                <c:pt idx="41">
                  <c:v>55.427</c:v>
                </c:pt>
                <c:pt idx="42">
                  <c:v>61.223999999999997</c:v>
                </c:pt>
                <c:pt idx="43">
                  <c:v>68.244</c:v>
                </c:pt>
                <c:pt idx="44">
                  <c:v>75.721000000000004</c:v>
                </c:pt>
                <c:pt idx="45">
                  <c:v>83.513999999999996</c:v>
                </c:pt>
                <c:pt idx="46">
                  <c:v>92.528999999999996</c:v>
                </c:pt>
                <c:pt idx="47">
                  <c:v>102.551</c:v>
                </c:pt>
                <c:pt idx="48">
                  <c:v>113.437</c:v>
                </c:pt>
                <c:pt idx="49">
                  <c:v>124.815</c:v>
                </c:pt>
                <c:pt idx="50">
                  <c:v>137.02699999999999</c:v>
                </c:pt>
                <c:pt idx="51">
                  <c:v>149.99299999999999</c:v>
                </c:pt>
                <c:pt idx="52">
                  <c:v>163.16800000000001</c:v>
                </c:pt>
                <c:pt idx="53">
                  <c:v>177.37700000000001</c:v>
                </c:pt>
                <c:pt idx="54">
                  <c:v>191.149</c:v>
                </c:pt>
                <c:pt idx="55">
                  <c:v>205.52600000000001</c:v>
                </c:pt>
                <c:pt idx="56">
                  <c:v>219.55</c:v>
                </c:pt>
                <c:pt idx="57">
                  <c:v>233.589</c:v>
                </c:pt>
                <c:pt idx="58">
                  <c:v>247.137</c:v>
                </c:pt>
                <c:pt idx="59">
                  <c:v>259.916</c:v>
                </c:pt>
                <c:pt idx="60">
                  <c:v>272.279</c:v>
                </c:pt>
                <c:pt idx="61">
                  <c:v>283.947</c:v>
                </c:pt>
                <c:pt idx="62">
                  <c:v>294.36700000000002</c:v>
                </c:pt>
                <c:pt idx="63">
                  <c:v>304.06099999999998</c:v>
                </c:pt>
                <c:pt idx="64">
                  <c:v>312.74299999999999</c:v>
                </c:pt>
                <c:pt idx="65">
                  <c:v>320.84800000000001</c:v>
                </c:pt>
                <c:pt idx="66">
                  <c:v>327.10199999999998</c:v>
                </c:pt>
                <c:pt idx="67">
                  <c:v>333.108</c:v>
                </c:pt>
                <c:pt idx="68">
                  <c:v>338.60500000000002</c:v>
                </c:pt>
                <c:pt idx="69">
                  <c:v>342.62200000000001</c:v>
                </c:pt>
                <c:pt idx="70">
                  <c:v>345.88900000000001</c:v>
                </c:pt>
                <c:pt idx="71">
                  <c:v>348.80900000000003</c:v>
                </c:pt>
                <c:pt idx="72">
                  <c:v>350.839</c:v>
                </c:pt>
                <c:pt idx="73">
                  <c:v>352.50700000000001</c:v>
                </c:pt>
                <c:pt idx="74">
                  <c:v>353.97500000000002</c:v>
                </c:pt>
                <c:pt idx="75">
                  <c:v>354.54199999999997</c:v>
                </c:pt>
                <c:pt idx="76">
                  <c:v>355.10399999999998</c:v>
                </c:pt>
                <c:pt idx="77">
                  <c:v>355.56099999999998</c:v>
                </c:pt>
                <c:pt idx="78">
                  <c:v>355.84399999999999</c:v>
                </c:pt>
                <c:pt idx="79">
                  <c:v>355.98099999999999</c:v>
                </c:pt>
                <c:pt idx="80">
                  <c:v>356.029</c:v>
                </c:pt>
                <c:pt idx="81">
                  <c:v>355.99400000000003</c:v>
                </c:pt>
                <c:pt idx="82">
                  <c:v>355.88900000000001</c:v>
                </c:pt>
                <c:pt idx="83">
                  <c:v>355.63600000000002</c:v>
                </c:pt>
                <c:pt idx="84">
                  <c:v>355.29500000000002</c:v>
                </c:pt>
                <c:pt idx="85">
                  <c:v>354.786</c:v>
                </c:pt>
                <c:pt idx="86">
                  <c:v>353.46300000000002</c:v>
                </c:pt>
                <c:pt idx="87">
                  <c:v>352.17500000000001</c:v>
                </c:pt>
                <c:pt idx="88">
                  <c:v>350.59899999999999</c:v>
                </c:pt>
                <c:pt idx="89">
                  <c:v>347.983</c:v>
                </c:pt>
                <c:pt idx="90">
                  <c:v>345.29899999999998</c:v>
                </c:pt>
                <c:pt idx="91">
                  <c:v>341.68700000000001</c:v>
                </c:pt>
                <c:pt idx="92">
                  <c:v>337.11399999999998</c:v>
                </c:pt>
                <c:pt idx="93">
                  <c:v>332.51400000000001</c:v>
                </c:pt>
                <c:pt idx="94">
                  <c:v>326.642</c:v>
                </c:pt>
                <c:pt idx="95">
                  <c:v>319.15800000000002</c:v>
                </c:pt>
                <c:pt idx="96">
                  <c:v>311.60599999999999</c:v>
                </c:pt>
                <c:pt idx="97">
                  <c:v>302.654</c:v>
                </c:pt>
                <c:pt idx="98">
                  <c:v>293.16300000000001</c:v>
                </c:pt>
                <c:pt idx="99">
                  <c:v>282.154</c:v>
                </c:pt>
                <c:pt idx="100">
                  <c:v>270.63200000000001</c:v>
                </c:pt>
                <c:pt idx="101">
                  <c:v>258.03199999999998</c:v>
                </c:pt>
                <c:pt idx="102">
                  <c:v>245.291</c:v>
                </c:pt>
                <c:pt idx="103">
                  <c:v>232.166</c:v>
                </c:pt>
                <c:pt idx="104">
                  <c:v>217.85599999999999</c:v>
                </c:pt>
                <c:pt idx="105">
                  <c:v>203.77799999999999</c:v>
                </c:pt>
                <c:pt idx="106">
                  <c:v>189.69200000000001</c:v>
                </c:pt>
                <c:pt idx="107">
                  <c:v>175.42</c:v>
                </c:pt>
                <c:pt idx="108">
                  <c:v>161.42500000000001</c:v>
                </c:pt>
                <c:pt idx="109">
                  <c:v>148.34200000000001</c:v>
                </c:pt>
                <c:pt idx="110">
                  <c:v>135.77600000000001</c:v>
                </c:pt>
                <c:pt idx="111">
                  <c:v>123.593</c:v>
                </c:pt>
                <c:pt idx="112">
                  <c:v>111.794</c:v>
                </c:pt>
                <c:pt idx="113">
                  <c:v>101.649</c:v>
                </c:pt>
                <c:pt idx="114">
                  <c:v>91.697999999999993</c:v>
                </c:pt>
                <c:pt idx="115">
                  <c:v>83.018000000000001</c:v>
                </c:pt>
                <c:pt idx="116">
                  <c:v>74.602999999999994</c:v>
                </c:pt>
                <c:pt idx="117">
                  <c:v>67.823999999999998</c:v>
                </c:pt>
                <c:pt idx="118">
                  <c:v>61.34</c:v>
                </c:pt>
                <c:pt idx="119">
                  <c:v>55.177999999999997</c:v>
                </c:pt>
                <c:pt idx="120">
                  <c:v>49.405999999999999</c:v>
                </c:pt>
                <c:pt idx="121">
                  <c:v>45.082999999999998</c:v>
                </c:pt>
                <c:pt idx="122">
                  <c:v>40.81</c:v>
                </c:pt>
                <c:pt idx="123">
                  <c:v>36.578000000000003</c:v>
                </c:pt>
                <c:pt idx="124">
                  <c:v>33.192</c:v>
                </c:pt>
                <c:pt idx="125">
                  <c:v>30.408000000000001</c:v>
                </c:pt>
                <c:pt idx="126">
                  <c:v>27.620999999999999</c:v>
                </c:pt>
                <c:pt idx="127">
                  <c:v>25.100999999999999</c:v>
                </c:pt>
                <c:pt idx="128">
                  <c:v>23.396000000000001</c:v>
                </c:pt>
                <c:pt idx="129">
                  <c:v>21.448</c:v>
                </c:pt>
                <c:pt idx="130">
                  <c:v>19.699000000000002</c:v>
                </c:pt>
                <c:pt idx="131">
                  <c:v>15.839</c:v>
                </c:pt>
                <c:pt idx="132">
                  <c:v>13.109</c:v>
                </c:pt>
                <c:pt idx="133">
                  <c:v>11.111000000000001</c:v>
                </c:pt>
                <c:pt idx="134">
                  <c:v>9.2639999999999993</c:v>
                </c:pt>
                <c:pt idx="135">
                  <c:v>7.8330000000000002</c:v>
                </c:pt>
                <c:pt idx="136">
                  <c:v>7.0540000000000003</c:v>
                </c:pt>
                <c:pt idx="137">
                  <c:v>6.194</c:v>
                </c:pt>
                <c:pt idx="138">
                  <c:v>5.4320000000000004</c:v>
                </c:pt>
                <c:pt idx="139">
                  <c:v>4.7610000000000001</c:v>
                </c:pt>
                <c:pt idx="140">
                  <c:v>4.2009999999999996</c:v>
                </c:pt>
                <c:pt idx="141">
                  <c:v>3.7410000000000001</c:v>
                </c:pt>
                <c:pt idx="142">
                  <c:v>3.355</c:v>
                </c:pt>
                <c:pt idx="143">
                  <c:v>3.0059999999999998</c:v>
                </c:pt>
                <c:pt idx="144">
                  <c:v>2.7170000000000001</c:v>
                </c:pt>
                <c:pt idx="145">
                  <c:v>2.4750000000000001</c:v>
                </c:pt>
                <c:pt idx="146">
                  <c:v>2.2799999999999998</c:v>
                </c:pt>
                <c:pt idx="147">
                  <c:v>2.0950000000000002</c:v>
                </c:pt>
                <c:pt idx="148">
                  <c:v>1.9430000000000001</c:v>
                </c:pt>
                <c:pt idx="149">
                  <c:v>1.7909999999999999</c:v>
                </c:pt>
                <c:pt idx="150">
                  <c:v>1.6819999999999999</c:v>
                </c:pt>
                <c:pt idx="151">
                  <c:v>1.5660000000000001</c:v>
                </c:pt>
                <c:pt idx="152">
                  <c:v>1.4570000000000001</c:v>
                </c:pt>
                <c:pt idx="153">
                  <c:v>1.3819999999999999</c:v>
                </c:pt>
                <c:pt idx="154">
                  <c:v>1.3140000000000001</c:v>
                </c:pt>
                <c:pt idx="155">
                  <c:v>1.2410000000000001</c:v>
                </c:pt>
                <c:pt idx="156">
                  <c:v>1.171</c:v>
                </c:pt>
                <c:pt idx="157">
                  <c:v>1.125</c:v>
                </c:pt>
                <c:pt idx="158">
                  <c:v>1.0740000000000001</c:v>
                </c:pt>
                <c:pt idx="159">
                  <c:v>1.016</c:v>
                </c:pt>
                <c:pt idx="160">
                  <c:v>0.96299999999999997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93-40DF-A68A-74BABD011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48544"/>
        <c:axId val="88350080"/>
      </c:scatterChart>
      <c:valAx>
        <c:axId val="8834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350080"/>
        <c:crosses val="autoZero"/>
        <c:crossBetween val="midCat"/>
      </c:valAx>
      <c:valAx>
        <c:axId val="8835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48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2.8A'!$C$19:$C$179</c:f>
              <c:numCache>
                <c:formatCode>General</c:formatCode>
                <c:ptCount val="161"/>
                <c:pt idx="0">
                  <c:v>0.41799999999999998</c:v>
                </c:pt>
                <c:pt idx="1">
                  <c:v>0.48099999999999998</c:v>
                </c:pt>
                <c:pt idx="2">
                  <c:v>0.53700000000000003</c:v>
                </c:pt>
                <c:pt idx="3">
                  <c:v>0.58799999999999997</c:v>
                </c:pt>
                <c:pt idx="4">
                  <c:v>0.61399999999999999</c:v>
                </c:pt>
                <c:pt idx="5">
                  <c:v>0.67900000000000005</c:v>
                </c:pt>
                <c:pt idx="6">
                  <c:v>0.748</c:v>
                </c:pt>
                <c:pt idx="7">
                  <c:v>0.82</c:v>
                </c:pt>
                <c:pt idx="8">
                  <c:v>0.874</c:v>
                </c:pt>
                <c:pt idx="9">
                  <c:v>0.95899999999999996</c:v>
                </c:pt>
                <c:pt idx="10">
                  <c:v>1.0429999999999999</c:v>
                </c:pt>
                <c:pt idx="11">
                  <c:v>1.153</c:v>
                </c:pt>
                <c:pt idx="12">
                  <c:v>1.2649999999999999</c:v>
                </c:pt>
                <c:pt idx="13">
                  <c:v>1.3819999999999999</c:v>
                </c:pt>
                <c:pt idx="14">
                  <c:v>1.53</c:v>
                </c:pt>
                <c:pt idx="15">
                  <c:v>1.7090000000000001</c:v>
                </c:pt>
                <c:pt idx="16">
                  <c:v>1.8939999999999999</c:v>
                </c:pt>
                <c:pt idx="17">
                  <c:v>2.1139999999999999</c:v>
                </c:pt>
                <c:pt idx="18">
                  <c:v>2.3769999999999998</c:v>
                </c:pt>
                <c:pt idx="19">
                  <c:v>2.694</c:v>
                </c:pt>
                <c:pt idx="20">
                  <c:v>3.0350000000000001</c:v>
                </c:pt>
                <c:pt idx="21">
                  <c:v>3.4860000000000002</c:v>
                </c:pt>
                <c:pt idx="22">
                  <c:v>3.9689999999999999</c:v>
                </c:pt>
                <c:pt idx="23">
                  <c:v>4.5880000000000001</c:v>
                </c:pt>
                <c:pt idx="24">
                  <c:v>5.33</c:v>
                </c:pt>
                <c:pt idx="25">
                  <c:v>6.7320000000000002</c:v>
                </c:pt>
                <c:pt idx="26">
                  <c:v>8.0419999999999998</c:v>
                </c:pt>
                <c:pt idx="27">
                  <c:v>9.484</c:v>
                </c:pt>
                <c:pt idx="28">
                  <c:v>11.298</c:v>
                </c:pt>
                <c:pt idx="29">
                  <c:v>14.124000000000001</c:v>
                </c:pt>
                <c:pt idx="30">
                  <c:v>17.253</c:v>
                </c:pt>
                <c:pt idx="31">
                  <c:v>18.981000000000002</c:v>
                </c:pt>
                <c:pt idx="32">
                  <c:v>20.731000000000002</c:v>
                </c:pt>
                <c:pt idx="33">
                  <c:v>23.248000000000001</c:v>
                </c:pt>
                <c:pt idx="34">
                  <c:v>25.635999999999999</c:v>
                </c:pt>
                <c:pt idx="35">
                  <c:v>28.212</c:v>
                </c:pt>
                <c:pt idx="36">
                  <c:v>30.998999999999999</c:v>
                </c:pt>
                <c:pt idx="37">
                  <c:v>34.045000000000002</c:v>
                </c:pt>
                <c:pt idx="38">
                  <c:v>37.954000000000001</c:v>
                </c:pt>
                <c:pt idx="39">
                  <c:v>41.52</c:v>
                </c:pt>
                <c:pt idx="40">
                  <c:v>46.552</c:v>
                </c:pt>
                <c:pt idx="41">
                  <c:v>51.576999999999998</c:v>
                </c:pt>
                <c:pt idx="42">
                  <c:v>57.097000000000001</c:v>
                </c:pt>
                <c:pt idx="43">
                  <c:v>63.287999999999997</c:v>
                </c:pt>
                <c:pt idx="44">
                  <c:v>70.441000000000003</c:v>
                </c:pt>
                <c:pt idx="45">
                  <c:v>77.977000000000004</c:v>
                </c:pt>
                <c:pt idx="46">
                  <c:v>86.498000000000005</c:v>
                </c:pt>
                <c:pt idx="47">
                  <c:v>95.444999999999993</c:v>
                </c:pt>
                <c:pt idx="48">
                  <c:v>105.68300000000001</c:v>
                </c:pt>
                <c:pt idx="49">
                  <c:v>116.318</c:v>
                </c:pt>
                <c:pt idx="50">
                  <c:v>127.876</c:v>
                </c:pt>
                <c:pt idx="51">
                  <c:v>139.684</c:v>
                </c:pt>
                <c:pt idx="52">
                  <c:v>152.27699999999999</c:v>
                </c:pt>
                <c:pt idx="53">
                  <c:v>165.357</c:v>
                </c:pt>
                <c:pt idx="54">
                  <c:v>178.28200000000001</c:v>
                </c:pt>
                <c:pt idx="55">
                  <c:v>191.886</c:v>
                </c:pt>
                <c:pt idx="56">
                  <c:v>205.274</c:v>
                </c:pt>
                <c:pt idx="57">
                  <c:v>218.328</c:v>
                </c:pt>
                <c:pt idx="58">
                  <c:v>230.892</c:v>
                </c:pt>
                <c:pt idx="59">
                  <c:v>243.01</c:v>
                </c:pt>
                <c:pt idx="60">
                  <c:v>254.505</c:v>
                </c:pt>
                <c:pt idx="61">
                  <c:v>265.32</c:v>
                </c:pt>
                <c:pt idx="62">
                  <c:v>275.35300000000001</c:v>
                </c:pt>
                <c:pt idx="63">
                  <c:v>284.11900000000003</c:v>
                </c:pt>
                <c:pt idx="64">
                  <c:v>292.089</c:v>
                </c:pt>
                <c:pt idx="65">
                  <c:v>299.35500000000002</c:v>
                </c:pt>
                <c:pt idx="66">
                  <c:v>305.584</c:v>
                </c:pt>
                <c:pt idx="67">
                  <c:v>311.57400000000001</c:v>
                </c:pt>
                <c:pt idx="68">
                  <c:v>316.01900000000001</c:v>
                </c:pt>
                <c:pt idx="69">
                  <c:v>320.07400000000001</c:v>
                </c:pt>
                <c:pt idx="70">
                  <c:v>323.3</c:v>
                </c:pt>
                <c:pt idx="71">
                  <c:v>326.01799999999997</c:v>
                </c:pt>
                <c:pt idx="72">
                  <c:v>327.71699999999998</c:v>
                </c:pt>
                <c:pt idx="73">
                  <c:v>329.47899999999998</c:v>
                </c:pt>
                <c:pt idx="74">
                  <c:v>330.77300000000002</c:v>
                </c:pt>
                <c:pt idx="75">
                  <c:v>331.24900000000002</c:v>
                </c:pt>
                <c:pt idx="76">
                  <c:v>331.85899999999998</c:v>
                </c:pt>
                <c:pt idx="77">
                  <c:v>332.23399999999998</c:v>
                </c:pt>
                <c:pt idx="78">
                  <c:v>332.505</c:v>
                </c:pt>
                <c:pt idx="79">
                  <c:v>332.63</c:v>
                </c:pt>
                <c:pt idx="80">
                  <c:v>332.65499999999997</c:v>
                </c:pt>
                <c:pt idx="81">
                  <c:v>332.61</c:v>
                </c:pt>
                <c:pt idx="82">
                  <c:v>332.50299999999999</c:v>
                </c:pt>
                <c:pt idx="83">
                  <c:v>332.29500000000002</c:v>
                </c:pt>
                <c:pt idx="84">
                  <c:v>331.89299999999997</c:v>
                </c:pt>
                <c:pt idx="85">
                  <c:v>331.404</c:v>
                </c:pt>
                <c:pt idx="86">
                  <c:v>330.11200000000002</c:v>
                </c:pt>
                <c:pt idx="87">
                  <c:v>328.85599999999999</c:v>
                </c:pt>
                <c:pt idx="88">
                  <c:v>327.32600000000002</c:v>
                </c:pt>
                <c:pt idx="89">
                  <c:v>325.02</c:v>
                </c:pt>
                <c:pt idx="90">
                  <c:v>322.34800000000001</c:v>
                </c:pt>
                <c:pt idx="91">
                  <c:v>319.40499999999997</c:v>
                </c:pt>
                <c:pt idx="92">
                  <c:v>315.21199999999999</c:v>
                </c:pt>
                <c:pt idx="93">
                  <c:v>310.32299999999998</c:v>
                </c:pt>
                <c:pt idx="94">
                  <c:v>304.72199999999998</c:v>
                </c:pt>
                <c:pt idx="95">
                  <c:v>298.50900000000001</c:v>
                </c:pt>
                <c:pt idx="96">
                  <c:v>291.17599999999999</c:v>
                </c:pt>
                <c:pt idx="97">
                  <c:v>282.76799999999997</c:v>
                </c:pt>
                <c:pt idx="98">
                  <c:v>273.68200000000002</c:v>
                </c:pt>
                <c:pt idx="99">
                  <c:v>263.43200000000002</c:v>
                </c:pt>
                <c:pt idx="100">
                  <c:v>252.77</c:v>
                </c:pt>
                <c:pt idx="101">
                  <c:v>241.15299999999999</c:v>
                </c:pt>
                <c:pt idx="102">
                  <c:v>228.96899999999999</c:v>
                </c:pt>
                <c:pt idx="103">
                  <c:v>216.19499999999999</c:v>
                </c:pt>
                <c:pt idx="104">
                  <c:v>203.19800000000001</c:v>
                </c:pt>
                <c:pt idx="105">
                  <c:v>189.917</c:v>
                </c:pt>
                <c:pt idx="106">
                  <c:v>176.81</c:v>
                </c:pt>
                <c:pt idx="107">
                  <c:v>163.87100000000001</c:v>
                </c:pt>
                <c:pt idx="108">
                  <c:v>150.69800000000001</c:v>
                </c:pt>
                <c:pt idx="109">
                  <c:v>138.19900000000001</c:v>
                </c:pt>
                <c:pt idx="110">
                  <c:v>126.229</c:v>
                </c:pt>
                <c:pt idx="111">
                  <c:v>114.932</c:v>
                </c:pt>
                <c:pt idx="112">
                  <c:v>104.504</c:v>
                </c:pt>
                <c:pt idx="113">
                  <c:v>94.77</c:v>
                </c:pt>
                <c:pt idx="114">
                  <c:v>85.545000000000002</c:v>
                </c:pt>
                <c:pt idx="115">
                  <c:v>77.334999999999994</c:v>
                </c:pt>
                <c:pt idx="116">
                  <c:v>69.474999999999994</c:v>
                </c:pt>
                <c:pt idx="117">
                  <c:v>62.585000000000001</c:v>
                </c:pt>
                <c:pt idx="118">
                  <c:v>56.642000000000003</c:v>
                </c:pt>
                <c:pt idx="119">
                  <c:v>51.082999999999998</c:v>
                </c:pt>
                <c:pt idx="120">
                  <c:v>45.841999999999999</c:v>
                </c:pt>
                <c:pt idx="121">
                  <c:v>41.779000000000003</c:v>
                </c:pt>
                <c:pt idx="122">
                  <c:v>37.695</c:v>
                </c:pt>
                <c:pt idx="123">
                  <c:v>33.862000000000002</c:v>
                </c:pt>
                <c:pt idx="124">
                  <c:v>31.033000000000001</c:v>
                </c:pt>
                <c:pt idx="125">
                  <c:v>28.106000000000002</c:v>
                </c:pt>
                <c:pt idx="126">
                  <c:v>25.443000000000001</c:v>
                </c:pt>
                <c:pt idx="127">
                  <c:v>23.114000000000001</c:v>
                </c:pt>
                <c:pt idx="128">
                  <c:v>21.37</c:v>
                </c:pt>
                <c:pt idx="129">
                  <c:v>19.63</c:v>
                </c:pt>
                <c:pt idx="130">
                  <c:v>17.905000000000001</c:v>
                </c:pt>
                <c:pt idx="131">
                  <c:v>14.679</c:v>
                </c:pt>
                <c:pt idx="132">
                  <c:v>12.018000000000001</c:v>
                </c:pt>
                <c:pt idx="133">
                  <c:v>10.166</c:v>
                </c:pt>
                <c:pt idx="134">
                  <c:v>8.4290000000000003</c:v>
                </c:pt>
                <c:pt idx="135">
                  <c:v>7.024</c:v>
                </c:pt>
                <c:pt idx="136">
                  <c:v>6.35</c:v>
                </c:pt>
                <c:pt idx="137">
                  <c:v>5.5330000000000004</c:v>
                </c:pt>
                <c:pt idx="138">
                  <c:v>4.8330000000000002</c:v>
                </c:pt>
                <c:pt idx="139">
                  <c:v>4.2149999999999999</c:v>
                </c:pt>
                <c:pt idx="140">
                  <c:v>3.7320000000000002</c:v>
                </c:pt>
                <c:pt idx="141">
                  <c:v>3.32</c:v>
                </c:pt>
                <c:pt idx="142">
                  <c:v>2.9409999999999998</c:v>
                </c:pt>
                <c:pt idx="143">
                  <c:v>2.6389999999999998</c:v>
                </c:pt>
                <c:pt idx="144">
                  <c:v>2.3769999999999998</c:v>
                </c:pt>
                <c:pt idx="145">
                  <c:v>2.1579999999999999</c:v>
                </c:pt>
                <c:pt idx="146">
                  <c:v>1.954</c:v>
                </c:pt>
                <c:pt idx="147">
                  <c:v>1.7849999999999999</c:v>
                </c:pt>
                <c:pt idx="148">
                  <c:v>1.655</c:v>
                </c:pt>
                <c:pt idx="149">
                  <c:v>1.5349999999999999</c:v>
                </c:pt>
                <c:pt idx="150">
                  <c:v>1.4179999999999999</c:v>
                </c:pt>
                <c:pt idx="151">
                  <c:v>1.319</c:v>
                </c:pt>
                <c:pt idx="152">
                  <c:v>1.2330000000000001</c:v>
                </c:pt>
                <c:pt idx="153">
                  <c:v>1.1539999999999999</c:v>
                </c:pt>
                <c:pt idx="154">
                  <c:v>1.0760000000000001</c:v>
                </c:pt>
                <c:pt idx="155">
                  <c:v>1.0209999999999999</c:v>
                </c:pt>
                <c:pt idx="156">
                  <c:v>0.96599999999999997</c:v>
                </c:pt>
                <c:pt idx="157">
                  <c:v>0.92500000000000004</c:v>
                </c:pt>
                <c:pt idx="158">
                  <c:v>0.86299999999999999</c:v>
                </c:pt>
                <c:pt idx="159">
                  <c:v>0.81699999999999995</c:v>
                </c:pt>
                <c:pt idx="160">
                  <c:v>0.80200000000000005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13-4E86-B003-ECADB4CE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1216"/>
        <c:axId val="88391680"/>
      </c:scatterChart>
      <c:valAx>
        <c:axId val="8836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88391680"/>
        <c:crosses val="autoZero"/>
        <c:crossBetween val="midCat"/>
      </c:valAx>
      <c:valAx>
        <c:axId val="8839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61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2A'!$C$19:$C$179</c:f>
              <c:numCache>
                <c:formatCode>General</c:formatCode>
                <c:ptCount val="161"/>
                <c:pt idx="0">
                  <c:v>0.19500000000000001</c:v>
                </c:pt>
                <c:pt idx="1">
                  <c:v>0.23200000000000001</c:v>
                </c:pt>
                <c:pt idx="2">
                  <c:v>0.25600000000000001</c:v>
                </c:pt>
                <c:pt idx="3">
                  <c:v>0.27400000000000002</c:v>
                </c:pt>
                <c:pt idx="4">
                  <c:v>0.32300000000000001</c:v>
                </c:pt>
                <c:pt idx="5">
                  <c:v>0.35799999999999998</c:v>
                </c:pt>
                <c:pt idx="6">
                  <c:v>0.4</c:v>
                </c:pt>
                <c:pt idx="7">
                  <c:v>0.441</c:v>
                </c:pt>
                <c:pt idx="8">
                  <c:v>0.503</c:v>
                </c:pt>
                <c:pt idx="9">
                  <c:v>0.53100000000000003</c:v>
                </c:pt>
                <c:pt idx="10">
                  <c:v>0.58599999999999997</c:v>
                </c:pt>
                <c:pt idx="11">
                  <c:v>0.66800000000000004</c:v>
                </c:pt>
                <c:pt idx="12">
                  <c:v>0.755</c:v>
                </c:pt>
                <c:pt idx="13">
                  <c:v>0.81499999999999995</c:v>
                </c:pt>
                <c:pt idx="14">
                  <c:v>0.88300000000000001</c:v>
                </c:pt>
                <c:pt idx="15">
                  <c:v>0.99299999999999999</c:v>
                </c:pt>
                <c:pt idx="16">
                  <c:v>1.1459999999999999</c:v>
                </c:pt>
                <c:pt idx="17">
                  <c:v>1.29</c:v>
                </c:pt>
                <c:pt idx="18">
                  <c:v>1.4610000000000001</c:v>
                </c:pt>
                <c:pt idx="19">
                  <c:v>1.665</c:v>
                </c:pt>
                <c:pt idx="20">
                  <c:v>1.905</c:v>
                </c:pt>
                <c:pt idx="21">
                  <c:v>2.1960000000000002</c:v>
                </c:pt>
                <c:pt idx="22">
                  <c:v>2.5270000000000001</c:v>
                </c:pt>
                <c:pt idx="23">
                  <c:v>2.9430000000000001</c:v>
                </c:pt>
                <c:pt idx="24">
                  <c:v>3.4540000000000002</c:v>
                </c:pt>
                <c:pt idx="25">
                  <c:v>4.1139999999999999</c:v>
                </c:pt>
                <c:pt idx="26">
                  <c:v>4.8760000000000003</c:v>
                </c:pt>
                <c:pt idx="27">
                  <c:v>6.3470000000000004</c:v>
                </c:pt>
                <c:pt idx="28">
                  <c:v>7.76</c:v>
                </c:pt>
                <c:pt idx="29">
                  <c:v>9.3740000000000006</c:v>
                </c:pt>
                <c:pt idx="30">
                  <c:v>12.115</c:v>
                </c:pt>
                <c:pt idx="31">
                  <c:v>13.363</c:v>
                </c:pt>
                <c:pt idx="32">
                  <c:v>14.612</c:v>
                </c:pt>
                <c:pt idx="33">
                  <c:v>16.029</c:v>
                </c:pt>
                <c:pt idx="34">
                  <c:v>17.661999999999999</c:v>
                </c:pt>
                <c:pt idx="35">
                  <c:v>19.312999999999999</c:v>
                </c:pt>
                <c:pt idx="36">
                  <c:v>21.242999999999999</c:v>
                </c:pt>
                <c:pt idx="37">
                  <c:v>23.934999999999999</c:v>
                </c:pt>
                <c:pt idx="38">
                  <c:v>26.556999999999999</c:v>
                </c:pt>
                <c:pt idx="39">
                  <c:v>29.373000000000001</c:v>
                </c:pt>
                <c:pt idx="40">
                  <c:v>32.450000000000003</c:v>
                </c:pt>
                <c:pt idx="41">
                  <c:v>36.482999999999997</c:v>
                </c:pt>
                <c:pt idx="42">
                  <c:v>40.558999999999997</c:v>
                </c:pt>
                <c:pt idx="43">
                  <c:v>44.615000000000002</c:v>
                </c:pt>
                <c:pt idx="44">
                  <c:v>50.106999999999999</c:v>
                </c:pt>
                <c:pt idx="45">
                  <c:v>55.625</c:v>
                </c:pt>
                <c:pt idx="46">
                  <c:v>61.661000000000001</c:v>
                </c:pt>
                <c:pt idx="47">
                  <c:v>68.23</c:v>
                </c:pt>
                <c:pt idx="48">
                  <c:v>75.697000000000003</c:v>
                </c:pt>
                <c:pt idx="49">
                  <c:v>83.376000000000005</c:v>
                </c:pt>
                <c:pt idx="50">
                  <c:v>91.441999999999993</c:v>
                </c:pt>
                <c:pt idx="51">
                  <c:v>99.975999999999999</c:v>
                </c:pt>
                <c:pt idx="52">
                  <c:v>108.97499999999999</c:v>
                </c:pt>
                <c:pt idx="53">
                  <c:v>118.625</c:v>
                </c:pt>
                <c:pt idx="54">
                  <c:v>127.648</c:v>
                </c:pt>
                <c:pt idx="55">
                  <c:v>137.816</c:v>
                </c:pt>
                <c:pt idx="56">
                  <c:v>147.21</c:v>
                </c:pt>
                <c:pt idx="57">
                  <c:v>156.626</c:v>
                </c:pt>
                <c:pt idx="58">
                  <c:v>165.65</c:v>
                </c:pt>
                <c:pt idx="59">
                  <c:v>174.845</c:v>
                </c:pt>
                <c:pt idx="60">
                  <c:v>182.976</c:v>
                </c:pt>
                <c:pt idx="61">
                  <c:v>190.82</c:v>
                </c:pt>
                <c:pt idx="62">
                  <c:v>197.547</c:v>
                </c:pt>
                <c:pt idx="63">
                  <c:v>204.279</c:v>
                </c:pt>
                <c:pt idx="64">
                  <c:v>210.358</c:v>
                </c:pt>
                <c:pt idx="65">
                  <c:v>215.21600000000001</c:v>
                </c:pt>
                <c:pt idx="66">
                  <c:v>219.798</c:v>
                </c:pt>
                <c:pt idx="67">
                  <c:v>224.02099999999999</c:v>
                </c:pt>
                <c:pt idx="68">
                  <c:v>227.48099999999999</c:v>
                </c:pt>
                <c:pt idx="69">
                  <c:v>230.06700000000001</c:v>
                </c:pt>
                <c:pt idx="70">
                  <c:v>232.62799999999999</c:v>
                </c:pt>
                <c:pt idx="71">
                  <c:v>234.15799999999999</c:v>
                </c:pt>
                <c:pt idx="72">
                  <c:v>235.767</c:v>
                </c:pt>
                <c:pt idx="73">
                  <c:v>237.07599999999999</c:v>
                </c:pt>
                <c:pt idx="74">
                  <c:v>237.536</c:v>
                </c:pt>
                <c:pt idx="75">
                  <c:v>238.072</c:v>
                </c:pt>
                <c:pt idx="76">
                  <c:v>238.6</c:v>
                </c:pt>
                <c:pt idx="77">
                  <c:v>238.85</c:v>
                </c:pt>
                <c:pt idx="78">
                  <c:v>239.035</c:v>
                </c:pt>
                <c:pt idx="79">
                  <c:v>239.10599999999999</c:v>
                </c:pt>
                <c:pt idx="80">
                  <c:v>239.12899999999999</c:v>
                </c:pt>
                <c:pt idx="81">
                  <c:v>239.07599999999999</c:v>
                </c:pt>
                <c:pt idx="82">
                  <c:v>238.96</c:v>
                </c:pt>
                <c:pt idx="83">
                  <c:v>238.786</c:v>
                </c:pt>
                <c:pt idx="84">
                  <c:v>238.48400000000001</c:v>
                </c:pt>
                <c:pt idx="85">
                  <c:v>238.14</c:v>
                </c:pt>
                <c:pt idx="86">
                  <c:v>237.625</c:v>
                </c:pt>
                <c:pt idx="87">
                  <c:v>236.31</c:v>
                </c:pt>
                <c:pt idx="88">
                  <c:v>235.06399999999999</c:v>
                </c:pt>
                <c:pt idx="89">
                  <c:v>233.642</c:v>
                </c:pt>
                <c:pt idx="90">
                  <c:v>231.999</c:v>
                </c:pt>
                <c:pt idx="91">
                  <c:v>229.32300000000001</c:v>
                </c:pt>
                <c:pt idx="92">
                  <c:v>226.465</c:v>
                </c:pt>
                <c:pt idx="93">
                  <c:v>222.81800000000001</c:v>
                </c:pt>
                <c:pt idx="94">
                  <c:v>218.99100000000001</c:v>
                </c:pt>
                <c:pt idx="95">
                  <c:v>214.53700000000001</c:v>
                </c:pt>
                <c:pt idx="96">
                  <c:v>208.875</c:v>
                </c:pt>
                <c:pt idx="97">
                  <c:v>202.98599999999999</c:v>
                </c:pt>
                <c:pt idx="98">
                  <c:v>196.452</c:v>
                </c:pt>
                <c:pt idx="99">
                  <c:v>189.05799999999999</c:v>
                </c:pt>
                <c:pt idx="100">
                  <c:v>181.292</c:v>
                </c:pt>
                <c:pt idx="101">
                  <c:v>172.958</c:v>
                </c:pt>
                <c:pt idx="102">
                  <c:v>164.62899999999999</c:v>
                </c:pt>
                <c:pt idx="103">
                  <c:v>155.39599999999999</c:v>
                </c:pt>
                <c:pt idx="104">
                  <c:v>145.91900000000001</c:v>
                </c:pt>
                <c:pt idx="105">
                  <c:v>136.46600000000001</c:v>
                </c:pt>
                <c:pt idx="106">
                  <c:v>126.747</c:v>
                </c:pt>
                <c:pt idx="107">
                  <c:v>117.44</c:v>
                </c:pt>
                <c:pt idx="108">
                  <c:v>107.66500000000001</c:v>
                </c:pt>
                <c:pt idx="109">
                  <c:v>99.021000000000001</c:v>
                </c:pt>
                <c:pt idx="110">
                  <c:v>90.537000000000006</c:v>
                </c:pt>
                <c:pt idx="111">
                  <c:v>82.164000000000001</c:v>
                </c:pt>
                <c:pt idx="112">
                  <c:v>74.289000000000001</c:v>
                </c:pt>
                <c:pt idx="113">
                  <c:v>67.257000000000005</c:v>
                </c:pt>
                <c:pt idx="114">
                  <c:v>61.093000000000004</c:v>
                </c:pt>
                <c:pt idx="115">
                  <c:v>55.067</c:v>
                </c:pt>
                <c:pt idx="116">
                  <c:v>49.604999999999997</c:v>
                </c:pt>
                <c:pt idx="117">
                  <c:v>44.728000000000002</c:v>
                </c:pt>
                <c:pt idx="118">
                  <c:v>40.448999999999998</c:v>
                </c:pt>
                <c:pt idx="119">
                  <c:v>36.070999999999998</c:v>
                </c:pt>
                <c:pt idx="120">
                  <c:v>32.726999999999997</c:v>
                </c:pt>
                <c:pt idx="121">
                  <c:v>29.555</c:v>
                </c:pt>
                <c:pt idx="122">
                  <c:v>26.591000000000001</c:v>
                </c:pt>
                <c:pt idx="123">
                  <c:v>23.806999999999999</c:v>
                </c:pt>
                <c:pt idx="124">
                  <c:v>21.962</c:v>
                </c:pt>
                <c:pt idx="125">
                  <c:v>19.501000000000001</c:v>
                </c:pt>
                <c:pt idx="126">
                  <c:v>17.907</c:v>
                </c:pt>
                <c:pt idx="127">
                  <c:v>16.295000000000002</c:v>
                </c:pt>
                <c:pt idx="128">
                  <c:v>14.738</c:v>
                </c:pt>
                <c:pt idx="129">
                  <c:v>13.382999999999999</c:v>
                </c:pt>
                <c:pt idx="130">
                  <c:v>12.167</c:v>
                </c:pt>
                <c:pt idx="131">
                  <c:v>9.7720000000000002</c:v>
                </c:pt>
                <c:pt idx="132">
                  <c:v>8.1440000000000001</c:v>
                </c:pt>
                <c:pt idx="133">
                  <c:v>6.73</c:v>
                </c:pt>
                <c:pt idx="134">
                  <c:v>5.9240000000000004</c:v>
                </c:pt>
                <c:pt idx="135">
                  <c:v>5.0979999999999999</c:v>
                </c:pt>
                <c:pt idx="136">
                  <c:v>4.3570000000000002</c:v>
                </c:pt>
                <c:pt idx="137">
                  <c:v>3.73</c:v>
                </c:pt>
                <c:pt idx="138">
                  <c:v>3.2120000000000002</c:v>
                </c:pt>
                <c:pt idx="139">
                  <c:v>2.7839999999999998</c:v>
                </c:pt>
                <c:pt idx="140">
                  <c:v>2.4369999999999998</c:v>
                </c:pt>
                <c:pt idx="141">
                  <c:v>2.1560000000000001</c:v>
                </c:pt>
                <c:pt idx="142">
                  <c:v>1.9259999999999999</c:v>
                </c:pt>
                <c:pt idx="143">
                  <c:v>1.714</c:v>
                </c:pt>
                <c:pt idx="144">
                  <c:v>1.536</c:v>
                </c:pt>
                <c:pt idx="145">
                  <c:v>1.385</c:v>
                </c:pt>
                <c:pt idx="146">
                  <c:v>1.25</c:v>
                </c:pt>
                <c:pt idx="147">
                  <c:v>1.1479999999999999</c:v>
                </c:pt>
                <c:pt idx="148">
                  <c:v>1.0740000000000001</c:v>
                </c:pt>
                <c:pt idx="149">
                  <c:v>0.98899999999999999</c:v>
                </c:pt>
                <c:pt idx="150">
                  <c:v>0.91600000000000004</c:v>
                </c:pt>
                <c:pt idx="151">
                  <c:v>0.87</c:v>
                </c:pt>
                <c:pt idx="152">
                  <c:v>0.79700000000000004</c:v>
                </c:pt>
                <c:pt idx="153">
                  <c:v>0.755</c:v>
                </c:pt>
                <c:pt idx="154">
                  <c:v>0.70699999999999996</c:v>
                </c:pt>
                <c:pt idx="155">
                  <c:v>0.68500000000000005</c:v>
                </c:pt>
                <c:pt idx="156">
                  <c:v>0.65100000000000002</c:v>
                </c:pt>
                <c:pt idx="157">
                  <c:v>0.63100000000000001</c:v>
                </c:pt>
                <c:pt idx="158">
                  <c:v>0.61</c:v>
                </c:pt>
                <c:pt idx="159">
                  <c:v>0.57899999999999996</c:v>
                </c:pt>
                <c:pt idx="160">
                  <c:v>0.54800000000000004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F5-4B8A-B4A5-38F1513C8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73280"/>
        <c:axId val="88274816"/>
      </c:scatterChart>
      <c:valAx>
        <c:axId val="8827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88274816"/>
        <c:crosses val="autoZero"/>
        <c:crossBetween val="midCat"/>
      </c:valAx>
      <c:valAx>
        <c:axId val="8827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73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5" Type="http://schemas.openxmlformats.org/officeDocument/2006/relationships/image" Target="../media/image2.jpg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1197964</xdr:colOff>
      <xdr:row>69</xdr:row>
      <xdr:rowOff>168087</xdr:rowOff>
    </xdr:from>
    <xdr:to>
      <xdr:col>18</xdr:col>
      <xdr:colOff>99172</xdr:colOff>
      <xdr:row>100</xdr:row>
      <xdr:rowOff>66994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199" y="13491881"/>
          <a:ext cx="7709032" cy="5804407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4</xdr:row>
      <xdr:rowOff>123825</xdr:rowOff>
    </xdr:from>
    <xdr:to>
      <xdr:col>14</xdr:col>
      <xdr:colOff>361950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658906</xdr:colOff>
      <xdr:row>70</xdr:row>
      <xdr:rowOff>159125</xdr:rowOff>
    </xdr:from>
    <xdr:ext cx="2838450" cy="285750"/>
    <xdr:sp macro="" textlink="">
      <xdr:nvSpPr>
        <xdr:cNvPr id="7" name="TextBox 6"/>
        <xdr:cNvSpPr txBox="1"/>
      </xdr:nvSpPr>
      <xdr:spPr>
        <a:xfrm>
          <a:off x="10083053" y="13673419"/>
          <a:ext cx="2838450" cy="2857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400" b="1"/>
            <a:t>MFX</a:t>
          </a:r>
          <a:r>
            <a:rPr lang="en-US" sz="1400" b="1" baseline="0"/>
            <a:t> 38mm (#006) on 3m Test stand</a:t>
          </a:r>
          <a:endParaRPr lang="en-US" sz="1400" b="1"/>
        </a:p>
      </xdr:txBody>
    </xdr:sp>
    <xdr:clientData/>
  </xdr:oneCellAnchor>
  <xdr:twoCellAnchor>
    <xdr:from>
      <xdr:col>13</xdr:col>
      <xdr:colOff>44078</xdr:colOff>
      <xdr:row>90</xdr:row>
      <xdr:rowOff>81066</xdr:rowOff>
    </xdr:from>
    <xdr:to>
      <xdr:col>16</xdr:col>
      <xdr:colOff>152398</xdr:colOff>
      <xdr:row>95</xdr:row>
      <xdr:rowOff>19271</xdr:rowOff>
    </xdr:to>
    <xdr:grpSp>
      <xdr:nvGrpSpPr>
        <xdr:cNvPr id="12" name="Group 11"/>
        <xdr:cNvGrpSpPr/>
      </xdr:nvGrpSpPr>
      <xdr:grpSpPr>
        <a:xfrm rot="10554693">
          <a:off x="12452725" y="16987007"/>
          <a:ext cx="1946085" cy="872029"/>
          <a:chOff x="4330328" y="14825766"/>
          <a:chExt cx="1784720" cy="890705"/>
        </a:xfrm>
      </xdr:grpSpPr>
      <xdr:sp macro="" textlink="">
        <xdr:nvSpPr>
          <xdr:cNvPr id="6" name="Right Arrow 5"/>
          <xdr:cNvSpPr/>
        </xdr:nvSpPr>
        <xdr:spPr>
          <a:xfrm rot="9833170">
            <a:off x="4330328" y="15311214"/>
            <a:ext cx="838200" cy="405257"/>
          </a:xfrm>
          <a:prstGeom prst="rightArrow">
            <a:avLst>
              <a:gd name="adj1" fmla="val 40561"/>
              <a:gd name="adj2" fmla="val 7788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ight Arrow 8"/>
          <xdr:cNvSpPr/>
        </xdr:nvSpPr>
        <xdr:spPr>
          <a:xfrm rot="9833170">
            <a:off x="5276848" y="15030450"/>
            <a:ext cx="838200" cy="405257"/>
          </a:xfrm>
          <a:prstGeom prst="rightArrow">
            <a:avLst>
              <a:gd name="adj1" fmla="val 40561"/>
              <a:gd name="adj2" fmla="val 7788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TextBox 10"/>
          <xdr:cNvSpPr txBox="1"/>
        </xdr:nvSpPr>
        <xdr:spPr>
          <a:xfrm rot="9819214">
            <a:off x="4601695" y="14825766"/>
            <a:ext cx="1138777" cy="26949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Single Wound</a:t>
            </a:r>
          </a:p>
        </xdr:txBody>
      </xdr:sp>
    </xdr:grpSp>
    <xdr:clientData/>
  </xdr:twoCellAnchor>
  <xdr:twoCellAnchor>
    <xdr:from>
      <xdr:col>8</xdr:col>
      <xdr:colOff>563914</xdr:colOff>
      <xdr:row>94</xdr:row>
      <xdr:rowOff>36836</xdr:rowOff>
    </xdr:from>
    <xdr:to>
      <xdr:col>11</xdr:col>
      <xdr:colOff>450063</xdr:colOff>
      <xdr:row>99</xdr:row>
      <xdr:rowOff>108952</xdr:rowOff>
    </xdr:to>
    <xdr:grpSp>
      <xdr:nvGrpSpPr>
        <xdr:cNvPr id="14" name="Group 13"/>
        <xdr:cNvGrpSpPr/>
      </xdr:nvGrpSpPr>
      <xdr:grpSpPr>
        <a:xfrm rot="21265456">
          <a:off x="9767679" y="17689836"/>
          <a:ext cx="1865855" cy="1005940"/>
          <a:chOff x="4664318" y="15718859"/>
          <a:chExt cx="1744065" cy="1350404"/>
        </a:xfrm>
      </xdr:grpSpPr>
      <xdr:sp macro="" textlink="">
        <xdr:nvSpPr>
          <xdr:cNvPr id="8" name="Right Arrow 7"/>
          <xdr:cNvSpPr/>
        </xdr:nvSpPr>
        <xdr:spPr>
          <a:xfrm rot="20631997">
            <a:off x="4664318" y="16014160"/>
            <a:ext cx="838200" cy="528882"/>
          </a:xfrm>
          <a:prstGeom prst="rightArrow">
            <a:avLst>
              <a:gd name="adj1" fmla="val 40561"/>
              <a:gd name="adj2" fmla="val 7788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ight Arrow 9"/>
          <xdr:cNvSpPr/>
        </xdr:nvSpPr>
        <xdr:spPr>
          <a:xfrm rot="9833170">
            <a:off x="5570183" y="15718859"/>
            <a:ext cx="838200" cy="519186"/>
          </a:xfrm>
          <a:prstGeom prst="rightArrow">
            <a:avLst>
              <a:gd name="adj1" fmla="val 40561"/>
              <a:gd name="adj2" fmla="val 7788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TextBox 12"/>
          <xdr:cNvSpPr txBox="1"/>
        </xdr:nvSpPr>
        <xdr:spPr>
          <a:xfrm rot="20688511">
            <a:off x="5229796" y="16521754"/>
            <a:ext cx="993782" cy="5475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Counter Wound</a:t>
            </a:r>
          </a:p>
        </xdr:txBody>
      </xdr:sp>
    </xdr:grpSp>
    <xdr:clientData/>
  </xdr:twoCellAnchor>
  <xdr:twoCellAnchor>
    <xdr:from>
      <xdr:col>10</xdr:col>
      <xdr:colOff>294154</xdr:colOff>
      <xdr:row>90</xdr:row>
      <xdr:rowOff>188820</xdr:rowOff>
    </xdr:from>
    <xdr:to>
      <xdr:col>13</xdr:col>
      <xdr:colOff>234203</xdr:colOff>
      <xdr:row>92</xdr:row>
      <xdr:rowOff>74520</xdr:rowOff>
    </xdr:to>
    <xdr:sp macro="" textlink="">
      <xdr:nvSpPr>
        <xdr:cNvPr id="15" name="TextBox 14"/>
        <xdr:cNvSpPr txBox="1"/>
      </xdr:nvSpPr>
      <xdr:spPr>
        <a:xfrm>
          <a:off x="10446683" y="17513114"/>
          <a:ext cx="1755402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Field Directions:</a:t>
          </a:r>
        </a:p>
      </xdr:txBody>
    </xdr:sp>
    <xdr:clientData/>
  </xdr:twoCellAnchor>
  <xdr:twoCellAnchor>
    <xdr:from>
      <xdr:col>4</xdr:col>
      <xdr:colOff>600075</xdr:colOff>
      <xdr:row>21</xdr:row>
      <xdr:rowOff>100011</xdr:rowOff>
    </xdr:from>
    <xdr:to>
      <xdr:col>13</xdr:col>
      <xdr:colOff>190500</xdr:colOff>
      <xdr:row>39</xdr:row>
      <xdr:rowOff>28574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209549</xdr:colOff>
      <xdr:row>41</xdr:row>
      <xdr:rowOff>147637</xdr:rowOff>
    </xdr:from>
    <xdr:to>
      <xdr:col>15</xdr:col>
      <xdr:colOff>33617</xdr:colOff>
      <xdr:row>59</xdr:row>
      <xdr:rowOff>100853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1190439</xdr:colOff>
      <xdr:row>101</xdr:row>
      <xdr:rowOff>154081</xdr:rowOff>
    </xdr:from>
    <xdr:to>
      <xdr:col>18</xdr:col>
      <xdr:colOff>134470</xdr:colOff>
      <xdr:row>132</xdr:row>
      <xdr:rowOff>85075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674" y="19573875"/>
          <a:ext cx="7751855" cy="5836494"/>
        </a:xfrm>
        <a:prstGeom prst="rect">
          <a:avLst/>
        </a:prstGeom>
      </xdr:spPr>
    </xdr:pic>
    <xdr:clientData/>
  </xdr:twoCellAnchor>
  <xdr:twoCellAnchor>
    <xdr:from>
      <xdr:col>15</xdr:col>
      <xdr:colOff>388471</xdr:colOff>
      <xdr:row>41</xdr:row>
      <xdr:rowOff>127000</xdr:rowOff>
    </xdr:from>
    <xdr:to>
      <xdr:col>19</xdr:col>
      <xdr:colOff>484714</xdr:colOff>
      <xdr:row>46</xdr:row>
      <xdr:rowOff>133369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7">
              <a:extLst>
                <a:ext uri="{FF2B5EF4-FFF2-40B4-BE49-F238E27FC236}">
                  <a16:creationId xmlns:a16="http://schemas.microsoft.com/office/drawing/2014/main" id="{D197A418-57F7-4EB1-971D-7094814199EF}"/>
                </a:ext>
              </a:extLst>
            </xdr:cNvPr>
            <xdr:cNvSpPr txBox="1"/>
          </xdr:nvSpPr>
          <xdr:spPr>
            <a:xfrm>
              <a:off x="14022295" y="7844118"/>
              <a:ext cx="2546595" cy="955133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−25.0 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b>
                          <m:sup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+25.0 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p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𝐵𝑑𝑧</m:t>
                            </m:r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𝑝𝑒𝑎𝑘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" name="TextBox 7">
              <a:extLst>
                <a:ext uri="{FF2B5EF4-FFF2-40B4-BE49-F238E27FC236}">
                  <a16:creationId xmlns:a16="http://schemas.microsoft.com/office/drawing/2014/main" id="{D197A418-57F7-4EB1-971D-7094814199EF}"/>
                </a:ext>
              </a:extLst>
            </xdr:cNvPr>
            <xdr:cNvSpPr txBox="1"/>
          </xdr:nvSpPr>
          <xdr:spPr>
            <a:xfrm>
              <a:off x="14022295" y="7844118"/>
              <a:ext cx="2546595" cy="955133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𝐿_𝐵=(∫_(−25.0 𝑐𝑚)^(+25.0 𝑐𝑚)▒𝐵𝑑𝑧)/𝐵_𝑝𝑒𝑎𝑘 </a:t>
              </a:r>
              <a:endParaRPr lang="en-US" sz="2400"/>
            </a:p>
          </xdr:txBody>
        </xdr:sp>
      </mc:Fallback>
    </mc:AlternateContent>
    <xdr:clientData/>
  </xdr:twoCellAnchor>
  <xdr:twoCellAnchor>
    <xdr:from>
      <xdr:col>14</xdr:col>
      <xdr:colOff>560295</xdr:colOff>
      <xdr:row>8</xdr:row>
      <xdr:rowOff>104588</xdr:rowOff>
    </xdr:from>
    <xdr:to>
      <xdr:col>19</xdr:col>
      <xdr:colOff>43949</xdr:colOff>
      <xdr:row>13</xdr:row>
      <xdr:rowOff>85310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11">
              <a:extLst>
                <a:ext uri="{FF2B5EF4-FFF2-40B4-BE49-F238E27FC236}">
                  <a16:creationId xmlns:a16="http://schemas.microsoft.com/office/drawing/2014/main" id="{D73E296C-B037-4445-AE8F-577F6B7A6DA5}"/>
                </a:ext>
              </a:extLst>
            </xdr:cNvPr>
            <xdr:cNvSpPr txBox="1"/>
          </xdr:nvSpPr>
          <xdr:spPr>
            <a:xfrm>
              <a:off x="13581530" y="1651000"/>
              <a:ext cx="2546595" cy="91454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−25.0 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b>
                          <m:sup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+25.0 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p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𝐵𝑑𝑧</m:t>
                            </m:r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𝑐𝑒𝑛𝑡𝑒𝑟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21" name="TextBox 11">
              <a:extLst>
                <a:ext uri="{FF2B5EF4-FFF2-40B4-BE49-F238E27FC236}">
                  <a16:creationId xmlns:a16="http://schemas.microsoft.com/office/drawing/2014/main" id="{D73E296C-B037-4445-AE8F-577F6B7A6DA5}"/>
                </a:ext>
              </a:extLst>
            </xdr:cNvPr>
            <xdr:cNvSpPr txBox="1"/>
          </xdr:nvSpPr>
          <xdr:spPr>
            <a:xfrm>
              <a:off x="13581530" y="1651000"/>
              <a:ext cx="2546595" cy="91454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𝐿_𝐵=(∫_(−25.0 𝑐𝑚)^(+25.0 𝑐𝑚)▒𝐵𝑑𝑧)/𝐵_𝑐𝑒𝑛𝑡𝑒𝑟 </a:t>
              </a:r>
              <a:endParaRPr lang="en-US" sz="2400"/>
            </a:p>
          </xdr:txBody>
        </xdr:sp>
      </mc:Fallback>
    </mc:AlternateContent>
    <xdr:clientData/>
  </xdr:twoCellAnchor>
  <xdr:twoCellAnchor>
    <xdr:from>
      <xdr:col>15</xdr:col>
      <xdr:colOff>59764</xdr:colOff>
      <xdr:row>0</xdr:row>
      <xdr:rowOff>119529</xdr:rowOff>
    </xdr:from>
    <xdr:to>
      <xdr:col>24</xdr:col>
      <xdr:colOff>597645</xdr:colOff>
      <xdr:row>5</xdr:row>
      <xdr:rowOff>164352</xdr:rowOff>
    </xdr:to>
    <xdr:sp macro="" textlink="">
      <xdr:nvSpPr>
        <xdr:cNvPr id="2" name="TextBox 1"/>
        <xdr:cNvSpPr txBox="1"/>
      </xdr:nvSpPr>
      <xdr:spPr>
        <a:xfrm>
          <a:off x="13693588" y="119529"/>
          <a:ext cx="6051175" cy="102347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u="sng">
              <a:solidFill>
                <a:srgbClr val="FF0000"/>
              </a:solidFill>
            </a:rPr>
            <a:t>CHANGES:</a:t>
          </a:r>
        </a:p>
        <a:p>
          <a:r>
            <a:rPr lang="en-US" sz="1400">
              <a:solidFill>
                <a:srgbClr val="FF0000"/>
              </a:solidFill>
            </a:rPr>
            <a:t>1)</a:t>
          </a:r>
          <a:r>
            <a:rPr lang="en-US" sz="1400" baseline="0">
              <a:solidFill>
                <a:srgbClr val="FF0000"/>
              </a:solidFill>
            </a:rPr>
            <a:t> Wired solenoid so that a positive current produced positive field reading on hall probe.  </a:t>
          </a:r>
        </a:p>
        <a:p>
          <a:r>
            <a:rPr lang="en-US" sz="1400" baseline="0">
              <a:solidFill>
                <a:srgbClr val="FF0000"/>
              </a:solidFill>
            </a:rPr>
            <a:t>2) Included a background (PS OFF) measurement post-degauss.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41</xdr:row>
      <xdr:rowOff>33337</xdr:rowOff>
    </xdr:from>
    <xdr:to>
      <xdr:col>12</xdr:col>
      <xdr:colOff>95250</xdr:colOff>
      <xdr:row>55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41</xdr:row>
      <xdr:rowOff>52387</xdr:rowOff>
    </xdr:from>
    <xdr:to>
      <xdr:col>18</xdr:col>
      <xdr:colOff>457200</xdr:colOff>
      <xdr:row>55</xdr:row>
      <xdr:rowOff>128587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0</xdr:row>
      <xdr:rowOff>95250</xdr:rowOff>
    </xdr:from>
    <xdr:to>
      <xdr:col>21</xdr:col>
      <xdr:colOff>152400</xdr:colOff>
      <xdr:row>22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23</xdr:row>
      <xdr:rowOff>100012</xdr:rowOff>
    </xdr:from>
    <xdr:to>
      <xdr:col>20</xdr:col>
      <xdr:colOff>304800</xdr:colOff>
      <xdr:row>37</xdr:row>
      <xdr:rowOff>176212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45</xdr:row>
      <xdr:rowOff>119062</xdr:rowOff>
    </xdr:from>
    <xdr:to>
      <xdr:col>12</xdr:col>
      <xdr:colOff>38100</xdr:colOff>
      <xdr:row>60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45</xdr:row>
      <xdr:rowOff>109537</xdr:rowOff>
    </xdr:from>
    <xdr:to>
      <xdr:col>19</xdr:col>
      <xdr:colOff>428625</xdr:colOff>
      <xdr:row>59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0</xdr:row>
      <xdr:rowOff>95250</xdr:rowOff>
    </xdr:from>
    <xdr:to>
      <xdr:col>21</xdr:col>
      <xdr:colOff>152400</xdr:colOff>
      <xdr:row>22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45</xdr:row>
      <xdr:rowOff>119062</xdr:rowOff>
    </xdr:from>
    <xdr:to>
      <xdr:col>12</xdr:col>
      <xdr:colOff>38100</xdr:colOff>
      <xdr:row>60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45</xdr:row>
      <xdr:rowOff>109537</xdr:rowOff>
    </xdr:from>
    <xdr:to>
      <xdr:col>19</xdr:col>
      <xdr:colOff>428625</xdr:colOff>
      <xdr:row>59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0</xdr:row>
      <xdr:rowOff>95250</xdr:rowOff>
    </xdr:from>
    <xdr:to>
      <xdr:col>21</xdr:col>
      <xdr:colOff>152400</xdr:colOff>
      <xdr:row>22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</xdr:row>
      <xdr:rowOff>185736</xdr:rowOff>
    </xdr:from>
    <xdr:to>
      <xdr:col>18</xdr:col>
      <xdr:colOff>219075</xdr:colOff>
      <xdr:row>18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18</xdr:row>
      <xdr:rowOff>14287</xdr:rowOff>
    </xdr:from>
    <xdr:to>
      <xdr:col>17</xdr:col>
      <xdr:colOff>361950</xdr:colOff>
      <xdr:row>32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13" zoomScale="85" zoomScaleNormal="85" workbookViewId="0">
      <selection activeCell="X7" sqref="X7:X8"/>
    </sheetView>
  </sheetViews>
  <sheetFormatPr defaultRowHeight="14.5"/>
  <cols>
    <col min="1" max="1" width="17.453125" customWidth="1"/>
    <col min="2" max="2" width="21.7265625" customWidth="1"/>
    <col min="3" max="3" width="14.7265625" customWidth="1"/>
    <col min="4" max="4" width="19.1796875" customWidth="1"/>
    <col min="5" max="6" width="19.26953125" bestFit="1" customWidth="1"/>
    <col min="7" max="7" width="11.453125" bestFit="1" customWidth="1"/>
    <col min="10" max="10" width="10.81640625" bestFit="1" customWidth="1"/>
    <col min="11" max="11" width="8.7265625" customWidth="1"/>
  </cols>
  <sheetData>
    <row r="1" spans="1:12" ht="15" thickBot="1">
      <c r="A1" s="15" t="s">
        <v>38</v>
      </c>
      <c r="B1" s="9" t="s">
        <v>77</v>
      </c>
      <c r="C1" s="9" t="s">
        <v>76</v>
      </c>
      <c r="D1" s="8"/>
      <c r="F1" s="16" t="s">
        <v>51</v>
      </c>
      <c r="G1" s="21" t="s">
        <v>53</v>
      </c>
      <c r="H1" s="18">
        <v>20</v>
      </c>
      <c r="I1" s="18">
        <v>100</v>
      </c>
      <c r="J1" s="21" t="s">
        <v>54</v>
      </c>
      <c r="K1" s="18">
        <v>3.944</v>
      </c>
      <c r="L1" s="17"/>
    </row>
    <row r="2" spans="1:12" ht="15.5" thickTop="1" thickBot="1">
      <c r="A2" s="15" t="s">
        <v>39</v>
      </c>
      <c r="B2" s="9" t="s">
        <v>40</v>
      </c>
      <c r="C2" s="8"/>
      <c r="D2" s="8"/>
      <c r="G2" s="21" t="s">
        <v>52</v>
      </c>
      <c r="H2" s="18">
        <v>83.25</v>
      </c>
      <c r="I2" s="18">
        <v>36</v>
      </c>
      <c r="J2" s="21" t="s">
        <v>56</v>
      </c>
      <c r="K2" s="19">
        <v>46.6</v>
      </c>
      <c r="L2" s="20" t="s">
        <v>55</v>
      </c>
    </row>
    <row r="3" spans="1:12" ht="15.5" thickTop="1" thickBot="1">
      <c r="A3" s="15" t="s">
        <v>42</v>
      </c>
      <c r="B3" s="10" t="s">
        <v>114</v>
      </c>
      <c r="C3" s="8" t="s">
        <v>41</v>
      </c>
      <c r="D3" s="8"/>
    </row>
    <row r="4" spans="1:12" ht="15.5" thickTop="1" thickBot="1">
      <c r="A4" s="11"/>
      <c r="B4" s="11"/>
      <c r="C4" s="11"/>
      <c r="D4" s="11"/>
    </row>
    <row r="5" spans="1:12" ht="16" customHeight="1" thickTop="1" thickBot="1">
      <c r="A5" s="14" t="s">
        <v>47</v>
      </c>
      <c r="B5" s="14"/>
      <c r="C5" s="14"/>
      <c r="D5" s="14"/>
    </row>
    <row r="6" spans="1:12" ht="15" thickTop="1">
      <c r="A6" s="7" t="s">
        <v>35</v>
      </c>
      <c r="B6" s="7" t="s">
        <v>43</v>
      </c>
      <c r="C6" s="7" t="s">
        <v>44</v>
      </c>
      <c r="D6" s="7" t="s">
        <v>45</v>
      </c>
    </row>
    <row r="7" spans="1:12">
      <c r="A7" s="13">
        <f>'SW Run 4A'!I12</f>
        <v>4.0016426086956534</v>
      </c>
      <c r="B7" s="36">
        <f>'SW Run 4A'!I13</f>
        <v>5446.6910730000036</v>
      </c>
      <c r="C7" s="13">
        <f>'SW Run 4A'!I14</f>
        <v>471.21</v>
      </c>
      <c r="D7" s="36">
        <f>'SW Run 4A'!I15</f>
        <v>11.558946272362649</v>
      </c>
    </row>
    <row r="8" spans="1:12">
      <c r="A8" s="13">
        <f>'SW Run 3A'!I12</f>
        <v>3.0013501242236016</v>
      </c>
      <c r="B8" s="36">
        <f>'SW Run 3A'!I13</f>
        <v>4092.4713650000008</v>
      </c>
      <c r="C8" s="13">
        <f>'SW Run 3A'!I14</f>
        <v>356.029</v>
      </c>
      <c r="D8" s="36">
        <f>'SW Run 3A'!I15</f>
        <v>11.494769709770836</v>
      </c>
    </row>
    <row r="9" spans="1:12">
      <c r="A9" s="13">
        <f>'SW Run 2.8A'!I12</f>
        <v>2.7999908074534172</v>
      </c>
      <c r="B9" s="36">
        <f>'SW Run 2.8A'!I13</f>
        <v>3814.9090129999986</v>
      </c>
      <c r="C9" s="13">
        <f>'SW Run 2.8A'!I14</f>
        <v>332.65499999999997</v>
      </c>
      <c r="D9" s="36">
        <f>'SW Run 2.8A'!I15</f>
        <v>11.46806455035998</v>
      </c>
    </row>
    <row r="10" spans="1:12">
      <c r="A10" s="13">
        <f>'SW Run 2A'!I12</f>
        <v>2.0004389440993786</v>
      </c>
      <c r="B10" s="36">
        <f>'SW Run 2A'!I13</f>
        <v>2729.6872534999993</v>
      </c>
      <c r="C10" s="13">
        <f>'SW Run 2A'!I14</f>
        <v>239.12899999999999</v>
      </c>
      <c r="D10" s="36">
        <f>'SW Run 2A'!I15</f>
        <v>11.415124278109303</v>
      </c>
    </row>
    <row r="11" spans="1:12">
      <c r="A11" s="13">
        <f>'SW Run 1A'!I12</f>
        <v>1.0002734161490685</v>
      </c>
      <c r="B11" s="36">
        <f>'SW Run 1A'!I13</f>
        <v>1371.8116210000001</v>
      </c>
      <c r="C11" s="13">
        <f>'SW Run 1A'!I14</f>
        <v>121.498</v>
      </c>
      <c r="D11" s="36">
        <f>'SW Run 1A'!I15</f>
        <v>11.290816482575845</v>
      </c>
    </row>
    <row r="12" spans="1:12">
      <c r="A12" s="13">
        <f>'SW Run 0A'!I12</f>
        <v>-2.1322981366459637E-4</v>
      </c>
      <c r="B12" s="36">
        <f>'SW Run 0A'!I13</f>
        <v>13.641048499999993</v>
      </c>
      <c r="C12" s="13">
        <f>'SW Run 0A'!I14</f>
        <v>3.3039999999999998</v>
      </c>
      <c r="D12" s="36">
        <f>'SW Run 0A'!I15</f>
        <v>4.1286466404358331</v>
      </c>
    </row>
    <row r="13" spans="1:12">
      <c r="A13" s="13">
        <f>'SW Run -1A'!I12</f>
        <v>-0.99926888198757713</v>
      </c>
      <c r="B13" s="36">
        <f>'SW Run -1A'!I13</f>
        <v>-1341.8116905000006</v>
      </c>
      <c r="C13" s="13">
        <f>'SW Run -1A'!I14</f>
        <v>-114.504</v>
      </c>
      <c r="D13" s="36">
        <f>'SW Run -1A'!I15</f>
        <v>11.718470014147982</v>
      </c>
    </row>
    <row r="14" spans="1:12">
      <c r="A14" s="13">
        <f>'SW Run -2A'!I12</f>
        <v>-2.000136459627329</v>
      </c>
      <c r="B14" s="36">
        <f>'SW Run -2A'!I13</f>
        <v>-2708.8048260000014</v>
      </c>
      <c r="C14" s="13">
        <f>'SW Run -2A'!I14</f>
        <v>-233.774</v>
      </c>
      <c r="D14" s="36">
        <f>'SW Run -2A'!I15</f>
        <v>11.58728013380445</v>
      </c>
    </row>
    <row r="15" spans="1:12">
      <c r="A15" s="13">
        <f>'SW Run -2.8A'!I12</f>
        <v>-2.8007646583850914</v>
      </c>
      <c r="B15" s="36">
        <f>'SW Run -2.8A'!I13</f>
        <v>-3798.1575270000012</v>
      </c>
      <c r="C15" s="13">
        <f>'SW Run -2.8A'!I14</f>
        <v>-328.65699999999998</v>
      </c>
      <c r="D15" s="36">
        <f>'SW Run -2.8A'!I15</f>
        <v>11.556600124141587</v>
      </c>
    </row>
    <row r="16" spans="1:12">
      <c r="A16" s="13">
        <f>'SW Run -3A'!I12</f>
        <v>-2.9997113043478265</v>
      </c>
      <c r="B16" s="36">
        <f>'SW Run -3A'!I13</f>
        <v>-4064.3122365000008</v>
      </c>
      <c r="C16" s="13">
        <f>'SW Run -3A'!I14</f>
        <v>-351.952</v>
      </c>
      <c r="D16" s="36">
        <f>'SW Run -3A'!I15</f>
        <v>11.547916296824569</v>
      </c>
    </row>
    <row r="17" spans="1:4">
      <c r="A17" s="13">
        <f>'SW Run -4A'!I12</f>
        <v>-4.0016981987577633</v>
      </c>
      <c r="B17" s="36">
        <f>'SW Run -4A'!I13</f>
        <v>-5429.4380395000017</v>
      </c>
      <c r="C17" s="13">
        <f>'SW Run -4A'!I14</f>
        <v>-470.58300000000003</v>
      </c>
      <c r="D17" s="36">
        <f>'SW Run -4A'!I15</f>
        <v>11.537684190674124</v>
      </c>
    </row>
    <row r="18" spans="1:4">
      <c r="A18" s="3"/>
    </row>
    <row r="19" spans="1:4" ht="15" thickBot="1">
      <c r="A19" s="14" t="s">
        <v>46</v>
      </c>
      <c r="B19" s="14"/>
      <c r="C19" s="14"/>
      <c r="D19" s="14"/>
    </row>
    <row r="20" spans="1:4" ht="15" thickTop="1">
      <c r="A20" s="7" t="str">
        <f>A6</f>
        <v>Current (A)</v>
      </c>
      <c r="B20" s="7" t="str">
        <f>C6</f>
        <v>Core Field (g)</v>
      </c>
      <c r="C20" s="7" t="s">
        <v>36</v>
      </c>
    </row>
    <row r="21" spans="1:4">
      <c r="A21" s="13">
        <v>-4.0016600000000002</v>
      </c>
      <c r="B21" s="13">
        <v>-470.66</v>
      </c>
      <c r="C21" s="12">
        <v>-16.158000000000001</v>
      </c>
    </row>
    <row r="22" spans="1:4">
      <c r="A22" s="13">
        <v>-3.0034399999999999</v>
      </c>
      <c r="B22" s="13">
        <v>-355.72</v>
      </c>
      <c r="C22" s="12">
        <v>-12.56</v>
      </c>
    </row>
    <row r="23" spans="1:4">
      <c r="A23" s="13">
        <v>-2.8022599999999995</v>
      </c>
      <c r="B23" s="13">
        <v>-332.41</v>
      </c>
      <c r="C23" s="12">
        <v>-11.315</v>
      </c>
    </row>
    <row r="24" spans="1:4">
      <c r="A24" s="13">
        <v>-2.00257</v>
      </c>
      <c r="B24" s="13">
        <v>-238.79</v>
      </c>
      <c r="C24" s="12">
        <v>-8.08</v>
      </c>
    </row>
    <row r="25" spans="1:4">
      <c r="A25" s="13">
        <v>-1.0019100000000001</v>
      </c>
      <c r="B25" s="13">
        <v>-121.35</v>
      </c>
      <c r="C25" s="12">
        <v>-4.0350000000000001</v>
      </c>
    </row>
    <row r="26" spans="1:4">
      <c r="A26" s="13">
        <v>-4.2000000000000006E-3</v>
      </c>
      <c r="B26" s="13">
        <v>-2.82</v>
      </c>
      <c r="C26" s="12">
        <v>0</v>
      </c>
    </row>
    <row r="27" spans="1:4">
      <c r="A27" s="13">
        <v>0.99573999999999996</v>
      </c>
      <c r="B27" s="13">
        <v>115.59</v>
      </c>
      <c r="C27" s="12">
        <v>4.032</v>
      </c>
    </row>
    <row r="28" spans="1:4">
      <c r="A28" s="13">
        <v>1.9974700000000001</v>
      </c>
      <c r="B28" s="13">
        <v>234.25</v>
      </c>
      <c r="C28" s="12">
        <v>8.07</v>
      </c>
    </row>
    <row r="29" spans="1:4">
      <c r="A29" s="13">
        <v>2.79636</v>
      </c>
      <c r="B29" s="13">
        <v>329.01</v>
      </c>
      <c r="C29" s="12">
        <v>11.29</v>
      </c>
    </row>
    <row r="30" spans="1:4">
      <c r="A30" s="13">
        <v>2.9977999999999998</v>
      </c>
      <c r="B30" s="13">
        <v>352.75</v>
      </c>
      <c r="C30" s="12">
        <v>12.103999999999999</v>
      </c>
    </row>
    <row r="31" spans="1:4">
      <c r="A31" s="13">
        <v>3.9964899999999997</v>
      </c>
      <c r="B31" s="13">
        <v>471.14</v>
      </c>
      <c r="C31" s="12">
        <v>16.134</v>
      </c>
    </row>
    <row r="32" spans="1:4">
      <c r="A32" s="13">
        <v>2.9978100000000003</v>
      </c>
      <c r="B32" s="13">
        <v>356.24</v>
      </c>
      <c r="C32" s="12">
        <v>12.115</v>
      </c>
    </row>
    <row r="33" spans="1:6">
      <c r="A33" s="13">
        <v>2.7964000000000002</v>
      </c>
      <c r="B33" s="13">
        <v>332.99</v>
      </c>
      <c r="C33" s="12">
        <v>11.303000000000001</v>
      </c>
    </row>
    <row r="34" spans="1:6">
      <c r="A34" s="13">
        <v>1.9975300000000002</v>
      </c>
      <c r="B34" s="13">
        <v>239.43</v>
      </c>
      <c r="C34" s="12">
        <v>8.077</v>
      </c>
    </row>
    <row r="35" spans="1:6">
      <c r="A35" s="13">
        <v>0.99574999999999991</v>
      </c>
      <c r="B35" s="13">
        <v>121.74</v>
      </c>
      <c r="C35" s="12">
        <v>4.032</v>
      </c>
    </row>
    <row r="36" spans="1:6">
      <c r="A36" s="13">
        <v>-4.2599999999999999E-3</v>
      </c>
      <c r="B36" s="13">
        <v>3.52</v>
      </c>
      <c r="C36" s="12">
        <v>0</v>
      </c>
    </row>
    <row r="37" spans="1:6">
      <c r="A37" s="13">
        <v>-1.0018</v>
      </c>
      <c r="B37" s="13">
        <v>-115.12</v>
      </c>
      <c r="C37" s="12">
        <v>-4.0259999999999998</v>
      </c>
    </row>
    <row r="38" spans="1:6">
      <c r="A38" s="13">
        <v>-2.0024999999999999</v>
      </c>
      <c r="B38" s="13">
        <v>-233.56</v>
      </c>
      <c r="C38" s="12">
        <v>-8.0570000000000004</v>
      </c>
    </row>
    <row r="39" spans="1:6">
      <c r="A39" s="13">
        <v>-2.8022499999999999</v>
      </c>
      <c r="B39" s="13">
        <v>-328.41</v>
      </c>
      <c r="C39" s="12">
        <v>-11.278</v>
      </c>
    </row>
    <row r="40" spans="1:6">
      <c r="A40" s="13">
        <v>-3.0033900000000004</v>
      </c>
      <c r="B40" s="13">
        <v>-352.27</v>
      </c>
      <c r="C40" s="12">
        <v>-12.090999999999999</v>
      </c>
    </row>
    <row r="41" spans="1:6">
      <c r="A41" s="13">
        <v>-4.0016099999999994</v>
      </c>
      <c r="B41" s="13">
        <v>-470.57</v>
      </c>
      <c r="C41" s="12">
        <v>-16.117999999999999</v>
      </c>
    </row>
    <row r="43" spans="1:6" ht="15" thickBot="1">
      <c r="A43" s="14" t="s">
        <v>48</v>
      </c>
      <c r="B43" s="14"/>
      <c r="C43" s="14"/>
      <c r="D43" s="14"/>
      <c r="E43" s="14"/>
      <c r="F43" s="14"/>
    </row>
    <row r="44" spans="1:6" ht="15" thickTop="1">
      <c r="A44" s="7" t="s">
        <v>35</v>
      </c>
      <c r="B44" s="7" t="s">
        <v>43</v>
      </c>
      <c r="C44" s="7" t="s">
        <v>44</v>
      </c>
      <c r="D44" s="7" t="s">
        <v>45</v>
      </c>
      <c r="E44" s="7" t="s">
        <v>49</v>
      </c>
      <c r="F44" s="7" t="s">
        <v>50</v>
      </c>
    </row>
    <row r="45" spans="1:6">
      <c r="A45" s="13">
        <f>'CW Run 3A (Null---&gt;&lt;---)'!I12</f>
        <v>3.0017272670807476</v>
      </c>
      <c r="B45" s="13">
        <f>'CW Run 3A (Null---&gt;&lt;---)'!I13</f>
        <v>9.5538945000000055</v>
      </c>
      <c r="C45" s="13">
        <f>'CW Run 3A (Null---&gt;&lt;---)'!I14</f>
        <v>1.371</v>
      </c>
      <c r="D45" s="13">
        <f>B45/-E45</f>
        <v>4.1485281984923773E-2</v>
      </c>
      <c r="E45" s="13">
        <f>'CW Run 3A (Null---&gt;&lt;---)'!I15</f>
        <v>-230.29599999999999</v>
      </c>
      <c r="F45" s="13">
        <f>'CW Run 3A (Null---&gt;&lt;---)'!I16</f>
        <v>229.75899999999999</v>
      </c>
    </row>
    <row r="48" spans="1:6" ht="15" thickBot="1">
      <c r="A48" s="14" t="s">
        <v>66</v>
      </c>
      <c r="B48" s="14"/>
      <c r="C48" s="14"/>
      <c r="D48" s="14"/>
      <c r="E48" s="14"/>
    </row>
    <row r="49" spans="1:5" ht="15" thickTop="1">
      <c r="A49" s="22" t="s">
        <v>67</v>
      </c>
      <c r="B49" s="23" t="s">
        <v>71</v>
      </c>
      <c r="D49" s="22" t="s">
        <v>67</v>
      </c>
      <c r="E49" s="23" t="s">
        <v>113</v>
      </c>
    </row>
    <row r="50" spans="1:5">
      <c r="A50" s="35" t="s">
        <v>68</v>
      </c>
      <c r="B50" s="26"/>
      <c r="D50" s="35" t="s">
        <v>68</v>
      </c>
      <c r="E50" s="25"/>
    </row>
    <row r="51" spans="1:5">
      <c r="A51" s="35" t="s">
        <v>69</v>
      </c>
      <c r="B51" s="26" t="s">
        <v>57</v>
      </c>
      <c r="D51" s="35" t="s">
        <v>69</v>
      </c>
      <c r="E51" s="25" t="s">
        <v>110</v>
      </c>
    </row>
    <row r="52" spans="1:5">
      <c r="A52" s="35" t="s">
        <v>70</v>
      </c>
      <c r="B52" s="26" t="s">
        <v>64</v>
      </c>
      <c r="D52" s="35" t="s">
        <v>70</v>
      </c>
      <c r="E52" s="25" t="s">
        <v>65</v>
      </c>
    </row>
    <row r="53" spans="1:5">
      <c r="A53" s="24"/>
      <c r="B53" s="26"/>
      <c r="D53" s="24"/>
      <c r="E53" s="26"/>
    </row>
    <row r="54" spans="1:5">
      <c r="A54" s="27" t="s">
        <v>58</v>
      </c>
      <c r="B54" s="28" t="s">
        <v>59</v>
      </c>
      <c r="D54" s="27" t="s">
        <v>58</v>
      </c>
      <c r="E54" s="28" t="s">
        <v>59</v>
      </c>
    </row>
    <row r="55" spans="1:5">
      <c r="A55" s="27" t="s">
        <v>60</v>
      </c>
      <c r="B55" s="28" t="s">
        <v>61</v>
      </c>
      <c r="D55" s="27" t="s">
        <v>60</v>
      </c>
      <c r="E55" s="28" t="s">
        <v>61</v>
      </c>
    </row>
    <row r="56" spans="1:5">
      <c r="A56" s="29" t="s">
        <v>62</v>
      </c>
      <c r="B56" s="30" t="s">
        <v>63</v>
      </c>
      <c r="D56" s="29" t="s">
        <v>62</v>
      </c>
      <c r="E56" s="30" t="s">
        <v>63</v>
      </c>
    </row>
    <row r="57" spans="1:5">
      <c r="A57" s="31">
        <v>3.9987200000000001</v>
      </c>
      <c r="B57" s="32">
        <v>471.23</v>
      </c>
      <c r="D57" s="31">
        <v>3.9987899999999996</v>
      </c>
      <c r="E57" s="32">
        <v>-301.60000000000002</v>
      </c>
    </row>
    <row r="58" spans="1:5">
      <c r="A58" s="31">
        <v>3.79705</v>
      </c>
      <c r="B58" s="32">
        <v>448.68</v>
      </c>
      <c r="D58" s="31">
        <v>3.79697</v>
      </c>
      <c r="E58" s="32">
        <v>-287.64999999999998</v>
      </c>
    </row>
    <row r="59" spans="1:5">
      <c r="A59" s="31">
        <v>3.5984100000000003</v>
      </c>
      <c r="B59" s="32">
        <v>425.78</v>
      </c>
      <c r="D59" s="31">
        <v>3.5981100000000001</v>
      </c>
      <c r="E59" s="32">
        <v>-273.39</v>
      </c>
    </row>
    <row r="60" spans="1:5">
      <c r="A60" s="31">
        <v>3.39893</v>
      </c>
      <c r="B60" s="32">
        <v>402.72</v>
      </c>
      <c r="D60" s="31">
        <v>3.3989399999999996</v>
      </c>
      <c r="E60" s="32">
        <v>-258.89</v>
      </c>
    </row>
    <row r="61" spans="1:5">
      <c r="A61" s="31">
        <v>3.1997900000000001</v>
      </c>
      <c r="B61" s="32">
        <v>379.52</v>
      </c>
      <c r="D61" s="31">
        <v>3.1996599999999997</v>
      </c>
      <c r="E61" s="32">
        <v>-244.34</v>
      </c>
    </row>
    <row r="62" spans="1:5">
      <c r="A62" s="31">
        <v>2.9998999999999998</v>
      </c>
      <c r="B62" s="32">
        <v>356.25</v>
      </c>
      <c r="D62" s="31">
        <v>2.9998799999999997</v>
      </c>
      <c r="E62" s="32">
        <v>-229.67</v>
      </c>
    </row>
    <row r="63" spans="1:5">
      <c r="A63" s="31">
        <v>2.7985799999999998</v>
      </c>
      <c r="B63" s="32">
        <v>332.94</v>
      </c>
      <c r="D63" s="31">
        <v>2.7985300000000004</v>
      </c>
      <c r="E63" s="32">
        <v>-214.93</v>
      </c>
    </row>
    <row r="64" spans="1:5">
      <c r="A64" s="31">
        <v>2.5972600000000003</v>
      </c>
      <c r="B64" s="32">
        <v>309.60000000000002</v>
      </c>
      <c r="D64" s="31">
        <v>2.5971199999999999</v>
      </c>
      <c r="E64" s="32">
        <v>-200.11</v>
      </c>
    </row>
    <row r="65" spans="1:5">
      <c r="A65" s="31">
        <v>2.3980299999999999</v>
      </c>
      <c r="B65" s="32">
        <v>286.20999999999998</v>
      </c>
      <c r="D65" s="31">
        <v>2.3978099999999998</v>
      </c>
      <c r="E65" s="32">
        <v>-185.19</v>
      </c>
    </row>
    <row r="66" spans="1:5">
      <c r="A66" s="31">
        <v>2.1988300000000001</v>
      </c>
      <c r="B66" s="32">
        <v>262.91000000000003</v>
      </c>
      <c r="D66" s="31">
        <v>2.19882</v>
      </c>
      <c r="E66" s="32">
        <v>-170.23</v>
      </c>
    </row>
    <row r="67" spans="1:5">
      <c r="A67" s="31">
        <v>1.99946</v>
      </c>
      <c r="B67" s="32">
        <v>239.41</v>
      </c>
      <c r="D67" s="31">
        <v>1.9994999999999998</v>
      </c>
      <c r="E67" s="32">
        <v>-155.26</v>
      </c>
    </row>
    <row r="68" spans="1:5">
      <c r="A68" s="31">
        <v>1.7999499999999999</v>
      </c>
      <c r="B68" s="32">
        <v>215.9</v>
      </c>
      <c r="D68" s="31">
        <v>1.7998700000000001</v>
      </c>
      <c r="E68" s="32">
        <v>-140.24</v>
      </c>
    </row>
    <row r="69" spans="1:5">
      <c r="A69" s="31">
        <v>1.5984400000000001</v>
      </c>
      <c r="B69" s="32">
        <v>192.43</v>
      </c>
      <c r="D69" s="31">
        <v>1.59798</v>
      </c>
      <c r="E69" s="32">
        <v>-125.19</v>
      </c>
    </row>
    <row r="70" spans="1:5">
      <c r="A70" s="31">
        <v>1.39632</v>
      </c>
      <c r="B70" s="32">
        <v>168.87</v>
      </c>
      <c r="D70" s="31">
        <v>1.3962399999999999</v>
      </c>
      <c r="E70" s="32">
        <v>-110.05</v>
      </c>
    </row>
    <row r="71" spans="1:5">
      <c r="A71" s="31">
        <v>1.1960999999999999</v>
      </c>
      <c r="B71" s="32">
        <v>145.31</v>
      </c>
      <c r="D71" s="31">
        <v>1.1961299999999999</v>
      </c>
      <c r="E71" s="32">
        <v>-94.94</v>
      </c>
    </row>
    <row r="72" spans="1:5">
      <c r="A72" s="31">
        <v>0.99787999999999999</v>
      </c>
      <c r="B72" s="32">
        <v>121.76</v>
      </c>
      <c r="D72" s="31">
        <v>0.99781999999999993</v>
      </c>
      <c r="E72" s="32">
        <v>-79.78</v>
      </c>
    </row>
    <row r="73" spans="1:5">
      <c r="A73" s="31">
        <v>0.79932000000000003</v>
      </c>
      <c r="B73" s="32">
        <v>98.17</v>
      </c>
      <c r="D73" s="31">
        <v>0.79903999999999997</v>
      </c>
      <c r="E73" s="32">
        <v>-64.58</v>
      </c>
    </row>
    <row r="74" spans="1:5">
      <c r="A74" s="31">
        <v>0.60111999999999999</v>
      </c>
      <c r="B74" s="32">
        <v>74.5</v>
      </c>
      <c r="D74" s="31">
        <v>0.60108000000000006</v>
      </c>
      <c r="E74" s="32">
        <v>-49.35</v>
      </c>
    </row>
    <row r="75" spans="1:5">
      <c r="A75" s="31">
        <v>0.39990999999999999</v>
      </c>
      <c r="B75" s="32">
        <v>50.87</v>
      </c>
      <c r="D75" s="31">
        <v>0.39976</v>
      </c>
      <c r="E75" s="32">
        <v>-34.18</v>
      </c>
    </row>
    <row r="76" spans="1:5">
      <c r="A76" s="31">
        <v>0.19847000000000001</v>
      </c>
      <c r="B76" s="32">
        <v>27.24</v>
      </c>
      <c r="D76" s="31">
        <v>0.19845000000000002</v>
      </c>
      <c r="E76" s="32">
        <v>-18.940000000000001</v>
      </c>
    </row>
    <row r="77" spans="1:5">
      <c r="A77" s="31">
        <v>-1.9300000000000001E-3</v>
      </c>
      <c r="B77" s="32">
        <v>3.5</v>
      </c>
      <c r="D77" s="31">
        <v>-2.14E-3</v>
      </c>
      <c r="E77" s="32">
        <v>-3.71</v>
      </c>
    </row>
    <row r="78" spans="1:5">
      <c r="A78" s="31">
        <v>-0.20104</v>
      </c>
      <c r="B78" s="32">
        <v>-20.12</v>
      </c>
      <c r="D78" s="31">
        <v>-0.20124</v>
      </c>
      <c r="E78" s="32">
        <v>11.48</v>
      </c>
    </row>
    <row r="79" spans="1:5">
      <c r="A79" s="31">
        <v>-0.4</v>
      </c>
      <c r="B79" s="32">
        <v>-43.87</v>
      </c>
      <c r="D79" s="31">
        <v>-0.4</v>
      </c>
      <c r="E79" s="32">
        <v>26.69</v>
      </c>
    </row>
    <row r="80" spans="1:5">
      <c r="A80" s="31">
        <v>-0.59950999999999999</v>
      </c>
      <c r="B80" s="32">
        <v>-67.62</v>
      </c>
      <c r="D80" s="31">
        <v>-0.59977999999999998</v>
      </c>
      <c r="E80" s="32">
        <v>41.97</v>
      </c>
    </row>
    <row r="81" spans="1:5">
      <c r="A81" s="31">
        <v>-0.79984999999999995</v>
      </c>
      <c r="B81" s="32">
        <v>-91.35</v>
      </c>
      <c r="D81" s="31">
        <v>-0.79977999999999994</v>
      </c>
      <c r="E81" s="32">
        <v>57.13</v>
      </c>
    </row>
    <row r="82" spans="1:5">
      <c r="A82" s="31">
        <v>-0.99978</v>
      </c>
      <c r="B82" s="32">
        <v>-115.09</v>
      </c>
      <c r="D82" s="31">
        <v>-0.99983</v>
      </c>
      <c r="E82" s="32">
        <v>72.39</v>
      </c>
    </row>
    <row r="83" spans="1:5">
      <c r="A83" s="31">
        <v>-1.1996900000000001</v>
      </c>
      <c r="B83" s="32">
        <v>-138.88999999999999</v>
      </c>
      <c r="D83" s="31">
        <v>-1.1998200000000001</v>
      </c>
      <c r="E83" s="32">
        <v>87.66</v>
      </c>
    </row>
    <row r="84" spans="1:5">
      <c r="A84" s="31">
        <v>-1.4000900000000001</v>
      </c>
      <c r="B84" s="32">
        <v>-162.5</v>
      </c>
      <c r="D84" s="31">
        <v>-1.4002999999999999</v>
      </c>
      <c r="E84" s="32">
        <v>102.88</v>
      </c>
    </row>
    <row r="85" spans="1:5">
      <c r="A85" s="31">
        <v>-1.5998399999999999</v>
      </c>
      <c r="B85" s="32">
        <v>-186.27</v>
      </c>
      <c r="D85" s="31">
        <v>-1.5998299999999999</v>
      </c>
      <c r="E85" s="32">
        <v>118.01</v>
      </c>
    </row>
    <row r="86" spans="1:5">
      <c r="A86" s="31">
        <v>-1.80033</v>
      </c>
      <c r="B86" s="32">
        <v>-209.96</v>
      </c>
      <c r="D86" s="31">
        <v>-1.8003900000000002</v>
      </c>
      <c r="E86" s="32">
        <v>133.25</v>
      </c>
    </row>
    <row r="87" spans="1:5">
      <c r="A87" s="31">
        <v>-2.00034</v>
      </c>
      <c r="B87" s="32">
        <v>-233.54</v>
      </c>
      <c r="D87" s="31">
        <v>-2.0004400000000002</v>
      </c>
      <c r="E87" s="32">
        <v>148.4</v>
      </c>
    </row>
    <row r="88" spans="1:5">
      <c r="A88" s="31">
        <v>-2.1999200000000001</v>
      </c>
      <c r="B88" s="32">
        <v>-257.26</v>
      </c>
      <c r="D88" s="31">
        <v>-2.19991</v>
      </c>
      <c r="E88" s="32">
        <v>163.61000000000001</v>
      </c>
    </row>
    <row r="89" spans="1:5">
      <c r="A89" s="31">
        <v>-2.3996500000000003</v>
      </c>
      <c r="B89" s="32">
        <v>-281.07</v>
      </c>
      <c r="D89" s="31">
        <v>-2.39988</v>
      </c>
      <c r="E89" s="32">
        <v>178.84</v>
      </c>
    </row>
    <row r="90" spans="1:5">
      <c r="A90" s="31">
        <v>-2.59964</v>
      </c>
      <c r="B90" s="32">
        <v>-304.72000000000003</v>
      </c>
      <c r="D90" s="31">
        <v>-2.5996200000000003</v>
      </c>
      <c r="E90" s="32">
        <v>193.96</v>
      </c>
    </row>
    <row r="91" spans="1:5">
      <c r="A91" s="31">
        <v>-2.80016</v>
      </c>
      <c r="B91" s="32">
        <v>-328.46</v>
      </c>
      <c r="D91" s="31">
        <v>-2.8003299999999998</v>
      </c>
      <c r="E91" s="32">
        <v>209.32</v>
      </c>
    </row>
    <row r="92" spans="1:5">
      <c r="A92" s="31">
        <v>-3.0013399999999999</v>
      </c>
      <c r="B92" s="32">
        <v>-352.17</v>
      </c>
      <c r="D92" s="31">
        <v>-3.0011999999999999</v>
      </c>
      <c r="E92" s="32">
        <v>224.54</v>
      </c>
    </row>
    <row r="93" spans="1:5">
      <c r="A93" s="31">
        <v>-3.2017000000000002</v>
      </c>
      <c r="B93" s="32">
        <v>-375.88</v>
      </c>
      <c r="D93" s="31">
        <v>-3.20166</v>
      </c>
      <c r="E93" s="32">
        <v>239.75</v>
      </c>
    </row>
    <row r="94" spans="1:5">
      <c r="A94" s="31">
        <v>-3.4010000000000002</v>
      </c>
      <c r="B94" s="32">
        <v>-399.48</v>
      </c>
      <c r="D94" s="31">
        <v>-3.40096</v>
      </c>
      <c r="E94" s="32">
        <v>254.9</v>
      </c>
    </row>
    <row r="95" spans="1:5">
      <c r="A95" s="31">
        <v>-3.6007099999999999</v>
      </c>
      <c r="B95" s="32">
        <v>-423.19</v>
      </c>
      <c r="D95" s="31">
        <v>-3.6006300000000002</v>
      </c>
      <c r="E95" s="32">
        <v>270.07</v>
      </c>
    </row>
    <row r="96" spans="1:5">
      <c r="A96" s="31">
        <v>-3.8003499999999999</v>
      </c>
      <c r="B96" s="32">
        <v>-446.94</v>
      </c>
      <c r="D96" s="31">
        <v>-3.8003199999999997</v>
      </c>
      <c r="E96" s="32">
        <v>285.26</v>
      </c>
    </row>
    <row r="97" spans="1:5">
      <c r="A97" s="33">
        <v>-3.9997700000000003</v>
      </c>
      <c r="B97" s="34">
        <v>-470.59</v>
      </c>
      <c r="D97" s="33">
        <v>-3.9997400000000001</v>
      </c>
      <c r="E97" s="34">
        <v>300.45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L12" sqref="K12:L15"/>
    </sheetView>
  </sheetViews>
  <sheetFormatPr defaultRowHeight="14.5"/>
  <cols>
    <col min="1" max="1" width="10.7265625" customWidth="1"/>
    <col min="11" max="11" width="9.26953125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72</v>
      </c>
      <c r="B2" t="s">
        <v>1</v>
      </c>
    </row>
    <row r="3" spans="1:11">
      <c r="A3" s="1">
        <v>44475</v>
      </c>
      <c r="B3" t="s">
        <v>2</v>
      </c>
    </row>
    <row r="4" spans="1:11">
      <c r="A4" s="2">
        <v>0.44188657407407406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73</v>
      </c>
    </row>
    <row r="12" spans="1:11">
      <c r="A12" t="s">
        <v>10</v>
      </c>
      <c r="H12" t="s">
        <v>20</v>
      </c>
      <c r="I12" s="3">
        <f>AVERAGE(D19:D179)*10</f>
        <v>-0.99926888198757713</v>
      </c>
      <c r="J12" t="s">
        <v>23</v>
      </c>
      <c r="K12" s="5"/>
    </row>
    <row r="13" spans="1:11">
      <c r="A13" t="s">
        <v>11</v>
      </c>
      <c r="H13" t="s">
        <v>21</v>
      </c>
      <c r="I13" s="5">
        <f>SUMPRODUCT(G19:G179,I19:I179)</f>
        <v>-1341.8116905000006</v>
      </c>
      <c r="J13" t="s">
        <v>24</v>
      </c>
      <c r="K13" s="5"/>
    </row>
    <row r="14" spans="1:11">
      <c r="A14">
        <v>0</v>
      </c>
      <c r="B14" t="s">
        <v>12</v>
      </c>
      <c r="H14" t="s">
        <v>26</v>
      </c>
      <c r="I14" s="3">
        <f>I99</f>
        <v>-114.504</v>
      </c>
      <c r="J14" t="s">
        <v>25</v>
      </c>
      <c r="K14" s="5"/>
    </row>
    <row r="15" spans="1:11">
      <c r="A15">
        <v>0</v>
      </c>
      <c r="B15" t="s">
        <v>13</v>
      </c>
      <c r="H15" t="s">
        <v>22</v>
      </c>
      <c r="I15" s="5">
        <f>I13/I14</f>
        <v>11.718470014147982</v>
      </c>
      <c r="J15" t="s">
        <v>29</v>
      </c>
      <c r="K15" s="5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19.902999999999999</v>
      </c>
      <c r="C19">
        <v>-0.308</v>
      </c>
      <c r="D19">
        <v>-9.9922999999999998E-2</v>
      </c>
      <c r="G19" s="3">
        <f>(H20-H19)/2</f>
        <v>0.25200000000000067</v>
      </c>
      <c r="H19" s="4">
        <f>B19-$I$1</f>
        <v>-25.017000000000003</v>
      </c>
      <c r="I19" s="4">
        <f>C19</f>
        <v>-0.308</v>
      </c>
    </row>
    <row r="20" spans="1:9">
      <c r="A20">
        <v>5.2560000000000002</v>
      </c>
      <c r="B20">
        <v>20.407</v>
      </c>
      <c r="C20">
        <v>-0.34499999999999997</v>
      </c>
      <c r="D20">
        <v>-9.9916000000000005E-2</v>
      </c>
      <c r="G20" s="3">
        <f>(H21-H19)/2</f>
        <v>0.50050000000000061</v>
      </c>
      <c r="H20" s="4">
        <f t="shared" ref="H20:H83" si="0">B20-$I$1</f>
        <v>-24.513000000000002</v>
      </c>
      <c r="I20" s="4">
        <f t="shared" ref="I20:I83" si="1">C20</f>
        <v>-0.34499999999999997</v>
      </c>
    </row>
    <row r="21" spans="1:9">
      <c r="A21">
        <v>5.2560000000000002</v>
      </c>
      <c r="B21">
        <v>20.904</v>
      </c>
      <c r="C21">
        <v>-0.39100000000000001</v>
      </c>
      <c r="D21">
        <v>-9.9915000000000004E-2</v>
      </c>
      <c r="G21" s="3">
        <f t="shared" ref="G21:G84" si="2">(H22-H20)/2</f>
        <v>0.49949999999999939</v>
      </c>
      <c r="H21" s="4">
        <f t="shared" si="0"/>
        <v>-24.016000000000002</v>
      </c>
      <c r="I21" s="4">
        <f t="shared" si="1"/>
        <v>-0.39100000000000001</v>
      </c>
    </row>
    <row r="22" spans="1:9">
      <c r="A22">
        <v>5.2560000000000002</v>
      </c>
      <c r="B22">
        <v>21.405999999999999</v>
      </c>
      <c r="C22">
        <v>-0.42599999999999999</v>
      </c>
      <c r="D22">
        <v>-9.9918000000000007E-2</v>
      </c>
      <c r="G22" s="3">
        <f t="shared" si="2"/>
        <v>0.50099999999999945</v>
      </c>
      <c r="H22" s="4">
        <f t="shared" si="0"/>
        <v>-23.514000000000003</v>
      </c>
      <c r="I22" s="4">
        <f t="shared" si="1"/>
        <v>-0.42599999999999999</v>
      </c>
    </row>
    <row r="23" spans="1:9">
      <c r="A23">
        <v>5.2560000000000002</v>
      </c>
      <c r="B23">
        <v>21.905999999999999</v>
      </c>
      <c r="C23">
        <v>-0.46200000000000002</v>
      </c>
      <c r="D23">
        <v>-9.9945000000000006E-2</v>
      </c>
      <c r="G23" s="3">
        <f t="shared" si="2"/>
        <v>0.49849999999999994</v>
      </c>
      <c r="H23" s="4">
        <f t="shared" si="0"/>
        <v>-23.014000000000003</v>
      </c>
      <c r="I23" s="4">
        <f t="shared" si="1"/>
        <v>-0.46200000000000002</v>
      </c>
    </row>
    <row r="24" spans="1:9">
      <c r="A24">
        <v>5.2560000000000002</v>
      </c>
      <c r="B24">
        <v>22.402999999999999</v>
      </c>
      <c r="C24">
        <v>-0.48099999999999998</v>
      </c>
      <c r="D24">
        <v>-9.9926000000000001E-2</v>
      </c>
      <c r="G24" s="3">
        <f t="shared" si="2"/>
        <v>0.50050000000000061</v>
      </c>
      <c r="H24" s="4">
        <f t="shared" si="0"/>
        <v>-22.517000000000003</v>
      </c>
      <c r="I24" s="4">
        <f t="shared" si="1"/>
        <v>-0.48099999999999998</v>
      </c>
    </row>
    <row r="25" spans="1:9">
      <c r="A25">
        <v>5.2560000000000002</v>
      </c>
      <c r="B25">
        <v>22.907</v>
      </c>
      <c r="C25">
        <v>-0.52</v>
      </c>
      <c r="D25">
        <v>-9.9930000000000005E-2</v>
      </c>
      <c r="G25" s="3">
        <f t="shared" si="2"/>
        <v>0.50100000000000122</v>
      </c>
      <c r="H25" s="4">
        <f t="shared" si="0"/>
        <v>-22.013000000000002</v>
      </c>
      <c r="I25" s="4">
        <f t="shared" si="1"/>
        <v>-0.52</v>
      </c>
    </row>
    <row r="26" spans="1:9">
      <c r="A26">
        <v>5.2560000000000002</v>
      </c>
      <c r="B26">
        <v>23.405000000000001</v>
      </c>
      <c r="C26">
        <v>-0.54700000000000004</v>
      </c>
      <c r="D26">
        <v>-9.9929000000000004E-2</v>
      </c>
      <c r="G26" s="3">
        <f t="shared" si="2"/>
        <v>0.49949999999999939</v>
      </c>
      <c r="H26" s="4">
        <f t="shared" si="0"/>
        <v>-21.515000000000001</v>
      </c>
      <c r="I26" s="4">
        <f t="shared" si="1"/>
        <v>-0.54700000000000004</v>
      </c>
    </row>
    <row r="27" spans="1:9">
      <c r="A27">
        <v>5.2560000000000002</v>
      </c>
      <c r="B27">
        <v>23.905999999999999</v>
      </c>
      <c r="C27">
        <v>-0.57699999999999996</v>
      </c>
      <c r="D27">
        <v>-9.9921999999999997E-2</v>
      </c>
      <c r="G27" s="3">
        <f t="shared" si="2"/>
        <v>0.50049999999999883</v>
      </c>
      <c r="H27" s="4">
        <f t="shared" si="0"/>
        <v>-21.014000000000003</v>
      </c>
      <c r="I27" s="4">
        <f t="shared" si="1"/>
        <v>-0.57699999999999996</v>
      </c>
    </row>
    <row r="28" spans="1:9">
      <c r="A28">
        <v>5.2560000000000002</v>
      </c>
      <c r="B28">
        <v>24.405999999999999</v>
      </c>
      <c r="C28">
        <v>-0.63</v>
      </c>
      <c r="D28">
        <v>-9.9926000000000001E-2</v>
      </c>
      <c r="G28" s="3">
        <f t="shared" si="2"/>
        <v>0.49800000000000111</v>
      </c>
      <c r="H28" s="4">
        <f t="shared" si="0"/>
        <v>-20.514000000000003</v>
      </c>
      <c r="I28" s="4">
        <f t="shared" si="1"/>
        <v>-0.63</v>
      </c>
    </row>
    <row r="29" spans="1:9">
      <c r="A29">
        <v>5.2560000000000002</v>
      </c>
      <c r="B29">
        <v>24.902000000000001</v>
      </c>
      <c r="C29">
        <v>-0.69</v>
      </c>
      <c r="D29">
        <v>-9.9918999999999994E-2</v>
      </c>
      <c r="G29" s="3">
        <f t="shared" si="2"/>
        <v>0.5</v>
      </c>
      <c r="H29" s="4">
        <f t="shared" si="0"/>
        <v>-20.018000000000001</v>
      </c>
      <c r="I29" s="4">
        <f t="shared" si="1"/>
        <v>-0.69</v>
      </c>
    </row>
    <row r="30" spans="1:9">
      <c r="A30">
        <v>5.2560000000000002</v>
      </c>
      <c r="B30">
        <v>25.405999999999999</v>
      </c>
      <c r="C30">
        <v>-0.73299999999999998</v>
      </c>
      <c r="D30">
        <v>-9.9914000000000003E-2</v>
      </c>
      <c r="G30" s="3">
        <f t="shared" si="2"/>
        <v>0.50199999999999889</v>
      </c>
      <c r="H30" s="4">
        <f t="shared" si="0"/>
        <v>-19.514000000000003</v>
      </c>
      <c r="I30" s="4">
        <f t="shared" si="1"/>
        <v>-0.73299999999999998</v>
      </c>
    </row>
    <row r="31" spans="1:9">
      <c r="A31">
        <v>5.2560000000000002</v>
      </c>
      <c r="B31">
        <v>25.905999999999999</v>
      </c>
      <c r="C31">
        <v>-0.78100000000000003</v>
      </c>
      <c r="D31">
        <v>-9.9956000000000003E-2</v>
      </c>
      <c r="G31" s="3">
        <f t="shared" si="2"/>
        <v>0.49900000000000055</v>
      </c>
      <c r="H31" s="4">
        <f t="shared" si="0"/>
        <v>-19.014000000000003</v>
      </c>
      <c r="I31" s="4">
        <f t="shared" si="1"/>
        <v>-0.78100000000000003</v>
      </c>
    </row>
    <row r="32" spans="1:9">
      <c r="A32">
        <v>5.2560000000000002</v>
      </c>
      <c r="B32">
        <v>26.404</v>
      </c>
      <c r="C32">
        <v>-0.85199999999999998</v>
      </c>
      <c r="D32">
        <v>-9.9915000000000004E-2</v>
      </c>
      <c r="G32" s="3">
        <f t="shared" si="2"/>
        <v>0.50050000000000061</v>
      </c>
      <c r="H32" s="4">
        <f t="shared" si="0"/>
        <v>-18.516000000000002</v>
      </c>
      <c r="I32" s="4">
        <f t="shared" si="1"/>
        <v>-0.85199999999999998</v>
      </c>
    </row>
    <row r="33" spans="1:9">
      <c r="A33">
        <v>5.2560000000000002</v>
      </c>
      <c r="B33">
        <v>26.907</v>
      </c>
      <c r="C33">
        <v>-0.93200000000000005</v>
      </c>
      <c r="D33">
        <v>-9.9940000000000001E-2</v>
      </c>
      <c r="G33" s="3">
        <f t="shared" si="2"/>
        <v>0.49949999999999939</v>
      </c>
      <c r="H33" s="4">
        <f t="shared" si="0"/>
        <v>-18.013000000000002</v>
      </c>
      <c r="I33" s="4">
        <f t="shared" si="1"/>
        <v>-0.93200000000000005</v>
      </c>
    </row>
    <row r="34" spans="1:9">
      <c r="A34">
        <v>5.2560000000000002</v>
      </c>
      <c r="B34">
        <v>27.402999999999999</v>
      </c>
      <c r="C34">
        <v>-1.0249999999999999</v>
      </c>
      <c r="D34">
        <v>-9.9926000000000001E-2</v>
      </c>
      <c r="G34" s="3">
        <f t="shared" si="2"/>
        <v>0.49849999999999994</v>
      </c>
      <c r="H34" s="4">
        <f t="shared" si="0"/>
        <v>-17.517000000000003</v>
      </c>
      <c r="I34" s="4">
        <f t="shared" si="1"/>
        <v>-1.0249999999999999</v>
      </c>
    </row>
    <row r="35" spans="1:9">
      <c r="A35">
        <v>5.2560000000000002</v>
      </c>
      <c r="B35">
        <v>27.904</v>
      </c>
      <c r="C35">
        <v>-1.119</v>
      </c>
      <c r="D35">
        <v>-9.9932000000000007E-2</v>
      </c>
      <c r="G35" s="3">
        <f t="shared" si="2"/>
        <v>0.50200000000000067</v>
      </c>
      <c r="H35" s="4">
        <f t="shared" si="0"/>
        <v>-17.016000000000002</v>
      </c>
      <c r="I35" s="4">
        <f t="shared" si="1"/>
        <v>-1.119</v>
      </c>
    </row>
    <row r="36" spans="1:9">
      <c r="A36">
        <v>5.2560000000000002</v>
      </c>
      <c r="B36">
        <v>28.407</v>
      </c>
      <c r="C36">
        <v>-1.2390000000000001</v>
      </c>
      <c r="D36">
        <v>-9.9916000000000005E-2</v>
      </c>
      <c r="G36" s="3">
        <f t="shared" si="2"/>
        <v>0.5</v>
      </c>
      <c r="H36" s="4">
        <f t="shared" si="0"/>
        <v>-16.513000000000002</v>
      </c>
      <c r="I36" s="4">
        <f t="shared" si="1"/>
        <v>-1.2390000000000001</v>
      </c>
    </row>
    <row r="37" spans="1:9">
      <c r="A37">
        <v>5.2560000000000002</v>
      </c>
      <c r="B37">
        <v>28.904</v>
      </c>
      <c r="C37">
        <v>-1.3720000000000001</v>
      </c>
      <c r="D37">
        <v>-9.9911E-2</v>
      </c>
      <c r="G37" s="3">
        <f t="shared" si="2"/>
        <v>0.49949999999999939</v>
      </c>
      <c r="H37" s="4">
        <f t="shared" si="0"/>
        <v>-16.016000000000002</v>
      </c>
      <c r="I37" s="4">
        <f t="shared" si="1"/>
        <v>-1.3720000000000001</v>
      </c>
    </row>
    <row r="38" spans="1:9">
      <c r="A38">
        <v>5.2560000000000002</v>
      </c>
      <c r="B38">
        <v>29.405999999999999</v>
      </c>
      <c r="C38">
        <v>-1.512</v>
      </c>
      <c r="D38">
        <v>-9.9890999999999994E-2</v>
      </c>
      <c r="G38" s="3">
        <f t="shared" si="2"/>
        <v>0.5</v>
      </c>
      <c r="H38" s="4">
        <f t="shared" si="0"/>
        <v>-15.514000000000003</v>
      </c>
      <c r="I38" s="4">
        <f t="shared" si="1"/>
        <v>-1.512</v>
      </c>
    </row>
    <row r="39" spans="1:9">
      <c r="A39">
        <v>5.2560000000000002</v>
      </c>
      <c r="B39">
        <v>29.904</v>
      </c>
      <c r="C39">
        <v>-1.696</v>
      </c>
      <c r="D39">
        <v>-9.9929000000000004E-2</v>
      </c>
      <c r="G39" s="3">
        <f t="shared" si="2"/>
        <v>0.49849999999999994</v>
      </c>
      <c r="H39" s="4">
        <f t="shared" si="0"/>
        <v>-15.016000000000002</v>
      </c>
      <c r="I39" s="4">
        <f t="shared" si="1"/>
        <v>-1.696</v>
      </c>
    </row>
    <row r="40" spans="1:9">
      <c r="A40">
        <v>5.2560000000000002</v>
      </c>
      <c r="B40">
        <v>30.402999999999999</v>
      </c>
      <c r="C40">
        <v>-1.873</v>
      </c>
      <c r="D40">
        <v>-9.9912000000000001E-2</v>
      </c>
      <c r="G40" s="3">
        <f t="shared" si="2"/>
        <v>0.50150000000000006</v>
      </c>
      <c r="H40" s="4">
        <f t="shared" si="0"/>
        <v>-14.517000000000003</v>
      </c>
      <c r="I40" s="4">
        <f t="shared" si="1"/>
        <v>-1.873</v>
      </c>
    </row>
    <row r="41" spans="1:9">
      <c r="A41">
        <v>5.2560000000000002</v>
      </c>
      <c r="B41">
        <v>30.907</v>
      </c>
      <c r="C41">
        <v>-2.105</v>
      </c>
      <c r="D41">
        <v>-9.9912000000000001E-2</v>
      </c>
      <c r="G41" s="3">
        <f t="shared" si="2"/>
        <v>0.50100000000000122</v>
      </c>
      <c r="H41" s="4">
        <f t="shared" si="0"/>
        <v>-14.013000000000002</v>
      </c>
      <c r="I41" s="4">
        <f t="shared" si="1"/>
        <v>-2.105</v>
      </c>
    </row>
    <row r="42" spans="1:9">
      <c r="A42">
        <v>5.2560000000000002</v>
      </c>
      <c r="B42">
        <v>31.405000000000001</v>
      </c>
      <c r="C42">
        <v>-2.351</v>
      </c>
      <c r="D42">
        <v>-9.9947999999999995E-2</v>
      </c>
      <c r="G42" s="3">
        <f t="shared" si="2"/>
        <v>0.49900000000000055</v>
      </c>
      <c r="H42" s="4">
        <f t="shared" si="0"/>
        <v>-13.515000000000001</v>
      </c>
      <c r="I42" s="4">
        <f t="shared" si="1"/>
        <v>-2.351</v>
      </c>
    </row>
    <row r="43" spans="1:9">
      <c r="A43">
        <v>5.2560000000000002</v>
      </c>
      <c r="B43">
        <v>31.905000000000001</v>
      </c>
      <c r="C43">
        <v>-2.673</v>
      </c>
      <c r="D43">
        <v>-9.9905999999999995E-2</v>
      </c>
      <c r="G43" s="3">
        <f t="shared" si="2"/>
        <v>0.49950000000000117</v>
      </c>
      <c r="H43" s="4">
        <f t="shared" si="0"/>
        <v>-13.015000000000001</v>
      </c>
      <c r="I43" s="4">
        <f t="shared" si="1"/>
        <v>-2.673</v>
      </c>
    </row>
    <row r="44" spans="1:9">
      <c r="A44">
        <v>5.2560000000000002</v>
      </c>
      <c r="B44">
        <v>32.404000000000003</v>
      </c>
      <c r="C44">
        <v>-3.03</v>
      </c>
      <c r="D44">
        <v>-9.9934999999999996E-2</v>
      </c>
      <c r="G44" s="3">
        <f t="shared" si="2"/>
        <v>0.49899999999999878</v>
      </c>
      <c r="H44" s="4">
        <f t="shared" si="0"/>
        <v>-12.515999999999998</v>
      </c>
      <c r="I44" s="4">
        <f t="shared" si="1"/>
        <v>-3.03</v>
      </c>
    </row>
    <row r="45" spans="1:9">
      <c r="A45">
        <v>5.2560000000000002</v>
      </c>
      <c r="B45">
        <v>32.902999999999999</v>
      </c>
      <c r="C45">
        <v>-3.4580000000000002</v>
      </c>
      <c r="D45">
        <v>-9.9945999999999993E-2</v>
      </c>
      <c r="G45" s="3">
        <f t="shared" si="2"/>
        <v>0.50199999999999889</v>
      </c>
      <c r="H45" s="4">
        <f t="shared" si="0"/>
        <v>-12.017000000000003</v>
      </c>
      <c r="I45" s="4">
        <f t="shared" si="1"/>
        <v>-3.4580000000000002</v>
      </c>
    </row>
    <row r="46" spans="1:9">
      <c r="A46">
        <v>5.2560000000000002</v>
      </c>
      <c r="B46">
        <v>33.408000000000001</v>
      </c>
      <c r="C46">
        <v>-4.0129999999999999</v>
      </c>
      <c r="D46">
        <v>-9.9920999999999996E-2</v>
      </c>
      <c r="G46" s="3">
        <f t="shared" si="2"/>
        <v>0.50150000000000006</v>
      </c>
      <c r="H46" s="4">
        <f t="shared" si="0"/>
        <v>-11.512</v>
      </c>
      <c r="I46" s="4">
        <f t="shared" si="1"/>
        <v>-4.0129999999999999</v>
      </c>
    </row>
    <row r="47" spans="1:9">
      <c r="A47">
        <v>5.2560000000000002</v>
      </c>
      <c r="B47">
        <v>33.905999999999999</v>
      </c>
      <c r="C47">
        <v>-4.6980000000000004</v>
      </c>
      <c r="D47">
        <v>-9.9919999999999995E-2</v>
      </c>
      <c r="G47" s="3">
        <f t="shared" si="2"/>
        <v>0.49749999999999872</v>
      </c>
      <c r="H47" s="4">
        <f t="shared" si="0"/>
        <v>-11.014000000000003</v>
      </c>
      <c r="I47" s="4">
        <f t="shared" si="1"/>
        <v>-4.6980000000000004</v>
      </c>
    </row>
    <row r="48" spans="1:9">
      <c r="A48">
        <v>5.2560000000000002</v>
      </c>
      <c r="B48">
        <v>34.402999999999999</v>
      </c>
      <c r="C48">
        <v>-6.0709999999999997</v>
      </c>
      <c r="D48">
        <v>-9.9937999999999999E-2</v>
      </c>
      <c r="G48" s="3">
        <f t="shared" si="2"/>
        <v>0.49900000000000233</v>
      </c>
      <c r="H48" s="4">
        <f t="shared" si="0"/>
        <v>-10.517000000000003</v>
      </c>
      <c r="I48" s="4">
        <f t="shared" si="1"/>
        <v>-6.0709999999999997</v>
      </c>
    </row>
    <row r="49" spans="1:9">
      <c r="A49">
        <v>5.2560000000000002</v>
      </c>
      <c r="B49">
        <v>34.904000000000003</v>
      </c>
      <c r="C49">
        <v>-6.7539999999999996</v>
      </c>
      <c r="D49">
        <v>-9.9925E-2</v>
      </c>
      <c r="G49" s="3">
        <f t="shared" si="2"/>
        <v>0.35000000000000142</v>
      </c>
      <c r="H49" s="4">
        <f t="shared" si="0"/>
        <v>-10.015999999999998</v>
      </c>
      <c r="I49" s="4">
        <f t="shared" si="1"/>
        <v>-6.7539999999999996</v>
      </c>
    </row>
    <row r="50" spans="1:9">
      <c r="A50">
        <v>5.2560000000000002</v>
      </c>
      <c r="B50">
        <v>35.103000000000002</v>
      </c>
      <c r="C50">
        <v>-7.7370000000000001</v>
      </c>
      <c r="D50">
        <v>-9.9920999999999996E-2</v>
      </c>
      <c r="G50" s="3">
        <f t="shared" si="2"/>
        <v>0.1994999999999969</v>
      </c>
      <c r="H50" s="4">
        <f t="shared" si="0"/>
        <v>-9.8170000000000002</v>
      </c>
      <c r="I50" s="4">
        <f t="shared" si="1"/>
        <v>-7.7370000000000001</v>
      </c>
    </row>
    <row r="51" spans="1:9">
      <c r="A51">
        <v>5.2560000000000002</v>
      </c>
      <c r="B51">
        <v>35.302999999999997</v>
      </c>
      <c r="C51">
        <v>-8.2149999999999999</v>
      </c>
      <c r="D51">
        <v>-9.9946999999999994E-2</v>
      </c>
      <c r="G51" s="3">
        <f t="shared" si="2"/>
        <v>0.20100000000000051</v>
      </c>
      <c r="H51" s="4">
        <f t="shared" si="0"/>
        <v>-9.6170000000000044</v>
      </c>
      <c r="I51" s="4">
        <f t="shared" si="1"/>
        <v>-8.2149999999999999</v>
      </c>
    </row>
    <row r="52" spans="1:9">
      <c r="A52">
        <v>5.2560000000000002</v>
      </c>
      <c r="B52">
        <v>35.505000000000003</v>
      </c>
      <c r="C52">
        <v>-8.8070000000000004</v>
      </c>
      <c r="D52">
        <v>-9.9918000000000007E-2</v>
      </c>
      <c r="G52" s="3">
        <f t="shared" si="2"/>
        <v>0.20200000000000173</v>
      </c>
      <c r="H52" s="4">
        <f t="shared" si="0"/>
        <v>-9.4149999999999991</v>
      </c>
      <c r="I52" s="4">
        <f t="shared" si="1"/>
        <v>-8.8070000000000004</v>
      </c>
    </row>
    <row r="53" spans="1:9">
      <c r="A53">
        <v>5.2560000000000002</v>
      </c>
      <c r="B53">
        <v>35.707000000000001</v>
      </c>
      <c r="C53">
        <v>-9.4930000000000003</v>
      </c>
      <c r="D53">
        <v>-9.9932999999999994E-2</v>
      </c>
      <c r="G53" s="3">
        <f t="shared" si="2"/>
        <v>0.20099999999999696</v>
      </c>
      <c r="H53" s="4">
        <f t="shared" si="0"/>
        <v>-9.213000000000001</v>
      </c>
      <c r="I53" s="4">
        <f t="shared" si="1"/>
        <v>-9.4930000000000003</v>
      </c>
    </row>
    <row r="54" spans="1:9">
      <c r="A54">
        <v>5.2560000000000002</v>
      </c>
      <c r="B54">
        <v>35.906999999999996</v>
      </c>
      <c r="C54">
        <v>-10.875999999999999</v>
      </c>
      <c r="D54">
        <v>-9.9932999999999994E-2</v>
      </c>
      <c r="G54" s="3">
        <f t="shared" si="2"/>
        <v>0.19899999999999807</v>
      </c>
      <c r="H54" s="4">
        <f t="shared" si="0"/>
        <v>-9.0130000000000052</v>
      </c>
      <c r="I54" s="4">
        <f t="shared" si="1"/>
        <v>-10.875999999999999</v>
      </c>
    </row>
    <row r="55" spans="1:9">
      <c r="A55">
        <v>5.2560000000000002</v>
      </c>
      <c r="B55">
        <v>36.104999999999997</v>
      </c>
      <c r="C55">
        <v>-11.461</v>
      </c>
      <c r="D55">
        <v>-9.9926000000000001E-2</v>
      </c>
      <c r="G55" s="3">
        <f t="shared" si="2"/>
        <v>0.19950000000000045</v>
      </c>
      <c r="H55" s="4">
        <f t="shared" si="0"/>
        <v>-8.8150000000000048</v>
      </c>
      <c r="I55" s="4">
        <f t="shared" si="1"/>
        <v>-11.461</v>
      </c>
    </row>
    <row r="56" spans="1:9">
      <c r="A56">
        <v>5.2560000000000002</v>
      </c>
      <c r="B56">
        <v>36.305999999999997</v>
      </c>
      <c r="C56">
        <v>-13.031000000000001</v>
      </c>
      <c r="D56">
        <v>-9.9934999999999996E-2</v>
      </c>
      <c r="G56" s="3">
        <f t="shared" si="2"/>
        <v>0.20100000000000051</v>
      </c>
      <c r="H56" s="4">
        <f t="shared" si="0"/>
        <v>-8.6140000000000043</v>
      </c>
      <c r="I56" s="4">
        <f t="shared" si="1"/>
        <v>-13.031000000000001</v>
      </c>
    </row>
    <row r="57" spans="1:9">
      <c r="A57">
        <v>5.2560000000000002</v>
      </c>
      <c r="B57">
        <v>36.506999999999998</v>
      </c>
      <c r="C57">
        <v>-14.276999999999999</v>
      </c>
      <c r="D57">
        <v>-9.9927000000000002E-2</v>
      </c>
      <c r="G57" s="3">
        <f t="shared" si="2"/>
        <v>0.20000000000000284</v>
      </c>
      <c r="H57" s="4">
        <f t="shared" si="0"/>
        <v>-8.4130000000000038</v>
      </c>
      <c r="I57" s="4">
        <f t="shared" si="1"/>
        <v>-14.276999999999999</v>
      </c>
    </row>
    <row r="58" spans="1:9">
      <c r="A58">
        <v>5.2560000000000002</v>
      </c>
      <c r="B58">
        <v>36.706000000000003</v>
      </c>
      <c r="C58">
        <v>-15.553000000000001</v>
      </c>
      <c r="D58">
        <v>-9.9918999999999994E-2</v>
      </c>
      <c r="G58" s="3">
        <f t="shared" si="2"/>
        <v>0.1980000000000004</v>
      </c>
      <c r="H58" s="4">
        <f t="shared" si="0"/>
        <v>-8.2139999999999986</v>
      </c>
      <c r="I58" s="4">
        <f t="shared" si="1"/>
        <v>-15.553000000000001</v>
      </c>
    </row>
    <row r="59" spans="1:9">
      <c r="A59">
        <v>5.2560000000000002</v>
      </c>
      <c r="B59">
        <v>36.902999999999999</v>
      </c>
      <c r="C59">
        <v>-17.068000000000001</v>
      </c>
      <c r="D59">
        <v>-9.9917000000000006E-2</v>
      </c>
      <c r="G59" s="3">
        <f t="shared" si="2"/>
        <v>0.19899999999999807</v>
      </c>
      <c r="H59" s="4">
        <f t="shared" si="0"/>
        <v>-8.017000000000003</v>
      </c>
      <c r="I59" s="4">
        <f t="shared" si="1"/>
        <v>-17.068000000000001</v>
      </c>
    </row>
    <row r="60" spans="1:9">
      <c r="A60">
        <v>5.2560000000000002</v>
      </c>
      <c r="B60">
        <v>37.103999999999999</v>
      </c>
      <c r="C60">
        <v>-18.646000000000001</v>
      </c>
      <c r="D60">
        <v>-9.9918999999999994E-2</v>
      </c>
      <c r="G60" s="3">
        <f t="shared" si="2"/>
        <v>0.20100000000000051</v>
      </c>
      <c r="H60" s="4">
        <f t="shared" si="0"/>
        <v>-7.8160000000000025</v>
      </c>
      <c r="I60" s="4">
        <f t="shared" si="1"/>
        <v>-18.646000000000001</v>
      </c>
    </row>
    <row r="61" spans="1:9">
      <c r="A61">
        <v>5.2560000000000002</v>
      </c>
      <c r="B61">
        <v>37.305</v>
      </c>
      <c r="C61">
        <v>-20.545999999999999</v>
      </c>
      <c r="D61">
        <v>-9.9914000000000003E-2</v>
      </c>
      <c r="G61" s="3">
        <f t="shared" si="2"/>
        <v>0.19900000000000162</v>
      </c>
      <c r="H61" s="4">
        <f t="shared" si="0"/>
        <v>-7.615000000000002</v>
      </c>
      <c r="I61" s="4">
        <f t="shared" si="1"/>
        <v>-20.545999999999999</v>
      </c>
    </row>
    <row r="62" spans="1:9">
      <c r="A62">
        <v>5.2560000000000002</v>
      </c>
      <c r="B62">
        <v>37.502000000000002</v>
      </c>
      <c r="C62">
        <v>-22.472000000000001</v>
      </c>
      <c r="D62">
        <v>-9.9944000000000005E-2</v>
      </c>
      <c r="G62" s="3">
        <f t="shared" si="2"/>
        <v>0.19750000000000156</v>
      </c>
      <c r="H62" s="4">
        <f t="shared" si="0"/>
        <v>-7.4179999999999993</v>
      </c>
      <c r="I62" s="4">
        <f t="shared" si="1"/>
        <v>-22.472000000000001</v>
      </c>
    </row>
    <row r="63" spans="1:9">
      <c r="A63">
        <v>5.2560000000000002</v>
      </c>
      <c r="B63">
        <v>37.700000000000003</v>
      </c>
      <c r="C63">
        <v>-25.158000000000001</v>
      </c>
      <c r="D63">
        <v>-9.9926000000000001E-2</v>
      </c>
      <c r="G63" s="3">
        <f t="shared" si="2"/>
        <v>0.20049999999999812</v>
      </c>
      <c r="H63" s="4">
        <f t="shared" si="0"/>
        <v>-7.2199999999999989</v>
      </c>
      <c r="I63" s="4">
        <f t="shared" si="1"/>
        <v>-25.158000000000001</v>
      </c>
    </row>
    <row r="64" spans="1:9">
      <c r="A64">
        <v>5.2560000000000002</v>
      </c>
      <c r="B64">
        <v>37.902999999999999</v>
      </c>
      <c r="C64">
        <v>-27.834</v>
      </c>
      <c r="D64">
        <v>-9.9914000000000003E-2</v>
      </c>
      <c r="G64" s="3">
        <f t="shared" si="2"/>
        <v>0.20249999999999702</v>
      </c>
      <c r="H64" s="4">
        <f t="shared" si="0"/>
        <v>-7.017000000000003</v>
      </c>
      <c r="I64" s="4">
        <f t="shared" si="1"/>
        <v>-27.834</v>
      </c>
    </row>
    <row r="65" spans="1:9">
      <c r="A65">
        <v>5.2560000000000002</v>
      </c>
      <c r="B65">
        <v>38.104999999999997</v>
      </c>
      <c r="C65">
        <v>-30.606999999999999</v>
      </c>
      <c r="D65">
        <v>-9.9929000000000004E-2</v>
      </c>
      <c r="G65" s="3">
        <f t="shared" si="2"/>
        <v>0.20100000000000051</v>
      </c>
      <c r="H65" s="4">
        <f t="shared" si="0"/>
        <v>-6.8150000000000048</v>
      </c>
      <c r="I65" s="4">
        <f t="shared" si="1"/>
        <v>-30.606999999999999</v>
      </c>
    </row>
    <row r="66" spans="1:9">
      <c r="A66">
        <v>5.2560000000000002</v>
      </c>
      <c r="B66">
        <v>38.305</v>
      </c>
      <c r="C66">
        <v>-33.442</v>
      </c>
      <c r="D66">
        <v>-9.9932999999999994E-2</v>
      </c>
      <c r="G66" s="3">
        <f t="shared" si="2"/>
        <v>0.19900000000000162</v>
      </c>
      <c r="H66" s="4">
        <f t="shared" si="0"/>
        <v>-6.615000000000002</v>
      </c>
      <c r="I66" s="4">
        <f t="shared" si="1"/>
        <v>-33.442</v>
      </c>
    </row>
    <row r="67" spans="1:9">
      <c r="A67">
        <v>5.2560000000000002</v>
      </c>
      <c r="B67">
        <v>38.503</v>
      </c>
      <c r="C67">
        <v>-36.999000000000002</v>
      </c>
      <c r="D67">
        <v>-9.9928000000000003E-2</v>
      </c>
      <c r="G67" s="3">
        <f t="shared" si="2"/>
        <v>0.20050000000000168</v>
      </c>
      <c r="H67" s="4">
        <f t="shared" si="0"/>
        <v>-6.4170000000000016</v>
      </c>
      <c r="I67" s="4">
        <f t="shared" si="1"/>
        <v>-36.999000000000002</v>
      </c>
    </row>
    <row r="68" spans="1:9">
      <c r="A68">
        <v>5.2560000000000002</v>
      </c>
      <c r="B68">
        <v>38.706000000000003</v>
      </c>
      <c r="C68">
        <v>-40.371000000000002</v>
      </c>
      <c r="D68">
        <v>-9.9932999999999994E-2</v>
      </c>
      <c r="G68" s="3">
        <f t="shared" si="2"/>
        <v>0.20199999999999818</v>
      </c>
      <c r="H68" s="4">
        <f t="shared" si="0"/>
        <v>-6.2139999999999986</v>
      </c>
      <c r="I68" s="4">
        <f t="shared" si="1"/>
        <v>-40.371000000000002</v>
      </c>
    </row>
    <row r="69" spans="1:9">
      <c r="A69">
        <v>5.2560000000000002</v>
      </c>
      <c r="B69">
        <v>38.906999999999996</v>
      </c>
      <c r="C69">
        <v>-44.378</v>
      </c>
      <c r="D69">
        <v>-9.9932000000000007E-2</v>
      </c>
      <c r="G69" s="3">
        <f t="shared" si="2"/>
        <v>0.1994999999999969</v>
      </c>
      <c r="H69" s="4">
        <f t="shared" si="0"/>
        <v>-6.0130000000000052</v>
      </c>
      <c r="I69" s="4">
        <f t="shared" si="1"/>
        <v>-44.378</v>
      </c>
    </row>
    <row r="70" spans="1:9">
      <c r="A70">
        <v>5.2560000000000002</v>
      </c>
      <c r="B70">
        <v>39.104999999999997</v>
      </c>
      <c r="C70">
        <v>-48.424999999999997</v>
      </c>
      <c r="D70">
        <v>-9.9930000000000005E-2</v>
      </c>
      <c r="G70" s="3">
        <f t="shared" si="2"/>
        <v>0.1980000000000004</v>
      </c>
      <c r="H70" s="4">
        <f t="shared" si="0"/>
        <v>-5.8150000000000048</v>
      </c>
      <c r="I70" s="4">
        <f t="shared" si="1"/>
        <v>-48.424999999999997</v>
      </c>
    </row>
    <row r="71" spans="1:9">
      <c r="A71">
        <v>5.2560000000000002</v>
      </c>
      <c r="B71">
        <v>39.302999999999997</v>
      </c>
      <c r="C71">
        <v>-52.545999999999999</v>
      </c>
      <c r="D71">
        <v>-9.9917000000000006E-2</v>
      </c>
      <c r="G71" s="3">
        <f t="shared" si="2"/>
        <v>0.19950000000000045</v>
      </c>
      <c r="H71" s="4">
        <f t="shared" si="0"/>
        <v>-5.6170000000000044</v>
      </c>
      <c r="I71" s="4">
        <f t="shared" si="1"/>
        <v>-52.545999999999999</v>
      </c>
    </row>
    <row r="72" spans="1:9">
      <c r="A72">
        <v>5.2560000000000002</v>
      </c>
      <c r="B72">
        <v>39.503999999999998</v>
      </c>
      <c r="C72">
        <v>-56.637999999999998</v>
      </c>
      <c r="D72">
        <v>-9.9935999999999997E-2</v>
      </c>
      <c r="G72" s="3">
        <f t="shared" si="2"/>
        <v>0.20050000000000168</v>
      </c>
      <c r="H72" s="4">
        <f t="shared" si="0"/>
        <v>-5.4160000000000039</v>
      </c>
      <c r="I72" s="4">
        <f t="shared" si="1"/>
        <v>-56.637999999999998</v>
      </c>
    </row>
    <row r="73" spans="1:9">
      <c r="A73">
        <v>5.2560000000000002</v>
      </c>
      <c r="B73">
        <v>39.704000000000001</v>
      </c>
      <c r="C73">
        <v>-61.38</v>
      </c>
      <c r="D73">
        <v>-9.9919999999999995E-2</v>
      </c>
      <c r="G73" s="3">
        <f t="shared" si="2"/>
        <v>0.19900000000000162</v>
      </c>
      <c r="H73" s="4">
        <f t="shared" si="0"/>
        <v>-5.2160000000000011</v>
      </c>
      <c r="I73" s="4">
        <f t="shared" si="1"/>
        <v>-61.38</v>
      </c>
    </row>
    <row r="74" spans="1:9">
      <c r="A74">
        <v>5.2560000000000002</v>
      </c>
      <c r="B74">
        <v>39.902000000000001</v>
      </c>
      <c r="C74">
        <v>-65.673000000000002</v>
      </c>
      <c r="D74">
        <v>-9.9936999999999998E-2</v>
      </c>
      <c r="G74" s="3">
        <f t="shared" si="2"/>
        <v>0.1980000000000004</v>
      </c>
      <c r="H74" s="4">
        <f t="shared" si="0"/>
        <v>-5.0180000000000007</v>
      </c>
      <c r="I74" s="4">
        <f t="shared" si="1"/>
        <v>-65.673000000000002</v>
      </c>
    </row>
    <row r="75" spans="1:9">
      <c r="A75">
        <v>5.2560000000000002</v>
      </c>
      <c r="B75">
        <v>40.1</v>
      </c>
      <c r="C75">
        <v>-69.777000000000001</v>
      </c>
      <c r="D75">
        <v>-9.9921999999999997E-2</v>
      </c>
      <c r="G75" s="3">
        <f t="shared" si="2"/>
        <v>0.20049999999999812</v>
      </c>
      <c r="H75" s="4">
        <f t="shared" si="0"/>
        <v>-4.82</v>
      </c>
      <c r="I75" s="4">
        <f t="shared" si="1"/>
        <v>-69.777000000000001</v>
      </c>
    </row>
    <row r="76" spans="1:9">
      <c r="A76">
        <v>5.2560000000000002</v>
      </c>
      <c r="B76">
        <v>40.302999999999997</v>
      </c>
      <c r="C76">
        <v>-74.334000000000003</v>
      </c>
      <c r="D76">
        <v>-9.9918999999999994E-2</v>
      </c>
      <c r="G76" s="3">
        <f t="shared" si="2"/>
        <v>0.20250000000000057</v>
      </c>
      <c r="H76" s="4">
        <f t="shared" si="0"/>
        <v>-4.6170000000000044</v>
      </c>
      <c r="I76" s="4">
        <f t="shared" si="1"/>
        <v>-74.334000000000003</v>
      </c>
    </row>
    <row r="77" spans="1:9">
      <c r="A77">
        <v>5.2560000000000002</v>
      </c>
      <c r="B77">
        <v>40.505000000000003</v>
      </c>
      <c r="C77">
        <v>-78.542000000000002</v>
      </c>
      <c r="D77">
        <v>-9.9930000000000005E-2</v>
      </c>
      <c r="G77" s="3">
        <f t="shared" si="2"/>
        <v>0.20100000000000051</v>
      </c>
      <c r="H77" s="4">
        <f t="shared" si="0"/>
        <v>-4.4149999999999991</v>
      </c>
      <c r="I77" s="4">
        <f t="shared" si="1"/>
        <v>-78.542000000000002</v>
      </c>
    </row>
    <row r="78" spans="1:9">
      <c r="A78">
        <v>5.2560000000000002</v>
      </c>
      <c r="B78">
        <v>40.704999999999998</v>
      </c>
      <c r="C78">
        <v>-82.748999999999995</v>
      </c>
      <c r="D78">
        <v>-9.9932999999999994E-2</v>
      </c>
      <c r="G78" s="3">
        <f t="shared" si="2"/>
        <v>0.19899999999999807</v>
      </c>
      <c r="H78" s="4">
        <f t="shared" si="0"/>
        <v>-4.2150000000000034</v>
      </c>
      <c r="I78" s="4">
        <f t="shared" si="1"/>
        <v>-82.748999999999995</v>
      </c>
    </row>
    <row r="79" spans="1:9">
      <c r="A79">
        <v>5.2560000000000002</v>
      </c>
      <c r="B79">
        <v>40.902999999999999</v>
      </c>
      <c r="C79">
        <v>-86.442999999999998</v>
      </c>
      <c r="D79">
        <v>-9.9928000000000003E-2</v>
      </c>
      <c r="G79" s="3">
        <f t="shared" si="2"/>
        <v>0.20050000000000168</v>
      </c>
      <c r="H79" s="4">
        <f t="shared" si="0"/>
        <v>-4.017000000000003</v>
      </c>
      <c r="I79" s="4">
        <f t="shared" si="1"/>
        <v>-86.442999999999998</v>
      </c>
    </row>
    <row r="80" spans="1:9">
      <c r="A80">
        <v>5.2560000000000002</v>
      </c>
      <c r="B80">
        <v>41.106000000000002</v>
      </c>
      <c r="C80">
        <v>-90.438000000000002</v>
      </c>
      <c r="D80">
        <v>-9.9927000000000002E-2</v>
      </c>
      <c r="G80" s="3">
        <f t="shared" si="2"/>
        <v>0.20200000000000173</v>
      </c>
      <c r="H80" s="4">
        <f t="shared" si="0"/>
        <v>-3.8140000000000001</v>
      </c>
      <c r="I80" s="4">
        <f t="shared" si="1"/>
        <v>-90.438000000000002</v>
      </c>
    </row>
    <row r="81" spans="1:9">
      <c r="A81">
        <v>5.2560000000000002</v>
      </c>
      <c r="B81">
        <v>41.307000000000002</v>
      </c>
      <c r="C81">
        <v>-93.694000000000003</v>
      </c>
      <c r="D81">
        <v>-9.9929000000000004E-2</v>
      </c>
      <c r="G81" s="3">
        <f t="shared" si="2"/>
        <v>0.19999999999999929</v>
      </c>
      <c r="H81" s="4">
        <f t="shared" si="0"/>
        <v>-3.6129999999999995</v>
      </c>
      <c r="I81" s="4">
        <f t="shared" si="1"/>
        <v>-93.694000000000003</v>
      </c>
    </row>
    <row r="82" spans="1:9">
      <c r="A82">
        <v>5.2560000000000002</v>
      </c>
      <c r="B82">
        <v>41.506</v>
      </c>
      <c r="C82">
        <v>-96.606999999999999</v>
      </c>
      <c r="D82">
        <v>-9.9930000000000005E-2</v>
      </c>
      <c r="G82" s="3">
        <f t="shared" si="2"/>
        <v>0.1980000000000004</v>
      </c>
      <c r="H82" s="4">
        <f t="shared" si="0"/>
        <v>-3.4140000000000015</v>
      </c>
      <c r="I82" s="4">
        <f t="shared" si="1"/>
        <v>-96.606999999999999</v>
      </c>
    </row>
    <row r="83" spans="1:9">
      <c r="A83">
        <v>5.2560000000000002</v>
      </c>
      <c r="B83">
        <v>41.703000000000003</v>
      </c>
      <c r="C83">
        <v>-99.52</v>
      </c>
      <c r="D83">
        <v>-9.9927000000000002E-2</v>
      </c>
      <c r="G83" s="3">
        <f t="shared" si="2"/>
        <v>0.19900000000000162</v>
      </c>
      <c r="H83" s="4">
        <f t="shared" si="0"/>
        <v>-3.2169999999999987</v>
      </c>
      <c r="I83" s="4">
        <f t="shared" si="1"/>
        <v>-99.52</v>
      </c>
    </row>
    <row r="84" spans="1:9">
      <c r="A84">
        <v>5.2560000000000002</v>
      </c>
      <c r="B84">
        <v>41.904000000000003</v>
      </c>
      <c r="C84">
        <v>-102.029</v>
      </c>
      <c r="D84">
        <v>-9.9917000000000006E-2</v>
      </c>
      <c r="G84" s="3">
        <f t="shared" si="2"/>
        <v>0.20099999999999696</v>
      </c>
      <c r="H84" s="4">
        <f t="shared" ref="H84:H147" si="3">B84-$I$1</f>
        <v>-3.0159999999999982</v>
      </c>
      <c r="I84" s="4">
        <f t="shared" ref="I84:I147" si="4">C84</f>
        <v>-102.029</v>
      </c>
    </row>
    <row r="85" spans="1:9">
      <c r="A85">
        <v>5.2560000000000002</v>
      </c>
      <c r="B85">
        <v>42.104999999999997</v>
      </c>
      <c r="C85">
        <v>-103.824</v>
      </c>
      <c r="D85">
        <v>-9.9926000000000001E-2</v>
      </c>
      <c r="G85" s="3">
        <f t="shared" ref="G85:G148" si="5">(H86-H84)/2</f>
        <v>0.1994999999999969</v>
      </c>
      <c r="H85" s="4">
        <f t="shared" si="3"/>
        <v>-2.8150000000000048</v>
      </c>
      <c r="I85" s="4">
        <f t="shared" si="4"/>
        <v>-103.824</v>
      </c>
    </row>
    <row r="86" spans="1:9">
      <c r="A86">
        <v>5.2560000000000002</v>
      </c>
      <c r="B86">
        <v>42.302999999999997</v>
      </c>
      <c r="C86">
        <v>-105.673</v>
      </c>
      <c r="D86">
        <v>-9.9916000000000005E-2</v>
      </c>
      <c r="G86" s="3">
        <f t="shared" si="5"/>
        <v>0.1980000000000004</v>
      </c>
      <c r="H86" s="4">
        <f t="shared" si="3"/>
        <v>-2.6170000000000044</v>
      </c>
      <c r="I86" s="4">
        <f t="shared" si="4"/>
        <v>-105.673</v>
      </c>
    </row>
    <row r="87" spans="1:9">
      <c r="A87">
        <v>5.2560000000000002</v>
      </c>
      <c r="B87">
        <v>42.500999999999998</v>
      </c>
      <c r="C87">
        <v>-107.474</v>
      </c>
      <c r="D87">
        <v>-9.9925E-2</v>
      </c>
      <c r="G87" s="3">
        <f t="shared" si="5"/>
        <v>0.20000000000000284</v>
      </c>
      <c r="H87" s="4">
        <f t="shared" si="3"/>
        <v>-2.419000000000004</v>
      </c>
      <c r="I87" s="4">
        <f t="shared" si="4"/>
        <v>-107.474</v>
      </c>
    </row>
    <row r="88" spans="1:9">
      <c r="A88">
        <v>5.2560000000000002</v>
      </c>
      <c r="B88">
        <v>42.703000000000003</v>
      </c>
      <c r="C88">
        <v>-108.96599999999999</v>
      </c>
      <c r="D88">
        <v>-9.9916000000000005E-2</v>
      </c>
      <c r="G88" s="3">
        <f t="shared" si="5"/>
        <v>0.20200000000000173</v>
      </c>
      <c r="H88" s="4">
        <f t="shared" si="3"/>
        <v>-2.2169999999999987</v>
      </c>
      <c r="I88" s="4">
        <f t="shared" si="4"/>
        <v>-108.96599999999999</v>
      </c>
    </row>
    <row r="89" spans="1:9">
      <c r="A89">
        <v>5.2560000000000002</v>
      </c>
      <c r="B89">
        <v>42.905000000000001</v>
      </c>
      <c r="C89">
        <v>-110.3</v>
      </c>
      <c r="D89">
        <v>-9.9933999999999995E-2</v>
      </c>
      <c r="G89" s="3">
        <f t="shared" si="5"/>
        <v>0.20099999999999696</v>
      </c>
      <c r="H89" s="4">
        <f t="shared" si="3"/>
        <v>-2.0150000000000006</v>
      </c>
      <c r="I89" s="4">
        <f t="shared" si="4"/>
        <v>-110.3</v>
      </c>
    </row>
    <row r="90" spans="1:9">
      <c r="A90">
        <v>5.2560000000000002</v>
      </c>
      <c r="B90">
        <v>43.104999999999997</v>
      </c>
      <c r="C90">
        <v>-110.89700000000001</v>
      </c>
      <c r="D90">
        <v>-9.9901000000000004E-2</v>
      </c>
      <c r="G90" s="3">
        <f t="shared" si="5"/>
        <v>0.19899999999999807</v>
      </c>
      <c r="H90" s="4">
        <f t="shared" si="3"/>
        <v>-1.8150000000000048</v>
      </c>
      <c r="I90" s="4">
        <f t="shared" si="4"/>
        <v>-110.89700000000001</v>
      </c>
    </row>
    <row r="91" spans="1:9">
      <c r="A91">
        <v>5.2560000000000002</v>
      </c>
      <c r="B91">
        <v>43.302999999999997</v>
      </c>
      <c r="C91">
        <v>-111.976</v>
      </c>
      <c r="D91">
        <v>-9.9916000000000005E-2</v>
      </c>
      <c r="G91" s="3">
        <f t="shared" si="5"/>
        <v>0.20050000000000168</v>
      </c>
      <c r="H91" s="4">
        <f t="shared" si="3"/>
        <v>-1.6170000000000044</v>
      </c>
      <c r="I91" s="4">
        <f t="shared" si="4"/>
        <v>-111.976</v>
      </c>
    </row>
    <row r="92" spans="1:9">
      <c r="A92">
        <v>5.2560000000000002</v>
      </c>
      <c r="B92">
        <v>43.506</v>
      </c>
      <c r="C92">
        <v>-112.696</v>
      </c>
      <c r="D92">
        <v>-9.9950999999999998E-2</v>
      </c>
      <c r="G92" s="3">
        <f t="shared" si="5"/>
        <v>0.20200000000000173</v>
      </c>
      <c r="H92" s="4">
        <f t="shared" si="3"/>
        <v>-1.4140000000000015</v>
      </c>
      <c r="I92" s="4">
        <f t="shared" si="4"/>
        <v>-112.696</v>
      </c>
    </row>
    <row r="93" spans="1:9">
      <c r="A93">
        <v>5.2560000000000002</v>
      </c>
      <c r="B93">
        <v>43.707000000000001</v>
      </c>
      <c r="C93">
        <v>-113.047</v>
      </c>
      <c r="D93">
        <v>-9.9933999999999995E-2</v>
      </c>
      <c r="G93" s="3">
        <f t="shared" si="5"/>
        <v>0.19999999999999929</v>
      </c>
      <c r="H93" s="4">
        <f t="shared" si="3"/>
        <v>-1.213000000000001</v>
      </c>
      <c r="I93" s="4">
        <f t="shared" si="4"/>
        <v>-113.047</v>
      </c>
    </row>
    <row r="94" spans="1:9">
      <c r="A94">
        <v>5.2560000000000002</v>
      </c>
      <c r="B94">
        <v>43.905999999999999</v>
      </c>
      <c r="C94">
        <v>-113.39</v>
      </c>
      <c r="D94">
        <v>-9.9922999999999998E-2</v>
      </c>
      <c r="G94" s="3">
        <f t="shared" si="5"/>
        <v>0.19849999999999923</v>
      </c>
      <c r="H94" s="4">
        <f t="shared" si="3"/>
        <v>-1.0140000000000029</v>
      </c>
      <c r="I94" s="4">
        <f t="shared" si="4"/>
        <v>-113.39</v>
      </c>
    </row>
    <row r="95" spans="1:9">
      <c r="A95">
        <v>5.2560000000000002</v>
      </c>
      <c r="B95">
        <v>44.103999999999999</v>
      </c>
      <c r="C95">
        <v>-113.764</v>
      </c>
      <c r="D95">
        <v>-9.9917000000000006E-2</v>
      </c>
      <c r="G95" s="3">
        <f t="shared" si="5"/>
        <v>0.19950000000000045</v>
      </c>
      <c r="H95" s="4">
        <f t="shared" si="3"/>
        <v>-0.8160000000000025</v>
      </c>
      <c r="I95" s="4">
        <f t="shared" si="4"/>
        <v>-113.764</v>
      </c>
    </row>
    <row r="96" spans="1:9">
      <c r="A96">
        <v>5.2560000000000002</v>
      </c>
      <c r="B96">
        <v>44.305</v>
      </c>
      <c r="C96">
        <v>-113.999</v>
      </c>
      <c r="D96">
        <v>-9.9928000000000003E-2</v>
      </c>
      <c r="G96" s="3">
        <f t="shared" si="5"/>
        <v>0.20100000000000051</v>
      </c>
      <c r="H96" s="4">
        <f t="shared" si="3"/>
        <v>-0.61500000000000199</v>
      </c>
      <c r="I96" s="4">
        <f t="shared" si="4"/>
        <v>-113.999</v>
      </c>
    </row>
    <row r="97" spans="1:9">
      <c r="A97">
        <v>5.2560000000000002</v>
      </c>
      <c r="B97">
        <v>44.506</v>
      </c>
      <c r="C97">
        <v>-114.20399999999999</v>
      </c>
      <c r="D97">
        <v>-9.9920999999999996E-2</v>
      </c>
      <c r="G97" s="3">
        <f t="shared" si="5"/>
        <v>0.19950000000000045</v>
      </c>
      <c r="H97" s="4">
        <f t="shared" si="3"/>
        <v>-0.41400000000000148</v>
      </c>
      <c r="I97" s="4">
        <f t="shared" si="4"/>
        <v>-114.20399999999999</v>
      </c>
    </row>
    <row r="98" spans="1:9">
      <c r="A98">
        <v>5.2560000000000002</v>
      </c>
      <c r="B98">
        <v>44.704000000000001</v>
      </c>
      <c r="C98">
        <v>-114.363</v>
      </c>
      <c r="D98">
        <v>-9.9935999999999997E-2</v>
      </c>
      <c r="G98" s="3">
        <f t="shared" si="5"/>
        <v>0.1980000000000004</v>
      </c>
      <c r="H98" s="4">
        <f t="shared" si="3"/>
        <v>-0.21600000000000108</v>
      </c>
      <c r="I98" s="4">
        <f t="shared" si="4"/>
        <v>-114.363</v>
      </c>
    </row>
    <row r="99" spans="1:9">
      <c r="A99">
        <v>5.2560000000000002</v>
      </c>
      <c r="B99">
        <v>44.902000000000001</v>
      </c>
      <c r="C99">
        <v>-114.504</v>
      </c>
      <c r="D99">
        <v>-9.9921999999999997E-2</v>
      </c>
      <c r="G99" s="3">
        <f t="shared" si="5"/>
        <v>0.19950000000000045</v>
      </c>
      <c r="H99" s="4">
        <f t="shared" si="3"/>
        <v>-1.8000000000000682E-2</v>
      </c>
      <c r="I99" s="4">
        <f t="shared" si="4"/>
        <v>-114.504</v>
      </c>
    </row>
    <row r="100" spans="1:9">
      <c r="A100">
        <v>5.2560000000000002</v>
      </c>
      <c r="B100">
        <v>45.103000000000002</v>
      </c>
      <c r="C100">
        <v>-114.608</v>
      </c>
      <c r="D100">
        <v>-9.9918999999999994E-2</v>
      </c>
      <c r="G100" s="3">
        <f t="shared" si="5"/>
        <v>0.20149999999999935</v>
      </c>
      <c r="H100" s="4">
        <f t="shared" si="3"/>
        <v>0.18299999999999983</v>
      </c>
      <c r="I100" s="4">
        <f t="shared" si="4"/>
        <v>-114.608</v>
      </c>
    </row>
    <row r="101" spans="1:9">
      <c r="A101">
        <v>5.2560000000000002</v>
      </c>
      <c r="B101">
        <v>45.305</v>
      </c>
      <c r="C101">
        <v>-114.69199999999999</v>
      </c>
      <c r="D101">
        <v>-9.9939E-2</v>
      </c>
      <c r="G101" s="3">
        <f t="shared" si="5"/>
        <v>0.20100000000000051</v>
      </c>
      <c r="H101" s="4">
        <f t="shared" si="3"/>
        <v>0.38499999999999801</v>
      </c>
      <c r="I101" s="4">
        <f t="shared" si="4"/>
        <v>-114.69199999999999</v>
      </c>
    </row>
    <row r="102" spans="1:9">
      <c r="A102">
        <v>5.2560000000000002</v>
      </c>
      <c r="B102">
        <v>45.505000000000003</v>
      </c>
      <c r="C102">
        <v>-114.741</v>
      </c>
      <c r="D102">
        <v>-9.9918999999999994E-2</v>
      </c>
      <c r="G102" s="3">
        <f t="shared" si="5"/>
        <v>0.19900000000000162</v>
      </c>
      <c r="H102" s="4">
        <f t="shared" si="3"/>
        <v>0.58500000000000085</v>
      </c>
      <c r="I102" s="4">
        <f t="shared" si="4"/>
        <v>-114.741</v>
      </c>
    </row>
    <row r="103" spans="1:9">
      <c r="A103">
        <v>5.2560000000000002</v>
      </c>
      <c r="B103">
        <v>45.703000000000003</v>
      </c>
      <c r="C103">
        <v>-114.739</v>
      </c>
      <c r="D103">
        <v>-9.9939E-2</v>
      </c>
      <c r="G103" s="3">
        <f t="shared" si="5"/>
        <v>0.19999999999999929</v>
      </c>
      <c r="H103" s="4">
        <f t="shared" si="3"/>
        <v>0.78300000000000125</v>
      </c>
      <c r="I103" s="4">
        <f t="shared" si="4"/>
        <v>-114.739</v>
      </c>
    </row>
    <row r="104" spans="1:9">
      <c r="A104">
        <v>5.2560000000000002</v>
      </c>
      <c r="B104">
        <v>45.905000000000001</v>
      </c>
      <c r="C104">
        <v>-114.67400000000001</v>
      </c>
      <c r="D104">
        <v>-9.9936999999999998E-2</v>
      </c>
      <c r="G104" s="3">
        <f t="shared" si="5"/>
        <v>0.20199999999999818</v>
      </c>
      <c r="H104" s="4">
        <f t="shared" si="3"/>
        <v>0.98499999999999943</v>
      </c>
      <c r="I104" s="4">
        <f t="shared" si="4"/>
        <v>-114.67400000000001</v>
      </c>
    </row>
    <row r="105" spans="1:9">
      <c r="A105">
        <v>5.2560000000000002</v>
      </c>
      <c r="B105">
        <v>46.106999999999999</v>
      </c>
      <c r="C105">
        <v>-114.53100000000001</v>
      </c>
      <c r="D105">
        <v>-9.9912000000000001E-2</v>
      </c>
      <c r="G105" s="3">
        <f t="shared" si="5"/>
        <v>0.20100000000000051</v>
      </c>
      <c r="H105" s="4">
        <f t="shared" si="3"/>
        <v>1.1869999999999976</v>
      </c>
      <c r="I105" s="4">
        <f t="shared" si="4"/>
        <v>-114.53100000000001</v>
      </c>
    </row>
    <row r="106" spans="1:9">
      <c r="A106">
        <v>5.2560000000000002</v>
      </c>
      <c r="B106">
        <v>46.307000000000002</v>
      </c>
      <c r="C106">
        <v>-114.29300000000001</v>
      </c>
      <c r="D106">
        <v>-9.9914000000000003E-2</v>
      </c>
      <c r="G106" s="3">
        <f t="shared" si="5"/>
        <v>0.19849999999999923</v>
      </c>
      <c r="H106" s="4">
        <f t="shared" si="3"/>
        <v>1.3870000000000005</v>
      </c>
      <c r="I106" s="4">
        <f t="shared" si="4"/>
        <v>-114.29300000000001</v>
      </c>
    </row>
    <row r="107" spans="1:9">
      <c r="A107">
        <v>5.2560000000000002</v>
      </c>
      <c r="B107">
        <v>46.503999999999998</v>
      </c>
      <c r="C107">
        <v>-113.89400000000001</v>
      </c>
      <c r="D107">
        <v>-9.9919999999999995E-2</v>
      </c>
      <c r="G107" s="3">
        <f t="shared" si="5"/>
        <v>0.19950000000000045</v>
      </c>
      <c r="H107" s="4">
        <f t="shared" si="3"/>
        <v>1.5839999999999961</v>
      </c>
      <c r="I107" s="4">
        <f t="shared" si="4"/>
        <v>-113.89400000000001</v>
      </c>
    </row>
    <row r="108" spans="1:9">
      <c r="A108">
        <v>5.2560000000000002</v>
      </c>
      <c r="B108">
        <v>46.706000000000003</v>
      </c>
      <c r="C108">
        <v>-113.36</v>
      </c>
      <c r="D108">
        <v>-9.9931000000000006E-2</v>
      </c>
      <c r="G108" s="3">
        <f t="shared" si="5"/>
        <v>0.20100000000000051</v>
      </c>
      <c r="H108" s="4">
        <f t="shared" si="3"/>
        <v>1.7860000000000014</v>
      </c>
      <c r="I108" s="4">
        <f t="shared" si="4"/>
        <v>-113.36</v>
      </c>
    </row>
    <row r="109" spans="1:9">
      <c r="A109">
        <v>5.2560000000000002</v>
      </c>
      <c r="B109">
        <v>46.905999999999999</v>
      </c>
      <c r="C109">
        <v>-112.06100000000001</v>
      </c>
      <c r="D109">
        <v>-9.9920999999999996E-2</v>
      </c>
      <c r="G109" s="3">
        <f t="shared" si="5"/>
        <v>0.1994999999999969</v>
      </c>
      <c r="H109" s="4">
        <f t="shared" si="3"/>
        <v>1.9859999999999971</v>
      </c>
      <c r="I109" s="4">
        <f t="shared" si="4"/>
        <v>-112.06100000000001</v>
      </c>
    </row>
    <row r="110" spans="1:9">
      <c r="A110">
        <v>5.2560000000000002</v>
      </c>
      <c r="B110">
        <v>47.104999999999997</v>
      </c>
      <c r="C110">
        <v>-111.465</v>
      </c>
      <c r="D110">
        <v>-9.9917000000000006E-2</v>
      </c>
      <c r="G110" s="3">
        <f t="shared" si="5"/>
        <v>0.1980000000000004</v>
      </c>
      <c r="H110" s="4">
        <f t="shared" si="3"/>
        <v>2.1849999999999952</v>
      </c>
      <c r="I110" s="4">
        <f t="shared" si="4"/>
        <v>-111.465</v>
      </c>
    </row>
    <row r="111" spans="1:9">
      <c r="A111">
        <v>5.2560000000000002</v>
      </c>
      <c r="B111">
        <v>47.302</v>
      </c>
      <c r="C111">
        <v>-109.879</v>
      </c>
      <c r="D111">
        <v>-9.9934999999999996E-2</v>
      </c>
      <c r="G111" s="3">
        <f t="shared" si="5"/>
        <v>0.19900000000000162</v>
      </c>
      <c r="H111" s="4">
        <f t="shared" si="3"/>
        <v>2.3819999999999979</v>
      </c>
      <c r="I111" s="4">
        <f t="shared" si="4"/>
        <v>-109.879</v>
      </c>
    </row>
    <row r="112" spans="1:9">
      <c r="A112">
        <v>5.2560000000000002</v>
      </c>
      <c r="B112">
        <v>47.503</v>
      </c>
      <c r="C112">
        <v>-108.36</v>
      </c>
      <c r="D112">
        <v>-9.9920999999999996E-2</v>
      </c>
      <c r="G112" s="3">
        <f t="shared" si="5"/>
        <v>0.20100000000000051</v>
      </c>
      <c r="H112" s="4">
        <f t="shared" si="3"/>
        <v>2.5829999999999984</v>
      </c>
      <c r="I112" s="4">
        <f t="shared" si="4"/>
        <v>-108.36</v>
      </c>
    </row>
    <row r="113" spans="1:9">
      <c r="A113">
        <v>5.2560000000000002</v>
      </c>
      <c r="B113">
        <v>47.704000000000001</v>
      </c>
      <c r="C113">
        <v>-106.556</v>
      </c>
      <c r="D113">
        <v>-9.9928000000000003E-2</v>
      </c>
      <c r="G113" s="3">
        <f t="shared" si="5"/>
        <v>0.20050000000000168</v>
      </c>
      <c r="H113" s="4">
        <f t="shared" si="3"/>
        <v>2.7839999999999989</v>
      </c>
      <c r="I113" s="4">
        <f t="shared" si="4"/>
        <v>-106.556</v>
      </c>
    </row>
    <row r="114" spans="1:9">
      <c r="A114">
        <v>5.2560000000000002</v>
      </c>
      <c r="B114">
        <v>47.904000000000003</v>
      </c>
      <c r="C114">
        <v>-104.02500000000001</v>
      </c>
      <c r="D114">
        <v>-9.9920999999999996E-2</v>
      </c>
      <c r="G114" s="3">
        <f t="shared" si="5"/>
        <v>0.19950000000000045</v>
      </c>
      <c r="H114" s="4">
        <f t="shared" si="3"/>
        <v>2.9840000000000018</v>
      </c>
      <c r="I114" s="4">
        <f t="shared" si="4"/>
        <v>-104.02500000000001</v>
      </c>
    </row>
    <row r="115" spans="1:9">
      <c r="A115">
        <v>5.2560000000000002</v>
      </c>
      <c r="B115">
        <v>48.103000000000002</v>
      </c>
      <c r="C115">
        <v>-101.44</v>
      </c>
      <c r="D115">
        <v>-9.9926000000000001E-2</v>
      </c>
      <c r="G115" s="3">
        <f t="shared" si="5"/>
        <v>0.20049999999999812</v>
      </c>
      <c r="H115" s="4">
        <f t="shared" si="3"/>
        <v>3.1829999999999998</v>
      </c>
      <c r="I115" s="4">
        <f t="shared" si="4"/>
        <v>-101.44</v>
      </c>
    </row>
    <row r="116" spans="1:9">
      <c r="A116">
        <v>5.2560000000000002</v>
      </c>
      <c r="B116">
        <v>48.305</v>
      </c>
      <c r="C116">
        <v>-98.7</v>
      </c>
      <c r="D116">
        <v>-9.9935999999999997E-2</v>
      </c>
      <c r="G116" s="3">
        <f t="shared" si="5"/>
        <v>0.20199999999999818</v>
      </c>
      <c r="H116" s="4">
        <f t="shared" si="3"/>
        <v>3.384999999999998</v>
      </c>
      <c r="I116" s="4">
        <f t="shared" si="4"/>
        <v>-98.7</v>
      </c>
    </row>
    <row r="117" spans="1:9">
      <c r="A117">
        <v>5.2560000000000002</v>
      </c>
      <c r="B117">
        <v>48.506999999999998</v>
      </c>
      <c r="C117">
        <v>-95.771000000000001</v>
      </c>
      <c r="D117">
        <v>-9.9914000000000003E-2</v>
      </c>
      <c r="G117" s="3">
        <f t="shared" si="5"/>
        <v>0.20100000000000051</v>
      </c>
      <c r="H117" s="4">
        <f t="shared" si="3"/>
        <v>3.5869999999999962</v>
      </c>
      <c r="I117" s="4">
        <f t="shared" si="4"/>
        <v>-95.771000000000001</v>
      </c>
    </row>
    <row r="118" spans="1:9">
      <c r="A118">
        <v>5.2560000000000002</v>
      </c>
      <c r="B118">
        <v>48.707000000000001</v>
      </c>
      <c r="C118">
        <v>-92.507000000000005</v>
      </c>
      <c r="D118">
        <v>-9.9933999999999995E-2</v>
      </c>
      <c r="G118" s="3">
        <f t="shared" si="5"/>
        <v>0.19850000000000279</v>
      </c>
      <c r="H118" s="4">
        <f t="shared" si="3"/>
        <v>3.786999999999999</v>
      </c>
      <c r="I118" s="4">
        <f t="shared" si="4"/>
        <v>-92.507000000000005</v>
      </c>
    </row>
    <row r="119" spans="1:9">
      <c r="A119">
        <v>5.2560000000000002</v>
      </c>
      <c r="B119">
        <v>48.904000000000003</v>
      </c>
      <c r="C119">
        <v>-88.64</v>
      </c>
      <c r="D119">
        <v>-9.9931000000000006E-2</v>
      </c>
      <c r="G119" s="3">
        <f t="shared" si="5"/>
        <v>0.19950000000000045</v>
      </c>
      <c r="H119" s="4">
        <f t="shared" si="3"/>
        <v>3.9840000000000018</v>
      </c>
      <c r="I119" s="4">
        <f t="shared" si="4"/>
        <v>-88.64</v>
      </c>
    </row>
    <row r="120" spans="1:9">
      <c r="A120">
        <v>5.2560000000000002</v>
      </c>
      <c r="B120">
        <v>49.106000000000002</v>
      </c>
      <c r="C120">
        <v>-84.805000000000007</v>
      </c>
      <c r="D120">
        <v>-9.9911E-2</v>
      </c>
      <c r="G120" s="3">
        <f t="shared" si="5"/>
        <v>0.20149999999999935</v>
      </c>
      <c r="H120" s="4">
        <f t="shared" si="3"/>
        <v>4.1859999999999999</v>
      </c>
      <c r="I120" s="4">
        <f t="shared" si="4"/>
        <v>-84.805000000000007</v>
      </c>
    </row>
    <row r="121" spans="1:9">
      <c r="A121">
        <v>5.2560000000000002</v>
      </c>
      <c r="B121">
        <v>49.307000000000002</v>
      </c>
      <c r="C121">
        <v>-80.417000000000002</v>
      </c>
      <c r="D121">
        <v>-9.9909999999999999E-2</v>
      </c>
      <c r="G121" s="3">
        <f t="shared" si="5"/>
        <v>0.19999999999999929</v>
      </c>
      <c r="H121" s="4">
        <f t="shared" si="3"/>
        <v>4.3870000000000005</v>
      </c>
      <c r="I121" s="4">
        <f t="shared" si="4"/>
        <v>-80.417000000000002</v>
      </c>
    </row>
    <row r="122" spans="1:9">
      <c r="A122">
        <v>5.2560000000000002</v>
      </c>
      <c r="B122">
        <v>49.506</v>
      </c>
      <c r="C122">
        <v>-76.396000000000001</v>
      </c>
      <c r="D122">
        <v>-9.9948999999999996E-2</v>
      </c>
      <c r="G122" s="3">
        <f t="shared" si="5"/>
        <v>0.1980000000000004</v>
      </c>
      <c r="H122" s="4">
        <f t="shared" si="3"/>
        <v>4.5859999999999985</v>
      </c>
      <c r="I122" s="4">
        <f t="shared" si="4"/>
        <v>-76.396000000000001</v>
      </c>
    </row>
    <row r="123" spans="1:9">
      <c r="A123">
        <v>5.2560000000000002</v>
      </c>
      <c r="B123">
        <v>49.703000000000003</v>
      </c>
      <c r="C123">
        <v>-71.608999999999995</v>
      </c>
      <c r="D123">
        <v>-9.9916000000000005E-2</v>
      </c>
      <c r="G123" s="3">
        <f t="shared" si="5"/>
        <v>0.19900000000000162</v>
      </c>
      <c r="H123" s="4">
        <f t="shared" si="3"/>
        <v>4.7830000000000013</v>
      </c>
      <c r="I123" s="4">
        <f t="shared" si="4"/>
        <v>-71.608999999999995</v>
      </c>
    </row>
    <row r="124" spans="1:9">
      <c r="A124">
        <v>5.2560000000000002</v>
      </c>
      <c r="B124">
        <v>49.904000000000003</v>
      </c>
      <c r="C124">
        <v>-67.262</v>
      </c>
      <c r="D124">
        <v>-9.9931000000000006E-2</v>
      </c>
      <c r="G124" s="3">
        <f t="shared" si="5"/>
        <v>0.20099999999999696</v>
      </c>
      <c r="H124" s="4">
        <f t="shared" si="3"/>
        <v>4.9840000000000018</v>
      </c>
      <c r="I124" s="4">
        <f t="shared" si="4"/>
        <v>-67.262</v>
      </c>
    </row>
    <row r="125" spans="1:9">
      <c r="A125">
        <v>5.2560000000000002</v>
      </c>
      <c r="B125">
        <v>50.104999999999997</v>
      </c>
      <c r="C125">
        <v>-62.923999999999999</v>
      </c>
      <c r="D125">
        <v>-9.9926000000000001E-2</v>
      </c>
      <c r="G125" s="3">
        <f t="shared" si="5"/>
        <v>0.19999999999999929</v>
      </c>
      <c r="H125" s="4">
        <f t="shared" si="3"/>
        <v>5.1849999999999952</v>
      </c>
      <c r="I125" s="4">
        <f t="shared" si="4"/>
        <v>-62.923999999999999</v>
      </c>
    </row>
    <row r="126" spans="1:9">
      <c r="A126">
        <v>5.2560000000000002</v>
      </c>
      <c r="B126">
        <v>50.304000000000002</v>
      </c>
      <c r="C126">
        <v>-58.122999999999998</v>
      </c>
      <c r="D126">
        <v>-9.9914000000000003E-2</v>
      </c>
      <c r="G126" s="3">
        <f t="shared" si="5"/>
        <v>0.19900000000000162</v>
      </c>
      <c r="H126" s="4">
        <f t="shared" si="3"/>
        <v>5.3840000000000003</v>
      </c>
      <c r="I126" s="4">
        <f t="shared" si="4"/>
        <v>-58.122999999999998</v>
      </c>
    </row>
    <row r="127" spans="1:9">
      <c r="A127">
        <v>5.2560000000000002</v>
      </c>
      <c r="B127">
        <v>50.503</v>
      </c>
      <c r="C127">
        <v>-53.975999999999999</v>
      </c>
      <c r="D127">
        <v>-9.9933999999999995E-2</v>
      </c>
      <c r="G127" s="3">
        <f t="shared" si="5"/>
        <v>0.19999999999999929</v>
      </c>
      <c r="H127" s="4">
        <f t="shared" si="3"/>
        <v>5.5829999999999984</v>
      </c>
      <c r="I127" s="4">
        <f t="shared" si="4"/>
        <v>-53.975999999999999</v>
      </c>
    </row>
    <row r="128" spans="1:9">
      <c r="A128">
        <v>5.2560000000000002</v>
      </c>
      <c r="B128">
        <v>50.704000000000001</v>
      </c>
      <c r="C128">
        <v>-49.637</v>
      </c>
      <c r="D128">
        <v>-9.9927000000000002E-2</v>
      </c>
      <c r="G128" s="3">
        <f t="shared" si="5"/>
        <v>0.20149999999999935</v>
      </c>
      <c r="H128" s="4">
        <f t="shared" si="3"/>
        <v>5.7839999999999989</v>
      </c>
      <c r="I128" s="4">
        <f t="shared" si="4"/>
        <v>-49.637</v>
      </c>
    </row>
    <row r="129" spans="1:9">
      <c r="A129">
        <v>5.2560000000000002</v>
      </c>
      <c r="B129">
        <v>50.905999999999999</v>
      </c>
      <c r="C129">
        <v>-45.465000000000003</v>
      </c>
      <c r="D129">
        <v>-9.9925E-2</v>
      </c>
      <c r="G129" s="3">
        <f t="shared" si="5"/>
        <v>0.20149999999999935</v>
      </c>
      <c r="H129" s="4">
        <f t="shared" si="3"/>
        <v>5.9859999999999971</v>
      </c>
      <c r="I129" s="4">
        <f t="shared" si="4"/>
        <v>-45.465000000000003</v>
      </c>
    </row>
    <row r="130" spans="1:9">
      <c r="A130">
        <v>5.2560000000000002</v>
      </c>
      <c r="B130">
        <v>51.106999999999999</v>
      </c>
      <c r="C130">
        <v>-41.634</v>
      </c>
      <c r="D130">
        <v>-9.9932999999999994E-2</v>
      </c>
      <c r="G130" s="3">
        <f t="shared" si="5"/>
        <v>0.19900000000000162</v>
      </c>
      <c r="H130" s="4">
        <f t="shared" si="3"/>
        <v>6.1869999999999976</v>
      </c>
      <c r="I130" s="4">
        <f t="shared" si="4"/>
        <v>-41.634</v>
      </c>
    </row>
    <row r="131" spans="1:9">
      <c r="A131">
        <v>5.2560000000000002</v>
      </c>
      <c r="B131">
        <v>51.304000000000002</v>
      </c>
      <c r="C131">
        <v>-38.271999999999998</v>
      </c>
      <c r="D131">
        <v>-9.9918000000000007E-2</v>
      </c>
      <c r="G131" s="3">
        <f t="shared" si="5"/>
        <v>0.19950000000000045</v>
      </c>
      <c r="H131" s="4">
        <f t="shared" si="3"/>
        <v>6.3840000000000003</v>
      </c>
      <c r="I131" s="4">
        <f t="shared" si="4"/>
        <v>-38.271999999999998</v>
      </c>
    </row>
    <row r="132" spans="1:9">
      <c r="A132">
        <v>5.2560000000000002</v>
      </c>
      <c r="B132">
        <v>51.506</v>
      </c>
      <c r="C132">
        <v>-34.392000000000003</v>
      </c>
      <c r="D132">
        <v>-9.9935999999999997E-2</v>
      </c>
      <c r="G132" s="3">
        <f t="shared" si="5"/>
        <v>0.20149999999999935</v>
      </c>
      <c r="H132" s="4">
        <f t="shared" si="3"/>
        <v>6.5859999999999985</v>
      </c>
      <c r="I132" s="4">
        <f t="shared" si="4"/>
        <v>-34.392000000000003</v>
      </c>
    </row>
    <row r="133" spans="1:9">
      <c r="A133">
        <v>5.2560000000000002</v>
      </c>
      <c r="B133">
        <v>51.707000000000001</v>
      </c>
      <c r="C133">
        <v>-31.454999999999998</v>
      </c>
      <c r="D133">
        <v>-9.9944000000000005E-2</v>
      </c>
      <c r="G133" s="3">
        <f t="shared" si="5"/>
        <v>0.19999999999999929</v>
      </c>
      <c r="H133" s="4">
        <f t="shared" si="3"/>
        <v>6.786999999999999</v>
      </c>
      <c r="I133" s="4">
        <f t="shared" si="4"/>
        <v>-31.454999999999998</v>
      </c>
    </row>
    <row r="134" spans="1:9">
      <c r="A134">
        <v>5.2560000000000002</v>
      </c>
      <c r="B134">
        <v>51.905999999999999</v>
      </c>
      <c r="C134">
        <v>-28.704999999999998</v>
      </c>
      <c r="D134">
        <v>-9.9929000000000004E-2</v>
      </c>
      <c r="G134" s="3">
        <f t="shared" si="5"/>
        <v>0.19849999999999923</v>
      </c>
      <c r="H134" s="4">
        <f t="shared" si="3"/>
        <v>6.9859999999999971</v>
      </c>
      <c r="I134" s="4">
        <f t="shared" si="4"/>
        <v>-28.704999999999998</v>
      </c>
    </row>
    <row r="135" spans="1:9">
      <c r="A135">
        <v>5.2560000000000002</v>
      </c>
      <c r="B135">
        <v>52.103999999999999</v>
      </c>
      <c r="C135">
        <v>-25.849</v>
      </c>
      <c r="D135">
        <v>-9.9959999999999993E-2</v>
      </c>
      <c r="G135" s="3">
        <f t="shared" si="5"/>
        <v>0.19900000000000162</v>
      </c>
      <c r="H135" s="4">
        <f t="shared" si="3"/>
        <v>7.1839999999999975</v>
      </c>
      <c r="I135" s="4">
        <f t="shared" si="4"/>
        <v>-25.849</v>
      </c>
    </row>
    <row r="136" spans="1:9">
      <c r="A136">
        <v>5.2560000000000002</v>
      </c>
      <c r="B136">
        <v>52.304000000000002</v>
      </c>
      <c r="C136">
        <v>-23.486000000000001</v>
      </c>
      <c r="D136">
        <v>-9.9920999999999996E-2</v>
      </c>
      <c r="G136" s="3">
        <f t="shared" si="5"/>
        <v>0.20050000000000168</v>
      </c>
      <c r="H136" s="4">
        <f t="shared" si="3"/>
        <v>7.3840000000000003</v>
      </c>
      <c r="I136" s="4">
        <f t="shared" si="4"/>
        <v>-23.486000000000001</v>
      </c>
    </row>
    <row r="137" spans="1:9">
      <c r="A137">
        <v>5.2560000000000002</v>
      </c>
      <c r="B137">
        <v>52.505000000000003</v>
      </c>
      <c r="C137">
        <v>-21.716999999999999</v>
      </c>
      <c r="D137">
        <v>-9.9927000000000002E-2</v>
      </c>
      <c r="G137" s="3">
        <f t="shared" si="5"/>
        <v>0.19999999999999929</v>
      </c>
      <c r="H137" s="4">
        <f t="shared" si="3"/>
        <v>7.5850000000000009</v>
      </c>
      <c r="I137" s="4">
        <f t="shared" si="4"/>
        <v>-21.716999999999999</v>
      </c>
    </row>
    <row r="138" spans="1:9">
      <c r="A138">
        <v>5.2560000000000002</v>
      </c>
      <c r="B138">
        <v>52.704000000000001</v>
      </c>
      <c r="C138">
        <v>-19.282</v>
      </c>
      <c r="D138">
        <v>-9.9912000000000001E-2</v>
      </c>
      <c r="G138" s="3">
        <f t="shared" si="5"/>
        <v>0.19849999999999923</v>
      </c>
      <c r="H138" s="4">
        <f t="shared" si="3"/>
        <v>7.7839999999999989</v>
      </c>
      <c r="I138" s="4">
        <f t="shared" si="4"/>
        <v>-19.282</v>
      </c>
    </row>
    <row r="139" spans="1:9">
      <c r="A139">
        <v>5.2560000000000002</v>
      </c>
      <c r="B139">
        <v>52.902000000000001</v>
      </c>
      <c r="C139">
        <v>-17.803999999999998</v>
      </c>
      <c r="D139">
        <v>-9.9934999999999996E-2</v>
      </c>
      <c r="G139" s="3">
        <f t="shared" si="5"/>
        <v>0.19999999999999929</v>
      </c>
      <c r="H139" s="4">
        <f t="shared" si="3"/>
        <v>7.9819999999999993</v>
      </c>
      <c r="I139" s="4">
        <f t="shared" si="4"/>
        <v>-17.803999999999998</v>
      </c>
    </row>
    <row r="140" spans="1:9">
      <c r="A140">
        <v>5.2560000000000002</v>
      </c>
      <c r="B140">
        <v>53.103999999999999</v>
      </c>
      <c r="C140">
        <v>-16.225000000000001</v>
      </c>
      <c r="D140">
        <v>-9.9929000000000004E-2</v>
      </c>
      <c r="G140" s="3">
        <f t="shared" si="5"/>
        <v>0.20199999999999818</v>
      </c>
      <c r="H140" s="4">
        <f t="shared" si="3"/>
        <v>8.1839999999999975</v>
      </c>
      <c r="I140" s="4">
        <f t="shared" si="4"/>
        <v>-16.225000000000001</v>
      </c>
    </row>
    <row r="141" spans="1:9">
      <c r="A141">
        <v>5.2560000000000002</v>
      </c>
      <c r="B141">
        <v>53.305999999999997</v>
      </c>
      <c r="C141">
        <v>-14.72</v>
      </c>
      <c r="D141">
        <v>-9.9914000000000003E-2</v>
      </c>
      <c r="G141" s="3">
        <f t="shared" si="5"/>
        <v>0.20100000000000051</v>
      </c>
      <c r="H141" s="4">
        <f t="shared" si="3"/>
        <v>8.3859999999999957</v>
      </c>
      <c r="I141" s="4">
        <f t="shared" si="4"/>
        <v>-14.72</v>
      </c>
    </row>
    <row r="142" spans="1:9">
      <c r="A142">
        <v>5.2560000000000002</v>
      </c>
      <c r="B142">
        <v>53.506</v>
      </c>
      <c r="C142">
        <v>-13.358000000000001</v>
      </c>
      <c r="D142">
        <v>-9.9942000000000003E-2</v>
      </c>
      <c r="G142" s="3">
        <f t="shared" si="5"/>
        <v>0.19950000000000045</v>
      </c>
      <c r="H142" s="4">
        <f t="shared" si="3"/>
        <v>8.5859999999999985</v>
      </c>
      <c r="I142" s="4">
        <f t="shared" si="4"/>
        <v>-13.358000000000001</v>
      </c>
    </row>
    <row r="143" spans="1:9">
      <c r="A143">
        <v>5.2560000000000002</v>
      </c>
      <c r="B143">
        <v>53.704999999999998</v>
      </c>
      <c r="C143">
        <v>-12.725</v>
      </c>
      <c r="D143">
        <v>-9.9918999999999994E-2</v>
      </c>
      <c r="G143" s="3">
        <f t="shared" si="5"/>
        <v>0.19999999999999929</v>
      </c>
      <c r="H143" s="4">
        <f t="shared" si="3"/>
        <v>8.7849999999999966</v>
      </c>
      <c r="I143" s="4">
        <f t="shared" si="4"/>
        <v>-12.725</v>
      </c>
    </row>
    <row r="144" spans="1:9">
      <c r="A144">
        <v>5.2560000000000002</v>
      </c>
      <c r="B144">
        <v>53.905999999999999</v>
      </c>
      <c r="C144">
        <v>-11.332000000000001</v>
      </c>
      <c r="D144">
        <v>-9.9923999999999999E-2</v>
      </c>
      <c r="G144" s="3">
        <f t="shared" si="5"/>
        <v>0.20100000000000051</v>
      </c>
      <c r="H144" s="4">
        <f t="shared" si="3"/>
        <v>8.9859999999999971</v>
      </c>
      <c r="I144" s="4">
        <f t="shared" si="4"/>
        <v>-11.332000000000001</v>
      </c>
    </row>
    <row r="145" spans="1:9">
      <c r="A145">
        <v>5.2560000000000002</v>
      </c>
      <c r="B145">
        <v>54.106999999999999</v>
      </c>
      <c r="C145">
        <v>-10.733000000000001</v>
      </c>
      <c r="D145">
        <v>-9.9931000000000006E-2</v>
      </c>
      <c r="G145" s="3">
        <f t="shared" si="5"/>
        <v>0.20050000000000168</v>
      </c>
      <c r="H145" s="4">
        <f t="shared" si="3"/>
        <v>9.1869999999999976</v>
      </c>
      <c r="I145" s="4">
        <f t="shared" si="4"/>
        <v>-10.733000000000001</v>
      </c>
    </row>
    <row r="146" spans="1:9">
      <c r="A146">
        <v>5.2560000000000002</v>
      </c>
      <c r="B146">
        <v>54.307000000000002</v>
      </c>
      <c r="C146">
        <v>-9.4390000000000001</v>
      </c>
      <c r="D146">
        <v>-9.9940000000000001E-2</v>
      </c>
      <c r="G146" s="3">
        <f t="shared" si="5"/>
        <v>0.19849999999999923</v>
      </c>
      <c r="H146" s="4">
        <f t="shared" si="3"/>
        <v>9.3870000000000005</v>
      </c>
      <c r="I146" s="4">
        <f t="shared" si="4"/>
        <v>-9.4390000000000001</v>
      </c>
    </row>
    <row r="147" spans="1:9">
      <c r="A147">
        <v>5.2560000000000002</v>
      </c>
      <c r="B147">
        <v>54.503999999999998</v>
      </c>
      <c r="C147">
        <v>-9.0709999999999997</v>
      </c>
      <c r="D147">
        <v>-9.9940000000000001E-2</v>
      </c>
      <c r="G147" s="3">
        <f t="shared" si="5"/>
        <v>0.19899999999999807</v>
      </c>
      <c r="H147" s="4">
        <f t="shared" si="3"/>
        <v>9.5839999999999961</v>
      </c>
      <c r="I147" s="4">
        <f t="shared" si="4"/>
        <v>-9.0709999999999997</v>
      </c>
    </row>
    <row r="148" spans="1:9">
      <c r="A148">
        <v>5.2560000000000002</v>
      </c>
      <c r="B148">
        <v>54.704999999999998</v>
      </c>
      <c r="C148">
        <v>-8.4819999999999993</v>
      </c>
      <c r="D148">
        <v>-9.9929000000000004E-2</v>
      </c>
      <c r="G148" s="3">
        <f t="shared" si="5"/>
        <v>0.20100000000000051</v>
      </c>
      <c r="H148" s="4">
        <f t="shared" ref="H148:H179" si="6">B148-$I$1</f>
        <v>9.7849999999999966</v>
      </c>
      <c r="I148" s="4">
        <f t="shared" ref="I148:I179" si="7">C148</f>
        <v>-8.4819999999999993</v>
      </c>
    </row>
    <row r="149" spans="1:9">
      <c r="A149">
        <v>5.2560000000000002</v>
      </c>
      <c r="B149">
        <v>54.905999999999999</v>
      </c>
      <c r="C149">
        <v>-7.89</v>
      </c>
      <c r="D149">
        <v>-9.9935999999999997E-2</v>
      </c>
      <c r="G149" s="3">
        <f t="shared" ref="G149:G178" si="8">(H150-H148)/2</f>
        <v>0.3490000000000002</v>
      </c>
      <c r="H149" s="4">
        <f t="shared" si="6"/>
        <v>9.9859999999999971</v>
      </c>
      <c r="I149" s="4">
        <f t="shared" si="7"/>
        <v>-7.89</v>
      </c>
    </row>
    <row r="150" spans="1:9">
      <c r="A150">
        <v>5.2560000000000002</v>
      </c>
      <c r="B150">
        <v>55.402999999999999</v>
      </c>
      <c r="C150">
        <v>-6.3780000000000001</v>
      </c>
      <c r="D150">
        <v>-9.9929000000000004E-2</v>
      </c>
      <c r="G150" s="3">
        <f t="shared" si="8"/>
        <v>0.50049999999999883</v>
      </c>
      <c r="H150" s="4">
        <f t="shared" si="6"/>
        <v>10.482999999999997</v>
      </c>
      <c r="I150" s="4">
        <f t="shared" si="7"/>
        <v>-6.3780000000000001</v>
      </c>
    </row>
    <row r="151" spans="1:9">
      <c r="A151">
        <v>5.2560000000000002</v>
      </c>
      <c r="B151">
        <v>55.906999999999996</v>
      </c>
      <c r="C151">
        <v>-5.6440000000000001</v>
      </c>
      <c r="D151">
        <v>-9.9919999999999995E-2</v>
      </c>
      <c r="G151" s="3">
        <f t="shared" si="8"/>
        <v>0.50199999999999889</v>
      </c>
      <c r="H151" s="4">
        <f t="shared" si="6"/>
        <v>10.986999999999995</v>
      </c>
      <c r="I151" s="4">
        <f t="shared" si="7"/>
        <v>-5.6440000000000001</v>
      </c>
    </row>
    <row r="152" spans="1:9">
      <c r="A152">
        <v>5.2560000000000002</v>
      </c>
      <c r="B152">
        <v>56.406999999999996</v>
      </c>
      <c r="C152">
        <v>-4.8490000000000002</v>
      </c>
      <c r="D152">
        <v>-9.9940000000000001E-2</v>
      </c>
      <c r="G152" s="3">
        <f t="shared" si="8"/>
        <v>0.49900000000000233</v>
      </c>
      <c r="H152" s="4">
        <f t="shared" si="6"/>
        <v>11.486999999999995</v>
      </c>
      <c r="I152" s="4">
        <f t="shared" si="7"/>
        <v>-4.8490000000000002</v>
      </c>
    </row>
    <row r="153" spans="1:9">
      <c r="A153">
        <v>5.2560000000000002</v>
      </c>
      <c r="B153">
        <v>56.905000000000001</v>
      </c>
      <c r="C153">
        <v>-4.1429999999999998</v>
      </c>
      <c r="D153">
        <v>-9.9941000000000002E-2</v>
      </c>
      <c r="G153" s="3">
        <f t="shared" si="8"/>
        <v>0.49950000000000117</v>
      </c>
      <c r="H153" s="4">
        <f t="shared" si="6"/>
        <v>11.984999999999999</v>
      </c>
      <c r="I153" s="4">
        <f t="shared" si="7"/>
        <v>-4.1429999999999998</v>
      </c>
    </row>
    <row r="154" spans="1:9">
      <c r="A154">
        <v>5.2560000000000002</v>
      </c>
      <c r="B154">
        <v>57.405999999999999</v>
      </c>
      <c r="C154">
        <v>-3.5350000000000001</v>
      </c>
      <c r="D154">
        <v>-9.9930000000000005E-2</v>
      </c>
      <c r="G154" s="3">
        <f t="shared" si="8"/>
        <v>0.49950000000000117</v>
      </c>
      <c r="H154" s="4">
        <f t="shared" si="6"/>
        <v>12.485999999999997</v>
      </c>
      <c r="I154" s="4">
        <f t="shared" si="7"/>
        <v>-3.5350000000000001</v>
      </c>
    </row>
    <row r="155" spans="1:9">
      <c r="A155">
        <v>5.2560000000000002</v>
      </c>
      <c r="B155">
        <v>57.904000000000003</v>
      </c>
      <c r="C155">
        <v>-2.9649999999999999</v>
      </c>
      <c r="D155">
        <v>-9.9935999999999997E-2</v>
      </c>
      <c r="G155" s="3">
        <f t="shared" si="8"/>
        <v>0.49950000000000117</v>
      </c>
      <c r="H155" s="4">
        <f t="shared" si="6"/>
        <v>12.984000000000002</v>
      </c>
      <c r="I155" s="4">
        <f t="shared" si="7"/>
        <v>-2.9649999999999999</v>
      </c>
    </row>
    <row r="156" spans="1:9">
      <c r="A156">
        <v>5.2560000000000002</v>
      </c>
      <c r="B156">
        <v>58.405000000000001</v>
      </c>
      <c r="C156">
        <v>-2.6339999999999999</v>
      </c>
      <c r="D156">
        <v>-9.9916000000000005E-2</v>
      </c>
      <c r="G156" s="3">
        <f t="shared" si="8"/>
        <v>0.5014999999999965</v>
      </c>
      <c r="H156" s="4">
        <f t="shared" si="6"/>
        <v>13.484999999999999</v>
      </c>
      <c r="I156" s="4">
        <f t="shared" si="7"/>
        <v>-2.6339999999999999</v>
      </c>
    </row>
    <row r="157" spans="1:9">
      <c r="A157">
        <v>5.2560000000000002</v>
      </c>
      <c r="B157">
        <v>58.906999999999996</v>
      </c>
      <c r="C157">
        <v>-2.3069999999999999</v>
      </c>
      <c r="D157">
        <v>-9.9945000000000006E-2</v>
      </c>
      <c r="G157" s="3">
        <f t="shared" si="8"/>
        <v>0.5</v>
      </c>
      <c r="H157" s="4">
        <f t="shared" si="6"/>
        <v>13.986999999999995</v>
      </c>
      <c r="I157" s="4">
        <f t="shared" si="7"/>
        <v>-2.3069999999999999</v>
      </c>
    </row>
    <row r="158" spans="1:9">
      <c r="A158">
        <v>5.2560000000000002</v>
      </c>
      <c r="B158">
        <v>59.405000000000001</v>
      </c>
      <c r="C158">
        <v>-2.048</v>
      </c>
      <c r="D158">
        <v>-9.9913000000000002E-2</v>
      </c>
      <c r="G158" s="3">
        <f t="shared" si="8"/>
        <v>0.49950000000000117</v>
      </c>
      <c r="H158" s="4">
        <f t="shared" si="6"/>
        <v>14.484999999999999</v>
      </c>
      <c r="I158" s="4">
        <f t="shared" si="7"/>
        <v>-2.048</v>
      </c>
    </row>
    <row r="159" spans="1:9">
      <c r="A159">
        <v>5.2560000000000002</v>
      </c>
      <c r="B159">
        <v>59.905999999999999</v>
      </c>
      <c r="C159">
        <v>-1.792</v>
      </c>
      <c r="D159">
        <v>-9.9923999999999999E-2</v>
      </c>
      <c r="G159" s="3">
        <f t="shared" si="8"/>
        <v>0.5</v>
      </c>
      <c r="H159" s="4">
        <f t="shared" si="6"/>
        <v>14.985999999999997</v>
      </c>
      <c r="I159" s="4">
        <f t="shared" si="7"/>
        <v>-1.792</v>
      </c>
    </row>
    <row r="160" spans="1:9">
      <c r="A160">
        <v>5.2560000000000002</v>
      </c>
      <c r="B160">
        <v>60.405000000000001</v>
      </c>
      <c r="C160">
        <v>-1.585</v>
      </c>
      <c r="D160">
        <v>-9.9927000000000002E-2</v>
      </c>
      <c r="G160" s="3">
        <f t="shared" si="8"/>
        <v>0.49900000000000233</v>
      </c>
      <c r="H160" s="4">
        <f t="shared" si="6"/>
        <v>15.484999999999999</v>
      </c>
      <c r="I160" s="4">
        <f t="shared" si="7"/>
        <v>-1.585</v>
      </c>
    </row>
    <row r="161" spans="1:9">
      <c r="A161">
        <v>5.2560000000000002</v>
      </c>
      <c r="B161">
        <v>60.904000000000003</v>
      </c>
      <c r="C161">
        <v>-1.409</v>
      </c>
      <c r="D161">
        <v>-9.9932000000000007E-2</v>
      </c>
      <c r="G161" s="3">
        <f t="shared" si="8"/>
        <v>0.50150000000000006</v>
      </c>
      <c r="H161" s="4">
        <f t="shared" si="6"/>
        <v>15.984000000000002</v>
      </c>
      <c r="I161" s="4">
        <f t="shared" si="7"/>
        <v>-1.409</v>
      </c>
    </row>
    <row r="162" spans="1:9">
      <c r="A162">
        <v>5.2560000000000002</v>
      </c>
      <c r="B162">
        <v>61.408000000000001</v>
      </c>
      <c r="C162">
        <v>-1.2609999999999999</v>
      </c>
      <c r="D162">
        <v>-9.9932000000000007E-2</v>
      </c>
      <c r="G162" s="3">
        <f t="shared" si="8"/>
        <v>0.50099999999999767</v>
      </c>
      <c r="H162" s="4">
        <f t="shared" si="6"/>
        <v>16.488</v>
      </c>
      <c r="I162" s="4">
        <f t="shared" si="7"/>
        <v>-1.2609999999999999</v>
      </c>
    </row>
    <row r="163" spans="1:9">
      <c r="A163">
        <v>5.2560000000000002</v>
      </c>
      <c r="B163">
        <v>61.905999999999999</v>
      </c>
      <c r="C163">
        <v>-1.123</v>
      </c>
      <c r="D163">
        <v>-9.9931000000000006E-2</v>
      </c>
      <c r="G163" s="3">
        <f t="shared" si="8"/>
        <v>0.49849999999999994</v>
      </c>
      <c r="H163" s="4">
        <f t="shared" si="6"/>
        <v>16.985999999999997</v>
      </c>
      <c r="I163" s="4">
        <f t="shared" si="7"/>
        <v>-1.123</v>
      </c>
    </row>
    <row r="164" spans="1:9">
      <c r="A164">
        <v>5.2560000000000002</v>
      </c>
      <c r="B164">
        <v>62.405000000000001</v>
      </c>
      <c r="C164">
        <v>-1.0149999999999999</v>
      </c>
      <c r="D164">
        <v>-9.9943000000000004E-2</v>
      </c>
      <c r="G164" s="3">
        <f t="shared" si="8"/>
        <v>0.49950000000000117</v>
      </c>
      <c r="H164" s="4">
        <f t="shared" si="6"/>
        <v>17.484999999999999</v>
      </c>
      <c r="I164" s="4">
        <f t="shared" si="7"/>
        <v>-1.0149999999999999</v>
      </c>
    </row>
    <row r="165" spans="1:9">
      <c r="A165">
        <v>5.2560000000000002</v>
      </c>
      <c r="B165">
        <v>62.905000000000001</v>
      </c>
      <c r="C165">
        <v>-0.90600000000000003</v>
      </c>
      <c r="D165">
        <v>-9.9929000000000004E-2</v>
      </c>
      <c r="G165" s="3">
        <f t="shared" si="8"/>
        <v>0.49899999999999878</v>
      </c>
      <c r="H165" s="4">
        <f t="shared" si="6"/>
        <v>17.984999999999999</v>
      </c>
      <c r="I165" s="4">
        <f t="shared" si="7"/>
        <v>-0.90600000000000003</v>
      </c>
    </row>
    <row r="166" spans="1:9">
      <c r="A166">
        <v>5.2560000000000002</v>
      </c>
      <c r="B166">
        <v>63.402999999999999</v>
      </c>
      <c r="C166">
        <v>-0.79600000000000004</v>
      </c>
      <c r="D166">
        <v>-9.9934999999999996E-2</v>
      </c>
      <c r="G166" s="3">
        <f t="shared" si="8"/>
        <v>0.50049999999999883</v>
      </c>
      <c r="H166" s="4">
        <f t="shared" si="6"/>
        <v>18.482999999999997</v>
      </c>
      <c r="I166" s="4">
        <f t="shared" si="7"/>
        <v>-0.79600000000000004</v>
      </c>
    </row>
    <row r="167" spans="1:9">
      <c r="A167">
        <v>5.2560000000000002</v>
      </c>
      <c r="B167">
        <v>63.905999999999999</v>
      </c>
      <c r="C167">
        <v>-0.72199999999999998</v>
      </c>
      <c r="D167">
        <v>-9.9939E-2</v>
      </c>
      <c r="G167" s="3">
        <f t="shared" si="8"/>
        <v>0.50100000000000122</v>
      </c>
      <c r="H167" s="4">
        <f t="shared" si="6"/>
        <v>18.985999999999997</v>
      </c>
      <c r="I167" s="4">
        <f t="shared" si="7"/>
        <v>-0.72199999999999998</v>
      </c>
    </row>
    <row r="168" spans="1:9">
      <c r="A168">
        <v>5.2560000000000002</v>
      </c>
      <c r="B168">
        <v>64.405000000000001</v>
      </c>
      <c r="C168">
        <v>-0.64300000000000002</v>
      </c>
      <c r="D168">
        <v>-9.9918000000000007E-2</v>
      </c>
      <c r="G168" s="3">
        <f t="shared" si="8"/>
        <v>0.49899999999999878</v>
      </c>
      <c r="H168" s="4">
        <f t="shared" si="6"/>
        <v>19.484999999999999</v>
      </c>
      <c r="I168" s="4">
        <f t="shared" si="7"/>
        <v>-0.64300000000000002</v>
      </c>
    </row>
    <row r="169" spans="1:9">
      <c r="A169">
        <v>5.2560000000000002</v>
      </c>
      <c r="B169">
        <v>64.903999999999996</v>
      </c>
      <c r="C169">
        <v>-0.56599999999999995</v>
      </c>
      <c r="D169">
        <v>-9.9933999999999995E-2</v>
      </c>
      <c r="G169" s="3">
        <f t="shared" si="8"/>
        <v>0.50050000000000239</v>
      </c>
      <c r="H169" s="4">
        <f t="shared" si="6"/>
        <v>19.983999999999995</v>
      </c>
      <c r="I169" s="4">
        <f t="shared" si="7"/>
        <v>-0.56599999999999995</v>
      </c>
    </row>
    <row r="170" spans="1:9">
      <c r="A170">
        <v>5.2560000000000002</v>
      </c>
      <c r="B170">
        <v>65.406000000000006</v>
      </c>
      <c r="C170">
        <v>-0.50700000000000001</v>
      </c>
      <c r="D170">
        <v>-9.9927000000000002E-2</v>
      </c>
      <c r="G170" s="3">
        <f t="shared" si="8"/>
        <v>0.5</v>
      </c>
      <c r="H170" s="4">
        <f t="shared" si="6"/>
        <v>20.486000000000004</v>
      </c>
      <c r="I170" s="4">
        <f t="shared" si="7"/>
        <v>-0.50700000000000001</v>
      </c>
    </row>
    <row r="171" spans="1:9">
      <c r="A171">
        <v>5.2560000000000002</v>
      </c>
      <c r="B171">
        <v>65.903999999999996</v>
      </c>
      <c r="C171">
        <v>-0.437</v>
      </c>
      <c r="D171">
        <v>-9.9935999999999997E-2</v>
      </c>
      <c r="G171" s="3">
        <f t="shared" si="8"/>
        <v>0.49949999999999761</v>
      </c>
      <c r="H171" s="4">
        <f t="shared" si="6"/>
        <v>20.983999999999995</v>
      </c>
      <c r="I171" s="4">
        <f t="shared" si="7"/>
        <v>-0.437</v>
      </c>
    </row>
    <row r="172" spans="1:9">
      <c r="A172">
        <v>5.2560000000000002</v>
      </c>
      <c r="B172">
        <v>66.405000000000001</v>
      </c>
      <c r="C172">
        <v>-0.39200000000000002</v>
      </c>
      <c r="D172">
        <v>-9.9933999999999995E-2</v>
      </c>
      <c r="G172" s="3">
        <f t="shared" si="8"/>
        <v>0.50100000000000477</v>
      </c>
      <c r="H172" s="4">
        <f t="shared" si="6"/>
        <v>21.484999999999999</v>
      </c>
      <c r="I172" s="4">
        <f t="shared" si="7"/>
        <v>-0.39200000000000002</v>
      </c>
    </row>
    <row r="173" spans="1:9">
      <c r="A173">
        <v>5.2560000000000002</v>
      </c>
      <c r="B173">
        <v>66.906000000000006</v>
      </c>
      <c r="C173">
        <v>-0.33400000000000002</v>
      </c>
      <c r="D173">
        <v>-9.9919999999999995E-2</v>
      </c>
      <c r="G173" s="3">
        <f t="shared" si="8"/>
        <v>0.49949999999999761</v>
      </c>
      <c r="H173" s="4">
        <f t="shared" si="6"/>
        <v>21.986000000000004</v>
      </c>
      <c r="I173" s="4">
        <f t="shared" si="7"/>
        <v>-0.33400000000000002</v>
      </c>
    </row>
    <row r="174" spans="1:9">
      <c r="A174">
        <v>5.2560000000000002</v>
      </c>
      <c r="B174">
        <v>67.403999999999996</v>
      </c>
      <c r="C174">
        <v>-0.29699999999999999</v>
      </c>
      <c r="D174">
        <v>-9.9916000000000005E-2</v>
      </c>
      <c r="G174" s="3">
        <f t="shared" si="8"/>
        <v>0.5</v>
      </c>
      <c r="H174" s="4">
        <f t="shared" si="6"/>
        <v>22.483999999999995</v>
      </c>
      <c r="I174" s="4">
        <f t="shared" si="7"/>
        <v>-0.29699999999999999</v>
      </c>
    </row>
    <row r="175" spans="1:9">
      <c r="A175">
        <v>5.2560000000000002</v>
      </c>
      <c r="B175">
        <v>67.906000000000006</v>
      </c>
      <c r="C175">
        <v>-0.25600000000000001</v>
      </c>
      <c r="D175">
        <v>-9.9930000000000005E-2</v>
      </c>
      <c r="G175" s="3">
        <f t="shared" si="8"/>
        <v>0.50050000000000239</v>
      </c>
      <c r="H175" s="4">
        <f t="shared" si="6"/>
        <v>22.986000000000004</v>
      </c>
      <c r="I175" s="4">
        <f t="shared" si="7"/>
        <v>-0.25600000000000001</v>
      </c>
    </row>
    <row r="176" spans="1:9">
      <c r="A176">
        <v>5.2560000000000002</v>
      </c>
      <c r="B176">
        <v>68.405000000000001</v>
      </c>
      <c r="C176">
        <v>-0.216</v>
      </c>
      <c r="D176">
        <v>-9.9935999999999997E-2</v>
      </c>
      <c r="G176" s="3">
        <f t="shared" si="8"/>
        <v>0.49899999999999523</v>
      </c>
      <c r="H176" s="4">
        <f t="shared" si="6"/>
        <v>23.484999999999999</v>
      </c>
      <c r="I176" s="4">
        <f t="shared" si="7"/>
        <v>-0.216</v>
      </c>
    </row>
    <row r="177" spans="1:9">
      <c r="A177">
        <v>5.2560000000000002</v>
      </c>
      <c r="B177">
        <v>68.903999999999996</v>
      </c>
      <c r="C177">
        <v>-0.19800000000000001</v>
      </c>
      <c r="D177">
        <v>-9.9922999999999998E-2</v>
      </c>
      <c r="G177" s="3">
        <f t="shared" si="8"/>
        <v>0.50099999999999767</v>
      </c>
      <c r="H177" s="4">
        <f t="shared" si="6"/>
        <v>23.983999999999995</v>
      </c>
      <c r="I177" s="4">
        <f t="shared" si="7"/>
        <v>-0.19800000000000001</v>
      </c>
    </row>
    <row r="178" spans="1:9">
      <c r="A178">
        <v>5.2560000000000002</v>
      </c>
      <c r="B178">
        <v>69.406999999999996</v>
      </c>
      <c r="C178">
        <v>-0.16400000000000001</v>
      </c>
      <c r="D178">
        <v>-9.9908999999999998E-2</v>
      </c>
      <c r="G178" s="3">
        <f t="shared" si="8"/>
        <v>0.50050000000000239</v>
      </c>
      <c r="H178" s="4">
        <f t="shared" si="6"/>
        <v>24.486999999999995</v>
      </c>
      <c r="I178" s="4">
        <f t="shared" si="7"/>
        <v>-0.16400000000000001</v>
      </c>
    </row>
    <row r="179" spans="1:9">
      <c r="A179">
        <v>5.2560000000000002</v>
      </c>
      <c r="B179">
        <v>69.905000000000001</v>
      </c>
      <c r="C179">
        <v>-0.154</v>
      </c>
      <c r="D179">
        <v>-9.9930000000000005E-2</v>
      </c>
      <c r="G179" s="3">
        <f>(H179-H178)/2</f>
        <v>0.24900000000000233</v>
      </c>
      <c r="H179" s="4">
        <f t="shared" si="6"/>
        <v>24.984999999999999</v>
      </c>
      <c r="I179" s="4">
        <f t="shared" si="7"/>
        <v>-0.154</v>
      </c>
    </row>
    <row r="180" spans="1:9">
      <c r="G180" s="3">
        <f>SUM(G19:G179)</f>
        <v>50.001999999999981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K15" sqref="K15"/>
    </sheetView>
  </sheetViews>
  <sheetFormatPr defaultRowHeight="14.5"/>
  <cols>
    <col min="1" max="1" width="10.7265625" customWidth="1"/>
    <col min="11" max="11" width="10.26953125" bestFit="1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95</v>
      </c>
      <c r="B2" t="s">
        <v>1</v>
      </c>
    </row>
    <row r="3" spans="1:11">
      <c r="A3" s="1">
        <v>44476</v>
      </c>
      <c r="B3" t="s">
        <v>2</v>
      </c>
    </row>
    <row r="4" spans="1:11">
      <c r="A4" s="2">
        <v>0.44681712962962966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96</v>
      </c>
    </row>
    <row r="12" spans="1:11">
      <c r="A12" t="s">
        <v>10</v>
      </c>
      <c r="H12" t="s">
        <v>20</v>
      </c>
      <c r="I12" s="3">
        <f>AVERAGE(D19:D179)*10</f>
        <v>-2.000136459627329</v>
      </c>
      <c r="J12" t="s">
        <v>23</v>
      </c>
      <c r="K12" s="5"/>
    </row>
    <row r="13" spans="1:11">
      <c r="A13" t="s">
        <v>11</v>
      </c>
      <c r="H13" t="s">
        <v>21</v>
      </c>
      <c r="I13" s="5">
        <f>SUMPRODUCT(G19:G179,I19:I179)</f>
        <v>-2708.8048260000014</v>
      </c>
      <c r="J13" t="s">
        <v>24</v>
      </c>
      <c r="K13" s="5"/>
    </row>
    <row r="14" spans="1:11">
      <c r="A14">
        <v>0</v>
      </c>
      <c r="B14" t="s">
        <v>12</v>
      </c>
      <c r="H14" t="s">
        <v>26</v>
      </c>
      <c r="I14" s="3">
        <f>I99</f>
        <v>-233.774</v>
      </c>
      <c r="J14" t="s">
        <v>25</v>
      </c>
      <c r="K14" s="5"/>
    </row>
    <row r="15" spans="1:11">
      <c r="A15">
        <v>0</v>
      </c>
      <c r="B15" t="s">
        <v>13</v>
      </c>
      <c r="H15" t="s">
        <v>22</v>
      </c>
      <c r="I15" s="5">
        <f>I13/I14</f>
        <v>11.58728013380445</v>
      </c>
      <c r="J15" t="s">
        <v>29</v>
      </c>
      <c r="K15" s="5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5.2549999999999999</v>
      </c>
      <c r="B19">
        <v>19.911000000000001</v>
      </c>
      <c r="C19">
        <v>-0.57299999999999995</v>
      </c>
      <c r="D19">
        <v>-0.201013</v>
      </c>
      <c r="G19" s="3">
        <f>(H20-H19)/2</f>
        <v>0.24899999999999878</v>
      </c>
      <c r="H19" s="4">
        <f>B19-$I$1</f>
        <v>-25.009</v>
      </c>
      <c r="I19" s="4">
        <f>C19</f>
        <v>-0.57299999999999995</v>
      </c>
    </row>
    <row r="20" spans="1:9">
      <c r="A20">
        <v>5.2549999999999999</v>
      </c>
      <c r="B20">
        <v>20.408999999999999</v>
      </c>
      <c r="C20">
        <v>-0.629</v>
      </c>
      <c r="D20">
        <v>-0.20103399999999999</v>
      </c>
      <c r="G20" s="3">
        <f>(H21-H19)/2</f>
        <v>0.50049999999999883</v>
      </c>
      <c r="H20" s="4">
        <f t="shared" ref="H20:H83" si="0">B20-$I$1</f>
        <v>-24.511000000000003</v>
      </c>
      <c r="I20" s="4">
        <f t="shared" ref="I20:I83" si="1">C20</f>
        <v>-0.629</v>
      </c>
    </row>
    <row r="21" spans="1:9">
      <c r="A21">
        <v>5.2549999999999999</v>
      </c>
      <c r="B21">
        <v>20.911999999999999</v>
      </c>
      <c r="C21">
        <v>-0.69199999999999995</v>
      </c>
      <c r="D21">
        <v>-0.201014</v>
      </c>
      <c r="G21" s="3">
        <f t="shared" ref="G21:G84" si="2">(H22-H20)/2</f>
        <v>0.50050000000000061</v>
      </c>
      <c r="H21" s="4">
        <f t="shared" si="0"/>
        <v>-24.008000000000003</v>
      </c>
      <c r="I21" s="4">
        <f t="shared" si="1"/>
        <v>-0.69199999999999995</v>
      </c>
    </row>
    <row r="22" spans="1:9">
      <c r="A22">
        <v>5.2549999999999999</v>
      </c>
      <c r="B22">
        <v>21.41</v>
      </c>
      <c r="C22">
        <v>-0.74099999999999999</v>
      </c>
      <c r="D22">
        <v>-0.199991</v>
      </c>
      <c r="G22" s="3">
        <f t="shared" si="2"/>
        <v>0.49849999999999994</v>
      </c>
      <c r="H22" s="4">
        <f t="shared" si="0"/>
        <v>-23.51</v>
      </c>
      <c r="I22" s="4">
        <f t="shared" si="1"/>
        <v>-0.74099999999999999</v>
      </c>
    </row>
    <row r="23" spans="1:9">
      <c r="A23">
        <v>5.2549999999999999</v>
      </c>
      <c r="B23">
        <v>21.908999999999999</v>
      </c>
      <c r="C23">
        <v>-0.77900000000000003</v>
      </c>
      <c r="D23">
        <v>-0.19999500000000001</v>
      </c>
      <c r="G23" s="3">
        <f t="shared" si="2"/>
        <v>0.50050000000000061</v>
      </c>
      <c r="H23" s="4">
        <f t="shared" si="0"/>
        <v>-23.011000000000003</v>
      </c>
      <c r="I23" s="4">
        <f t="shared" si="1"/>
        <v>-0.77900000000000003</v>
      </c>
    </row>
    <row r="24" spans="1:9">
      <c r="A24">
        <v>5.2549999999999999</v>
      </c>
      <c r="B24">
        <v>22.411000000000001</v>
      </c>
      <c r="C24">
        <v>-0.80500000000000005</v>
      </c>
      <c r="D24">
        <v>-0.199985</v>
      </c>
      <c r="G24" s="3">
        <f t="shared" si="2"/>
        <v>0.5</v>
      </c>
      <c r="H24" s="4">
        <f t="shared" si="0"/>
        <v>-22.509</v>
      </c>
      <c r="I24" s="4">
        <f t="shared" si="1"/>
        <v>-0.80500000000000005</v>
      </c>
    </row>
    <row r="25" spans="1:9">
      <c r="A25">
        <v>5.2549999999999999</v>
      </c>
      <c r="B25">
        <v>22.908999999999999</v>
      </c>
      <c r="C25">
        <v>-0.878</v>
      </c>
      <c r="D25">
        <v>-0.199991</v>
      </c>
      <c r="G25" s="3">
        <f t="shared" si="2"/>
        <v>0.5</v>
      </c>
      <c r="H25" s="4">
        <f t="shared" si="0"/>
        <v>-22.011000000000003</v>
      </c>
      <c r="I25" s="4">
        <f t="shared" si="1"/>
        <v>-0.878</v>
      </c>
    </row>
    <row r="26" spans="1:9">
      <c r="A26">
        <v>5.2549999999999999</v>
      </c>
      <c r="B26">
        <v>23.411000000000001</v>
      </c>
      <c r="C26">
        <v>-0.94299999999999995</v>
      </c>
      <c r="D26">
        <v>-0.19999500000000001</v>
      </c>
      <c r="G26" s="3">
        <f t="shared" si="2"/>
        <v>0.50100000000000122</v>
      </c>
      <c r="H26" s="4">
        <f t="shared" si="0"/>
        <v>-21.509</v>
      </c>
      <c r="I26" s="4">
        <f t="shared" si="1"/>
        <v>-0.94299999999999995</v>
      </c>
    </row>
    <row r="27" spans="1:9">
      <c r="A27">
        <v>5.2549999999999999</v>
      </c>
      <c r="B27">
        <v>23.911000000000001</v>
      </c>
      <c r="C27">
        <v>-0.995</v>
      </c>
      <c r="D27">
        <v>-0.199988</v>
      </c>
      <c r="G27" s="3">
        <f t="shared" si="2"/>
        <v>0.49849999999999994</v>
      </c>
      <c r="H27" s="4">
        <f t="shared" si="0"/>
        <v>-21.009</v>
      </c>
      <c r="I27" s="4">
        <f t="shared" si="1"/>
        <v>-0.995</v>
      </c>
    </row>
    <row r="28" spans="1:9">
      <c r="A28">
        <v>5.2549999999999999</v>
      </c>
      <c r="B28">
        <v>24.408000000000001</v>
      </c>
      <c r="C28">
        <v>-1.0660000000000001</v>
      </c>
      <c r="D28">
        <v>-0.2</v>
      </c>
      <c r="G28" s="3">
        <f t="shared" si="2"/>
        <v>0.49949999999999939</v>
      </c>
      <c r="H28" s="4">
        <f t="shared" si="0"/>
        <v>-20.512</v>
      </c>
      <c r="I28" s="4">
        <f t="shared" si="1"/>
        <v>-1.0660000000000001</v>
      </c>
    </row>
    <row r="29" spans="1:9">
      <c r="A29">
        <v>5.2549999999999999</v>
      </c>
      <c r="B29">
        <v>24.91</v>
      </c>
      <c r="C29">
        <v>-1.127</v>
      </c>
      <c r="D29">
        <v>-0.199991</v>
      </c>
      <c r="G29" s="3">
        <f t="shared" si="2"/>
        <v>0.50099999999999945</v>
      </c>
      <c r="H29" s="4">
        <f t="shared" si="0"/>
        <v>-20.010000000000002</v>
      </c>
      <c r="I29" s="4">
        <f t="shared" si="1"/>
        <v>-1.127</v>
      </c>
    </row>
    <row r="30" spans="1:9">
      <c r="A30">
        <v>5.2549999999999999</v>
      </c>
      <c r="B30">
        <v>25.41</v>
      </c>
      <c r="C30">
        <v>-1.2190000000000001</v>
      </c>
      <c r="D30">
        <v>-0.19999</v>
      </c>
      <c r="G30" s="3">
        <f t="shared" si="2"/>
        <v>0.5</v>
      </c>
      <c r="H30" s="4">
        <f t="shared" si="0"/>
        <v>-19.510000000000002</v>
      </c>
      <c r="I30" s="4">
        <f t="shared" si="1"/>
        <v>-1.2190000000000001</v>
      </c>
    </row>
    <row r="31" spans="1:9">
      <c r="A31">
        <v>5.2549999999999999</v>
      </c>
      <c r="B31">
        <v>25.91</v>
      </c>
      <c r="C31">
        <v>-1.3080000000000001</v>
      </c>
      <c r="D31">
        <v>-0.199991</v>
      </c>
      <c r="G31" s="3">
        <f t="shared" si="2"/>
        <v>0.50099999999999945</v>
      </c>
      <c r="H31" s="4">
        <f t="shared" si="0"/>
        <v>-19.010000000000002</v>
      </c>
      <c r="I31" s="4">
        <f t="shared" si="1"/>
        <v>-1.3080000000000001</v>
      </c>
    </row>
    <row r="32" spans="1:9">
      <c r="A32">
        <v>5.2549999999999999</v>
      </c>
      <c r="B32">
        <v>26.411999999999999</v>
      </c>
      <c r="C32">
        <v>-1.425</v>
      </c>
      <c r="D32">
        <v>-0.19999500000000001</v>
      </c>
      <c r="G32" s="3">
        <f t="shared" si="2"/>
        <v>0.49949999999999939</v>
      </c>
      <c r="H32" s="4">
        <f t="shared" si="0"/>
        <v>-18.508000000000003</v>
      </c>
      <c r="I32" s="4">
        <f t="shared" si="1"/>
        <v>-1.425</v>
      </c>
    </row>
    <row r="33" spans="1:9">
      <c r="A33">
        <v>5.2549999999999999</v>
      </c>
      <c r="B33">
        <v>26.908999999999999</v>
      </c>
      <c r="C33">
        <v>-1.5449999999999999</v>
      </c>
      <c r="D33">
        <v>-0.199993</v>
      </c>
      <c r="G33" s="3">
        <f t="shared" si="2"/>
        <v>0.49900000000000055</v>
      </c>
      <c r="H33" s="4">
        <f t="shared" si="0"/>
        <v>-18.011000000000003</v>
      </c>
      <c r="I33" s="4">
        <f t="shared" si="1"/>
        <v>-1.5449999999999999</v>
      </c>
    </row>
    <row r="34" spans="1:9">
      <c r="A34">
        <v>5.2549999999999999</v>
      </c>
      <c r="B34">
        <v>27.41</v>
      </c>
      <c r="C34">
        <v>-1.6819999999999999</v>
      </c>
      <c r="D34">
        <v>-0.19999700000000001</v>
      </c>
      <c r="G34" s="3">
        <f t="shared" si="2"/>
        <v>0.50100000000000122</v>
      </c>
      <c r="H34" s="4">
        <f t="shared" si="0"/>
        <v>-17.510000000000002</v>
      </c>
      <c r="I34" s="4">
        <f t="shared" si="1"/>
        <v>-1.6819999999999999</v>
      </c>
    </row>
    <row r="35" spans="1:9">
      <c r="A35">
        <v>5.2549999999999999</v>
      </c>
      <c r="B35">
        <v>27.911000000000001</v>
      </c>
      <c r="C35">
        <v>-1.843</v>
      </c>
      <c r="D35">
        <v>-0.199986</v>
      </c>
      <c r="G35" s="3">
        <f t="shared" si="2"/>
        <v>0.49949999999999939</v>
      </c>
      <c r="H35" s="4">
        <f t="shared" si="0"/>
        <v>-17.009</v>
      </c>
      <c r="I35" s="4">
        <f t="shared" si="1"/>
        <v>-1.843</v>
      </c>
    </row>
    <row r="36" spans="1:9">
      <c r="A36">
        <v>5.2549999999999999</v>
      </c>
      <c r="B36">
        <v>28.408999999999999</v>
      </c>
      <c r="C36">
        <v>-2.0339999999999998</v>
      </c>
      <c r="D36">
        <v>-0.2</v>
      </c>
      <c r="G36" s="3">
        <f t="shared" si="2"/>
        <v>0.50049999999999883</v>
      </c>
      <c r="H36" s="4">
        <f t="shared" si="0"/>
        <v>-16.511000000000003</v>
      </c>
      <c r="I36" s="4">
        <f t="shared" si="1"/>
        <v>-2.0339999999999998</v>
      </c>
    </row>
    <row r="37" spans="1:9">
      <c r="A37">
        <v>5.2549999999999999</v>
      </c>
      <c r="B37">
        <v>28.911999999999999</v>
      </c>
      <c r="C37">
        <v>-2.2589999999999999</v>
      </c>
      <c r="D37">
        <v>-0.20000200000000001</v>
      </c>
      <c r="G37" s="3">
        <f t="shared" si="2"/>
        <v>0.50050000000000061</v>
      </c>
      <c r="H37" s="4">
        <f t="shared" si="0"/>
        <v>-16.008000000000003</v>
      </c>
      <c r="I37" s="4">
        <f t="shared" si="1"/>
        <v>-2.2589999999999999</v>
      </c>
    </row>
    <row r="38" spans="1:9">
      <c r="A38">
        <v>5.2549999999999999</v>
      </c>
      <c r="B38">
        <v>29.41</v>
      </c>
      <c r="C38">
        <v>-2.5249999999999999</v>
      </c>
      <c r="D38">
        <v>-0.19999</v>
      </c>
      <c r="G38" s="3">
        <f t="shared" si="2"/>
        <v>0.4975000000000005</v>
      </c>
      <c r="H38" s="4">
        <f t="shared" si="0"/>
        <v>-15.510000000000002</v>
      </c>
      <c r="I38" s="4">
        <f t="shared" si="1"/>
        <v>-2.5249999999999999</v>
      </c>
    </row>
    <row r="39" spans="1:9">
      <c r="A39">
        <v>5.2549999999999999</v>
      </c>
      <c r="B39">
        <v>29.907</v>
      </c>
      <c r="C39">
        <v>-2.819</v>
      </c>
      <c r="D39">
        <v>-0.19999700000000001</v>
      </c>
      <c r="G39" s="3">
        <f t="shared" si="2"/>
        <v>0.50050000000000061</v>
      </c>
      <c r="H39" s="4">
        <f t="shared" si="0"/>
        <v>-15.013000000000002</v>
      </c>
      <c r="I39" s="4">
        <f t="shared" si="1"/>
        <v>-2.819</v>
      </c>
    </row>
    <row r="40" spans="1:9">
      <c r="A40">
        <v>5.2549999999999999</v>
      </c>
      <c r="B40">
        <v>30.411000000000001</v>
      </c>
      <c r="C40">
        <v>-3.1509999999999998</v>
      </c>
      <c r="D40">
        <v>-0.19999600000000001</v>
      </c>
      <c r="G40" s="3">
        <f t="shared" si="2"/>
        <v>0.50099999999999945</v>
      </c>
      <c r="H40" s="4">
        <f t="shared" si="0"/>
        <v>-14.509</v>
      </c>
      <c r="I40" s="4">
        <f t="shared" si="1"/>
        <v>-3.1509999999999998</v>
      </c>
    </row>
    <row r="41" spans="1:9">
      <c r="A41">
        <v>5.2549999999999999</v>
      </c>
      <c r="B41">
        <v>30.908999999999999</v>
      </c>
      <c r="C41">
        <v>-3.5590000000000002</v>
      </c>
      <c r="D41">
        <v>-0.19999500000000001</v>
      </c>
      <c r="G41" s="3">
        <f t="shared" si="2"/>
        <v>0.5</v>
      </c>
      <c r="H41" s="4">
        <f t="shared" si="0"/>
        <v>-14.011000000000003</v>
      </c>
      <c r="I41" s="4">
        <f t="shared" si="1"/>
        <v>-3.5590000000000002</v>
      </c>
    </row>
    <row r="42" spans="1:9">
      <c r="A42">
        <v>5.2549999999999999</v>
      </c>
      <c r="B42">
        <v>31.411000000000001</v>
      </c>
      <c r="C42">
        <v>-4.0289999999999999</v>
      </c>
      <c r="D42">
        <v>-0.199993</v>
      </c>
      <c r="G42" s="3">
        <f t="shared" si="2"/>
        <v>0.50100000000000122</v>
      </c>
      <c r="H42" s="4">
        <f t="shared" si="0"/>
        <v>-13.509</v>
      </c>
      <c r="I42" s="4">
        <f t="shared" si="1"/>
        <v>-4.0289999999999999</v>
      </c>
    </row>
    <row r="43" spans="1:9">
      <c r="A43">
        <v>5.2549999999999999</v>
      </c>
      <c r="B43">
        <v>31.911000000000001</v>
      </c>
      <c r="C43">
        <v>-4.6020000000000003</v>
      </c>
      <c r="D43">
        <v>-0.19997400000000001</v>
      </c>
      <c r="G43" s="3">
        <f t="shared" si="2"/>
        <v>0.49749999999999872</v>
      </c>
      <c r="H43" s="4">
        <f t="shared" si="0"/>
        <v>-13.009</v>
      </c>
      <c r="I43" s="4">
        <f t="shared" si="1"/>
        <v>-4.6020000000000003</v>
      </c>
    </row>
    <row r="44" spans="1:9">
      <c r="A44">
        <v>5.2549999999999999</v>
      </c>
      <c r="B44">
        <v>32.405999999999999</v>
      </c>
      <c r="C44">
        <v>-5.2809999999999997</v>
      </c>
      <c r="D44">
        <v>-0.199991</v>
      </c>
      <c r="G44" s="3">
        <f t="shared" si="2"/>
        <v>0.5</v>
      </c>
      <c r="H44" s="4">
        <f t="shared" si="0"/>
        <v>-12.514000000000003</v>
      </c>
      <c r="I44" s="4">
        <f t="shared" si="1"/>
        <v>-5.2809999999999997</v>
      </c>
    </row>
    <row r="45" spans="1:9">
      <c r="A45">
        <v>5.2549999999999999</v>
      </c>
      <c r="B45">
        <v>32.911000000000001</v>
      </c>
      <c r="C45">
        <v>-6.1109999999999998</v>
      </c>
      <c r="D45">
        <v>-0.199984</v>
      </c>
      <c r="G45" s="3">
        <f t="shared" si="2"/>
        <v>0.50250000000000128</v>
      </c>
      <c r="H45" s="4">
        <f t="shared" si="0"/>
        <v>-12.009</v>
      </c>
      <c r="I45" s="4">
        <f t="shared" si="1"/>
        <v>-6.1109999999999998</v>
      </c>
    </row>
    <row r="46" spans="1:9">
      <c r="A46">
        <v>5.2549999999999999</v>
      </c>
      <c r="B46">
        <v>33.411000000000001</v>
      </c>
      <c r="C46">
        <v>-7.61</v>
      </c>
      <c r="D46">
        <v>-0.19999</v>
      </c>
      <c r="G46" s="3">
        <f t="shared" si="2"/>
        <v>0.49949999999999761</v>
      </c>
      <c r="H46" s="4">
        <f t="shared" si="0"/>
        <v>-11.509</v>
      </c>
      <c r="I46" s="4">
        <f t="shared" si="1"/>
        <v>-7.61</v>
      </c>
    </row>
    <row r="47" spans="1:9">
      <c r="A47">
        <v>5.2549999999999999</v>
      </c>
      <c r="B47">
        <v>33.909999999999997</v>
      </c>
      <c r="C47">
        <v>-9.0890000000000004</v>
      </c>
      <c r="D47">
        <v>-0.19999500000000001</v>
      </c>
      <c r="G47" s="3">
        <f t="shared" si="2"/>
        <v>0.5</v>
      </c>
      <c r="H47" s="4">
        <f t="shared" si="0"/>
        <v>-11.010000000000005</v>
      </c>
      <c r="I47" s="4">
        <f t="shared" si="1"/>
        <v>-9.0890000000000004</v>
      </c>
    </row>
    <row r="48" spans="1:9">
      <c r="A48">
        <v>5.2549999999999999</v>
      </c>
      <c r="B48">
        <v>34.411000000000001</v>
      </c>
      <c r="C48">
        <v>-10.91</v>
      </c>
      <c r="D48">
        <v>-0.19999700000000001</v>
      </c>
      <c r="G48" s="3">
        <f t="shared" si="2"/>
        <v>0.49849999999999994</v>
      </c>
      <c r="H48" s="4">
        <f t="shared" si="0"/>
        <v>-10.509</v>
      </c>
      <c r="I48" s="4">
        <f t="shared" si="1"/>
        <v>-10.91</v>
      </c>
    </row>
    <row r="49" spans="1:9">
      <c r="A49">
        <v>5.2549999999999999</v>
      </c>
      <c r="B49">
        <v>34.906999999999996</v>
      </c>
      <c r="C49">
        <v>-13.619</v>
      </c>
      <c r="D49">
        <v>-0.199992</v>
      </c>
      <c r="G49" s="3">
        <f t="shared" si="2"/>
        <v>0.3490000000000002</v>
      </c>
      <c r="H49" s="4">
        <f t="shared" si="0"/>
        <v>-10.013000000000005</v>
      </c>
      <c r="I49" s="4">
        <f t="shared" si="1"/>
        <v>-13.619</v>
      </c>
    </row>
    <row r="50" spans="1:9">
      <c r="A50">
        <v>5.2549999999999999</v>
      </c>
      <c r="B50">
        <v>35.109000000000002</v>
      </c>
      <c r="C50">
        <v>-14.837</v>
      </c>
      <c r="D50">
        <v>-0.199991</v>
      </c>
      <c r="G50" s="3">
        <f t="shared" si="2"/>
        <v>0.2015000000000029</v>
      </c>
      <c r="H50" s="4">
        <f t="shared" si="0"/>
        <v>-9.8109999999999999</v>
      </c>
      <c r="I50" s="4">
        <f t="shared" si="1"/>
        <v>-14.837</v>
      </c>
    </row>
    <row r="51" spans="1:9">
      <c r="A51">
        <v>5.2549999999999999</v>
      </c>
      <c r="B51">
        <v>35.31</v>
      </c>
      <c r="C51">
        <v>-16.167000000000002</v>
      </c>
      <c r="D51">
        <v>-0.20000100000000001</v>
      </c>
      <c r="G51" s="3">
        <f t="shared" si="2"/>
        <v>0.19999999999999929</v>
      </c>
      <c r="H51" s="4">
        <f t="shared" si="0"/>
        <v>-9.61</v>
      </c>
      <c r="I51" s="4">
        <f t="shared" si="1"/>
        <v>-16.167000000000002</v>
      </c>
    </row>
    <row r="52" spans="1:9">
      <c r="A52">
        <v>5.2549999999999999</v>
      </c>
      <c r="B52">
        <v>35.509</v>
      </c>
      <c r="C52">
        <v>-17.591999999999999</v>
      </c>
      <c r="D52">
        <v>-0.20000100000000001</v>
      </c>
      <c r="G52" s="3">
        <f t="shared" si="2"/>
        <v>0.19950000000000045</v>
      </c>
      <c r="H52" s="4">
        <f t="shared" si="0"/>
        <v>-9.4110000000000014</v>
      </c>
      <c r="I52" s="4">
        <f t="shared" si="1"/>
        <v>-17.591999999999999</v>
      </c>
    </row>
    <row r="53" spans="1:9">
      <c r="A53">
        <v>5.2549999999999999</v>
      </c>
      <c r="B53">
        <v>35.709000000000003</v>
      </c>
      <c r="C53">
        <v>-19.007000000000001</v>
      </c>
      <c r="D53">
        <v>-0.20000399999999999</v>
      </c>
      <c r="G53" s="3">
        <f t="shared" si="2"/>
        <v>0.20100000000000051</v>
      </c>
      <c r="H53" s="4">
        <f t="shared" si="0"/>
        <v>-9.2109999999999985</v>
      </c>
      <c r="I53" s="4">
        <f t="shared" si="1"/>
        <v>-19.007000000000001</v>
      </c>
    </row>
    <row r="54" spans="1:9">
      <c r="A54">
        <v>5.2549999999999999</v>
      </c>
      <c r="B54">
        <v>35.911000000000001</v>
      </c>
      <c r="C54">
        <v>-20.709</v>
      </c>
      <c r="D54">
        <v>-0.20000699999999999</v>
      </c>
      <c r="G54" s="3">
        <f t="shared" si="2"/>
        <v>0.20199999999999818</v>
      </c>
      <c r="H54" s="4">
        <f t="shared" si="0"/>
        <v>-9.0090000000000003</v>
      </c>
      <c r="I54" s="4">
        <f t="shared" si="1"/>
        <v>-20.709</v>
      </c>
    </row>
    <row r="55" spans="1:9">
      <c r="A55">
        <v>5.2549999999999999</v>
      </c>
      <c r="B55">
        <v>36.113</v>
      </c>
      <c r="C55">
        <v>-22.731000000000002</v>
      </c>
      <c r="D55">
        <v>-0.199989</v>
      </c>
      <c r="G55" s="3">
        <f t="shared" si="2"/>
        <v>0.19950000000000045</v>
      </c>
      <c r="H55" s="4">
        <f t="shared" si="0"/>
        <v>-8.8070000000000022</v>
      </c>
      <c r="I55" s="4">
        <f t="shared" si="1"/>
        <v>-22.731000000000002</v>
      </c>
    </row>
    <row r="56" spans="1:9">
      <c r="A56">
        <v>5.2549999999999999</v>
      </c>
      <c r="B56">
        <v>36.31</v>
      </c>
      <c r="C56">
        <v>-25.206</v>
      </c>
      <c r="D56">
        <v>-0.20000200000000001</v>
      </c>
      <c r="G56" s="3">
        <f t="shared" si="2"/>
        <v>0.1980000000000004</v>
      </c>
      <c r="H56" s="4">
        <f t="shared" si="0"/>
        <v>-8.61</v>
      </c>
      <c r="I56" s="4">
        <f t="shared" si="1"/>
        <v>-25.206</v>
      </c>
    </row>
    <row r="57" spans="1:9">
      <c r="A57">
        <v>5.2549999999999999</v>
      </c>
      <c r="B57">
        <v>36.509</v>
      </c>
      <c r="C57">
        <v>-27.811</v>
      </c>
      <c r="D57">
        <v>-0.199991</v>
      </c>
      <c r="G57" s="3">
        <f t="shared" si="2"/>
        <v>0.20049999999999812</v>
      </c>
      <c r="H57" s="4">
        <f t="shared" si="0"/>
        <v>-8.4110000000000014</v>
      </c>
      <c r="I57" s="4">
        <f t="shared" si="1"/>
        <v>-27.811</v>
      </c>
    </row>
    <row r="58" spans="1:9">
      <c r="A58">
        <v>5.2549999999999999</v>
      </c>
      <c r="B58">
        <v>36.710999999999999</v>
      </c>
      <c r="C58">
        <v>-30.710999999999999</v>
      </c>
      <c r="D58">
        <v>-0.199985</v>
      </c>
      <c r="G58" s="3">
        <f t="shared" si="2"/>
        <v>0.20149999999999935</v>
      </c>
      <c r="H58" s="4">
        <f t="shared" si="0"/>
        <v>-8.2090000000000032</v>
      </c>
      <c r="I58" s="4">
        <f t="shared" si="1"/>
        <v>-30.710999999999999</v>
      </c>
    </row>
    <row r="59" spans="1:9">
      <c r="A59">
        <v>5.2549999999999999</v>
      </c>
      <c r="B59">
        <v>36.911999999999999</v>
      </c>
      <c r="C59">
        <v>-33.546999999999997</v>
      </c>
      <c r="D59">
        <v>-0.19998099999999999</v>
      </c>
      <c r="G59" s="3">
        <f t="shared" si="2"/>
        <v>0.19849999999999923</v>
      </c>
      <c r="H59" s="4">
        <f t="shared" si="0"/>
        <v>-8.0080000000000027</v>
      </c>
      <c r="I59" s="4">
        <f t="shared" si="1"/>
        <v>-33.546999999999997</v>
      </c>
    </row>
    <row r="60" spans="1:9">
      <c r="A60">
        <v>5.2549999999999999</v>
      </c>
      <c r="B60">
        <v>37.107999999999997</v>
      </c>
      <c r="C60">
        <v>-37.241999999999997</v>
      </c>
      <c r="D60">
        <v>-0.20000200000000001</v>
      </c>
      <c r="G60" s="3">
        <f t="shared" si="2"/>
        <v>0.19750000000000156</v>
      </c>
      <c r="H60" s="4">
        <f t="shared" si="0"/>
        <v>-7.8120000000000047</v>
      </c>
      <c r="I60" s="4">
        <f t="shared" si="1"/>
        <v>-37.241999999999997</v>
      </c>
    </row>
    <row r="61" spans="1:9">
      <c r="A61">
        <v>5.2549999999999999</v>
      </c>
      <c r="B61">
        <v>37.307000000000002</v>
      </c>
      <c r="C61">
        <v>-41.249000000000002</v>
      </c>
      <c r="D61">
        <v>-0.199989</v>
      </c>
      <c r="G61" s="3">
        <f t="shared" si="2"/>
        <v>0.20000000000000284</v>
      </c>
      <c r="H61" s="4">
        <f t="shared" si="0"/>
        <v>-7.6129999999999995</v>
      </c>
      <c r="I61" s="4">
        <f t="shared" si="1"/>
        <v>-41.249000000000002</v>
      </c>
    </row>
    <row r="62" spans="1:9">
      <c r="A62">
        <v>5.2549999999999999</v>
      </c>
      <c r="B62">
        <v>37.508000000000003</v>
      </c>
      <c r="C62">
        <v>-45.81</v>
      </c>
      <c r="D62">
        <v>-0.19999600000000001</v>
      </c>
      <c r="G62" s="3">
        <f t="shared" si="2"/>
        <v>0.20100000000000051</v>
      </c>
      <c r="H62" s="4">
        <f t="shared" si="0"/>
        <v>-7.411999999999999</v>
      </c>
      <c r="I62" s="4">
        <f t="shared" si="1"/>
        <v>-45.81</v>
      </c>
    </row>
    <row r="63" spans="1:9">
      <c r="A63">
        <v>5.2549999999999999</v>
      </c>
      <c r="B63">
        <v>37.709000000000003</v>
      </c>
      <c r="C63">
        <v>-50.646000000000001</v>
      </c>
      <c r="D63">
        <v>-0.199988</v>
      </c>
      <c r="G63" s="3">
        <f t="shared" si="2"/>
        <v>0.1994999999999969</v>
      </c>
      <c r="H63" s="4">
        <f t="shared" si="0"/>
        <v>-7.2109999999999985</v>
      </c>
      <c r="I63" s="4">
        <f t="shared" si="1"/>
        <v>-50.646000000000001</v>
      </c>
    </row>
    <row r="64" spans="1:9">
      <c r="A64">
        <v>5.2549999999999999</v>
      </c>
      <c r="B64">
        <v>37.906999999999996</v>
      </c>
      <c r="C64">
        <v>-55.726999999999997</v>
      </c>
      <c r="D64">
        <v>-0.19999600000000001</v>
      </c>
      <c r="G64" s="3">
        <f t="shared" si="2"/>
        <v>0.1994999999999969</v>
      </c>
      <c r="H64" s="4">
        <f t="shared" si="0"/>
        <v>-7.0130000000000052</v>
      </c>
      <c r="I64" s="4">
        <f t="shared" si="1"/>
        <v>-55.726999999999997</v>
      </c>
    </row>
    <row r="65" spans="1:9">
      <c r="A65">
        <v>5.2549999999999999</v>
      </c>
      <c r="B65">
        <v>38.107999999999997</v>
      </c>
      <c r="C65">
        <v>-61.618000000000002</v>
      </c>
      <c r="D65">
        <v>-0.19999900000000001</v>
      </c>
      <c r="G65" s="3">
        <f t="shared" si="2"/>
        <v>0.2015000000000029</v>
      </c>
      <c r="H65" s="4">
        <f t="shared" si="0"/>
        <v>-6.8120000000000047</v>
      </c>
      <c r="I65" s="4">
        <f t="shared" si="1"/>
        <v>-61.618000000000002</v>
      </c>
    </row>
    <row r="66" spans="1:9">
      <c r="A66">
        <v>5.2549999999999999</v>
      </c>
      <c r="B66">
        <v>38.31</v>
      </c>
      <c r="C66">
        <v>-68.072999999999993</v>
      </c>
      <c r="D66">
        <v>-0.19999800000000001</v>
      </c>
      <c r="G66" s="3">
        <f t="shared" si="2"/>
        <v>0.20200000000000173</v>
      </c>
      <c r="H66" s="4">
        <f t="shared" si="0"/>
        <v>-6.6099999999999994</v>
      </c>
      <c r="I66" s="4">
        <f t="shared" si="1"/>
        <v>-68.072999999999993</v>
      </c>
    </row>
    <row r="67" spans="1:9">
      <c r="A67">
        <v>5.2549999999999999</v>
      </c>
      <c r="B67">
        <v>38.512</v>
      </c>
      <c r="C67">
        <v>-75.259</v>
      </c>
      <c r="D67">
        <v>-0.19999700000000001</v>
      </c>
      <c r="G67" s="3">
        <f t="shared" si="2"/>
        <v>0.19950000000000045</v>
      </c>
      <c r="H67" s="4">
        <f t="shared" si="0"/>
        <v>-6.4080000000000013</v>
      </c>
      <c r="I67" s="4">
        <f t="shared" si="1"/>
        <v>-75.259</v>
      </c>
    </row>
    <row r="68" spans="1:9">
      <c r="A68">
        <v>5.2549999999999999</v>
      </c>
      <c r="B68">
        <v>38.709000000000003</v>
      </c>
      <c r="C68">
        <v>-82.643000000000001</v>
      </c>
      <c r="D68">
        <v>-0.199985</v>
      </c>
      <c r="G68" s="3">
        <f t="shared" si="2"/>
        <v>0.19849999999999923</v>
      </c>
      <c r="H68" s="4">
        <f t="shared" si="0"/>
        <v>-6.2109999999999985</v>
      </c>
      <c r="I68" s="4">
        <f t="shared" si="1"/>
        <v>-82.643000000000001</v>
      </c>
    </row>
    <row r="69" spans="1:9">
      <c r="A69">
        <v>5.2549999999999999</v>
      </c>
      <c r="B69">
        <v>38.908999999999999</v>
      </c>
      <c r="C69">
        <v>-90.290999999999997</v>
      </c>
      <c r="D69">
        <v>-0.19998299999999999</v>
      </c>
      <c r="G69" s="3">
        <f t="shared" si="2"/>
        <v>0.20049999999999812</v>
      </c>
      <c r="H69" s="4">
        <f t="shared" si="0"/>
        <v>-6.0110000000000028</v>
      </c>
      <c r="I69" s="4">
        <f t="shared" si="1"/>
        <v>-90.290999999999997</v>
      </c>
    </row>
    <row r="70" spans="1:9">
      <c r="A70">
        <v>5.2549999999999999</v>
      </c>
      <c r="B70">
        <v>39.11</v>
      </c>
      <c r="C70">
        <v>-98.510999999999996</v>
      </c>
      <c r="D70">
        <v>-0.19999900000000001</v>
      </c>
      <c r="G70" s="3">
        <f t="shared" si="2"/>
        <v>0.20100000000000051</v>
      </c>
      <c r="H70" s="4">
        <f t="shared" si="0"/>
        <v>-5.8100000000000023</v>
      </c>
      <c r="I70" s="4">
        <f t="shared" si="1"/>
        <v>-98.510999999999996</v>
      </c>
    </row>
    <row r="71" spans="1:9">
      <c r="A71">
        <v>5.2549999999999999</v>
      </c>
      <c r="B71">
        <v>39.311</v>
      </c>
      <c r="C71">
        <v>-107.455</v>
      </c>
      <c r="D71">
        <v>-0.19999700000000001</v>
      </c>
      <c r="G71" s="3">
        <f t="shared" si="2"/>
        <v>0.19950000000000045</v>
      </c>
      <c r="H71" s="4">
        <f t="shared" si="0"/>
        <v>-5.6090000000000018</v>
      </c>
      <c r="I71" s="4">
        <f t="shared" si="1"/>
        <v>-107.455</v>
      </c>
    </row>
    <row r="72" spans="1:9">
      <c r="A72">
        <v>5.2549999999999999</v>
      </c>
      <c r="B72">
        <v>39.509</v>
      </c>
      <c r="C72">
        <v>-116.232</v>
      </c>
      <c r="D72">
        <v>-0.199991</v>
      </c>
      <c r="G72" s="3">
        <f t="shared" si="2"/>
        <v>0.19750000000000156</v>
      </c>
      <c r="H72" s="4">
        <f t="shared" si="0"/>
        <v>-5.4110000000000014</v>
      </c>
      <c r="I72" s="4">
        <f t="shared" si="1"/>
        <v>-116.232</v>
      </c>
    </row>
    <row r="73" spans="1:9">
      <c r="A73">
        <v>5.2549999999999999</v>
      </c>
      <c r="B73">
        <v>39.706000000000003</v>
      </c>
      <c r="C73">
        <v>-125.714</v>
      </c>
      <c r="D73">
        <v>-0.19999400000000001</v>
      </c>
      <c r="G73" s="3">
        <f t="shared" si="2"/>
        <v>0.19950000000000045</v>
      </c>
      <c r="H73" s="4">
        <f t="shared" si="0"/>
        <v>-5.2139999999999986</v>
      </c>
      <c r="I73" s="4">
        <f t="shared" si="1"/>
        <v>-125.714</v>
      </c>
    </row>
    <row r="74" spans="1:9">
      <c r="A74">
        <v>5.2549999999999999</v>
      </c>
      <c r="B74">
        <v>39.908000000000001</v>
      </c>
      <c r="C74">
        <v>-134.69999999999999</v>
      </c>
      <c r="D74">
        <v>-0.19999900000000001</v>
      </c>
      <c r="G74" s="3">
        <f t="shared" si="2"/>
        <v>0.20099999999999696</v>
      </c>
      <c r="H74" s="4">
        <f t="shared" si="0"/>
        <v>-5.0120000000000005</v>
      </c>
      <c r="I74" s="4">
        <f t="shared" si="1"/>
        <v>-134.69999999999999</v>
      </c>
    </row>
    <row r="75" spans="1:9">
      <c r="A75">
        <v>5.2549999999999999</v>
      </c>
      <c r="B75">
        <v>40.107999999999997</v>
      </c>
      <c r="C75">
        <v>-144.23099999999999</v>
      </c>
      <c r="D75">
        <v>-0.20000200000000001</v>
      </c>
      <c r="G75" s="3">
        <f t="shared" si="2"/>
        <v>0.19999999999999929</v>
      </c>
      <c r="H75" s="4">
        <f t="shared" si="0"/>
        <v>-4.8120000000000047</v>
      </c>
      <c r="I75" s="4">
        <f t="shared" si="1"/>
        <v>-144.23099999999999</v>
      </c>
    </row>
    <row r="76" spans="1:9">
      <c r="A76">
        <v>5.2549999999999999</v>
      </c>
      <c r="B76">
        <v>40.308</v>
      </c>
      <c r="C76">
        <v>-153.21600000000001</v>
      </c>
      <c r="D76">
        <v>-0.199984</v>
      </c>
      <c r="G76" s="3">
        <f t="shared" si="2"/>
        <v>0.19950000000000045</v>
      </c>
      <c r="H76" s="4">
        <f t="shared" si="0"/>
        <v>-4.6120000000000019</v>
      </c>
      <c r="I76" s="4">
        <f t="shared" si="1"/>
        <v>-153.21600000000001</v>
      </c>
    </row>
    <row r="77" spans="1:9">
      <c r="A77">
        <v>5.2549999999999999</v>
      </c>
      <c r="B77">
        <v>40.506999999999998</v>
      </c>
      <c r="C77">
        <v>-161.84200000000001</v>
      </c>
      <c r="D77">
        <v>-0.20001099999999999</v>
      </c>
      <c r="G77" s="3">
        <f t="shared" si="2"/>
        <v>0.20100000000000051</v>
      </c>
      <c r="H77" s="4">
        <f t="shared" si="0"/>
        <v>-4.4130000000000038</v>
      </c>
      <c r="I77" s="4">
        <f t="shared" si="1"/>
        <v>-161.84200000000001</v>
      </c>
    </row>
    <row r="78" spans="1:9">
      <c r="A78">
        <v>5.2549999999999999</v>
      </c>
      <c r="B78">
        <v>40.71</v>
      </c>
      <c r="C78">
        <v>-170.07300000000001</v>
      </c>
      <c r="D78">
        <v>-0.19999500000000001</v>
      </c>
      <c r="G78" s="3">
        <f t="shared" si="2"/>
        <v>0.20250000000000057</v>
      </c>
      <c r="H78" s="4">
        <f t="shared" si="0"/>
        <v>-4.2100000000000009</v>
      </c>
      <c r="I78" s="4">
        <f t="shared" si="1"/>
        <v>-170.07300000000001</v>
      </c>
    </row>
    <row r="79" spans="1:9">
      <c r="A79">
        <v>5.2549999999999999</v>
      </c>
      <c r="B79">
        <v>40.911999999999999</v>
      </c>
      <c r="C79">
        <v>-178.26</v>
      </c>
      <c r="D79">
        <v>-0.19997500000000001</v>
      </c>
      <c r="G79" s="3">
        <f t="shared" si="2"/>
        <v>0.20049999999999812</v>
      </c>
      <c r="H79" s="4">
        <f t="shared" si="0"/>
        <v>-4.0080000000000027</v>
      </c>
      <c r="I79" s="4">
        <f t="shared" si="1"/>
        <v>-178.26</v>
      </c>
    </row>
    <row r="80" spans="1:9">
      <c r="A80">
        <v>5.2549999999999999</v>
      </c>
      <c r="B80">
        <v>41.110999999999997</v>
      </c>
      <c r="C80">
        <v>-186.066</v>
      </c>
      <c r="D80">
        <v>-0.20000399999999999</v>
      </c>
      <c r="G80" s="3">
        <f t="shared" si="2"/>
        <v>0.19849999999999923</v>
      </c>
      <c r="H80" s="4">
        <f t="shared" si="0"/>
        <v>-3.8090000000000046</v>
      </c>
      <c r="I80" s="4">
        <f t="shared" si="1"/>
        <v>-186.066</v>
      </c>
    </row>
    <row r="81" spans="1:9">
      <c r="A81">
        <v>5.2549999999999999</v>
      </c>
      <c r="B81">
        <v>41.308999999999997</v>
      </c>
      <c r="C81">
        <v>-192.369</v>
      </c>
      <c r="D81">
        <v>-0.199991</v>
      </c>
      <c r="G81" s="3">
        <f t="shared" si="2"/>
        <v>0.20000000000000284</v>
      </c>
      <c r="H81" s="4">
        <f t="shared" si="0"/>
        <v>-3.6110000000000042</v>
      </c>
      <c r="I81" s="4">
        <f t="shared" si="1"/>
        <v>-192.369</v>
      </c>
    </row>
    <row r="82" spans="1:9">
      <c r="A82">
        <v>5.2549999999999999</v>
      </c>
      <c r="B82">
        <v>41.511000000000003</v>
      </c>
      <c r="C82">
        <v>-199.21700000000001</v>
      </c>
      <c r="D82">
        <v>-0.20000399999999999</v>
      </c>
      <c r="G82" s="3">
        <f t="shared" si="2"/>
        <v>0.20100000000000051</v>
      </c>
      <c r="H82" s="4">
        <f t="shared" si="0"/>
        <v>-3.4089999999999989</v>
      </c>
      <c r="I82" s="4">
        <f t="shared" si="1"/>
        <v>-199.21700000000001</v>
      </c>
    </row>
    <row r="83" spans="1:9">
      <c r="A83">
        <v>5.2549999999999999</v>
      </c>
      <c r="B83">
        <v>41.710999999999999</v>
      </c>
      <c r="C83">
        <v>-204.642</v>
      </c>
      <c r="D83">
        <v>-0.19999700000000001</v>
      </c>
      <c r="G83" s="3">
        <f t="shared" si="2"/>
        <v>0.19899999999999807</v>
      </c>
      <c r="H83" s="4">
        <f t="shared" si="0"/>
        <v>-3.2090000000000032</v>
      </c>
      <c r="I83" s="4">
        <f t="shared" si="1"/>
        <v>-204.642</v>
      </c>
    </row>
    <row r="84" spans="1:9">
      <c r="A84">
        <v>5.2549999999999999</v>
      </c>
      <c r="B84">
        <v>41.908999999999999</v>
      </c>
      <c r="C84">
        <v>-209.88900000000001</v>
      </c>
      <c r="D84">
        <v>-0.20000200000000001</v>
      </c>
      <c r="G84" s="3">
        <f t="shared" si="2"/>
        <v>0.19849999999999923</v>
      </c>
      <c r="H84" s="4">
        <f t="shared" ref="H84:H147" si="3">B84-$I$1</f>
        <v>-3.0110000000000028</v>
      </c>
      <c r="I84" s="4">
        <f t="shared" ref="I84:I147" si="4">C84</f>
        <v>-209.88900000000001</v>
      </c>
    </row>
    <row r="85" spans="1:9">
      <c r="A85">
        <v>5.2549999999999999</v>
      </c>
      <c r="B85">
        <v>42.107999999999997</v>
      </c>
      <c r="C85">
        <v>-214.166</v>
      </c>
      <c r="D85">
        <v>-0.20000200000000001</v>
      </c>
      <c r="G85" s="3">
        <f t="shared" ref="G85:G148" si="5">(H86-H84)/2</f>
        <v>0.19950000000000045</v>
      </c>
      <c r="H85" s="4">
        <f t="shared" si="3"/>
        <v>-2.8120000000000047</v>
      </c>
      <c r="I85" s="4">
        <f t="shared" si="4"/>
        <v>-214.166</v>
      </c>
    </row>
    <row r="86" spans="1:9">
      <c r="A86">
        <v>5.2549999999999999</v>
      </c>
      <c r="B86">
        <v>42.308</v>
      </c>
      <c r="C86">
        <v>-218.05799999999999</v>
      </c>
      <c r="D86">
        <v>-0.19999900000000001</v>
      </c>
      <c r="G86" s="3">
        <f t="shared" si="5"/>
        <v>0.20050000000000168</v>
      </c>
      <c r="H86" s="4">
        <f t="shared" si="3"/>
        <v>-2.6120000000000019</v>
      </c>
      <c r="I86" s="4">
        <f t="shared" si="4"/>
        <v>-218.05799999999999</v>
      </c>
    </row>
    <row r="87" spans="1:9">
      <c r="A87">
        <v>5.2549999999999999</v>
      </c>
      <c r="B87">
        <v>42.509</v>
      </c>
      <c r="C87">
        <v>-221.22499999999999</v>
      </c>
      <c r="D87">
        <v>-0.199993</v>
      </c>
      <c r="G87" s="3">
        <f t="shared" si="5"/>
        <v>0.19999999999999929</v>
      </c>
      <c r="H87" s="4">
        <f t="shared" si="3"/>
        <v>-2.4110000000000014</v>
      </c>
      <c r="I87" s="4">
        <f t="shared" si="4"/>
        <v>-221.22499999999999</v>
      </c>
    </row>
    <row r="88" spans="1:9">
      <c r="A88">
        <v>5.2549999999999999</v>
      </c>
      <c r="B88">
        <v>42.707999999999998</v>
      </c>
      <c r="C88">
        <v>-224.161</v>
      </c>
      <c r="D88">
        <v>-0.2</v>
      </c>
      <c r="G88" s="3">
        <f t="shared" si="5"/>
        <v>0.19899999999999807</v>
      </c>
      <c r="H88" s="4">
        <f t="shared" si="3"/>
        <v>-2.2120000000000033</v>
      </c>
      <c r="I88" s="4">
        <f t="shared" si="4"/>
        <v>-224.161</v>
      </c>
    </row>
    <row r="89" spans="1:9">
      <c r="A89">
        <v>5.2549999999999999</v>
      </c>
      <c r="B89">
        <v>42.906999999999996</v>
      </c>
      <c r="C89">
        <v>-226.53899999999999</v>
      </c>
      <c r="D89">
        <v>-0.2</v>
      </c>
      <c r="G89" s="3">
        <f t="shared" si="5"/>
        <v>0.20050000000000168</v>
      </c>
      <c r="H89" s="4">
        <f t="shared" si="3"/>
        <v>-2.0130000000000052</v>
      </c>
      <c r="I89" s="4">
        <f t="shared" si="4"/>
        <v>-226.53899999999999</v>
      </c>
    </row>
    <row r="90" spans="1:9">
      <c r="A90">
        <v>5.2549999999999999</v>
      </c>
      <c r="B90">
        <v>43.109000000000002</v>
      </c>
      <c r="C90">
        <v>-228.053</v>
      </c>
      <c r="D90">
        <v>-0.19997899999999999</v>
      </c>
      <c r="G90" s="3">
        <f t="shared" si="5"/>
        <v>0.20250000000000057</v>
      </c>
      <c r="H90" s="4">
        <f t="shared" si="3"/>
        <v>-1.8109999999999999</v>
      </c>
      <c r="I90" s="4">
        <f t="shared" si="4"/>
        <v>-228.053</v>
      </c>
    </row>
    <row r="91" spans="1:9">
      <c r="A91">
        <v>5.2549999999999999</v>
      </c>
      <c r="B91">
        <v>43.311999999999998</v>
      </c>
      <c r="C91">
        <v>-229.69800000000001</v>
      </c>
      <c r="D91">
        <v>-0.19999500000000001</v>
      </c>
      <c r="G91" s="3">
        <f t="shared" si="5"/>
        <v>0.20100000000000051</v>
      </c>
      <c r="H91" s="4">
        <f t="shared" si="3"/>
        <v>-1.6080000000000041</v>
      </c>
      <c r="I91" s="4">
        <f t="shared" si="4"/>
        <v>-229.69800000000001</v>
      </c>
    </row>
    <row r="92" spans="1:9">
      <c r="A92">
        <v>5.2549999999999999</v>
      </c>
      <c r="B92">
        <v>43.511000000000003</v>
      </c>
      <c r="C92">
        <v>-231.07499999999999</v>
      </c>
      <c r="D92">
        <v>-0.20000899999999999</v>
      </c>
      <c r="G92" s="3">
        <f t="shared" si="5"/>
        <v>0.19850000000000279</v>
      </c>
      <c r="H92" s="4">
        <f t="shared" si="3"/>
        <v>-1.4089999999999989</v>
      </c>
      <c r="I92" s="4">
        <f t="shared" si="4"/>
        <v>-231.07499999999999</v>
      </c>
    </row>
    <row r="93" spans="1:9">
      <c r="A93">
        <v>5.2549999999999999</v>
      </c>
      <c r="B93">
        <v>43.709000000000003</v>
      </c>
      <c r="C93">
        <v>-231.559</v>
      </c>
      <c r="D93">
        <v>-0.199993</v>
      </c>
      <c r="G93" s="3">
        <f t="shared" si="5"/>
        <v>0.19999999999999929</v>
      </c>
      <c r="H93" s="4">
        <f t="shared" si="3"/>
        <v>-1.2109999999999985</v>
      </c>
      <c r="I93" s="4">
        <f t="shared" si="4"/>
        <v>-231.559</v>
      </c>
    </row>
    <row r="94" spans="1:9">
      <c r="A94">
        <v>5.2549999999999999</v>
      </c>
      <c r="B94">
        <v>43.911000000000001</v>
      </c>
      <c r="C94">
        <v>-232.273</v>
      </c>
      <c r="D94">
        <v>-0.199986</v>
      </c>
      <c r="G94" s="3">
        <f t="shared" si="5"/>
        <v>0.20149999999999935</v>
      </c>
      <c r="H94" s="4">
        <f t="shared" si="3"/>
        <v>-1.0090000000000003</v>
      </c>
      <c r="I94" s="4">
        <f t="shared" si="4"/>
        <v>-232.273</v>
      </c>
    </row>
    <row r="95" spans="1:9">
      <c r="A95">
        <v>5.2549999999999999</v>
      </c>
      <c r="B95">
        <v>44.112000000000002</v>
      </c>
      <c r="C95">
        <v>-232.73599999999999</v>
      </c>
      <c r="D95">
        <v>-0.19999900000000001</v>
      </c>
      <c r="G95" s="3">
        <f t="shared" si="5"/>
        <v>0.19950000000000045</v>
      </c>
      <c r="H95" s="4">
        <f t="shared" si="3"/>
        <v>-0.80799999999999983</v>
      </c>
      <c r="I95" s="4">
        <f t="shared" si="4"/>
        <v>-232.73599999999999</v>
      </c>
    </row>
    <row r="96" spans="1:9">
      <c r="A96">
        <v>5.2549999999999999</v>
      </c>
      <c r="B96">
        <v>44.31</v>
      </c>
      <c r="C96">
        <v>-233.125</v>
      </c>
      <c r="D96">
        <v>-0.19999800000000001</v>
      </c>
      <c r="G96" s="3">
        <f t="shared" si="5"/>
        <v>0.1980000000000004</v>
      </c>
      <c r="H96" s="4">
        <f t="shared" si="3"/>
        <v>-0.60999999999999943</v>
      </c>
      <c r="I96" s="4">
        <f t="shared" si="4"/>
        <v>-233.125</v>
      </c>
    </row>
    <row r="97" spans="1:9">
      <c r="A97">
        <v>5.2549999999999999</v>
      </c>
      <c r="B97">
        <v>44.508000000000003</v>
      </c>
      <c r="C97">
        <v>-233.458</v>
      </c>
      <c r="D97">
        <v>-0.20001099999999999</v>
      </c>
      <c r="G97" s="3">
        <f t="shared" si="5"/>
        <v>0.19950000000000045</v>
      </c>
      <c r="H97" s="4">
        <f t="shared" si="3"/>
        <v>-0.41199999999999903</v>
      </c>
      <c r="I97" s="4">
        <f t="shared" si="4"/>
        <v>-233.458</v>
      </c>
    </row>
    <row r="98" spans="1:9">
      <c r="A98">
        <v>5.2549999999999999</v>
      </c>
      <c r="B98">
        <v>44.709000000000003</v>
      </c>
      <c r="C98">
        <v>-233.63499999999999</v>
      </c>
      <c r="D98">
        <v>-0.199986</v>
      </c>
      <c r="G98" s="3">
        <f t="shared" si="5"/>
        <v>0.20049999999999812</v>
      </c>
      <c r="H98" s="4">
        <f t="shared" si="3"/>
        <v>-0.21099999999999852</v>
      </c>
      <c r="I98" s="4">
        <f t="shared" si="4"/>
        <v>-233.63499999999999</v>
      </c>
    </row>
    <row r="99" spans="1:9">
      <c r="A99">
        <v>5.2549999999999999</v>
      </c>
      <c r="B99">
        <v>44.908999999999999</v>
      </c>
      <c r="C99">
        <v>-233.774</v>
      </c>
      <c r="D99">
        <v>-0.19999900000000001</v>
      </c>
      <c r="G99" s="3">
        <f t="shared" si="5"/>
        <v>0.19899999999999807</v>
      </c>
      <c r="H99" s="4">
        <f t="shared" si="3"/>
        <v>-1.1000000000002785E-2</v>
      </c>
      <c r="I99" s="4">
        <f t="shared" si="4"/>
        <v>-233.774</v>
      </c>
    </row>
    <row r="100" spans="1:9">
      <c r="A100">
        <v>5.2549999999999999</v>
      </c>
      <c r="B100">
        <v>45.106999999999999</v>
      </c>
      <c r="C100">
        <v>-233.84200000000001</v>
      </c>
      <c r="D100">
        <v>-0.19999600000000001</v>
      </c>
      <c r="G100" s="3">
        <f t="shared" si="5"/>
        <v>0.19900000000000162</v>
      </c>
      <c r="H100" s="4">
        <f t="shared" si="3"/>
        <v>0.18699999999999761</v>
      </c>
      <c r="I100" s="4">
        <f t="shared" si="4"/>
        <v>-233.84200000000001</v>
      </c>
    </row>
    <row r="101" spans="1:9">
      <c r="A101">
        <v>5.2549999999999999</v>
      </c>
      <c r="B101">
        <v>45.307000000000002</v>
      </c>
      <c r="C101">
        <v>-233.86</v>
      </c>
      <c r="D101">
        <v>-0.19999500000000001</v>
      </c>
      <c r="G101" s="3">
        <f t="shared" si="5"/>
        <v>0.20100000000000051</v>
      </c>
      <c r="H101" s="4">
        <f t="shared" si="3"/>
        <v>0.38700000000000045</v>
      </c>
      <c r="I101" s="4">
        <f t="shared" si="4"/>
        <v>-233.86</v>
      </c>
    </row>
    <row r="102" spans="1:9">
      <c r="A102">
        <v>5.2549999999999999</v>
      </c>
      <c r="B102">
        <v>45.509</v>
      </c>
      <c r="C102">
        <v>-233.822</v>
      </c>
      <c r="D102">
        <v>-0.199985</v>
      </c>
      <c r="G102" s="3">
        <f t="shared" si="5"/>
        <v>0.20199999999999818</v>
      </c>
      <c r="H102" s="4">
        <f t="shared" si="3"/>
        <v>0.58899999999999864</v>
      </c>
      <c r="I102" s="4">
        <f t="shared" si="4"/>
        <v>-233.822</v>
      </c>
    </row>
    <row r="103" spans="1:9">
      <c r="A103">
        <v>5.2549999999999999</v>
      </c>
      <c r="B103">
        <v>45.710999999999999</v>
      </c>
      <c r="C103">
        <v>-233.7</v>
      </c>
      <c r="D103">
        <v>-0.199985</v>
      </c>
      <c r="G103" s="3">
        <f t="shared" si="5"/>
        <v>0.20100000000000051</v>
      </c>
      <c r="H103" s="4">
        <f t="shared" si="3"/>
        <v>0.79099999999999682</v>
      </c>
      <c r="I103" s="4">
        <f t="shared" si="4"/>
        <v>-233.7</v>
      </c>
    </row>
    <row r="104" spans="1:9">
      <c r="A104">
        <v>5.2549999999999999</v>
      </c>
      <c r="B104">
        <v>45.911000000000001</v>
      </c>
      <c r="C104">
        <v>-233.44300000000001</v>
      </c>
      <c r="D104">
        <v>-0.20000299999999999</v>
      </c>
      <c r="G104" s="3">
        <f t="shared" si="5"/>
        <v>0.19900000000000162</v>
      </c>
      <c r="H104" s="4">
        <f t="shared" si="3"/>
        <v>0.99099999999999966</v>
      </c>
      <c r="I104" s="4">
        <f t="shared" si="4"/>
        <v>-233.44300000000001</v>
      </c>
    </row>
    <row r="105" spans="1:9">
      <c r="A105">
        <v>5.2549999999999999</v>
      </c>
      <c r="B105">
        <v>46.109000000000002</v>
      </c>
      <c r="C105">
        <v>-232.953</v>
      </c>
      <c r="D105">
        <v>-0.19999</v>
      </c>
      <c r="G105" s="3">
        <f t="shared" si="5"/>
        <v>0.19999999999999929</v>
      </c>
      <c r="H105" s="4">
        <f t="shared" si="3"/>
        <v>1.1890000000000001</v>
      </c>
      <c r="I105" s="4">
        <f t="shared" si="4"/>
        <v>-232.953</v>
      </c>
    </row>
    <row r="106" spans="1:9">
      <c r="A106">
        <v>5.2549999999999999</v>
      </c>
      <c r="B106">
        <v>46.311</v>
      </c>
      <c r="C106">
        <v>-232.35</v>
      </c>
      <c r="D106">
        <v>-0.20000899999999999</v>
      </c>
      <c r="G106" s="3">
        <f t="shared" si="5"/>
        <v>0.20199999999999818</v>
      </c>
      <c r="H106" s="4">
        <f t="shared" si="3"/>
        <v>1.3909999999999982</v>
      </c>
      <c r="I106" s="4">
        <f t="shared" si="4"/>
        <v>-232.35</v>
      </c>
    </row>
    <row r="107" spans="1:9">
      <c r="A107">
        <v>5.2549999999999999</v>
      </c>
      <c r="B107">
        <v>46.512999999999998</v>
      </c>
      <c r="C107">
        <v>-230.95599999999999</v>
      </c>
      <c r="D107">
        <v>-0.20000599999999999</v>
      </c>
      <c r="G107" s="3">
        <f t="shared" si="5"/>
        <v>0.20050000000000168</v>
      </c>
      <c r="H107" s="4">
        <f t="shared" si="3"/>
        <v>1.5929999999999964</v>
      </c>
      <c r="I107" s="4">
        <f t="shared" si="4"/>
        <v>-230.95599999999999</v>
      </c>
    </row>
    <row r="108" spans="1:9">
      <c r="A108">
        <v>5.2549999999999999</v>
      </c>
      <c r="B108">
        <v>46.712000000000003</v>
      </c>
      <c r="C108">
        <v>-229.47900000000001</v>
      </c>
      <c r="D108">
        <v>-0.20000899999999999</v>
      </c>
      <c r="G108" s="3">
        <f t="shared" si="5"/>
        <v>0.1980000000000004</v>
      </c>
      <c r="H108" s="4">
        <f t="shared" si="3"/>
        <v>1.7920000000000016</v>
      </c>
      <c r="I108" s="4">
        <f t="shared" si="4"/>
        <v>-229.47900000000001</v>
      </c>
    </row>
    <row r="109" spans="1:9">
      <c r="A109">
        <v>5.2549999999999999</v>
      </c>
      <c r="B109">
        <v>46.908999999999999</v>
      </c>
      <c r="C109">
        <v>-227.72499999999999</v>
      </c>
      <c r="D109">
        <v>-0.19999700000000001</v>
      </c>
      <c r="G109" s="3">
        <f t="shared" si="5"/>
        <v>0.19899999999999807</v>
      </c>
      <c r="H109" s="4">
        <f t="shared" si="3"/>
        <v>1.9889999999999972</v>
      </c>
      <c r="I109" s="4">
        <f t="shared" si="4"/>
        <v>-227.72499999999999</v>
      </c>
    </row>
    <row r="110" spans="1:9">
      <c r="A110">
        <v>5.2549999999999999</v>
      </c>
      <c r="B110">
        <v>47.11</v>
      </c>
      <c r="C110">
        <v>-225.74600000000001</v>
      </c>
      <c r="D110">
        <v>-0.19999700000000001</v>
      </c>
      <c r="G110" s="3">
        <f t="shared" si="5"/>
        <v>0.20050000000000168</v>
      </c>
      <c r="H110" s="4">
        <f t="shared" si="3"/>
        <v>2.1899999999999977</v>
      </c>
      <c r="I110" s="4">
        <f t="shared" si="4"/>
        <v>-225.74600000000001</v>
      </c>
    </row>
    <row r="111" spans="1:9">
      <c r="A111">
        <v>5.2549999999999999</v>
      </c>
      <c r="B111">
        <v>47.31</v>
      </c>
      <c r="C111">
        <v>-222.767</v>
      </c>
      <c r="D111">
        <v>-0.199987</v>
      </c>
      <c r="G111" s="3">
        <f t="shared" si="5"/>
        <v>0.19950000000000045</v>
      </c>
      <c r="H111" s="4">
        <f t="shared" si="3"/>
        <v>2.3900000000000006</v>
      </c>
      <c r="I111" s="4">
        <f t="shared" si="4"/>
        <v>-222.767</v>
      </c>
    </row>
    <row r="112" spans="1:9">
      <c r="A112">
        <v>5.2549999999999999</v>
      </c>
      <c r="B112">
        <v>47.509</v>
      </c>
      <c r="C112">
        <v>-219.50899999999999</v>
      </c>
      <c r="D112">
        <v>-0.199991</v>
      </c>
      <c r="G112" s="3">
        <f t="shared" si="5"/>
        <v>0.19849999999999923</v>
      </c>
      <c r="H112" s="4">
        <f t="shared" si="3"/>
        <v>2.5889999999999986</v>
      </c>
      <c r="I112" s="4">
        <f t="shared" si="4"/>
        <v>-219.50899999999999</v>
      </c>
    </row>
    <row r="113" spans="1:9">
      <c r="A113">
        <v>5.2549999999999999</v>
      </c>
      <c r="B113">
        <v>47.707000000000001</v>
      </c>
      <c r="C113">
        <v>-215.506</v>
      </c>
      <c r="D113">
        <v>-0.199987</v>
      </c>
      <c r="G113" s="3">
        <f t="shared" si="5"/>
        <v>0.19999999999999929</v>
      </c>
      <c r="H113" s="4">
        <f t="shared" si="3"/>
        <v>2.786999999999999</v>
      </c>
      <c r="I113" s="4">
        <f t="shared" si="4"/>
        <v>-215.506</v>
      </c>
    </row>
    <row r="114" spans="1:9">
      <c r="A114">
        <v>5.2549999999999999</v>
      </c>
      <c r="B114">
        <v>47.908999999999999</v>
      </c>
      <c r="C114">
        <v>-210.52699999999999</v>
      </c>
      <c r="D114">
        <v>-0.19999800000000001</v>
      </c>
      <c r="G114" s="3">
        <f t="shared" si="5"/>
        <v>0.20199999999999818</v>
      </c>
      <c r="H114" s="4">
        <f t="shared" si="3"/>
        <v>2.9889999999999972</v>
      </c>
      <c r="I114" s="4">
        <f t="shared" si="4"/>
        <v>-210.52699999999999</v>
      </c>
    </row>
    <row r="115" spans="1:9">
      <c r="A115">
        <v>5.2549999999999999</v>
      </c>
      <c r="B115">
        <v>48.110999999999997</v>
      </c>
      <c r="C115">
        <v>-205.434</v>
      </c>
      <c r="D115">
        <v>-0.20000200000000001</v>
      </c>
      <c r="G115" s="3">
        <f t="shared" si="5"/>
        <v>0.20100000000000051</v>
      </c>
      <c r="H115" s="4">
        <f t="shared" si="3"/>
        <v>3.1909999999999954</v>
      </c>
      <c r="I115" s="4">
        <f t="shared" si="4"/>
        <v>-205.434</v>
      </c>
    </row>
    <row r="116" spans="1:9">
      <c r="A116">
        <v>5.2549999999999999</v>
      </c>
      <c r="B116">
        <v>48.311</v>
      </c>
      <c r="C116">
        <v>-199.77099999999999</v>
      </c>
      <c r="D116">
        <v>-0.199991</v>
      </c>
      <c r="G116" s="3">
        <f t="shared" si="5"/>
        <v>0.19900000000000162</v>
      </c>
      <c r="H116" s="4">
        <f t="shared" si="3"/>
        <v>3.3909999999999982</v>
      </c>
      <c r="I116" s="4">
        <f t="shared" si="4"/>
        <v>-199.77099999999999</v>
      </c>
    </row>
    <row r="117" spans="1:9">
      <c r="A117">
        <v>5.2549999999999999</v>
      </c>
      <c r="B117">
        <v>48.509</v>
      </c>
      <c r="C117">
        <v>-193.38800000000001</v>
      </c>
      <c r="D117">
        <v>-0.20001099999999999</v>
      </c>
      <c r="G117" s="3">
        <f t="shared" si="5"/>
        <v>0.19999999999999929</v>
      </c>
      <c r="H117" s="4">
        <f t="shared" si="3"/>
        <v>3.5889999999999986</v>
      </c>
      <c r="I117" s="4">
        <f t="shared" si="4"/>
        <v>-193.38800000000001</v>
      </c>
    </row>
    <row r="118" spans="1:9">
      <c r="A118">
        <v>5.2549999999999999</v>
      </c>
      <c r="B118">
        <v>48.710999999999999</v>
      </c>
      <c r="C118">
        <v>-186.75299999999999</v>
      </c>
      <c r="D118">
        <v>-0.19998099999999999</v>
      </c>
      <c r="G118" s="3">
        <f t="shared" si="5"/>
        <v>0.20199999999999818</v>
      </c>
      <c r="H118" s="4">
        <f t="shared" si="3"/>
        <v>3.7909999999999968</v>
      </c>
      <c r="I118" s="4">
        <f t="shared" si="4"/>
        <v>-186.75299999999999</v>
      </c>
    </row>
    <row r="119" spans="1:9">
      <c r="A119">
        <v>5.2549999999999999</v>
      </c>
      <c r="B119">
        <v>48.912999999999997</v>
      </c>
      <c r="C119">
        <v>-178.64099999999999</v>
      </c>
      <c r="D119">
        <v>-0.19998299999999999</v>
      </c>
      <c r="G119" s="3">
        <f t="shared" si="5"/>
        <v>0.19999999999999929</v>
      </c>
      <c r="H119" s="4">
        <f t="shared" si="3"/>
        <v>3.992999999999995</v>
      </c>
      <c r="I119" s="4">
        <f t="shared" si="4"/>
        <v>-178.64099999999999</v>
      </c>
    </row>
    <row r="120" spans="1:9">
      <c r="A120">
        <v>5.2549999999999999</v>
      </c>
      <c r="B120">
        <v>49.110999999999997</v>
      </c>
      <c r="C120">
        <v>-170.71299999999999</v>
      </c>
      <c r="D120">
        <v>-0.2</v>
      </c>
      <c r="G120" s="3">
        <f t="shared" si="5"/>
        <v>0.1980000000000004</v>
      </c>
      <c r="H120" s="4">
        <f t="shared" si="3"/>
        <v>4.1909999999999954</v>
      </c>
      <c r="I120" s="4">
        <f t="shared" si="4"/>
        <v>-170.71299999999999</v>
      </c>
    </row>
    <row r="121" spans="1:9">
      <c r="A121">
        <v>5.2549999999999999</v>
      </c>
      <c r="B121">
        <v>49.308999999999997</v>
      </c>
      <c r="C121">
        <v>-162.589</v>
      </c>
      <c r="D121">
        <v>-0.19999</v>
      </c>
      <c r="G121" s="3">
        <f t="shared" si="5"/>
        <v>0.19950000000000045</v>
      </c>
      <c r="H121" s="4">
        <f t="shared" si="3"/>
        <v>4.3889999999999958</v>
      </c>
      <c r="I121" s="4">
        <f t="shared" si="4"/>
        <v>-162.589</v>
      </c>
    </row>
    <row r="122" spans="1:9">
      <c r="A122">
        <v>5.2549999999999999</v>
      </c>
      <c r="B122">
        <v>49.51</v>
      </c>
      <c r="C122">
        <v>-153.536</v>
      </c>
      <c r="D122">
        <v>-0.19999400000000001</v>
      </c>
      <c r="G122" s="3">
        <f t="shared" si="5"/>
        <v>0.20100000000000051</v>
      </c>
      <c r="H122" s="4">
        <f t="shared" si="3"/>
        <v>4.5899999999999963</v>
      </c>
      <c r="I122" s="4">
        <f t="shared" si="4"/>
        <v>-153.536</v>
      </c>
    </row>
    <row r="123" spans="1:9">
      <c r="A123">
        <v>5.2549999999999999</v>
      </c>
      <c r="B123">
        <v>49.710999999999999</v>
      </c>
      <c r="C123">
        <v>-144.13300000000001</v>
      </c>
      <c r="D123">
        <v>-0.19997500000000001</v>
      </c>
      <c r="G123" s="3">
        <f t="shared" si="5"/>
        <v>0.19950000000000045</v>
      </c>
      <c r="H123" s="4">
        <f t="shared" si="3"/>
        <v>4.7909999999999968</v>
      </c>
      <c r="I123" s="4">
        <f t="shared" si="4"/>
        <v>-144.13300000000001</v>
      </c>
    </row>
    <row r="124" spans="1:9">
      <c r="A124">
        <v>5.2549999999999999</v>
      </c>
      <c r="B124">
        <v>49.908999999999999</v>
      </c>
      <c r="C124">
        <v>-134.88</v>
      </c>
      <c r="D124">
        <v>-0.199993</v>
      </c>
      <c r="G124" s="3">
        <f t="shared" si="5"/>
        <v>0.1980000000000004</v>
      </c>
      <c r="H124" s="4">
        <f t="shared" si="3"/>
        <v>4.9889999999999972</v>
      </c>
      <c r="I124" s="4">
        <f t="shared" si="4"/>
        <v>-134.88</v>
      </c>
    </row>
    <row r="125" spans="1:9">
      <c r="A125">
        <v>5.2549999999999999</v>
      </c>
      <c r="B125">
        <v>50.106999999999999</v>
      </c>
      <c r="C125">
        <v>-125.68899999999999</v>
      </c>
      <c r="D125">
        <v>-0.199987</v>
      </c>
      <c r="G125" s="3">
        <f t="shared" si="5"/>
        <v>0.19999999999999929</v>
      </c>
      <c r="H125" s="4">
        <f t="shared" si="3"/>
        <v>5.1869999999999976</v>
      </c>
      <c r="I125" s="4">
        <f t="shared" si="4"/>
        <v>-125.68899999999999</v>
      </c>
    </row>
    <row r="126" spans="1:9">
      <c r="A126">
        <v>5.2549999999999999</v>
      </c>
      <c r="B126">
        <v>50.308999999999997</v>
      </c>
      <c r="C126">
        <v>-116.39700000000001</v>
      </c>
      <c r="D126">
        <v>-0.19998099999999999</v>
      </c>
      <c r="G126" s="3">
        <f t="shared" si="5"/>
        <v>0.20200000000000173</v>
      </c>
      <c r="H126" s="4">
        <f t="shared" si="3"/>
        <v>5.3889999999999958</v>
      </c>
      <c r="I126" s="4">
        <f t="shared" si="4"/>
        <v>-116.39700000000001</v>
      </c>
    </row>
    <row r="127" spans="1:9">
      <c r="A127">
        <v>5.2549999999999999</v>
      </c>
      <c r="B127">
        <v>50.511000000000003</v>
      </c>
      <c r="C127">
        <v>-107.505</v>
      </c>
      <c r="D127">
        <v>-0.200019</v>
      </c>
      <c r="G127" s="3">
        <f t="shared" si="5"/>
        <v>0.20050000000000168</v>
      </c>
      <c r="H127" s="4">
        <f t="shared" si="3"/>
        <v>5.5910000000000011</v>
      </c>
      <c r="I127" s="4">
        <f t="shared" si="4"/>
        <v>-107.505</v>
      </c>
    </row>
    <row r="128" spans="1:9">
      <c r="A128">
        <v>5.2549999999999999</v>
      </c>
      <c r="B128">
        <v>50.71</v>
      </c>
      <c r="C128">
        <v>-99.066000000000003</v>
      </c>
      <c r="D128">
        <v>-0.199993</v>
      </c>
      <c r="G128" s="3">
        <f t="shared" si="5"/>
        <v>0.19899999999999807</v>
      </c>
      <c r="H128" s="4">
        <f t="shared" si="3"/>
        <v>5.7899999999999991</v>
      </c>
      <c r="I128" s="4">
        <f t="shared" si="4"/>
        <v>-99.066000000000003</v>
      </c>
    </row>
    <row r="129" spans="1:9">
      <c r="A129">
        <v>5.2549999999999999</v>
      </c>
      <c r="B129">
        <v>50.908999999999999</v>
      </c>
      <c r="C129">
        <v>-90.447999999999993</v>
      </c>
      <c r="D129">
        <v>-0.19999500000000001</v>
      </c>
      <c r="G129" s="3">
        <f t="shared" si="5"/>
        <v>0.20049999999999812</v>
      </c>
      <c r="H129" s="4">
        <f t="shared" si="3"/>
        <v>5.9889999999999972</v>
      </c>
      <c r="I129" s="4">
        <f t="shared" si="4"/>
        <v>-90.447999999999993</v>
      </c>
    </row>
    <row r="130" spans="1:9">
      <c r="A130">
        <v>5.2549999999999999</v>
      </c>
      <c r="B130">
        <v>51.110999999999997</v>
      </c>
      <c r="C130">
        <v>-82.451999999999998</v>
      </c>
      <c r="D130">
        <v>-0.19999900000000001</v>
      </c>
      <c r="G130" s="3">
        <f t="shared" si="5"/>
        <v>0.20149999999999935</v>
      </c>
      <c r="H130" s="4">
        <f t="shared" si="3"/>
        <v>6.1909999999999954</v>
      </c>
      <c r="I130" s="4">
        <f t="shared" si="4"/>
        <v>-82.451999999999998</v>
      </c>
    </row>
    <row r="131" spans="1:9">
      <c r="A131">
        <v>5.2549999999999999</v>
      </c>
      <c r="B131">
        <v>51.311999999999998</v>
      </c>
      <c r="C131">
        <v>-75.209000000000003</v>
      </c>
      <c r="D131">
        <v>-0.19997400000000001</v>
      </c>
      <c r="G131" s="3">
        <f t="shared" si="5"/>
        <v>0.20050000000000168</v>
      </c>
      <c r="H131" s="4">
        <f t="shared" si="3"/>
        <v>6.3919999999999959</v>
      </c>
      <c r="I131" s="4">
        <f t="shared" si="4"/>
        <v>-75.209000000000003</v>
      </c>
    </row>
    <row r="132" spans="1:9">
      <c r="A132">
        <v>5.2549999999999999</v>
      </c>
      <c r="B132">
        <v>51.512</v>
      </c>
      <c r="C132">
        <v>-68.141000000000005</v>
      </c>
      <c r="D132">
        <v>-0.199985</v>
      </c>
      <c r="G132" s="3">
        <f t="shared" si="5"/>
        <v>0.19850000000000279</v>
      </c>
      <c r="H132" s="4">
        <f t="shared" si="3"/>
        <v>6.5919999999999987</v>
      </c>
      <c r="I132" s="4">
        <f t="shared" si="4"/>
        <v>-68.141000000000005</v>
      </c>
    </row>
    <row r="133" spans="1:9">
      <c r="A133">
        <v>5.2549999999999999</v>
      </c>
      <c r="B133">
        <v>51.709000000000003</v>
      </c>
      <c r="C133">
        <v>-61.991999999999997</v>
      </c>
      <c r="D133">
        <v>-0.20000499999999999</v>
      </c>
      <c r="G133" s="3">
        <f t="shared" si="5"/>
        <v>0.19950000000000045</v>
      </c>
      <c r="H133" s="4">
        <f t="shared" si="3"/>
        <v>6.7890000000000015</v>
      </c>
      <c r="I133" s="4">
        <f t="shared" si="4"/>
        <v>-61.991999999999997</v>
      </c>
    </row>
    <row r="134" spans="1:9">
      <c r="A134">
        <v>5.2549999999999999</v>
      </c>
      <c r="B134">
        <v>51.911000000000001</v>
      </c>
      <c r="C134">
        <v>-56.125</v>
      </c>
      <c r="D134">
        <v>-0.19998199999999999</v>
      </c>
      <c r="G134" s="3">
        <f t="shared" si="5"/>
        <v>0.20149999999999935</v>
      </c>
      <c r="H134" s="4">
        <f t="shared" si="3"/>
        <v>6.9909999999999997</v>
      </c>
      <c r="I134" s="4">
        <f t="shared" si="4"/>
        <v>-56.125</v>
      </c>
    </row>
    <row r="135" spans="1:9">
      <c r="A135">
        <v>5.2549999999999999</v>
      </c>
      <c r="B135">
        <v>52.112000000000002</v>
      </c>
      <c r="C135">
        <v>-50.466999999999999</v>
      </c>
      <c r="D135">
        <v>-0.20001099999999999</v>
      </c>
      <c r="G135" s="3">
        <f t="shared" si="5"/>
        <v>0.19999999999999929</v>
      </c>
      <c r="H135" s="4">
        <f t="shared" si="3"/>
        <v>7.1920000000000002</v>
      </c>
      <c r="I135" s="4">
        <f t="shared" si="4"/>
        <v>-50.466999999999999</v>
      </c>
    </row>
    <row r="136" spans="1:9">
      <c r="A136">
        <v>5.2549999999999999</v>
      </c>
      <c r="B136">
        <v>52.311</v>
      </c>
      <c r="C136">
        <v>-45.942</v>
      </c>
      <c r="D136">
        <v>-0.19999</v>
      </c>
      <c r="G136" s="3">
        <f t="shared" si="5"/>
        <v>0.1980000000000004</v>
      </c>
      <c r="H136" s="4">
        <f t="shared" si="3"/>
        <v>7.3909999999999982</v>
      </c>
      <c r="I136" s="4">
        <f t="shared" si="4"/>
        <v>-45.942</v>
      </c>
    </row>
    <row r="137" spans="1:9">
      <c r="A137">
        <v>5.2549999999999999</v>
      </c>
      <c r="B137">
        <v>52.508000000000003</v>
      </c>
      <c r="C137">
        <v>-41.328000000000003</v>
      </c>
      <c r="D137">
        <v>-0.19998099999999999</v>
      </c>
      <c r="G137" s="3">
        <f t="shared" si="5"/>
        <v>0.19900000000000162</v>
      </c>
      <c r="H137" s="4">
        <f t="shared" si="3"/>
        <v>7.588000000000001</v>
      </c>
      <c r="I137" s="4">
        <f t="shared" si="4"/>
        <v>-41.328000000000003</v>
      </c>
    </row>
    <row r="138" spans="1:9">
      <c r="A138">
        <v>5.2549999999999999</v>
      </c>
      <c r="B138">
        <v>52.709000000000003</v>
      </c>
      <c r="C138">
        <v>-37.479999999999997</v>
      </c>
      <c r="D138">
        <v>-0.199989</v>
      </c>
      <c r="G138" s="3">
        <f t="shared" si="5"/>
        <v>0.20149999999999935</v>
      </c>
      <c r="H138" s="4">
        <f t="shared" si="3"/>
        <v>7.7890000000000015</v>
      </c>
      <c r="I138" s="4">
        <f t="shared" si="4"/>
        <v>-37.479999999999997</v>
      </c>
    </row>
    <row r="139" spans="1:9">
      <c r="A139">
        <v>5.2549999999999999</v>
      </c>
      <c r="B139">
        <v>52.911000000000001</v>
      </c>
      <c r="C139">
        <v>-33.749000000000002</v>
      </c>
      <c r="D139">
        <v>-0.20000299999999999</v>
      </c>
      <c r="G139" s="3">
        <f t="shared" si="5"/>
        <v>0.20049999999999812</v>
      </c>
      <c r="H139" s="4">
        <f t="shared" si="3"/>
        <v>7.9909999999999997</v>
      </c>
      <c r="I139" s="4">
        <f t="shared" si="4"/>
        <v>-33.749000000000002</v>
      </c>
    </row>
    <row r="140" spans="1:9">
      <c r="A140">
        <v>5.2549999999999999</v>
      </c>
      <c r="B140">
        <v>53.11</v>
      </c>
      <c r="C140">
        <v>-30.870999999999999</v>
      </c>
      <c r="D140">
        <v>-0.199986</v>
      </c>
      <c r="G140" s="3">
        <f t="shared" si="5"/>
        <v>0.19849999999999923</v>
      </c>
      <c r="H140" s="4">
        <f t="shared" si="3"/>
        <v>8.1899999999999977</v>
      </c>
      <c r="I140" s="4">
        <f t="shared" si="4"/>
        <v>-30.870999999999999</v>
      </c>
    </row>
    <row r="141" spans="1:9">
      <c r="A141">
        <v>5.2549999999999999</v>
      </c>
      <c r="B141">
        <v>53.308</v>
      </c>
      <c r="C141">
        <v>-28.015999999999998</v>
      </c>
      <c r="D141">
        <v>-0.19999800000000001</v>
      </c>
      <c r="G141" s="3">
        <f t="shared" si="5"/>
        <v>0.19999999999999929</v>
      </c>
      <c r="H141" s="4">
        <f t="shared" si="3"/>
        <v>8.3879999999999981</v>
      </c>
      <c r="I141" s="4">
        <f t="shared" si="4"/>
        <v>-28.015999999999998</v>
      </c>
    </row>
    <row r="142" spans="1:9">
      <c r="A142">
        <v>5.2549999999999999</v>
      </c>
      <c r="B142">
        <v>53.51</v>
      </c>
      <c r="C142">
        <v>-25.353000000000002</v>
      </c>
      <c r="D142">
        <v>-0.19999500000000001</v>
      </c>
      <c r="G142" s="3">
        <f t="shared" si="5"/>
        <v>0.20200000000000173</v>
      </c>
      <c r="H142" s="4">
        <f t="shared" si="3"/>
        <v>8.5899999999999963</v>
      </c>
      <c r="I142" s="4">
        <f t="shared" si="4"/>
        <v>-25.353000000000002</v>
      </c>
    </row>
    <row r="143" spans="1:9">
      <c r="A143">
        <v>5.2549999999999999</v>
      </c>
      <c r="B143">
        <v>53.712000000000003</v>
      </c>
      <c r="C143">
        <v>-22.957999999999998</v>
      </c>
      <c r="D143">
        <v>-0.199989</v>
      </c>
      <c r="G143" s="3">
        <f t="shared" si="5"/>
        <v>0.20100000000000051</v>
      </c>
      <c r="H143" s="4">
        <f t="shared" si="3"/>
        <v>8.7920000000000016</v>
      </c>
      <c r="I143" s="4">
        <f t="shared" si="4"/>
        <v>-22.957999999999998</v>
      </c>
    </row>
    <row r="144" spans="1:9">
      <c r="A144">
        <v>5.2549999999999999</v>
      </c>
      <c r="B144">
        <v>53.911999999999999</v>
      </c>
      <c r="C144">
        <v>-21.221</v>
      </c>
      <c r="D144">
        <v>-0.199989</v>
      </c>
      <c r="G144" s="3">
        <f t="shared" si="5"/>
        <v>0.19899999999999807</v>
      </c>
      <c r="H144" s="4">
        <f t="shared" si="3"/>
        <v>8.9919999999999973</v>
      </c>
      <c r="I144" s="4">
        <f t="shared" si="4"/>
        <v>-21.221</v>
      </c>
    </row>
    <row r="145" spans="1:9">
      <c r="A145">
        <v>5.2549999999999999</v>
      </c>
      <c r="B145">
        <v>54.11</v>
      </c>
      <c r="C145">
        <v>-19.535</v>
      </c>
      <c r="D145">
        <v>-0.20000899999999999</v>
      </c>
      <c r="G145" s="3">
        <f t="shared" si="5"/>
        <v>0.19950000000000045</v>
      </c>
      <c r="H145" s="4">
        <f t="shared" si="3"/>
        <v>9.1899999999999977</v>
      </c>
      <c r="I145" s="4">
        <f t="shared" si="4"/>
        <v>-19.535</v>
      </c>
    </row>
    <row r="146" spans="1:9">
      <c r="A146">
        <v>5.2549999999999999</v>
      </c>
      <c r="B146">
        <v>54.311</v>
      </c>
      <c r="C146">
        <v>-17.928000000000001</v>
      </c>
      <c r="D146">
        <v>-0.19999700000000001</v>
      </c>
      <c r="G146" s="3">
        <f t="shared" si="5"/>
        <v>0.20100000000000051</v>
      </c>
      <c r="H146" s="4">
        <f t="shared" si="3"/>
        <v>9.3909999999999982</v>
      </c>
      <c r="I146" s="4">
        <f t="shared" si="4"/>
        <v>-17.928000000000001</v>
      </c>
    </row>
    <row r="147" spans="1:9">
      <c r="A147">
        <v>5.2549999999999999</v>
      </c>
      <c r="B147">
        <v>54.512</v>
      </c>
      <c r="C147">
        <v>-16.297999999999998</v>
      </c>
      <c r="D147">
        <v>-0.19999900000000001</v>
      </c>
      <c r="G147" s="3">
        <f t="shared" si="5"/>
        <v>0.19999999999999929</v>
      </c>
      <c r="H147" s="4">
        <f t="shared" si="3"/>
        <v>9.5919999999999987</v>
      </c>
      <c r="I147" s="4">
        <f t="shared" si="4"/>
        <v>-16.297999999999998</v>
      </c>
    </row>
    <row r="148" spans="1:9">
      <c r="A148">
        <v>5.2549999999999999</v>
      </c>
      <c r="B148">
        <v>54.710999999999999</v>
      </c>
      <c r="C148">
        <v>-14.929</v>
      </c>
      <c r="D148">
        <v>-0.199992</v>
      </c>
      <c r="G148" s="3">
        <f t="shared" si="5"/>
        <v>0.1980000000000004</v>
      </c>
      <c r="H148" s="4">
        <f t="shared" ref="H148:H179" si="6">B148-$I$1</f>
        <v>9.7909999999999968</v>
      </c>
      <c r="I148" s="4">
        <f t="shared" ref="I148:I179" si="7">C148</f>
        <v>-14.929</v>
      </c>
    </row>
    <row r="149" spans="1:9">
      <c r="A149">
        <v>5.2549999999999999</v>
      </c>
      <c r="B149">
        <v>54.908000000000001</v>
      </c>
      <c r="C149">
        <v>-13.68</v>
      </c>
      <c r="D149">
        <v>-0.20000100000000001</v>
      </c>
      <c r="G149" s="3">
        <f t="shared" ref="G149:G178" si="8">(H150-H148)/2</f>
        <v>0.35000000000000142</v>
      </c>
      <c r="H149" s="4">
        <f t="shared" si="6"/>
        <v>9.9879999999999995</v>
      </c>
      <c r="I149" s="4">
        <f t="shared" si="7"/>
        <v>-13.68</v>
      </c>
    </row>
    <row r="150" spans="1:9">
      <c r="A150">
        <v>5.2549999999999999</v>
      </c>
      <c r="B150">
        <v>55.411000000000001</v>
      </c>
      <c r="C150">
        <v>-11.201000000000001</v>
      </c>
      <c r="D150">
        <v>-0.20000399999999999</v>
      </c>
      <c r="G150" s="3">
        <f t="shared" si="8"/>
        <v>0.50150000000000006</v>
      </c>
      <c r="H150" s="4">
        <f t="shared" si="6"/>
        <v>10.491</v>
      </c>
      <c r="I150" s="4">
        <f t="shared" si="7"/>
        <v>-11.201000000000001</v>
      </c>
    </row>
    <row r="151" spans="1:9">
      <c r="A151">
        <v>5.2549999999999999</v>
      </c>
      <c r="B151">
        <v>55.911000000000001</v>
      </c>
      <c r="C151">
        <v>-9.5210000000000008</v>
      </c>
      <c r="D151">
        <v>-0.199992</v>
      </c>
      <c r="G151" s="3">
        <f t="shared" si="8"/>
        <v>0.49949999999999761</v>
      </c>
      <c r="H151" s="4">
        <f t="shared" si="6"/>
        <v>10.991</v>
      </c>
      <c r="I151" s="4">
        <f t="shared" si="7"/>
        <v>-9.5210000000000008</v>
      </c>
    </row>
    <row r="152" spans="1:9">
      <c r="A152">
        <v>5.2549999999999999</v>
      </c>
      <c r="B152">
        <v>56.41</v>
      </c>
      <c r="C152">
        <v>-7.9489999999999998</v>
      </c>
      <c r="D152">
        <v>-0.19999900000000001</v>
      </c>
      <c r="G152" s="3">
        <f t="shared" si="8"/>
        <v>0.50099999999999767</v>
      </c>
      <c r="H152" s="4">
        <f t="shared" si="6"/>
        <v>11.489999999999995</v>
      </c>
      <c r="I152" s="4">
        <f t="shared" si="7"/>
        <v>-7.9489999999999998</v>
      </c>
    </row>
    <row r="153" spans="1:9">
      <c r="A153">
        <v>5.2549999999999999</v>
      </c>
      <c r="B153">
        <v>56.912999999999997</v>
      </c>
      <c r="C153">
        <v>-6.6150000000000002</v>
      </c>
      <c r="D153">
        <v>-0.199989</v>
      </c>
      <c r="G153" s="3">
        <f t="shared" si="8"/>
        <v>0.49950000000000117</v>
      </c>
      <c r="H153" s="4">
        <f t="shared" si="6"/>
        <v>11.992999999999995</v>
      </c>
      <c r="I153" s="4">
        <f t="shared" si="7"/>
        <v>-6.6150000000000002</v>
      </c>
    </row>
    <row r="154" spans="1:9">
      <c r="A154">
        <v>5.2549999999999999</v>
      </c>
      <c r="B154">
        <v>57.408999999999999</v>
      </c>
      <c r="C154">
        <v>-6.0220000000000002</v>
      </c>
      <c r="D154">
        <v>-0.19999900000000001</v>
      </c>
      <c r="G154" s="3">
        <f t="shared" si="8"/>
        <v>0.49849999999999994</v>
      </c>
      <c r="H154" s="4">
        <f t="shared" si="6"/>
        <v>12.488999999999997</v>
      </c>
      <c r="I154" s="4">
        <f t="shared" si="7"/>
        <v>-6.0220000000000002</v>
      </c>
    </row>
    <row r="155" spans="1:9">
      <c r="A155">
        <v>5.2549999999999999</v>
      </c>
      <c r="B155">
        <v>57.91</v>
      </c>
      <c r="C155">
        <v>-5.2670000000000003</v>
      </c>
      <c r="D155">
        <v>-0.20000100000000001</v>
      </c>
      <c r="G155" s="3">
        <f t="shared" si="8"/>
        <v>0.50150000000000006</v>
      </c>
      <c r="H155" s="4">
        <f t="shared" si="6"/>
        <v>12.989999999999995</v>
      </c>
      <c r="I155" s="4">
        <f t="shared" si="7"/>
        <v>-5.2670000000000003</v>
      </c>
    </row>
    <row r="156" spans="1:9">
      <c r="A156">
        <v>5.2549999999999999</v>
      </c>
      <c r="B156">
        <v>58.411999999999999</v>
      </c>
      <c r="C156">
        <v>-4.569</v>
      </c>
      <c r="D156">
        <v>-0.19999</v>
      </c>
      <c r="G156" s="3">
        <f t="shared" si="8"/>
        <v>0.5</v>
      </c>
      <c r="H156" s="4">
        <f t="shared" si="6"/>
        <v>13.491999999999997</v>
      </c>
      <c r="I156" s="4">
        <f t="shared" si="7"/>
        <v>-4.569</v>
      </c>
    </row>
    <row r="157" spans="1:9">
      <c r="A157">
        <v>5.2549999999999999</v>
      </c>
      <c r="B157">
        <v>58.91</v>
      </c>
      <c r="C157">
        <v>-3.9660000000000002</v>
      </c>
      <c r="D157">
        <v>-0.19997999999999999</v>
      </c>
      <c r="G157" s="3">
        <f t="shared" si="8"/>
        <v>0.50049999999999883</v>
      </c>
      <c r="H157" s="4">
        <f t="shared" si="6"/>
        <v>13.989999999999995</v>
      </c>
      <c r="I157" s="4">
        <f t="shared" si="7"/>
        <v>-3.9660000000000002</v>
      </c>
    </row>
    <row r="158" spans="1:9">
      <c r="A158">
        <v>5.2549999999999999</v>
      </c>
      <c r="B158">
        <v>59.412999999999997</v>
      </c>
      <c r="C158">
        <v>-3.4980000000000002</v>
      </c>
      <c r="D158">
        <v>-0.20000399999999999</v>
      </c>
      <c r="G158" s="3">
        <f t="shared" si="8"/>
        <v>0.5</v>
      </c>
      <c r="H158" s="4">
        <f t="shared" si="6"/>
        <v>14.492999999999995</v>
      </c>
      <c r="I158" s="4">
        <f t="shared" si="7"/>
        <v>-3.4980000000000002</v>
      </c>
    </row>
    <row r="159" spans="1:9">
      <c r="A159">
        <v>5.2549999999999999</v>
      </c>
      <c r="B159">
        <v>59.91</v>
      </c>
      <c r="C159">
        <v>-3.073</v>
      </c>
      <c r="D159">
        <v>-0.199988</v>
      </c>
      <c r="G159" s="3">
        <f t="shared" si="8"/>
        <v>0.49800000000000111</v>
      </c>
      <c r="H159" s="4">
        <f t="shared" si="6"/>
        <v>14.989999999999995</v>
      </c>
      <c r="I159" s="4">
        <f t="shared" si="7"/>
        <v>-3.073</v>
      </c>
    </row>
    <row r="160" spans="1:9">
      <c r="A160">
        <v>5.2549999999999999</v>
      </c>
      <c r="B160">
        <v>60.408999999999999</v>
      </c>
      <c r="C160">
        <v>-2.7250000000000001</v>
      </c>
      <c r="D160">
        <v>-0.199984</v>
      </c>
      <c r="G160" s="3">
        <f t="shared" si="8"/>
        <v>0.50100000000000122</v>
      </c>
      <c r="H160" s="4">
        <f t="shared" si="6"/>
        <v>15.488999999999997</v>
      </c>
      <c r="I160" s="4">
        <f t="shared" si="7"/>
        <v>-2.7250000000000001</v>
      </c>
    </row>
    <row r="161" spans="1:9">
      <c r="A161">
        <v>5.2549999999999999</v>
      </c>
      <c r="B161">
        <v>60.911999999999999</v>
      </c>
      <c r="C161">
        <v>-2.4039999999999999</v>
      </c>
      <c r="D161">
        <v>-0.20000100000000001</v>
      </c>
      <c r="G161" s="3">
        <f t="shared" si="8"/>
        <v>0.50049999999999883</v>
      </c>
      <c r="H161" s="4">
        <f t="shared" si="6"/>
        <v>15.991999999999997</v>
      </c>
      <c r="I161" s="4">
        <f t="shared" si="7"/>
        <v>-2.4039999999999999</v>
      </c>
    </row>
    <row r="162" spans="1:9">
      <c r="A162">
        <v>5.2549999999999999</v>
      </c>
      <c r="B162">
        <v>61.41</v>
      </c>
      <c r="C162">
        <v>-2.1419999999999999</v>
      </c>
      <c r="D162">
        <v>-0.20000599999999999</v>
      </c>
      <c r="G162" s="3">
        <f t="shared" si="8"/>
        <v>0.5</v>
      </c>
      <c r="H162" s="4">
        <f t="shared" si="6"/>
        <v>16.489999999999995</v>
      </c>
      <c r="I162" s="4">
        <f t="shared" si="7"/>
        <v>-2.1419999999999999</v>
      </c>
    </row>
    <row r="163" spans="1:9">
      <c r="A163">
        <v>5.2549999999999999</v>
      </c>
      <c r="B163">
        <v>61.911999999999999</v>
      </c>
      <c r="C163">
        <v>-1.9</v>
      </c>
      <c r="D163">
        <v>-0.20000399999999999</v>
      </c>
      <c r="G163" s="3">
        <f t="shared" si="8"/>
        <v>0.50100000000000122</v>
      </c>
      <c r="H163" s="4">
        <f t="shared" si="6"/>
        <v>16.991999999999997</v>
      </c>
      <c r="I163" s="4">
        <f t="shared" si="7"/>
        <v>-1.9</v>
      </c>
    </row>
    <row r="164" spans="1:9">
      <c r="A164">
        <v>5.2549999999999999</v>
      </c>
      <c r="B164">
        <v>62.411999999999999</v>
      </c>
      <c r="C164">
        <v>-1.7070000000000001</v>
      </c>
      <c r="D164">
        <v>-0.19997999999999999</v>
      </c>
      <c r="G164" s="3">
        <f t="shared" si="8"/>
        <v>0.49749999999999872</v>
      </c>
      <c r="H164" s="4">
        <f t="shared" si="6"/>
        <v>17.491999999999997</v>
      </c>
      <c r="I164" s="4">
        <f t="shared" si="7"/>
        <v>-1.7070000000000001</v>
      </c>
    </row>
    <row r="165" spans="1:9">
      <c r="A165">
        <v>5.2549999999999999</v>
      </c>
      <c r="B165">
        <v>62.906999999999996</v>
      </c>
      <c r="C165">
        <v>-1.536</v>
      </c>
      <c r="D165">
        <v>-0.19999500000000001</v>
      </c>
      <c r="G165" s="3">
        <f t="shared" si="8"/>
        <v>0.49950000000000117</v>
      </c>
      <c r="H165" s="4">
        <f t="shared" si="6"/>
        <v>17.986999999999995</v>
      </c>
      <c r="I165" s="4">
        <f t="shared" si="7"/>
        <v>-1.536</v>
      </c>
    </row>
    <row r="166" spans="1:9">
      <c r="A166">
        <v>5.2549999999999999</v>
      </c>
      <c r="B166">
        <v>63.411000000000001</v>
      </c>
      <c r="C166">
        <v>-1.3680000000000001</v>
      </c>
      <c r="D166">
        <v>-0.20000399999999999</v>
      </c>
      <c r="G166" s="3">
        <f t="shared" si="8"/>
        <v>0.50150000000000006</v>
      </c>
      <c r="H166" s="4">
        <f t="shared" si="6"/>
        <v>18.491</v>
      </c>
      <c r="I166" s="4">
        <f t="shared" si="7"/>
        <v>-1.3680000000000001</v>
      </c>
    </row>
    <row r="167" spans="1:9">
      <c r="A167">
        <v>5.2549999999999999</v>
      </c>
      <c r="B167">
        <v>63.91</v>
      </c>
      <c r="C167">
        <v>-1.2490000000000001</v>
      </c>
      <c r="D167">
        <v>-0.19999700000000001</v>
      </c>
      <c r="G167" s="3">
        <f t="shared" si="8"/>
        <v>0.49900000000000233</v>
      </c>
      <c r="H167" s="4">
        <f t="shared" si="6"/>
        <v>18.989999999999995</v>
      </c>
      <c r="I167" s="4">
        <f t="shared" si="7"/>
        <v>-1.2490000000000001</v>
      </c>
    </row>
    <row r="168" spans="1:9">
      <c r="A168">
        <v>5.2549999999999999</v>
      </c>
      <c r="B168">
        <v>64.409000000000006</v>
      </c>
      <c r="C168">
        <v>-1.1319999999999999</v>
      </c>
      <c r="D168">
        <v>-0.19999600000000001</v>
      </c>
      <c r="G168" s="3">
        <f t="shared" si="8"/>
        <v>0.50050000000000239</v>
      </c>
      <c r="H168" s="4">
        <f t="shared" si="6"/>
        <v>19.489000000000004</v>
      </c>
      <c r="I168" s="4">
        <f t="shared" si="7"/>
        <v>-1.1319999999999999</v>
      </c>
    </row>
    <row r="169" spans="1:9">
      <c r="A169">
        <v>5.2549999999999999</v>
      </c>
      <c r="B169">
        <v>64.911000000000001</v>
      </c>
      <c r="C169">
        <v>-1.0269999999999999</v>
      </c>
      <c r="D169">
        <v>-0.20000699999999999</v>
      </c>
      <c r="G169" s="3">
        <f t="shared" si="8"/>
        <v>0.49949999999999761</v>
      </c>
      <c r="H169" s="4">
        <f t="shared" si="6"/>
        <v>19.991</v>
      </c>
      <c r="I169" s="4">
        <f t="shared" si="7"/>
        <v>-1.0269999999999999</v>
      </c>
    </row>
    <row r="170" spans="1:9">
      <c r="A170">
        <v>5.2549999999999999</v>
      </c>
      <c r="B170">
        <v>65.408000000000001</v>
      </c>
      <c r="C170">
        <v>-0.92800000000000005</v>
      </c>
      <c r="D170">
        <v>-0.199989</v>
      </c>
      <c r="G170" s="3">
        <f t="shared" si="8"/>
        <v>0.5</v>
      </c>
      <c r="H170" s="4">
        <f t="shared" si="6"/>
        <v>20.488</v>
      </c>
      <c r="I170" s="4">
        <f t="shared" si="7"/>
        <v>-0.92800000000000005</v>
      </c>
    </row>
    <row r="171" spans="1:9">
      <c r="A171">
        <v>5.2549999999999999</v>
      </c>
      <c r="B171">
        <v>65.911000000000001</v>
      </c>
      <c r="C171">
        <v>-0.84499999999999997</v>
      </c>
      <c r="D171">
        <v>-0.19998099999999999</v>
      </c>
      <c r="G171" s="3">
        <f t="shared" si="8"/>
        <v>0.50150000000000006</v>
      </c>
      <c r="H171" s="4">
        <f t="shared" si="6"/>
        <v>20.991</v>
      </c>
      <c r="I171" s="4">
        <f t="shared" si="7"/>
        <v>-0.84499999999999997</v>
      </c>
    </row>
    <row r="172" spans="1:9">
      <c r="A172">
        <v>5.2549999999999999</v>
      </c>
      <c r="B172">
        <v>66.411000000000001</v>
      </c>
      <c r="C172">
        <v>-0.77500000000000002</v>
      </c>
      <c r="D172">
        <v>-0.20000200000000001</v>
      </c>
      <c r="G172" s="3">
        <f t="shared" si="8"/>
        <v>0.49900000000000233</v>
      </c>
      <c r="H172" s="4">
        <f t="shared" si="6"/>
        <v>21.491</v>
      </c>
      <c r="I172" s="4">
        <f t="shared" si="7"/>
        <v>-0.77500000000000002</v>
      </c>
    </row>
    <row r="173" spans="1:9">
      <c r="A173">
        <v>5.2549999999999999</v>
      </c>
      <c r="B173">
        <v>66.909000000000006</v>
      </c>
      <c r="C173">
        <v>-0.70399999999999996</v>
      </c>
      <c r="D173">
        <v>-0.199993</v>
      </c>
      <c r="G173" s="3">
        <f t="shared" si="8"/>
        <v>0.50050000000000239</v>
      </c>
      <c r="H173" s="4">
        <f t="shared" si="6"/>
        <v>21.989000000000004</v>
      </c>
      <c r="I173" s="4">
        <f t="shared" si="7"/>
        <v>-0.70399999999999996</v>
      </c>
    </row>
    <row r="174" spans="1:9">
      <c r="A174">
        <v>5.2549999999999999</v>
      </c>
      <c r="B174">
        <v>67.412000000000006</v>
      </c>
      <c r="C174">
        <v>-0.623</v>
      </c>
      <c r="D174">
        <v>-0.199986</v>
      </c>
      <c r="G174" s="3">
        <f t="shared" si="8"/>
        <v>0.5</v>
      </c>
      <c r="H174" s="4">
        <f t="shared" si="6"/>
        <v>22.492000000000004</v>
      </c>
      <c r="I174" s="4">
        <f t="shared" si="7"/>
        <v>-0.623</v>
      </c>
    </row>
    <row r="175" spans="1:9">
      <c r="A175">
        <v>5.2549999999999999</v>
      </c>
      <c r="B175">
        <v>67.909000000000006</v>
      </c>
      <c r="C175">
        <v>-0.56899999999999995</v>
      </c>
      <c r="D175">
        <v>-0.200013</v>
      </c>
      <c r="G175" s="3">
        <f t="shared" si="8"/>
        <v>0.49799999999999756</v>
      </c>
      <c r="H175" s="4">
        <f t="shared" si="6"/>
        <v>22.989000000000004</v>
      </c>
      <c r="I175" s="4">
        <f t="shared" si="7"/>
        <v>-0.56899999999999995</v>
      </c>
    </row>
    <row r="176" spans="1:9">
      <c r="A176">
        <v>5.2549999999999999</v>
      </c>
      <c r="B176">
        <v>68.408000000000001</v>
      </c>
      <c r="C176">
        <v>-0.52400000000000002</v>
      </c>
      <c r="D176">
        <v>-0.19999400000000001</v>
      </c>
      <c r="G176" s="3">
        <f t="shared" si="8"/>
        <v>0.50099999999999767</v>
      </c>
      <c r="H176" s="4">
        <f t="shared" si="6"/>
        <v>23.488</v>
      </c>
      <c r="I176" s="4">
        <f t="shared" si="7"/>
        <v>-0.52400000000000002</v>
      </c>
    </row>
    <row r="177" spans="1:9">
      <c r="A177">
        <v>5.2549999999999999</v>
      </c>
      <c r="B177">
        <v>68.911000000000001</v>
      </c>
      <c r="C177">
        <v>-0.46500000000000002</v>
      </c>
      <c r="D177">
        <v>-0.199987</v>
      </c>
      <c r="G177" s="3">
        <f t="shared" si="8"/>
        <v>0.50050000000000239</v>
      </c>
      <c r="H177" s="4">
        <f t="shared" si="6"/>
        <v>23.991</v>
      </c>
      <c r="I177" s="4">
        <f t="shared" si="7"/>
        <v>-0.46500000000000002</v>
      </c>
    </row>
    <row r="178" spans="1:9">
      <c r="A178">
        <v>5.2549999999999999</v>
      </c>
      <c r="B178">
        <v>69.409000000000006</v>
      </c>
      <c r="C178">
        <v>-0.44500000000000001</v>
      </c>
      <c r="D178">
        <v>-0.200017</v>
      </c>
      <c r="G178" s="3">
        <f t="shared" si="8"/>
        <v>0.5</v>
      </c>
      <c r="H178" s="4">
        <f t="shared" si="6"/>
        <v>24.489000000000004</v>
      </c>
      <c r="I178" s="4">
        <f t="shared" si="7"/>
        <v>-0.44500000000000001</v>
      </c>
    </row>
    <row r="179" spans="1:9">
      <c r="A179">
        <v>5.2549999999999999</v>
      </c>
      <c r="B179">
        <v>69.911000000000001</v>
      </c>
      <c r="C179">
        <v>-0.39500000000000002</v>
      </c>
      <c r="D179">
        <v>-0.199987</v>
      </c>
      <c r="G179" s="3">
        <f>(H179-H178)/2</f>
        <v>0.25099999999999767</v>
      </c>
      <c r="H179" s="4">
        <f t="shared" si="6"/>
        <v>24.991</v>
      </c>
      <c r="I179" s="4">
        <f t="shared" si="7"/>
        <v>-0.39500000000000002</v>
      </c>
    </row>
    <row r="180" spans="1:9">
      <c r="G180" s="3">
        <f>SUM(G19:G179)</f>
        <v>50.000000000000021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J10" sqref="J10"/>
    </sheetView>
  </sheetViews>
  <sheetFormatPr defaultRowHeight="14.5"/>
  <cols>
    <col min="1" max="1" width="10.7265625" customWidth="1"/>
    <col min="11" max="11" width="10.26953125" bestFit="1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97</v>
      </c>
      <c r="B2" t="s">
        <v>1</v>
      </c>
    </row>
    <row r="3" spans="1:11">
      <c r="A3" s="1">
        <v>44476</v>
      </c>
      <c r="B3" t="s">
        <v>2</v>
      </c>
    </row>
    <row r="4" spans="1:11">
      <c r="A4" s="2">
        <v>0.4589699074074074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98</v>
      </c>
    </row>
    <row r="12" spans="1:11">
      <c r="A12" t="s">
        <v>10</v>
      </c>
      <c r="H12" t="s">
        <v>20</v>
      </c>
      <c r="I12" s="3">
        <f>AVERAGE(D19:D179)*10</f>
        <v>-2.8007646583850914</v>
      </c>
      <c r="J12" t="s">
        <v>23</v>
      </c>
      <c r="K12" s="5"/>
    </row>
    <row r="13" spans="1:11">
      <c r="A13" t="s">
        <v>11</v>
      </c>
      <c r="H13" t="s">
        <v>21</v>
      </c>
      <c r="I13" s="5">
        <f>SUMPRODUCT(G19:G179,I19:I179)</f>
        <v>-3798.1575270000012</v>
      </c>
      <c r="J13" t="s">
        <v>24</v>
      </c>
      <c r="K13" s="5"/>
    </row>
    <row r="14" spans="1:11">
      <c r="A14">
        <v>0</v>
      </c>
      <c r="B14" t="s">
        <v>12</v>
      </c>
      <c r="H14" t="s">
        <v>26</v>
      </c>
      <c r="I14" s="3">
        <f>I99</f>
        <v>-328.65699999999998</v>
      </c>
      <c r="J14" t="s">
        <v>25</v>
      </c>
      <c r="K14" s="5"/>
    </row>
    <row r="15" spans="1:11">
      <c r="A15">
        <v>0</v>
      </c>
      <c r="B15" t="s">
        <v>13</v>
      </c>
      <c r="H15" t="s">
        <v>22</v>
      </c>
      <c r="I15" s="5">
        <f>I13/I14</f>
        <v>11.556600124141587</v>
      </c>
      <c r="J15" t="s">
        <v>29</v>
      </c>
      <c r="K15" s="5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19.911000000000001</v>
      </c>
      <c r="C19">
        <v>-0.73399999999999999</v>
      </c>
      <c r="D19">
        <v>-0.280061</v>
      </c>
      <c r="G19" s="3">
        <f>(H20-H19)/2</f>
        <v>0.24949999999999939</v>
      </c>
      <c r="H19" s="4">
        <f>B19-$I$1</f>
        <v>-25.009</v>
      </c>
      <c r="I19" s="4">
        <f>C19</f>
        <v>-0.73399999999999999</v>
      </c>
    </row>
    <row r="20" spans="1:9">
      <c r="A20">
        <v>5.2560000000000002</v>
      </c>
      <c r="B20">
        <v>20.41</v>
      </c>
      <c r="C20">
        <v>-0.8</v>
      </c>
      <c r="D20">
        <v>-0.28009200000000001</v>
      </c>
      <c r="G20" s="3">
        <f>(H21-H19)/2</f>
        <v>0.50099999999999945</v>
      </c>
      <c r="H20" s="4">
        <f t="shared" ref="H20:H83" si="0">B20-$I$1</f>
        <v>-24.51</v>
      </c>
      <c r="I20" s="4">
        <f t="shared" ref="I20:I83" si="1">C20</f>
        <v>-0.8</v>
      </c>
    </row>
    <row r="21" spans="1:9">
      <c r="A21">
        <v>5.2560000000000002</v>
      </c>
      <c r="B21">
        <v>20.913</v>
      </c>
      <c r="C21">
        <v>-0.86099999999999999</v>
      </c>
      <c r="D21">
        <v>-0.28006700000000001</v>
      </c>
      <c r="G21" s="3">
        <f t="shared" ref="G21:G84" si="2">(H22-H20)/2</f>
        <v>0.50050000000000061</v>
      </c>
      <c r="H21" s="4">
        <f t="shared" si="0"/>
        <v>-24.007000000000001</v>
      </c>
      <c r="I21" s="4">
        <f t="shared" si="1"/>
        <v>-0.86099999999999999</v>
      </c>
    </row>
    <row r="22" spans="1:9">
      <c r="A22">
        <v>5.2560000000000002</v>
      </c>
      <c r="B22">
        <v>21.411000000000001</v>
      </c>
      <c r="C22">
        <v>-0.91600000000000004</v>
      </c>
      <c r="D22">
        <v>-0.28006999999999999</v>
      </c>
      <c r="G22" s="3">
        <f t="shared" si="2"/>
        <v>0.49799999999999933</v>
      </c>
      <c r="H22" s="4">
        <f t="shared" si="0"/>
        <v>-23.509</v>
      </c>
      <c r="I22" s="4">
        <f t="shared" si="1"/>
        <v>-0.91600000000000004</v>
      </c>
    </row>
    <row r="23" spans="1:9">
      <c r="A23">
        <v>5.2560000000000002</v>
      </c>
      <c r="B23">
        <v>21.908999999999999</v>
      </c>
      <c r="C23">
        <v>-0.97</v>
      </c>
      <c r="D23">
        <v>-0.28008100000000002</v>
      </c>
      <c r="G23" s="3">
        <f t="shared" si="2"/>
        <v>0.5</v>
      </c>
      <c r="H23" s="4">
        <f t="shared" si="0"/>
        <v>-23.011000000000003</v>
      </c>
      <c r="I23" s="4">
        <f t="shared" si="1"/>
        <v>-0.97</v>
      </c>
    </row>
    <row r="24" spans="1:9">
      <c r="A24">
        <v>5.2560000000000002</v>
      </c>
      <c r="B24">
        <v>22.411000000000001</v>
      </c>
      <c r="C24">
        <v>-1.026</v>
      </c>
      <c r="D24">
        <v>-0.28007199999999999</v>
      </c>
      <c r="G24" s="3">
        <f t="shared" si="2"/>
        <v>0.50050000000000061</v>
      </c>
      <c r="H24" s="4">
        <f t="shared" si="0"/>
        <v>-22.509</v>
      </c>
      <c r="I24" s="4">
        <f t="shared" si="1"/>
        <v>-1.026</v>
      </c>
    </row>
    <row r="25" spans="1:9">
      <c r="A25">
        <v>5.2560000000000002</v>
      </c>
      <c r="B25">
        <v>22.91</v>
      </c>
      <c r="C25">
        <v>-1.1060000000000001</v>
      </c>
      <c r="D25">
        <v>-0.28008</v>
      </c>
      <c r="G25" s="3">
        <f t="shared" si="2"/>
        <v>0.50099999999999945</v>
      </c>
      <c r="H25" s="4">
        <f t="shared" si="0"/>
        <v>-22.01</v>
      </c>
      <c r="I25" s="4">
        <f t="shared" si="1"/>
        <v>-1.1060000000000001</v>
      </c>
    </row>
    <row r="26" spans="1:9">
      <c r="A26">
        <v>5.2560000000000002</v>
      </c>
      <c r="B26">
        <v>23.413</v>
      </c>
      <c r="C26">
        <v>-1.159</v>
      </c>
      <c r="D26">
        <v>-0.28008100000000002</v>
      </c>
      <c r="G26" s="3">
        <f t="shared" si="2"/>
        <v>0.50050000000000061</v>
      </c>
      <c r="H26" s="4">
        <f t="shared" si="0"/>
        <v>-21.507000000000001</v>
      </c>
      <c r="I26" s="4">
        <f t="shared" si="1"/>
        <v>-1.159</v>
      </c>
    </row>
    <row r="27" spans="1:9">
      <c r="A27">
        <v>5.2560000000000002</v>
      </c>
      <c r="B27">
        <v>23.911000000000001</v>
      </c>
      <c r="C27">
        <v>-1.2549999999999999</v>
      </c>
      <c r="D27">
        <v>-0.28007599999999999</v>
      </c>
      <c r="G27" s="3">
        <f t="shared" si="2"/>
        <v>0.49799999999999933</v>
      </c>
      <c r="H27" s="4">
        <f t="shared" si="0"/>
        <v>-21.009</v>
      </c>
      <c r="I27" s="4">
        <f t="shared" si="1"/>
        <v>-1.2549999999999999</v>
      </c>
    </row>
    <row r="28" spans="1:9">
      <c r="A28">
        <v>5.2560000000000002</v>
      </c>
      <c r="B28">
        <v>24.408999999999999</v>
      </c>
      <c r="C28">
        <v>-1.355</v>
      </c>
      <c r="D28">
        <v>-0.28008</v>
      </c>
      <c r="G28" s="3">
        <f t="shared" si="2"/>
        <v>0.5</v>
      </c>
      <c r="H28" s="4">
        <f t="shared" si="0"/>
        <v>-20.511000000000003</v>
      </c>
      <c r="I28" s="4">
        <f t="shared" si="1"/>
        <v>-1.355</v>
      </c>
    </row>
    <row r="29" spans="1:9">
      <c r="A29">
        <v>5.2560000000000002</v>
      </c>
      <c r="B29">
        <v>24.911000000000001</v>
      </c>
      <c r="C29">
        <v>-1.46</v>
      </c>
      <c r="D29">
        <v>-0.28007100000000001</v>
      </c>
      <c r="G29" s="3">
        <f t="shared" si="2"/>
        <v>0.50050000000000061</v>
      </c>
      <c r="H29" s="4">
        <f t="shared" si="0"/>
        <v>-20.009</v>
      </c>
      <c r="I29" s="4">
        <f t="shared" si="1"/>
        <v>-1.46</v>
      </c>
    </row>
    <row r="30" spans="1:9">
      <c r="A30">
        <v>5.2560000000000002</v>
      </c>
      <c r="B30">
        <v>25.41</v>
      </c>
      <c r="C30">
        <v>-1.5720000000000001</v>
      </c>
      <c r="D30">
        <v>-0.28007700000000002</v>
      </c>
      <c r="G30" s="3">
        <f t="shared" si="2"/>
        <v>0.5</v>
      </c>
      <c r="H30" s="4">
        <f t="shared" si="0"/>
        <v>-19.510000000000002</v>
      </c>
      <c r="I30" s="4">
        <f t="shared" si="1"/>
        <v>-1.5720000000000001</v>
      </c>
    </row>
    <row r="31" spans="1:9">
      <c r="A31">
        <v>5.2560000000000002</v>
      </c>
      <c r="B31">
        <v>25.911000000000001</v>
      </c>
      <c r="C31">
        <v>-1.7210000000000001</v>
      </c>
      <c r="D31">
        <v>-0.28007799999999999</v>
      </c>
      <c r="G31" s="3">
        <f t="shared" si="2"/>
        <v>0.50150000000000006</v>
      </c>
      <c r="H31" s="4">
        <f t="shared" si="0"/>
        <v>-19.009</v>
      </c>
      <c r="I31" s="4">
        <f t="shared" si="1"/>
        <v>-1.7210000000000001</v>
      </c>
    </row>
    <row r="32" spans="1:9">
      <c r="A32">
        <v>5.2560000000000002</v>
      </c>
      <c r="B32">
        <v>26.413</v>
      </c>
      <c r="C32">
        <v>-1.859</v>
      </c>
      <c r="D32">
        <v>-0.28006199999999998</v>
      </c>
      <c r="G32" s="3">
        <f t="shared" si="2"/>
        <v>0.49949999999999939</v>
      </c>
      <c r="H32" s="4">
        <f t="shared" si="0"/>
        <v>-18.507000000000001</v>
      </c>
      <c r="I32" s="4">
        <f t="shared" si="1"/>
        <v>-1.859</v>
      </c>
    </row>
    <row r="33" spans="1:9">
      <c r="A33">
        <v>5.2560000000000002</v>
      </c>
      <c r="B33">
        <v>26.91</v>
      </c>
      <c r="C33">
        <v>-2.0329999999999999</v>
      </c>
      <c r="D33">
        <v>-0.28007500000000002</v>
      </c>
      <c r="G33" s="3">
        <f t="shared" si="2"/>
        <v>0.49900000000000055</v>
      </c>
      <c r="H33" s="4">
        <f t="shared" si="0"/>
        <v>-18.010000000000002</v>
      </c>
      <c r="I33" s="4">
        <f t="shared" si="1"/>
        <v>-2.0329999999999999</v>
      </c>
    </row>
    <row r="34" spans="1:9">
      <c r="A34">
        <v>5.2560000000000002</v>
      </c>
      <c r="B34">
        <v>27.411000000000001</v>
      </c>
      <c r="C34">
        <v>-2.2080000000000002</v>
      </c>
      <c r="D34">
        <v>-0.28007199999999999</v>
      </c>
      <c r="G34" s="3">
        <f t="shared" si="2"/>
        <v>0.50050000000000061</v>
      </c>
      <c r="H34" s="4">
        <f t="shared" si="0"/>
        <v>-17.509</v>
      </c>
      <c r="I34" s="4">
        <f t="shared" si="1"/>
        <v>-2.2080000000000002</v>
      </c>
    </row>
    <row r="35" spans="1:9">
      <c r="A35">
        <v>5.2560000000000002</v>
      </c>
      <c r="B35">
        <v>27.911000000000001</v>
      </c>
      <c r="C35">
        <v>-2.4260000000000002</v>
      </c>
      <c r="D35">
        <v>-0.28008100000000002</v>
      </c>
      <c r="G35" s="3">
        <f t="shared" si="2"/>
        <v>0.49949999999999939</v>
      </c>
      <c r="H35" s="4">
        <f t="shared" si="0"/>
        <v>-17.009</v>
      </c>
      <c r="I35" s="4">
        <f t="shared" si="1"/>
        <v>-2.4260000000000002</v>
      </c>
    </row>
    <row r="36" spans="1:9">
      <c r="A36">
        <v>5.2560000000000002</v>
      </c>
      <c r="B36">
        <v>28.41</v>
      </c>
      <c r="C36">
        <v>-2.6579999999999999</v>
      </c>
      <c r="D36">
        <v>-0.28007300000000002</v>
      </c>
      <c r="G36" s="3">
        <f t="shared" si="2"/>
        <v>0.50099999999999945</v>
      </c>
      <c r="H36" s="4">
        <f t="shared" si="0"/>
        <v>-16.510000000000002</v>
      </c>
      <c r="I36" s="4">
        <f t="shared" si="1"/>
        <v>-2.6579999999999999</v>
      </c>
    </row>
    <row r="37" spans="1:9">
      <c r="A37">
        <v>5.2560000000000002</v>
      </c>
      <c r="B37">
        <v>28.913</v>
      </c>
      <c r="C37">
        <v>-2.9529999999999998</v>
      </c>
      <c r="D37">
        <v>-0.28006999999999999</v>
      </c>
      <c r="G37" s="3">
        <f t="shared" si="2"/>
        <v>0.5</v>
      </c>
      <c r="H37" s="4">
        <f t="shared" si="0"/>
        <v>-16.007000000000001</v>
      </c>
      <c r="I37" s="4">
        <f t="shared" si="1"/>
        <v>-2.9529999999999998</v>
      </c>
    </row>
    <row r="38" spans="1:9">
      <c r="A38">
        <v>5.2560000000000002</v>
      </c>
      <c r="B38">
        <v>29.41</v>
      </c>
      <c r="C38">
        <v>-3.278</v>
      </c>
      <c r="D38">
        <v>-0.28007399999999999</v>
      </c>
      <c r="G38" s="3">
        <f t="shared" si="2"/>
        <v>0.49799999999999933</v>
      </c>
      <c r="H38" s="4">
        <f t="shared" si="0"/>
        <v>-15.510000000000002</v>
      </c>
      <c r="I38" s="4">
        <f t="shared" si="1"/>
        <v>-3.278</v>
      </c>
    </row>
    <row r="39" spans="1:9">
      <c r="A39">
        <v>5.2560000000000002</v>
      </c>
      <c r="B39">
        <v>29.908999999999999</v>
      </c>
      <c r="C39">
        <v>-3.68</v>
      </c>
      <c r="D39">
        <v>-0.28005799999999997</v>
      </c>
      <c r="G39" s="3">
        <f t="shared" si="2"/>
        <v>0.50050000000000061</v>
      </c>
      <c r="H39" s="4">
        <f t="shared" si="0"/>
        <v>-15.011000000000003</v>
      </c>
      <c r="I39" s="4">
        <f t="shared" si="1"/>
        <v>-3.68</v>
      </c>
    </row>
    <row r="40" spans="1:9">
      <c r="A40">
        <v>5.2560000000000002</v>
      </c>
      <c r="B40">
        <v>30.411000000000001</v>
      </c>
      <c r="C40">
        <v>-4.1289999999999996</v>
      </c>
      <c r="D40">
        <v>-0.28009299999999998</v>
      </c>
      <c r="G40" s="3">
        <f t="shared" si="2"/>
        <v>0.50050000000000061</v>
      </c>
      <c r="H40" s="4">
        <f t="shared" si="0"/>
        <v>-14.509</v>
      </c>
      <c r="I40" s="4">
        <f t="shared" si="1"/>
        <v>-4.1289999999999996</v>
      </c>
    </row>
    <row r="41" spans="1:9">
      <c r="A41">
        <v>5.2560000000000002</v>
      </c>
      <c r="B41">
        <v>30.91</v>
      </c>
      <c r="C41">
        <v>-4.6840000000000002</v>
      </c>
      <c r="D41">
        <v>-0.28007799999999999</v>
      </c>
      <c r="G41" s="3">
        <f t="shared" si="2"/>
        <v>0.50049999999999883</v>
      </c>
      <c r="H41" s="4">
        <f t="shared" si="0"/>
        <v>-14.010000000000002</v>
      </c>
      <c r="I41" s="4">
        <f t="shared" si="1"/>
        <v>-4.6840000000000002</v>
      </c>
    </row>
    <row r="42" spans="1:9">
      <c r="A42">
        <v>5.2560000000000002</v>
      </c>
      <c r="B42">
        <v>31.411999999999999</v>
      </c>
      <c r="C42">
        <v>-5.3559999999999999</v>
      </c>
      <c r="D42">
        <v>-0.28008100000000002</v>
      </c>
      <c r="G42" s="3">
        <f t="shared" si="2"/>
        <v>0.50050000000000061</v>
      </c>
      <c r="H42" s="4">
        <f t="shared" si="0"/>
        <v>-13.508000000000003</v>
      </c>
      <c r="I42" s="4">
        <f t="shared" si="1"/>
        <v>-5.3559999999999999</v>
      </c>
    </row>
    <row r="43" spans="1:9">
      <c r="A43">
        <v>5.2560000000000002</v>
      </c>
      <c r="B43">
        <v>31.911000000000001</v>
      </c>
      <c r="C43">
        <v>-6.1040000000000001</v>
      </c>
      <c r="D43">
        <v>-0.28009299999999998</v>
      </c>
      <c r="G43" s="3">
        <f t="shared" si="2"/>
        <v>0.49749999999999872</v>
      </c>
      <c r="H43" s="4">
        <f t="shared" si="0"/>
        <v>-13.009</v>
      </c>
      <c r="I43" s="4">
        <f t="shared" si="1"/>
        <v>-6.1040000000000001</v>
      </c>
    </row>
    <row r="44" spans="1:9">
      <c r="A44">
        <v>5.2560000000000002</v>
      </c>
      <c r="B44">
        <v>32.406999999999996</v>
      </c>
      <c r="C44">
        <v>-7.5519999999999996</v>
      </c>
      <c r="D44">
        <v>-0.280082</v>
      </c>
      <c r="G44" s="3">
        <f t="shared" si="2"/>
        <v>0.50049999999999883</v>
      </c>
      <c r="H44" s="4">
        <f t="shared" si="0"/>
        <v>-12.513000000000005</v>
      </c>
      <c r="I44" s="4">
        <f t="shared" si="1"/>
        <v>-7.5519999999999996</v>
      </c>
    </row>
    <row r="45" spans="1:9">
      <c r="A45">
        <v>5.2560000000000002</v>
      </c>
      <c r="B45">
        <v>32.911999999999999</v>
      </c>
      <c r="C45">
        <v>-8.8819999999999997</v>
      </c>
      <c r="D45">
        <v>-0.28009099999999998</v>
      </c>
      <c r="G45" s="3">
        <f t="shared" si="2"/>
        <v>0.50200000000000244</v>
      </c>
      <c r="H45" s="4">
        <f t="shared" si="0"/>
        <v>-12.008000000000003</v>
      </c>
      <c r="I45" s="4">
        <f t="shared" si="1"/>
        <v>-8.8819999999999997</v>
      </c>
    </row>
    <row r="46" spans="1:9">
      <c r="A46">
        <v>5.2560000000000002</v>
      </c>
      <c r="B46">
        <v>33.411000000000001</v>
      </c>
      <c r="C46">
        <v>-10.371</v>
      </c>
      <c r="D46">
        <v>-0.28008300000000003</v>
      </c>
      <c r="G46" s="3">
        <f t="shared" si="2"/>
        <v>0.50049999999999883</v>
      </c>
      <c r="H46" s="4">
        <f t="shared" si="0"/>
        <v>-11.509</v>
      </c>
      <c r="I46" s="4">
        <f t="shared" si="1"/>
        <v>-10.371</v>
      </c>
    </row>
    <row r="47" spans="1:9">
      <c r="A47">
        <v>5.2560000000000002</v>
      </c>
      <c r="B47">
        <v>33.912999999999997</v>
      </c>
      <c r="C47">
        <v>-12.297000000000001</v>
      </c>
      <c r="D47">
        <v>-0.280061</v>
      </c>
      <c r="G47" s="3">
        <f t="shared" si="2"/>
        <v>0.5</v>
      </c>
      <c r="H47" s="4">
        <f t="shared" si="0"/>
        <v>-11.007000000000005</v>
      </c>
      <c r="I47" s="4">
        <f t="shared" si="1"/>
        <v>-12.297000000000001</v>
      </c>
    </row>
    <row r="48" spans="1:9">
      <c r="A48">
        <v>5.2560000000000002</v>
      </c>
      <c r="B48">
        <v>34.411000000000001</v>
      </c>
      <c r="C48">
        <v>-15.164999999999999</v>
      </c>
      <c r="D48">
        <v>-0.28005999999999998</v>
      </c>
      <c r="G48" s="3">
        <f t="shared" si="2"/>
        <v>0.49699999999999989</v>
      </c>
      <c r="H48" s="4">
        <f t="shared" si="0"/>
        <v>-10.509</v>
      </c>
      <c r="I48" s="4">
        <f t="shared" si="1"/>
        <v>-15.164999999999999</v>
      </c>
    </row>
    <row r="49" spans="1:9">
      <c r="A49">
        <v>5.2560000000000002</v>
      </c>
      <c r="B49">
        <v>34.906999999999996</v>
      </c>
      <c r="C49">
        <v>-18.271000000000001</v>
      </c>
      <c r="D49">
        <v>-0.28005400000000003</v>
      </c>
      <c r="G49" s="3">
        <f t="shared" si="2"/>
        <v>0.34949999999999903</v>
      </c>
      <c r="H49" s="4">
        <f t="shared" si="0"/>
        <v>-10.013000000000005</v>
      </c>
      <c r="I49" s="4">
        <f t="shared" si="1"/>
        <v>-18.271000000000001</v>
      </c>
    </row>
    <row r="50" spans="1:9">
      <c r="A50">
        <v>5.2560000000000002</v>
      </c>
      <c r="B50">
        <v>35.11</v>
      </c>
      <c r="C50">
        <v>-20.010999999999999</v>
      </c>
      <c r="D50">
        <v>-0.28007900000000002</v>
      </c>
      <c r="G50" s="3">
        <f t="shared" si="2"/>
        <v>0.20200000000000173</v>
      </c>
      <c r="H50" s="4">
        <f t="shared" si="0"/>
        <v>-9.8100000000000023</v>
      </c>
      <c r="I50" s="4">
        <f t="shared" si="1"/>
        <v>-20.010999999999999</v>
      </c>
    </row>
    <row r="51" spans="1:9">
      <c r="A51">
        <v>5.2560000000000002</v>
      </c>
      <c r="B51">
        <v>35.311</v>
      </c>
      <c r="C51">
        <v>-21.736999999999998</v>
      </c>
      <c r="D51">
        <v>-0.28006799999999998</v>
      </c>
      <c r="G51" s="3">
        <f t="shared" si="2"/>
        <v>0.19999999999999929</v>
      </c>
      <c r="H51" s="4">
        <f t="shared" si="0"/>
        <v>-9.6090000000000018</v>
      </c>
      <c r="I51" s="4">
        <f t="shared" si="1"/>
        <v>-21.736999999999998</v>
      </c>
    </row>
    <row r="52" spans="1:9">
      <c r="A52">
        <v>5.2560000000000002</v>
      </c>
      <c r="B52">
        <v>35.51</v>
      </c>
      <c r="C52">
        <v>-24.219000000000001</v>
      </c>
      <c r="D52">
        <v>-0.28006500000000001</v>
      </c>
      <c r="G52" s="3">
        <f t="shared" si="2"/>
        <v>0.19950000000000045</v>
      </c>
      <c r="H52" s="4">
        <f t="shared" si="0"/>
        <v>-9.4100000000000037</v>
      </c>
      <c r="I52" s="4">
        <f t="shared" si="1"/>
        <v>-24.219000000000001</v>
      </c>
    </row>
    <row r="53" spans="1:9">
      <c r="A53">
        <v>5.2560000000000002</v>
      </c>
      <c r="B53">
        <v>35.71</v>
      </c>
      <c r="C53">
        <v>-26.146000000000001</v>
      </c>
      <c r="D53">
        <v>-0.28007900000000002</v>
      </c>
      <c r="G53" s="3">
        <f t="shared" si="2"/>
        <v>0.20050000000000168</v>
      </c>
      <c r="H53" s="4">
        <f t="shared" si="0"/>
        <v>-9.2100000000000009</v>
      </c>
      <c r="I53" s="4">
        <f t="shared" si="1"/>
        <v>-26.146000000000001</v>
      </c>
    </row>
    <row r="54" spans="1:9">
      <c r="A54">
        <v>5.2560000000000002</v>
      </c>
      <c r="B54">
        <v>35.911000000000001</v>
      </c>
      <c r="C54">
        <v>-29.016999999999999</v>
      </c>
      <c r="D54">
        <v>-0.280061</v>
      </c>
      <c r="G54" s="3">
        <f t="shared" si="2"/>
        <v>0.20149999999999935</v>
      </c>
      <c r="H54" s="4">
        <f t="shared" si="0"/>
        <v>-9.0090000000000003</v>
      </c>
      <c r="I54" s="4">
        <f t="shared" si="1"/>
        <v>-29.016999999999999</v>
      </c>
    </row>
    <row r="55" spans="1:9">
      <c r="A55">
        <v>5.2560000000000002</v>
      </c>
      <c r="B55">
        <v>36.113</v>
      </c>
      <c r="C55">
        <v>-31.861000000000001</v>
      </c>
      <c r="D55">
        <v>-0.28006900000000001</v>
      </c>
      <c r="G55" s="3">
        <f t="shared" si="2"/>
        <v>0.20049999999999812</v>
      </c>
      <c r="H55" s="4">
        <f t="shared" si="0"/>
        <v>-8.8070000000000022</v>
      </c>
      <c r="I55" s="4">
        <f t="shared" si="1"/>
        <v>-31.861000000000001</v>
      </c>
    </row>
    <row r="56" spans="1:9">
      <c r="A56">
        <v>5.2560000000000002</v>
      </c>
      <c r="B56">
        <v>36.311999999999998</v>
      </c>
      <c r="C56">
        <v>-34.884</v>
      </c>
      <c r="D56">
        <v>-0.28006500000000001</v>
      </c>
      <c r="G56" s="3">
        <f t="shared" si="2"/>
        <v>0.19849999999999923</v>
      </c>
      <c r="H56" s="4">
        <f t="shared" si="0"/>
        <v>-8.6080000000000041</v>
      </c>
      <c r="I56" s="4">
        <f t="shared" si="1"/>
        <v>-34.884</v>
      </c>
    </row>
    <row r="57" spans="1:9">
      <c r="A57">
        <v>5.2560000000000002</v>
      </c>
      <c r="B57">
        <v>36.51</v>
      </c>
      <c r="C57">
        <v>-38.682000000000002</v>
      </c>
      <c r="D57">
        <v>-0.28007900000000002</v>
      </c>
      <c r="G57" s="3">
        <f t="shared" si="2"/>
        <v>0.19950000000000045</v>
      </c>
      <c r="H57" s="4">
        <f t="shared" si="0"/>
        <v>-8.4100000000000037</v>
      </c>
      <c r="I57" s="4">
        <f t="shared" si="1"/>
        <v>-38.682000000000002</v>
      </c>
    </row>
    <row r="58" spans="1:9">
      <c r="A58">
        <v>5.2560000000000002</v>
      </c>
      <c r="B58">
        <v>36.710999999999999</v>
      </c>
      <c r="C58">
        <v>-42.814999999999998</v>
      </c>
      <c r="D58">
        <v>-0.28006999999999999</v>
      </c>
      <c r="G58" s="3">
        <f t="shared" si="2"/>
        <v>0.20100000000000051</v>
      </c>
      <c r="H58" s="4">
        <f t="shared" si="0"/>
        <v>-8.2090000000000032</v>
      </c>
      <c r="I58" s="4">
        <f t="shared" si="1"/>
        <v>-42.814999999999998</v>
      </c>
    </row>
    <row r="59" spans="1:9">
      <c r="A59">
        <v>5.2560000000000002</v>
      </c>
      <c r="B59">
        <v>36.911999999999999</v>
      </c>
      <c r="C59">
        <v>-47.176000000000002</v>
      </c>
      <c r="D59">
        <v>-0.28008899999999998</v>
      </c>
      <c r="G59" s="3">
        <f t="shared" si="2"/>
        <v>0.19950000000000045</v>
      </c>
      <c r="H59" s="4">
        <f t="shared" si="0"/>
        <v>-8.0080000000000027</v>
      </c>
      <c r="I59" s="4">
        <f t="shared" si="1"/>
        <v>-47.176000000000002</v>
      </c>
    </row>
    <row r="60" spans="1:9">
      <c r="A60">
        <v>5.2560000000000002</v>
      </c>
      <c r="B60">
        <v>37.11</v>
      </c>
      <c r="C60">
        <v>-52.145000000000003</v>
      </c>
      <c r="D60">
        <v>-0.28006300000000001</v>
      </c>
      <c r="G60" s="3">
        <f t="shared" si="2"/>
        <v>0.19750000000000156</v>
      </c>
      <c r="H60" s="4">
        <f t="shared" si="0"/>
        <v>-7.8100000000000023</v>
      </c>
      <c r="I60" s="4">
        <f t="shared" si="1"/>
        <v>-52.145000000000003</v>
      </c>
    </row>
    <row r="61" spans="1:9">
      <c r="A61">
        <v>5.2560000000000002</v>
      </c>
      <c r="B61">
        <v>37.307000000000002</v>
      </c>
      <c r="C61">
        <v>-57.783999999999999</v>
      </c>
      <c r="D61">
        <v>-0.28007100000000001</v>
      </c>
      <c r="G61" s="3">
        <f t="shared" si="2"/>
        <v>0.19900000000000162</v>
      </c>
      <c r="H61" s="4">
        <f t="shared" si="0"/>
        <v>-7.6129999999999995</v>
      </c>
      <c r="I61" s="4">
        <f t="shared" si="1"/>
        <v>-57.783999999999999</v>
      </c>
    </row>
    <row r="62" spans="1:9">
      <c r="A62">
        <v>5.2560000000000002</v>
      </c>
      <c r="B62">
        <v>37.508000000000003</v>
      </c>
      <c r="C62">
        <v>-63.713000000000001</v>
      </c>
      <c r="D62">
        <v>-0.28008499999999997</v>
      </c>
      <c r="G62" s="3">
        <f t="shared" si="2"/>
        <v>0.20100000000000051</v>
      </c>
      <c r="H62" s="4">
        <f t="shared" si="0"/>
        <v>-7.411999999999999</v>
      </c>
      <c r="I62" s="4">
        <f t="shared" si="1"/>
        <v>-63.713000000000001</v>
      </c>
    </row>
    <row r="63" spans="1:9">
      <c r="A63">
        <v>5.2560000000000002</v>
      </c>
      <c r="B63">
        <v>37.709000000000003</v>
      </c>
      <c r="C63">
        <v>-70.638000000000005</v>
      </c>
      <c r="D63">
        <v>-0.28007100000000001</v>
      </c>
      <c r="G63" s="3">
        <f t="shared" si="2"/>
        <v>0.20049999999999812</v>
      </c>
      <c r="H63" s="4">
        <f t="shared" si="0"/>
        <v>-7.2109999999999985</v>
      </c>
      <c r="I63" s="4">
        <f t="shared" si="1"/>
        <v>-70.638000000000005</v>
      </c>
    </row>
    <row r="64" spans="1:9">
      <c r="A64">
        <v>5.2560000000000002</v>
      </c>
      <c r="B64">
        <v>37.908999999999999</v>
      </c>
      <c r="C64">
        <v>-77.87</v>
      </c>
      <c r="D64">
        <v>-0.28007599999999999</v>
      </c>
      <c r="G64" s="3">
        <f t="shared" si="2"/>
        <v>0.1994999999999969</v>
      </c>
      <c r="H64" s="4">
        <f t="shared" si="0"/>
        <v>-7.0110000000000028</v>
      </c>
      <c r="I64" s="4">
        <f t="shared" si="1"/>
        <v>-77.87</v>
      </c>
    </row>
    <row r="65" spans="1:9">
      <c r="A65">
        <v>5.2560000000000002</v>
      </c>
      <c r="B65">
        <v>38.107999999999997</v>
      </c>
      <c r="C65">
        <v>-86.646000000000001</v>
      </c>
      <c r="D65">
        <v>-0.28006999999999999</v>
      </c>
      <c r="G65" s="3">
        <f t="shared" si="2"/>
        <v>0.20050000000000168</v>
      </c>
      <c r="H65" s="4">
        <f t="shared" si="0"/>
        <v>-6.8120000000000047</v>
      </c>
      <c r="I65" s="4">
        <f t="shared" si="1"/>
        <v>-86.646000000000001</v>
      </c>
    </row>
    <row r="66" spans="1:9">
      <c r="A66">
        <v>5.2560000000000002</v>
      </c>
      <c r="B66">
        <v>38.31</v>
      </c>
      <c r="C66">
        <v>-95.680999999999997</v>
      </c>
      <c r="D66">
        <v>-0.28007199999999999</v>
      </c>
      <c r="G66" s="3">
        <f t="shared" si="2"/>
        <v>0.20250000000000057</v>
      </c>
      <c r="H66" s="4">
        <f t="shared" si="0"/>
        <v>-6.6099999999999994</v>
      </c>
      <c r="I66" s="4">
        <f t="shared" si="1"/>
        <v>-95.680999999999997</v>
      </c>
    </row>
    <row r="67" spans="1:9">
      <c r="A67">
        <v>5.2560000000000002</v>
      </c>
      <c r="B67">
        <v>38.512999999999998</v>
      </c>
      <c r="C67">
        <v>-105.279</v>
      </c>
      <c r="D67">
        <v>-0.28009800000000001</v>
      </c>
      <c r="G67" s="3">
        <f t="shared" si="2"/>
        <v>0.20100000000000051</v>
      </c>
      <c r="H67" s="4">
        <f t="shared" si="0"/>
        <v>-6.4070000000000036</v>
      </c>
      <c r="I67" s="4">
        <f t="shared" si="1"/>
        <v>-105.279</v>
      </c>
    </row>
    <row r="68" spans="1:9">
      <c r="A68">
        <v>5.2560000000000002</v>
      </c>
      <c r="B68">
        <v>38.712000000000003</v>
      </c>
      <c r="C68">
        <v>-115.86</v>
      </c>
      <c r="D68">
        <v>-0.28007100000000001</v>
      </c>
      <c r="G68" s="3">
        <f t="shared" si="2"/>
        <v>0.1980000000000004</v>
      </c>
      <c r="H68" s="4">
        <f t="shared" si="0"/>
        <v>-6.2079999999999984</v>
      </c>
      <c r="I68" s="4">
        <f t="shared" si="1"/>
        <v>-115.86</v>
      </c>
    </row>
    <row r="69" spans="1:9">
      <c r="A69">
        <v>5.2560000000000002</v>
      </c>
      <c r="B69">
        <v>38.908999999999999</v>
      </c>
      <c r="C69">
        <v>-127.131</v>
      </c>
      <c r="D69">
        <v>-0.280084</v>
      </c>
      <c r="G69" s="3">
        <f t="shared" si="2"/>
        <v>0.19899999999999807</v>
      </c>
      <c r="H69" s="4">
        <f t="shared" si="0"/>
        <v>-6.0110000000000028</v>
      </c>
      <c r="I69" s="4">
        <f t="shared" si="1"/>
        <v>-127.131</v>
      </c>
    </row>
    <row r="70" spans="1:9">
      <c r="A70">
        <v>5.2560000000000002</v>
      </c>
      <c r="B70">
        <v>39.11</v>
      </c>
      <c r="C70">
        <v>-138.63900000000001</v>
      </c>
      <c r="D70">
        <v>-0.28007900000000002</v>
      </c>
      <c r="G70" s="3">
        <f t="shared" si="2"/>
        <v>0.20149999999999935</v>
      </c>
      <c r="H70" s="4">
        <f t="shared" si="0"/>
        <v>-5.8100000000000023</v>
      </c>
      <c r="I70" s="4">
        <f t="shared" si="1"/>
        <v>-138.63900000000001</v>
      </c>
    </row>
    <row r="71" spans="1:9">
      <c r="A71">
        <v>5.2560000000000002</v>
      </c>
      <c r="B71">
        <v>39.311999999999998</v>
      </c>
      <c r="C71">
        <v>-151.18</v>
      </c>
      <c r="D71">
        <v>-0.28005400000000003</v>
      </c>
      <c r="G71" s="3">
        <f t="shared" si="2"/>
        <v>0.19999999999999929</v>
      </c>
      <c r="H71" s="4">
        <f t="shared" si="0"/>
        <v>-5.6080000000000041</v>
      </c>
      <c r="I71" s="4">
        <f t="shared" si="1"/>
        <v>-151.18</v>
      </c>
    </row>
    <row r="72" spans="1:9">
      <c r="A72">
        <v>5.2560000000000002</v>
      </c>
      <c r="B72">
        <v>39.51</v>
      </c>
      <c r="C72">
        <v>-163.81399999999999</v>
      </c>
      <c r="D72">
        <v>-0.28007300000000002</v>
      </c>
      <c r="G72" s="3">
        <f t="shared" si="2"/>
        <v>0.19750000000000156</v>
      </c>
      <c r="H72" s="4">
        <f t="shared" si="0"/>
        <v>-5.4100000000000037</v>
      </c>
      <c r="I72" s="4">
        <f t="shared" si="1"/>
        <v>-163.81399999999999</v>
      </c>
    </row>
    <row r="73" spans="1:9">
      <c r="A73">
        <v>5.2560000000000002</v>
      </c>
      <c r="B73">
        <v>39.707000000000001</v>
      </c>
      <c r="C73">
        <v>-176.63200000000001</v>
      </c>
      <c r="D73">
        <v>-0.280084</v>
      </c>
      <c r="G73" s="3">
        <f t="shared" si="2"/>
        <v>0.19900000000000162</v>
      </c>
      <c r="H73" s="4">
        <f t="shared" si="0"/>
        <v>-5.213000000000001</v>
      </c>
      <c r="I73" s="4">
        <f t="shared" si="1"/>
        <v>-176.63200000000001</v>
      </c>
    </row>
    <row r="74" spans="1:9">
      <c r="A74">
        <v>5.2560000000000002</v>
      </c>
      <c r="B74">
        <v>39.908000000000001</v>
      </c>
      <c r="C74">
        <v>-189.33500000000001</v>
      </c>
      <c r="D74">
        <v>-0.28006999999999999</v>
      </c>
      <c r="G74" s="3">
        <f t="shared" si="2"/>
        <v>0.20100000000000051</v>
      </c>
      <c r="H74" s="4">
        <f t="shared" si="0"/>
        <v>-5.0120000000000005</v>
      </c>
      <c r="I74" s="4">
        <f t="shared" si="1"/>
        <v>-189.33500000000001</v>
      </c>
    </row>
    <row r="75" spans="1:9">
      <c r="A75">
        <v>5.2560000000000002</v>
      </c>
      <c r="B75">
        <v>40.109000000000002</v>
      </c>
      <c r="C75">
        <v>-202.46899999999999</v>
      </c>
      <c r="D75">
        <v>-0.28006399999999998</v>
      </c>
      <c r="G75" s="3">
        <f t="shared" si="2"/>
        <v>0.20049999999999812</v>
      </c>
      <c r="H75" s="4">
        <f t="shared" si="0"/>
        <v>-4.8109999999999999</v>
      </c>
      <c r="I75" s="4">
        <f t="shared" si="1"/>
        <v>-202.46899999999999</v>
      </c>
    </row>
    <row r="76" spans="1:9">
      <c r="A76">
        <v>5.2560000000000002</v>
      </c>
      <c r="B76">
        <v>40.308999999999997</v>
      </c>
      <c r="C76">
        <v>-215.62700000000001</v>
      </c>
      <c r="D76">
        <v>-0.28009000000000001</v>
      </c>
      <c r="G76" s="3">
        <f t="shared" si="2"/>
        <v>0.19950000000000045</v>
      </c>
      <c r="H76" s="4">
        <f t="shared" si="0"/>
        <v>-4.6110000000000042</v>
      </c>
      <c r="I76" s="4">
        <f t="shared" si="1"/>
        <v>-215.62700000000001</v>
      </c>
    </row>
    <row r="77" spans="1:9">
      <c r="A77">
        <v>5.2560000000000002</v>
      </c>
      <c r="B77">
        <v>40.508000000000003</v>
      </c>
      <c r="C77">
        <v>-227.83099999999999</v>
      </c>
      <c r="D77">
        <v>-0.28008100000000002</v>
      </c>
      <c r="G77" s="3">
        <f t="shared" si="2"/>
        <v>0.20050000000000168</v>
      </c>
      <c r="H77" s="4">
        <f t="shared" si="0"/>
        <v>-4.411999999999999</v>
      </c>
      <c r="I77" s="4">
        <f t="shared" si="1"/>
        <v>-227.83099999999999</v>
      </c>
    </row>
    <row r="78" spans="1:9">
      <c r="A78">
        <v>5.2560000000000002</v>
      </c>
      <c r="B78">
        <v>40.71</v>
      </c>
      <c r="C78">
        <v>-239.53100000000001</v>
      </c>
      <c r="D78">
        <v>-0.28007599999999999</v>
      </c>
      <c r="G78" s="3">
        <f t="shared" si="2"/>
        <v>0.20199999999999818</v>
      </c>
      <c r="H78" s="4">
        <f t="shared" si="0"/>
        <v>-4.2100000000000009</v>
      </c>
      <c r="I78" s="4">
        <f t="shared" si="1"/>
        <v>-239.53100000000001</v>
      </c>
    </row>
    <row r="79" spans="1:9">
      <c r="A79">
        <v>5.2560000000000002</v>
      </c>
      <c r="B79">
        <v>40.911999999999999</v>
      </c>
      <c r="C79">
        <v>-250.941</v>
      </c>
      <c r="D79">
        <v>-0.28008100000000002</v>
      </c>
      <c r="G79" s="3">
        <f t="shared" si="2"/>
        <v>0.20100000000000051</v>
      </c>
      <c r="H79" s="4">
        <f t="shared" si="0"/>
        <v>-4.0080000000000027</v>
      </c>
      <c r="I79" s="4">
        <f t="shared" si="1"/>
        <v>-250.941</v>
      </c>
    </row>
    <row r="80" spans="1:9">
      <c r="A80">
        <v>5.2560000000000002</v>
      </c>
      <c r="B80">
        <v>41.112000000000002</v>
      </c>
      <c r="C80">
        <v>-261.755</v>
      </c>
      <c r="D80">
        <v>-0.28006599999999998</v>
      </c>
      <c r="G80" s="3">
        <f t="shared" si="2"/>
        <v>0.19900000000000162</v>
      </c>
      <c r="H80" s="4">
        <f t="shared" si="0"/>
        <v>-3.8079999999999998</v>
      </c>
      <c r="I80" s="4">
        <f t="shared" si="1"/>
        <v>-261.755</v>
      </c>
    </row>
    <row r="81" spans="1:9">
      <c r="A81">
        <v>5.2560000000000002</v>
      </c>
      <c r="B81">
        <v>41.31</v>
      </c>
      <c r="C81">
        <v>-271.00799999999998</v>
      </c>
      <c r="D81">
        <v>-0.28007900000000002</v>
      </c>
      <c r="G81" s="3">
        <f t="shared" si="2"/>
        <v>0.19950000000000045</v>
      </c>
      <c r="H81" s="4">
        <f t="shared" si="0"/>
        <v>-3.6099999999999994</v>
      </c>
      <c r="I81" s="4">
        <f t="shared" si="1"/>
        <v>-271.00799999999998</v>
      </c>
    </row>
    <row r="82" spans="1:9">
      <c r="A82">
        <v>5.2560000000000002</v>
      </c>
      <c r="B82">
        <v>41.511000000000003</v>
      </c>
      <c r="C82">
        <v>-279.786</v>
      </c>
      <c r="D82">
        <v>-0.28006700000000001</v>
      </c>
      <c r="G82" s="3">
        <f t="shared" si="2"/>
        <v>0.20100000000000051</v>
      </c>
      <c r="H82" s="4">
        <f t="shared" si="0"/>
        <v>-3.4089999999999989</v>
      </c>
      <c r="I82" s="4">
        <f t="shared" si="1"/>
        <v>-279.786</v>
      </c>
    </row>
    <row r="83" spans="1:9">
      <c r="A83">
        <v>5.2560000000000002</v>
      </c>
      <c r="B83">
        <v>41.712000000000003</v>
      </c>
      <c r="C83">
        <v>-287.82299999999998</v>
      </c>
      <c r="D83">
        <v>-0.28006900000000001</v>
      </c>
      <c r="G83" s="3">
        <f t="shared" si="2"/>
        <v>0.1994999999999969</v>
      </c>
      <c r="H83" s="4">
        <f t="shared" si="0"/>
        <v>-3.2079999999999984</v>
      </c>
      <c r="I83" s="4">
        <f t="shared" si="1"/>
        <v>-287.82299999999998</v>
      </c>
    </row>
    <row r="84" spans="1:9">
      <c r="A84">
        <v>5.2560000000000002</v>
      </c>
      <c r="B84">
        <v>41.91</v>
      </c>
      <c r="C84">
        <v>-295.15600000000001</v>
      </c>
      <c r="D84">
        <v>-0.280082</v>
      </c>
      <c r="G84" s="3">
        <f t="shared" si="2"/>
        <v>0.19799999999999685</v>
      </c>
      <c r="H84" s="4">
        <f t="shared" ref="H84:H147" si="3">B84-$I$1</f>
        <v>-3.0100000000000051</v>
      </c>
      <c r="I84" s="4">
        <f t="shared" ref="I84:I147" si="4">C84</f>
        <v>-295.15600000000001</v>
      </c>
    </row>
    <row r="85" spans="1:9">
      <c r="A85">
        <v>5.2560000000000002</v>
      </c>
      <c r="B85">
        <v>42.107999999999997</v>
      </c>
      <c r="C85">
        <v>-301.291</v>
      </c>
      <c r="D85">
        <v>-0.28008499999999997</v>
      </c>
      <c r="G85" s="3">
        <f t="shared" ref="G85:G148" si="5">(H86-H84)/2</f>
        <v>0.19950000000000045</v>
      </c>
      <c r="H85" s="4">
        <f t="shared" si="3"/>
        <v>-2.8120000000000047</v>
      </c>
      <c r="I85" s="4">
        <f t="shared" si="4"/>
        <v>-301.291</v>
      </c>
    </row>
    <row r="86" spans="1:9">
      <c r="A86">
        <v>5.2560000000000002</v>
      </c>
      <c r="B86">
        <v>42.308999999999997</v>
      </c>
      <c r="C86">
        <v>-306.81900000000002</v>
      </c>
      <c r="D86">
        <v>-0.28007300000000002</v>
      </c>
      <c r="G86" s="3">
        <f t="shared" si="5"/>
        <v>0.20050000000000168</v>
      </c>
      <c r="H86" s="4">
        <f t="shared" si="3"/>
        <v>-2.6110000000000042</v>
      </c>
      <c r="I86" s="4">
        <f t="shared" si="4"/>
        <v>-306.81900000000002</v>
      </c>
    </row>
    <row r="87" spans="1:9">
      <c r="A87">
        <v>5.2560000000000002</v>
      </c>
      <c r="B87">
        <v>42.509</v>
      </c>
      <c r="C87">
        <v>-311.25700000000001</v>
      </c>
      <c r="D87">
        <v>-0.28008699999999997</v>
      </c>
      <c r="G87" s="3">
        <f t="shared" si="5"/>
        <v>0.20000000000000284</v>
      </c>
      <c r="H87" s="4">
        <f t="shared" si="3"/>
        <v>-2.4110000000000014</v>
      </c>
      <c r="I87" s="4">
        <f t="shared" si="4"/>
        <v>-311.25700000000001</v>
      </c>
    </row>
    <row r="88" spans="1:9">
      <c r="A88">
        <v>5.2560000000000002</v>
      </c>
      <c r="B88">
        <v>42.709000000000003</v>
      </c>
      <c r="C88">
        <v>-315.49099999999999</v>
      </c>
      <c r="D88">
        <v>-0.280082</v>
      </c>
      <c r="G88" s="3">
        <f t="shared" si="5"/>
        <v>0.19950000000000045</v>
      </c>
      <c r="H88" s="4">
        <f t="shared" si="3"/>
        <v>-2.2109999999999985</v>
      </c>
      <c r="I88" s="4">
        <f t="shared" si="4"/>
        <v>-315.49099999999999</v>
      </c>
    </row>
    <row r="89" spans="1:9">
      <c r="A89">
        <v>5.2560000000000002</v>
      </c>
      <c r="B89">
        <v>42.908000000000001</v>
      </c>
      <c r="C89">
        <v>-318.42899999999997</v>
      </c>
      <c r="D89">
        <v>-0.28006799999999998</v>
      </c>
      <c r="G89" s="3">
        <f t="shared" si="5"/>
        <v>0.20049999999999812</v>
      </c>
      <c r="H89" s="4">
        <f t="shared" si="3"/>
        <v>-2.0120000000000005</v>
      </c>
      <c r="I89" s="4">
        <f t="shared" si="4"/>
        <v>-318.42899999999997</v>
      </c>
    </row>
    <row r="90" spans="1:9">
      <c r="A90">
        <v>5.2560000000000002</v>
      </c>
      <c r="B90">
        <v>43.11</v>
      </c>
      <c r="C90">
        <v>-321.28500000000003</v>
      </c>
      <c r="D90">
        <v>-0.28007799999999999</v>
      </c>
      <c r="G90" s="3">
        <f t="shared" si="5"/>
        <v>0.20199999999999818</v>
      </c>
      <c r="H90" s="4">
        <f t="shared" si="3"/>
        <v>-1.8100000000000023</v>
      </c>
      <c r="I90" s="4">
        <f t="shared" si="4"/>
        <v>-321.28500000000003</v>
      </c>
    </row>
    <row r="91" spans="1:9">
      <c r="A91">
        <v>5.2560000000000002</v>
      </c>
      <c r="B91">
        <v>43.311999999999998</v>
      </c>
      <c r="C91">
        <v>-323.17700000000002</v>
      </c>
      <c r="D91">
        <v>-0.28008300000000003</v>
      </c>
      <c r="G91" s="3">
        <f t="shared" si="5"/>
        <v>0.20100000000000051</v>
      </c>
      <c r="H91" s="4">
        <f t="shared" si="3"/>
        <v>-1.6080000000000041</v>
      </c>
      <c r="I91" s="4">
        <f t="shared" si="4"/>
        <v>-323.17700000000002</v>
      </c>
    </row>
    <row r="92" spans="1:9">
      <c r="A92">
        <v>5.2560000000000002</v>
      </c>
      <c r="B92">
        <v>43.512</v>
      </c>
      <c r="C92">
        <v>-324.74</v>
      </c>
      <c r="D92">
        <v>-0.28008499999999997</v>
      </c>
      <c r="G92" s="3">
        <f t="shared" si="5"/>
        <v>0.19900000000000162</v>
      </c>
      <c r="H92" s="4">
        <f t="shared" si="3"/>
        <v>-1.4080000000000013</v>
      </c>
      <c r="I92" s="4">
        <f t="shared" si="4"/>
        <v>-324.74</v>
      </c>
    </row>
    <row r="93" spans="1:9">
      <c r="A93">
        <v>5.2560000000000002</v>
      </c>
      <c r="B93">
        <v>43.71</v>
      </c>
      <c r="C93">
        <v>-326.16399999999999</v>
      </c>
      <c r="D93">
        <v>-0.28006999999999999</v>
      </c>
      <c r="G93" s="3">
        <f t="shared" si="5"/>
        <v>0.19950000000000045</v>
      </c>
      <c r="H93" s="4">
        <f t="shared" si="3"/>
        <v>-1.2100000000000009</v>
      </c>
      <c r="I93" s="4">
        <f t="shared" si="4"/>
        <v>-326.16399999999999</v>
      </c>
    </row>
    <row r="94" spans="1:9">
      <c r="A94">
        <v>5.2560000000000002</v>
      </c>
      <c r="B94">
        <v>43.911000000000001</v>
      </c>
      <c r="C94">
        <v>-326.73</v>
      </c>
      <c r="D94">
        <v>-0.28008499999999997</v>
      </c>
      <c r="G94" s="3">
        <f t="shared" si="5"/>
        <v>0.20149999999999935</v>
      </c>
      <c r="H94" s="4">
        <f t="shared" si="3"/>
        <v>-1.0090000000000003</v>
      </c>
      <c r="I94" s="4">
        <f t="shared" si="4"/>
        <v>-326.73</v>
      </c>
    </row>
    <row r="95" spans="1:9">
      <c r="A95">
        <v>5.2560000000000002</v>
      </c>
      <c r="B95">
        <v>44.113</v>
      </c>
      <c r="C95">
        <v>-327.34100000000001</v>
      </c>
      <c r="D95">
        <v>-0.28009200000000001</v>
      </c>
      <c r="G95" s="3">
        <f t="shared" si="5"/>
        <v>0.19999999999999929</v>
      </c>
      <c r="H95" s="4">
        <f t="shared" si="3"/>
        <v>-0.80700000000000216</v>
      </c>
      <c r="I95" s="4">
        <f t="shared" si="4"/>
        <v>-327.34100000000001</v>
      </c>
    </row>
    <row r="96" spans="1:9">
      <c r="A96">
        <v>5.2560000000000002</v>
      </c>
      <c r="B96">
        <v>44.311</v>
      </c>
      <c r="C96">
        <v>-327.84500000000003</v>
      </c>
      <c r="D96">
        <v>-0.280082</v>
      </c>
      <c r="G96" s="3">
        <f t="shared" si="5"/>
        <v>0.19750000000000156</v>
      </c>
      <c r="H96" s="4">
        <f t="shared" si="3"/>
        <v>-0.60900000000000176</v>
      </c>
      <c r="I96" s="4">
        <f t="shared" si="4"/>
        <v>-327.84500000000003</v>
      </c>
    </row>
    <row r="97" spans="1:9">
      <c r="A97">
        <v>5.2560000000000002</v>
      </c>
      <c r="B97">
        <v>44.508000000000003</v>
      </c>
      <c r="C97">
        <v>-328.28100000000001</v>
      </c>
      <c r="D97">
        <v>-0.28009499999999998</v>
      </c>
      <c r="G97" s="3">
        <f t="shared" si="5"/>
        <v>0.19900000000000162</v>
      </c>
      <c r="H97" s="4">
        <f t="shared" si="3"/>
        <v>-0.41199999999999903</v>
      </c>
      <c r="I97" s="4">
        <f t="shared" si="4"/>
        <v>-328.28100000000001</v>
      </c>
    </row>
    <row r="98" spans="1:9">
      <c r="A98">
        <v>5.2560000000000002</v>
      </c>
      <c r="B98">
        <v>44.709000000000003</v>
      </c>
      <c r="C98">
        <v>-328.51499999999999</v>
      </c>
      <c r="D98">
        <v>-0.28007199999999999</v>
      </c>
      <c r="G98" s="3">
        <f t="shared" si="5"/>
        <v>0.20099999999999696</v>
      </c>
      <c r="H98" s="4">
        <f t="shared" si="3"/>
        <v>-0.21099999999999852</v>
      </c>
      <c r="I98" s="4">
        <f t="shared" si="4"/>
        <v>-328.51499999999999</v>
      </c>
    </row>
    <row r="99" spans="1:9">
      <c r="A99">
        <v>5.2560000000000002</v>
      </c>
      <c r="B99">
        <v>44.91</v>
      </c>
      <c r="C99">
        <v>-328.65699999999998</v>
      </c>
      <c r="D99">
        <v>-0.28008300000000003</v>
      </c>
      <c r="G99" s="3">
        <f t="shared" si="5"/>
        <v>0.19999999999999929</v>
      </c>
      <c r="H99" s="4">
        <f t="shared" si="3"/>
        <v>-1.0000000000005116E-2</v>
      </c>
      <c r="I99" s="4">
        <f t="shared" si="4"/>
        <v>-328.65699999999998</v>
      </c>
    </row>
    <row r="100" spans="1:9">
      <c r="A100">
        <v>5.2560000000000002</v>
      </c>
      <c r="B100">
        <v>45.109000000000002</v>
      </c>
      <c r="C100">
        <v>-328.74</v>
      </c>
      <c r="D100">
        <v>-0.28008100000000002</v>
      </c>
      <c r="G100" s="3">
        <f t="shared" si="5"/>
        <v>0.19850000000000279</v>
      </c>
      <c r="H100" s="4">
        <f t="shared" si="3"/>
        <v>0.18900000000000006</v>
      </c>
      <c r="I100" s="4">
        <f t="shared" si="4"/>
        <v>-328.74</v>
      </c>
    </row>
    <row r="101" spans="1:9">
      <c r="A101">
        <v>5.2560000000000002</v>
      </c>
      <c r="B101">
        <v>45.307000000000002</v>
      </c>
      <c r="C101">
        <v>-328.74799999999999</v>
      </c>
      <c r="D101">
        <v>-0.280088</v>
      </c>
      <c r="G101" s="3">
        <f t="shared" si="5"/>
        <v>0.19999999999999929</v>
      </c>
      <c r="H101" s="4">
        <f t="shared" si="3"/>
        <v>0.38700000000000045</v>
      </c>
      <c r="I101" s="4">
        <f t="shared" si="4"/>
        <v>-328.74799999999999</v>
      </c>
    </row>
    <row r="102" spans="1:9">
      <c r="A102">
        <v>5.2560000000000002</v>
      </c>
      <c r="B102">
        <v>45.509</v>
      </c>
      <c r="C102">
        <v>-328.65300000000002</v>
      </c>
      <c r="D102">
        <v>-0.28007399999999999</v>
      </c>
      <c r="G102" s="3">
        <f t="shared" si="5"/>
        <v>0.20250000000000057</v>
      </c>
      <c r="H102" s="4">
        <f t="shared" si="3"/>
        <v>0.58899999999999864</v>
      </c>
      <c r="I102" s="4">
        <f t="shared" si="4"/>
        <v>-328.65300000000002</v>
      </c>
    </row>
    <row r="103" spans="1:9">
      <c r="A103">
        <v>5.2560000000000002</v>
      </c>
      <c r="B103">
        <v>45.712000000000003</v>
      </c>
      <c r="C103">
        <v>-328.411</v>
      </c>
      <c r="D103">
        <v>-0.28009000000000001</v>
      </c>
      <c r="G103" s="3">
        <f t="shared" si="5"/>
        <v>0.20149999999999935</v>
      </c>
      <c r="H103" s="4">
        <f t="shared" si="3"/>
        <v>0.79200000000000159</v>
      </c>
      <c r="I103" s="4">
        <f t="shared" si="4"/>
        <v>-328.411</v>
      </c>
    </row>
    <row r="104" spans="1:9">
      <c r="A104">
        <v>5.2560000000000002</v>
      </c>
      <c r="B104">
        <v>45.911999999999999</v>
      </c>
      <c r="C104">
        <v>-328.04</v>
      </c>
      <c r="D104">
        <v>-0.28006799999999998</v>
      </c>
      <c r="G104" s="3">
        <f t="shared" si="5"/>
        <v>0.19899999999999807</v>
      </c>
      <c r="H104" s="4">
        <f t="shared" si="3"/>
        <v>0.99199999999999733</v>
      </c>
      <c r="I104" s="4">
        <f t="shared" si="4"/>
        <v>-328.04</v>
      </c>
    </row>
    <row r="105" spans="1:9">
      <c r="A105">
        <v>5.2560000000000002</v>
      </c>
      <c r="B105">
        <v>46.11</v>
      </c>
      <c r="C105">
        <v>-327.43</v>
      </c>
      <c r="D105">
        <v>-0.28005799999999997</v>
      </c>
      <c r="G105" s="3">
        <f t="shared" si="5"/>
        <v>0.19950000000000045</v>
      </c>
      <c r="H105" s="4">
        <f t="shared" si="3"/>
        <v>1.1899999999999977</v>
      </c>
      <c r="I105" s="4">
        <f t="shared" si="4"/>
        <v>-327.43</v>
      </c>
    </row>
    <row r="106" spans="1:9">
      <c r="A106">
        <v>5.2560000000000002</v>
      </c>
      <c r="B106">
        <v>46.311</v>
      </c>
      <c r="C106">
        <v>-325.964</v>
      </c>
      <c r="D106">
        <v>-0.28007100000000001</v>
      </c>
      <c r="G106" s="3">
        <f t="shared" si="5"/>
        <v>0.20149999999999935</v>
      </c>
      <c r="H106" s="4">
        <f t="shared" si="3"/>
        <v>1.3909999999999982</v>
      </c>
      <c r="I106" s="4">
        <f t="shared" si="4"/>
        <v>-325.964</v>
      </c>
    </row>
    <row r="107" spans="1:9">
      <c r="A107">
        <v>5.2560000000000002</v>
      </c>
      <c r="B107">
        <v>46.512999999999998</v>
      </c>
      <c r="C107">
        <v>-324.43700000000001</v>
      </c>
      <c r="D107">
        <v>-0.280082</v>
      </c>
      <c r="G107" s="3">
        <f t="shared" si="5"/>
        <v>0.20100000000000051</v>
      </c>
      <c r="H107" s="4">
        <f t="shared" si="3"/>
        <v>1.5929999999999964</v>
      </c>
      <c r="I107" s="4">
        <f t="shared" si="4"/>
        <v>-324.43700000000001</v>
      </c>
    </row>
    <row r="108" spans="1:9">
      <c r="A108">
        <v>5.2560000000000002</v>
      </c>
      <c r="B108">
        <v>46.713000000000001</v>
      </c>
      <c r="C108">
        <v>-322.65899999999999</v>
      </c>
      <c r="D108">
        <v>-0.28007799999999999</v>
      </c>
      <c r="G108" s="3">
        <f t="shared" si="5"/>
        <v>0.1980000000000004</v>
      </c>
      <c r="H108" s="4">
        <f t="shared" si="3"/>
        <v>1.7929999999999993</v>
      </c>
      <c r="I108" s="4">
        <f t="shared" si="4"/>
        <v>-322.65899999999999</v>
      </c>
    </row>
    <row r="109" spans="1:9">
      <c r="A109">
        <v>5.2560000000000002</v>
      </c>
      <c r="B109">
        <v>46.908999999999999</v>
      </c>
      <c r="C109">
        <v>-319.91800000000001</v>
      </c>
      <c r="D109">
        <v>-0.28006399999999998</v>
      </c>
      <c r="G109" s="3">
        <f t="shared" si="5"/>
        <v>0.19849999999999923</v>
      </c>
      <c r="H109" s="4">
        <f t="shared" si="3"/>
        <v>1.9889999999999972</v>
      </c>
      <c r="I109" s="4">
        <f t="shared" si="4"/>
        <v>-319.91800000000001</v>
      </c>
    </row>
    <row r="110" spans="1:9">
      <c r="A110">
        <v>5.2560000000000002</v>
      </c>
      <c r="B110">
        <v>47.11</v>
      </c>
      <c r="C110">
        <v>-316.46300000000002</v>
      </c>
      <c r="D110">
        <v>-0.280084</v>
      </c>
      <c r="G110" s="3">
        <f t="shared" si="5"/>
        <v>0.20100000000000051</v>
      </c>
      <c r="H110" s="4">
        <f t="shared" si="3"/>
        <v>2.1899999999999977</v>
      </c>
      <c r="I110" s="4">
        <f t="shared" si="4"/>
        <v>-316.46300000000002</v>
      </c>
    </row>
    <row r="111" spans="1:9">
      <c r="A111">
        <v>5.2560000000000002</v>
      </c>
      <c r="B111">
        <v>47.311</v>
      </c>
      <c r="C111">
        <v>-312.58100000000002</v>
      </c>
      <c r="D111">
        <v>-0.28007700000000002</v>
      </c>
      <c r="G111" s="3">
        <f t="shared" si="5"/>
        <v>0.19950000000000045</v>
      </c>
      <c r="H111" s="4">
        <f t="shared" si="3"/>
        <v>2.3909999999999982</v>
      </c>
      <c r="I111" s="4">
        <f t="shared" si="4"/>
        <v>-312.58100000000002</v>
      </c>
    </row>
    <row r="112" spans="1:9">
      <c r="A112">
        <v>5.2560000000000002</v>
      </c>
      <c r="B112">
        <v>47.509</v>
      </c>
      <c r="C112">
        <v>-307.59500000000003</v>
      </c>
      <c r="D112">
        <v>-0.280084</v>
      </c>
      <c r="G112" s="3">
        <f t="shared" si="5"/>
        <v>0.1980000000000004</v>
      </c>
      <c r="H112" s="4">
        <f t="shared" si="3"/>
        <v>2.5889999999999986</v>
      </c>
      <c r="I112" s="4">
        <f t="shared" si="4"/>
        <v>-307.59500000000003</v>
      </c>
    </row>
    <row r="113" spans="1:9">
      <c r="A113">
        <v>5.2560000000000002</v>
      </c>
      <c r="B113">
        <v>47.707000000000001</v>
      </c>
      <c r="C113">
        <v>-302.21300000000002</v>
      </c>
      <c r="D113">
        <v>-0.28008100000000002</v>
      </c>
      <c r="G113" s="3">
        <f t="shared" si="5"/>
        <v>0.19999999999999929</v>
      </c>
      <c r="H113" s="4">
        <f t="shared" si="3"/>
        <v>2.786999999999999</v>
      </c>
      <c r="I113" s="4">
        <f t="shared" si="4"/>
        <v>-302.21300000000002</v>
      </c>
    </row>
    <row r="114" spans="1:9">
      <c r="A114">
        <v>5.2560000000000002</v>
      </c>
      <c r="B114">
        <v>47.908999999999999</v>
      </c>
      <c r="C114">
        <v>-296.197</v>
      </c>
      <c r="D114">
        <v>-0.28006900000000001</v>
      </c>
      <c r="G114" s="3">
        <f t="shared" si="5"/>
        <v>0.20199999999999818</v>
      </c>
      <c r="H114" s="4">
        <f t="shared" si="3"/>
        <v>2.9889999999999972</v>
      </c>
      <c r="I114" s="4">
        <f t="shared" si="4"/>
        <v>-296.197</v>
      </c>
    </row>
    <row r="115" spans="1:9">
      <c r="A115">
        <v>5.2560000000000002</v>
      </c>
      <c r="B115">
        <v>48.110999999999997</v>
      </c>
      <c r="C115">
        <v>-288.697</v>
      </c>
      <c r="D115">
        <v>-0.280082</v>
      </c>
      <c r="G115" s="3">
        <f t="shared" si="5"/>
        <v>0.20149999999999935</v>
      </c>
      <c r="H115" s="4">
        <f t="shared" si="3"/>
        <v>3.1909999999999954</v>
      </c>
      <c r="I115" s="4">
        <f t="shared" si="4"/>
        <v>-288.697</v>
      </c>
    </row>
    <row r="116" spans="1:9">
      <c r="A116">
        <v>5.2560000000000002</v>
      </c>
      <c r="B116">
        <v>48.311999999999998</v>
      </c>
      <c r="C116">
        <v>-280.62599999999998</v>
      </c>
      <c r="D116">
        <v>-0.28008499999999997</v>
      </c>
      <c r="G116" s="3">
        <f t="shared" si="5"/>
        <v>0.19950000000000045</v>
      </c>
      <c r="H116" s="4">
        <f t="shared" si="3"/>
        <v>3.3919999999999959</v>
      </c>
      <c r="I116" s="4">
        <f t="shared" si="4"/>
        <v>-280.62599999999998</v>
      </c>
    </row>
    <row r="117" spans="1:9">
      <c r="A117">
        <v>5.2560000000000002</v>
      </c>
      <c r="B117">
        <v>48.51</v>
      </c>
      <c r="C117">
        <v>-271.82799999999997</v>
      </c>
      <c r="D117">
        <v>-0.28008699999999997</v>
      </c>
      <c r="G117" s="3">
        <f t="shared" si="5"/>
        <v>0.19950000000000045</v>
      </c>
      <c r="H117" s="4">
        <f t="shared" si="3"/>
        <v>3.5899999999999963</v>
      </c>
      <c r="I117" s="4">
        <f t="shared" si="4"/>
        <v>-271.82799999999997</v>
      </c>
    </row>
    <row r="118" spans="1:9">
      <c r="A118">
        <v>5.2560000000000002</v>
      </c>
      <c r="B118">
        <v>48.710999999999999</v>
      </c>
      <c r="C118">
        <v>-261.84899999999999</v>
      </c>
      <c r="D118">
        <v>-0.280088</v>
      </c>
      <c r="G118" s="3">
        <f t="shared" si="5"/>
        <v>0.20149999999999935</v>
      </c>
      <c r="H118" s="4">
        <f t="shared" si="3"/>
        <v>3.7909999999999968</v>
      </c>
      <c r="I118" s="4">
        <f t="shared" si="4"/>
        <v>-261.84899999999999</v>
      </c>
    </row>
    <row r="119" spans="1:9">
      <c r="A119">
        <v>5.2560000000000002</v>
      </c>
      <c r="B119">
        <v>48.912999999999997</v>
      </c>
      <c r="C119">
        <v>-250.864</v>
      </c>
      <c r="D119">
        <v>-0.28008</v>
      </c>
      <c r="G119" s="3">
        <f t="shared" si="5"/>
        <v>0.20050000000000168</v>
      </c>
      <c r="H119" s="4">
        <f t="shared" si="3"/>
        <v>3.992999999999995</v>
      </c>
      <c r="I119" s="4">
        <f t="shared" si="4"/>
        <v>-250.864</v>
      </c>
    </row>
    <row r="120" spans="1:9">
      <c r="A120">
        <v>5.2560000000000002</v>
      </c>
      <c r="B120">
        <v>49.112000000000002</v>
      </c>
      <c r="C120">
        <v>-239.626</v>
      </c>
      <c r="D120">
        <v>-0.28009400000000001</v>
      </c>
      <c r="G120" s="3">
        <f t="shared" si="5"/>
        <v>0.19850000000000279</v>
      </c>
      <c r="H120" s="4">
        <f t="shared" si="3"/>
        <v>4.1920000000000002</v>
      </c>
      <c r="I120" s="4">
        <f t="shared" si="4"/>
        <v>-239.626</v>
      </c>
    </row>
    <row r="121" spans="1:9">
      <c r="A121">
        <v>5.2560000000000002</v>
      </c>
      <c r="B121">
        <v>49.31</v>
      </c>
      <c r="C121">
        <v>-227.67099999999999</v>
      </c>
      <c r="D121">
        <v>-0.28007500000000002</v>
      </c>
      <c r="G121" s="3">
        <f t="shared" si="5"/>
        <v>0.19899999999999807</v>
      </c>
      <c r="H121" s="4">
        <f t="shared" si="3"/>
        <v>4.3900000000000006</v>
      </c>
      <c r="I121" s="4">
        <f t="shared" si="4"/>
        <v>-227.67099999999999</v>
      </c>
    </row>
    <row r="122" spans="1:9">
      <c r="A122">
        <v>5.2560000000000002</v>
      </c>
      <c r="B122">
        <v>49.51</v>
      </c>
      <c r="C122">
        <v>-215.471</v>
      </c>
      <c r="D122">
        <v>-0.28009400000000001</v>
      </c>
      <c r="G122" s="3">
        <f t="shared" si="5"/>
        <v>0.20100000000000051</v>
      </c>
      <c r="H122" s="4">
        <f t="shared" si="3"/>
        <v>4.5899999999999963</v>
      </c>
      <c r="I122" s="4">
        <f t="shared" si="4"/>
        <v>-215.471</v>
      </c>
    </row>
    <row r="123" spans="1:9">
      <c r="A123">
        <v>5.2560000000000002</v>
      </c>
      <c r="B123">
        <v>49.712000000000003</v>
      </c>
      <c r="C123">
        <v>-202.399</v>
      </c>
      <c r="D123">
        <v>-0.28007799999999999</v>
      </c>
      <c r="G123" s="3">
        <f t="shared" si="5"/>
        <v>0.19999999999999929</v>
      </c>
      <c r="H123" s="4">
        <f t="shared" si="3"/>
        <v>4.7920000000000016</v>
      </c>
      <c r="I123" s="4">
        <f t="shared" si="4"/>
        <v>-202.399</v>
      </c>
    </row>
    <row r="124" spans="1:9">
      <c r="A124">
        <v>5.2560000000000002</v>
      </c>
      <c r="B124">
        <v>49.91</v>
      </c>
      <c r="C124">
        <v>-189.32300000000001</v>
      </c>
      <c r="D124">
        <v>-0.28008</v>
      </c>
      <c r="G124" s="3">
        <f t="shared" si="5"/>
        <v>0.19799999999999685</v>
      </c>
      <c r="H124" s="4">
        <f t="shared" si="3"/>
        <v>4.9899999999999949</v>
      </c>
      <c r="I124" s="4">
        <f t="shared" si="4"/>
        <v>-189.32300000000001</v>
      </c>
    </row>
    <row r="125" spans="1:9">
      <c r="A125">
        <v>5.2560000000000002</v>
      </c>
      <c r="B125">
        <v>50.107999999999997</v>
      </c>
      <c r="C125">
        <v>-176.32300000000001</v>
      </c>
      <c r="D125">
        <v>-0.28008100000000002</v>
      </c>
      <c r="G125" s="3">
        <f t="shared" si="5"/>
        <v>0.19950000000000045</v>
      </c>
      <c r="H125" s="4">
        <f t="shared" si="3"/>
        <v>5.1879999999999953</v>
      </c>
      <c r="I125" s="4">
        <f t="shared" si="4"/>
        <v>-176.32300000000001</v>
      </c>
    </row>
    <row r="126" spans="1:9">
      <c r="A126">
        <v>5.2560000000000002</v>
      </c>
      <c r="B126">
        <v>50.308999999999997</v>
      </c>
      <c r="C126">
        <v>-163.667</v>
      </c>
      <c r="D126">
        <v>-0.28008100000000002</v>
      </c>
      <c r="G126" s="3">
        <f t="shared" si="5"/>
        <v>0.2015000000000029</v>
      </c>
      <c r="H126" s="4">
        <f t="shared" si="3"/>
        <v>5.3889999999999958</v>
      </c>
      <c r="I126" s="4">
        <f t="shared" si="4"/>
        <v>-163.667</v>
      </c>
    </row>
    <row r="127" spans="1:9">
      <c r="A127">
        <v>5.2560000000000002</v>
      </c>
      <c r="B127">
        <v>50.511000000000003</v>
      </c>
      <c r="C127">
        <v>-150.66200000000001</v>
      </c>
      <c r="D127">
        <v>-0.28007599999999999</v>
      </c>
      <c r="G127" s="3">
        <f t="shared" si="5"/>
        <v>0.20100000000000051</v>
      </c>
      <c r="H127" s="4">
        <f t="shared" si="3"/>
        <v>5.5910000000000011</v>
      </c>
      <c r="I127" s="4">
        <f t="shared" si="4"/>
        <v>-150.66200000000001</v>
      </c>
    </row>
    <row r="128" spans="1:9">
      <c r="A128">
        <v>5.2560000000000002</v>
      </c>
      <c r="B128">
        <v>50.710999999999999</v>
      </c>
      <c r="C128">
        <v>-138.35300000000001</v>
      </c>
      <c r="D128">
        <v>-0.28007500000000002</v>
      </c>
      <c r="G128" s="3">
        <f t="shared" si="5"/>
        <v>0.19899999999999807</v>
      </c>
      <c r="H128" s="4">
        <f t="shared" si="3"/>
        <v>5.7909999999999968</v>
      </c>
      <c r="I128" s="4">
        <f t="shared" si="4"/>
        <v>-138.35300000000001</v>
      </c>
    </row>
    <row r="129" spans="1:9">
      <c r="A129">
        <v>5.2560000000000002</v>
      </c>
      <c r="B129">
        <v>50.908999999999999</v>
      </c>
      <c r="C129">
        <v>-126.43600000000001</v>
      </c>
      <c r="D129">
        <v>-0.280088</v>
      </c>
      <c r="G129" s="3">
        <f t="shared" si="5"/>
        <v>0.19999999999999929</v>
      </c>
      <c r="H129" s="4">
        <f t="shared" si="3"/>
        <v>5.9889999999999972</v>
      </c>
      <c r="I129" s="4">
        <f t="shared" si="4"/>
        <v>-126.43600000000001</v>
      </c>
    </row>
    <row r="130" spans="1:9">
      <c r="A130">
        <v>5.2560000000000002</v>
      </c>
      <c r="B130">
        <v>51.110999999999997</v>
      </c>
      <c r="C130">
        <v>-115.631</v>
      </c>
      <c r="D130">
        <v>-0.28008699999999997</v>
      </c>
      <c r="G130" s="3">
        <f t="shared" si="5"/>
        <v>0.20200000000000173</v>
      </c>
      <c r="H130" s="4">
        <f t="shared" si="3"/>
        <v>6.1909999999999954</v>
      </c>
      <c r="I130" s="4">
        <f t="shared" si="4"/>
        <v>-115.631</v>
      </c>
    </row>
    <row r="131" spans="1:9">
      <c r="A131">
        <v>5.2560000000000002</v>
      </c>
      <c r="B131">
        <v>51.313000000000002</v>
      </c>
      <c r="C131">
        <v>-104.922</v>
      </c>
      <c r="D131">
        <v>-0.28005600000000003</v>
      </c>
      <c r="G131" s="3">
        <f t="shared" si="5"/>
        <v>0.20100000000000051</v>
      </c>
      <c r="H131" s="4">
        <f t="shared" si="3"/>
        <v>6.3930000000000007</v>
      </c>
      <c r="I131" s="4">
        <f t="shared" si="4"/>
        <v>-104.922</v>
      </c>
    </row>
    <row r="132" spans="1:9">
      <c r="A132">
        <v>5.2560000000000002</v>
      </c>
      <c r="B132">
        <v>51.512999999999998</v>
      </c>
      <c r="C132">
        <v>-95.421999999999997</v>
      </c>
      <c r="D132">
        <v>-0.28007300000000002</v>
      </c>
      <c r="G132" s="3">
        <f t="shared" si="5"/>
        <v>0.19849999999999923</v>
      </c>
      <c r="H132" s="4">
        <f t="shared" si="3"/>
        <v>6.5929999999999964</v>
      </c>
      <c r="I132" s="4">
        <f t="shared" si="4"/>
        <v>-95.421999999999997</v>
      </c>
    </row>
    <row r="133" spans="1:9">
      <c r="A133">
        <v>5.2560000000000002</v>
      </c>
      <c r="B133">
        <v>51.71</v>
      </c>
      <c r="C133">
        <v>-86.388999999999996</v>
      </c>
      <c r="D133">
        <v>-0.28009099999999998</v>
      </c>
      <c r="G133" s="3">
        <f t="shared" si="5"/>
        <v>0.19900000000000162</v>
      </c>
      <c r="H133" s="4">
        <f t="shared" si="3"/>
        <v>6.7899999999999991</v>
      </c>
      <c r="I133" s="4">
        <f t="shared" si="4"/>
        <v>-86.388999999999996</v>
      </c>
    </row>
    <row r="134" spans="1:9">
      <c r="A134">
        <v>5.2560000000000002</v>
      </c>
      <c r="B134">
        <v>51.911000000000001</v>
      </c>
      <c r="C134">
        <v>-78.138000000000005</v>
      </c>
      <c r="D134">
        <v>-0.28007100000000001</v>
      </c>
      <c r="G134" s="3">
        <f t="shared" si="5"/>
        <v>0.20100000000000051</v>
      </c>
      <c r="H134" s="4">
        <f t="shared" si="3"/>
        <v>6.9909999999999997</v>
      </c>
      <c r="I134" s="4">
        <f t="shared" si="4"/>
        <v>-78.138000000000005</v>
      </c>
    </row>
    <row r="135" spans="1:9">
      <c r="A135">
        <v>5.2560000000000002</v>
      </c>
      <c r="B135">
        <v>52.112000000000002</v>
      </c>
      <c r="C135">
        <v>-70.646000000000001</v>
      </c>
      <c r="D135">
        <v>-0.28006199999999998</v>
      </c>
      <c r="G135" s="3">
        <f t="shared" si="5"/>
        <v>0.19999999999999929</v>
      </c>
      <c r="H135" s="4">
        <f t="shared" si="3"/>
        <v>7.1920000000000002</v>
      </c>
      <c r="I135" s="4">
        <f t="shared" si="4"/>
        <v>-70.646000000000001</v>
      </c>
    </row>
    <row r="136" spans="1:9">
      <c r="A136">
        <v>5.2560000000000002</v>
      </c>
      <c r="B136">
        <v>52.311</v>
      </c>
      <c r="C136">
        <v>-63.454000000000001</v>
      </c>
      <c r="D136">
        <v>-0.28007199999999999</v>
      </c>
      <c r="G136" s="3">
        <f t="shared" si="5"/>
        <v>0.1980000000000004</v>
      </c>
      <c r="H136" s="4">
        <f t="shared" si="3"/>
        <v>7.3909999999999982</v>
      </c>
      <c r="I136" s="4">
        <f t="shared" si="4"/>
        <v>-63.454000000000001</v>
      </c>
    </row>
    <row r="137" spans="1:9">
      <c r="A137">
        <v>5.2560000000000002</v>
      </c>
      <c r="B137">
        <v>52.508000000000003</v>
      </c>
      <c r="C137">
        <v>-57.460999999999999</v>
      </c>
      <c r="D137">
        <v>-0.28007500000000002</v>
      </c>
      <c r="G137" s="3">
        <f t="shared" si="5"/>
        <v>0.19900000000000162</v>
      </c>
      <c r="H137" s="4">
        <f t="shared" si="3"/>
        <v>7.588000000000001</v>
      </c>
      <c r="I137" s="4">
        <f t="shared" si="4"/>
        <v>-57.460999999999999</v>
      </c>
    </row>
    <row r="138" spans="1:9">
      <c r="A138">
        <v>5.2560000000000002</v>
      </c>
      <c r="B138">
        <v>52.709000000000003</v>
      </c>
      <c r="C138">
        <v>-52.417999999999999</v>
      </c>
      <c r="D138">
        <v>-0.280084</v>
      </c>
      <c r="G138" s="3">
        <f t="shared" si="5"/>
        <v>0.20149999999999935</v>
      </c>
      <c r="H138" s="4">
        <f t="shared" si="3"/>
        <v>7.7890000000000015</v>
      </c>
      <c r="I138" s="4">
        <f t="shared" si="4"/>
        <v>-52.417999999999999</v>
      </c>
    </row>
    <row r="139" spans="1:9">
      <c r="A139">
        <v>5.2560000000000002</v>
      </c>
      <c r="B139">
        <v>52.911000000000001</v>
      </c>
      <c r="C139">
        <v>-46.997999999999998</v>
      </c>
      <c r="D139">
        <v>-0.280088</v>
      </c>
      <c r="G139" s="3">
        <f t="shared" si="5"/>
        <v>0.20099999999999696</v>
      </c>
      <c r="H139" s="4">
        <f t="shared" si="3"/>
        <v>7.9909999999999997</v>
      </c>
      <c r="I139" s="4">
        <f t="shared" si="4"/>
        <v>-46.997999999999998</v>
      </c>
    </row>
    <row r="140" spans="1:9">
      <c r="A140">
        <v>5.2560000000000002</v>
      </c>
      <c r="B140">
        <v>53.110999999999997</v>
      </c>
      <c r="C140">
        <v>-42.716999999999999</v>
      </c>
      <c r="D140">
        <v>-0.28006700000000001</v>
      </c>
      <c r="G140" s="3">
        <f t="shared" si="5"/>
        <v>0.19899999999999807</v>
      </c>
      <c r="H140" s="4">
        <f t="shared" si="3"/>
        <v>8.1909999999999954</v>
      </c>
      <c r="I140" s="4">
        <f t="shared" si="4"/>
        <v>-42.716999999999999</v>
      </c>
    </row>
    <row r="141" spans="1:9">
      <c r="A141">
        <v>5.2560000000000002</v>
      </c>
      <c r="B141">
        <v>53.308999999999997</v>
      </c>
      <c r="C141">
        <v>-38.750999999999998</v>
      </c>
      <c r="D141">
        <v>-0.28008699999999997</v>
      </c>
      <c r="G141" s="3">
        <f t="shared" si="5"/>
        <v>0.20000000000000284</v>
      </c>
      <c r="H141" s="4">
        <f t="shared" si="3"/>
        <v>8.3889999999999958</v>
      </c>
      <c r="I141" s="4">
        <f t="shared" si="4"/>
        <v>-38.750999999999998</v>
      </c>
    </row>
    <row r="142" spans="1:9">
      <c r="A142">
        <v>5.2560000000000002</v>
      </c>
      <c r="B142">
        <v>53.511000000000003</v>
      </c>
      <c r="C142">
        <v>-34.914999999999999</v>
      </c>
      <c r="D142">
        <v>-0.28008300000000003</v>
      </c>
      <c r="G142" s="3">
        <f t="shared" si="5"/>
        <v>0.20200000000000173</v>
      </c>
      <c r="H142" s="4">
        <f t="shared" si="3"/>
        <v>8.5910000000000011</v>
      </c>
      <c r="I142" s="4">
        <f t="shared" si="4"/>
        <v>-34.914999999999999</v>
      </c>
    </row>
    <row r="143" spans="1:9">
      <c r="A143">
        <v>5.2560000000000002</v>
      </c>
      <c r="B143">
        <v>53.713000000000001</v>
      </c>
      <c r="C143">
        <v>-32.070999999999998</v>
      </c>
      <c r="D143">
        <v>-0.28006500000000001</v>
      </c>
      <c r="G143" s="3">
        <f t="shared" si="5"/>
        <v>0.20099999999999696</v>
      </c>
      <c r="H143" s="4">
        <f t="shared" si="3"/>
        <v>8.7929999999999993</v>
      </c>
      <c r="I143" s="4">
        <f t="shared" si="4"/>
        <v>-32.070999999999998</v>
      </c>
    </row>
    <row r="144" spans="1:9">
      <c r="A144">
        <v>5.2560000000000002</v>
      </c>
      <c r="B144">
        <v>53.912999999999997</v>
      </c>
      <c r="C144">
        <v>-29.265999999999998</v>
      </c>
      <c r="D144">
        <v>-0.28006599999999998</v>
      </c>
      <c r="G144" s="3">
        <f t="shared" si="5"/>
        <v>0.19849999999999923</v>
      </c>
      <c r="H144" s="4">
        <f t="shared" si="3"/>
        <v>8.992999999999995</v>
      </c>
      <c r="I144" s="4">
        <f t="shared" si="4"/>
        <v>-29.265999999999998</v>
      </c>
    </row>
    <row r="145" spans="1:9">
      <c r="A145">
        <v>5.2560000000000002</v>
      </c>
      <c r="B145">
        <v>54.11</v>
      </c>
      <c r="C145">
        <v>-26.541</v>
      </c>
      <c r="D145">
        <v>-0.28008499999999997</v>
      </c>
      <c r="G145" s="3">
        <f t="shared" si="5"/>
        <v>0.19900000000000162</v>
      </c>
      <c r="H145" s="4">
        <f t="shared" si="3"/>
        <v>9.1899999999999977</v>
      </c>
      <c r="I145" s="4">
        <f t="shared" si="4"/>
        <v>-26.541</v>
      </c>
    </row>
    <row r="146" spans="1:9">
      <c r="A146">
        <v>5.2560000000000002</v>
      </c>
      <c r="B146">
        <v>54.311</v>
      </c>
      <c r="C146">
        <v>-24.143999999999998</v>
      </c>
      <c r="D146">
        <v>-0.28007799999999999</v>
      </c>
      <c r="G146" s="3">
        <f t="shared" si="5"/>
        <v>0.20149999999999935</v>
      </c>
      <c r="H146" s="4">
        <f t="shared" si="3"/>
        <v>9.3909999999999982</v>
      </c>
      <c r="I146" s="4">
        <f t="shared" si="4"/>
        <v>-24.143999999999998</v>
      </c>
    </row>
    <row r="147" spans="1:9">
      <c r="A147">
        <v>5.2560000000000002</v>
      </c>
      <c r="B147">
        <v>54.512999999999998</v>
      </c>
      <c r="C147">
        <v>-22.46</v>
      </c>
      <c r="D147">
        <v>-0.28007100000000001</v>
      </c>
      <c r="G147" s="3">
        <f t="shared" si="5"/>
        <v>0.20050000000000168</v>
      </c>
      <c r="H147" s="4">
        <f t="shared" si="3"/>
        <v>9.5929999999999964</v>
      </c>
      <c r="I147" s="4">
        <f t="shared" si="4"/>
        <v>-22.46</v>
      </c>
    </row>
    <row r="148" spans="1:9">
      <c r="A148">
        <v>5.2560000000000002</v>
      </c>
      <c r="B148">
        <v>54.712000000000003</v>
      </c>
      <c r="C148">
        <v>-20.748999999999999</v>
      </c>
      <c r="D148">
        <v>-0.28009600000000001</v>
      </c>
      <c r="G148" s="3">
        <f t="shared" si="5"/>
        <v>0.1980000000000004</v>
      </c>
      <c r="H148" s="4">
        <f t="shared" ref="H148:H179" si="6">B148-$I$1</f>
        <v>9.7920000000000016</v>
      </c>
      <c r="I148" s="4">
        <f t="shared" ref="I148:I179" si="7">C148</f>
        <v>-20.748999999999999</v>
      </c>
    </row>
    <row r="149" spans="1:9">
      <c r="A149">
        <v>5.2560000000000002</v>
      </c>
      <c r="B149">
        <v>54.908999999999999</v>
      </c>
      <c r="C149">
        <v>-19.111999999999998</v>
      </c>
      <c r="D149">
        <v>-0.28005200000000002</v>
      </c>
      <c r="G149" s="3">
        <f t="shared" ref="G149:G178" si="8">(H150-H148)/2</f>
        <v>0.34999999999999787</v>
      </c>
      <c r="H149" s="4">
        <f t="shared" si="6"/>
        <v>9.9889999999999972</v>
      </c>
      <c r="I149" s="4">
        <f t="shared" si="7"/>
        <v>-19.111999999999998</v>
      </c>
    </row>
    <row r="150" spans="1:9">
      <c r="A150">
        <v>5.2560000000000002</v>
      </c>
      <c r="B150">
        <v>55.411999999999999</v>
      </c>
      <c r="C150">
        <v>-15.465999999999999</v>
      </c>
      <c r="D150">
        <v>-0.28007399999999999</v>
      </c>
      <c r="G150" s="3">
        <f t="shared" si="8"/>
        <v>0.50100000000000122</v>
      </c>
      <c r="H150" s="4">
        <f t="shared" si="6"/>
        <v>10.491999999999997</v>
      </c>
      <c r="I150" s="4">
        <f t="shared" si="7"/>
        <v>-15.465999999999999</v>
      </c>
    </row>
    <row r="151" spans="1:9">
      <c r="A151">
        <v>5.2560000000000002</v>
      </c>
      <c r="B151">
        <v>55.911000000000001</v>
      </c>
      <c r="C151">
        <v>-12.754</v>
      </c>
      <c r="D151">
        <v>-0.28007900000000002</v>
      </c>
      <c r="G151" s="3">
        <f t="shared" si="8"/>
        <v>0.5</v>
      </c>
      <c r="H151" s="4">
        <f t="shared" si="6"/>
        <v>10.991</v>
      </c>
      <c r="I151" s="4">
        <f t="shared" si="7"/>
        <v>-12.754</v>
      </c>
    </row>
    <row r="152" spans="1:9">
      <c r="A152">
        <v>5.2560000000000002</v>
      </c>
      <c r="B152">
        <v>56.411999999999999</v>
      </c>
      <c r="C152">
        <v>-10.98</v>
      </c>
      <c r="D152">
        <v>-0.28005200000000002</v>
      </c>
      <c r="G152" s="3">
        <f t="shared" si="8"/>
        <v>0.50099999999999767</v>
      </c>
      <c r="H152" s="4">
        <f t="shared" si="6"/>
        <v>11.491999999999997</v>
      </c>
      <c r="I152" s="4">
        <f t="shared" si="7"/>
        <v>-10.98</v>
      </c>
    </row>
    <row r="153" spans="1:9">
      <c r="A153">
        <v>5.2560000000000002</v>
      </c>
      <c r="B153">
        <v>56.912999999999997</v>
      </c>
      <c r="C153">
        <v>-9.1760000000000002</v>
      </c>
      <c r="D153">
        <v>-0.28008100000000002</v>
      </c>
      <c r="G153" s="3">
        <f t="shared" si="8"/>
        <v>0.49849999999999994</v>
      </c>
      <c r="H153" s="4">
        <f t="shared" si="6"/>
        <v>11.992999999999995</v>
      </c>
      <c r="I153" s="4">
        <f t="shared" si="7"/>
        <v>-9.1760000000000002</v>
      </c>
    </row>
    <row r="154" spans="1:9">
      <c r="A154">
        <v>5.2560000000000002</v>
      </c>
      <c r="B154">
        <v>57.408999999999999</v>
      </c>
      <c r="C154">
        <v>-7.7460000000000004</v>
      </c>
      <c r="D154">
        <v>-0.28005799999999997</v>
      </c>
      <c r="G154" s="3">
        <f t="shared" si="8"/>
        <v>0.49849999999999994</v>
      </c>
      <c r="H154" s="4">
        <f t="shared" si="6"/>
        <v>12.488999999999997</v>
      </c>
      <c r="I154" s="4">
        <f t="shared" si="7"/>
        <v>-7.7460000000000004</v>
      </c>
    </row>
    <row r="155" spans="1:9">
      <c r="A155">
        <v>5.2560000000000002</v>
      </c>
      <c r="B155">
        <v>57.91</v>
      </c>
      <c r="C155">
        <v>-7.0069999999999997</v>
      </c>
      <c r="D155">
        <v>-0.28006999999999999</v>
      </c>
      <c r="G155" s="3">
        <f t="shared" si="8"/>
        <v>0.50150000000000006</v>
      </c>
      <c r="H155" s="4">
        <f t="shared" si="6"/>
        <v>12.989999999999995</v>
      </c>
      <c r="I155" s="4">
        <f t="shared" si="7"/>
        <v>-7.0069999999999997</v>
      </c>
    </row>
    <row r="156" spans="1:9">
      <c r="A156">
        <v>5.2560000000000002</v>
      </c>
      <c r="B156">
        <v>58.411999999999999</v>
      </c>
      <c r="C156">
        <v>-6.1230000000000002</v>
      </c>
      <c r="D156">
        <v>-0.28008300000000003</v>
      </c>
      <c r="G156" s="3">
        <f t="shared" si="8"/>
        <v>0.5</v>
      </c>
      <c r="H156" s="4">
        <f t="shared" si="6"/>
        <v>13.491999999999997</v>
      </c>
      <c r="I156" s="4">
        <f t="shared" si="7"/>
        <v>-6.1230000000000002</v>
      </c>
    </row>
    <row r="157" spans="1:9">
      <c r="A157">
        <v>5.2560000000000002</v>
      </c>
      <c r="B157">
        <v>58.91</v>
      </c>
      <c r="C157">
        <v>-5.36</v>
      </c>
      <c r="D157">
        <v>-0.28006500000000001</v>
      </c>
      <c r="G157" s="3">
        <f t="shared" si="8"/>
        <v>0.50049999999999883</v>
      </c>
      <c r="H157" s="4">
        <f t="shared" si="6"/>
        <v>13.989999999999995</v>
      </c>
      <c r="I157" s="4">
        <f t="shared" si="7"/>
        <v>-5.36</v>
      </c>
    </row>
    <row r="158" spans="1:9">
      <c r="A158">
        <v>5.2560000000000002</v>
      </c>
      <c r="B158">
        <v>59.412999999999997</v>
      </c>
      <c r="C158">
        <v>-4.7039999999999997</v>
      </c>
      <c r="D158">
        <v>-0.28007399999999999</v>
      </c>
      <c r="G158" s="3">
        <f t="shared" si="8"/>
        <v>0.5</v>
      </c>
      <c r="H158" s="4">
        <f t="shared" si="6"/>
        <v>14.492999999999995</v>
      </c>
      <c r="I158" s="4">
        <f t="shared" si="7"/>
        <v>-4.7039999999999997</v>
      </c>
    </row>
    <row r="159" spans="1:9">
      <c r="A159">
        <v>5.2560000000000002</v>
      </c>
      <c r="B159">
        <v>59.91</v>
      </c>
      <c r="C159">
        <v>-4.1289999999999996</v>
      </c>
      <c r="D159">
        <v>-0.28006999999999999</v>
      </c>
      <c r="G159" s="3">
        <f t="shared" si="8"/>
        <v>0.49800000000000111</v>
      </c>
      <c r="H159" s="4">
        <f t="shared" si="6"/>
        <v>14.989999999999995</v>
      </c>
      <c r="I159" s="4">
        <f t="shared" si="7"/>
        <v>-4.1289999999999996</v>
      </c>
    </row>
    <row r="160" spans="1:9">
      <c r="A160">
        <v>5.2560000000000002</v>
      </c>
      <c r="B160">
        <v>60.408999999999999</v>
      </c>
      <c r="C160">
        <v>-3.653</v>
      </c>
      <c r="D160">
        <v>-0.28009299999999998</v>
      </c>
      <c r="G160" s="3">
        <f t="shared" si="8"/>
        <v>0.50150000000000006</v>
      </c>
      <c r="H160" s="4">
        <f t="shared" si="6"/>
        <v>15.488999999999997</v>
      </c>
      <c r="I160" s="4">
        <f t="shared" si="7"/>
        <v>-3.653</v>
      </c>
    </row>
    <row r="161" spans="1:9">
      <c r="A161">
        <v>5.2560000000000002</v>
      </c>
      <c r="B161">
        <v>60.912999999999997</v>
      </c>
      <c r="C161">
        <v>-3.2280000000000002</v>
      </c>
      <c r="D161">
        <v>-0.28009200000000001</v>
      </c>
      <c r="G161" s="3">
        <f t="shared" si="8"/>
        <v>0.50049999999999883</v>
      </c>
      <c r="H161" s="4">
        <f t="shared" si="6"/>
        <v>15.992999999999995</v>
      </c>
      <c r="I161" s="4">
        <f t="shared" si="7"/>
        <v>-3.2280000000000002</v>
      </c>
    </row>
    <row r="162" spans="1:9">
      <c r="A162">
        <v>5.2560000000000002</v>
      </c>
      <c r="B162">
        <v>61.41</v>
      </c>
      <c r="C162">
        <v>-2.871</v>
      </c>
      <c r="D162">
        <v>-0.28008499999999997</v>
      </c>
      <c r="G162" s="3">
        <f t="shared" si="8"/>
        <v>0.5</v>
      </c>
      <c r="H162" s="4">
        <f t="shared" si="6"/>
        <v>16.489999999999995</v>
      </c>
      <c r="I162" s="4">
        <f t="shared" si="7"/>
        <v>-2.871</v>
      </c>
    </row>
    <row r="163" spans="1:9">
      <c r="A163">
        <v>5.2560000000000002</v>
      </c>
      <c r="B163">
        <v>61.912999999999997</v>
      </c>
      <c r="C163">
        <v>-2.5489999999999999</v>
      </c>
      <c r="D163">
        <v>-0.28008300000000003</v>
      </c>
      <c r="G163" s="3">
        <f t="shared" si="8"/>
        <v>0.50050000000000239</v>
      </c>
      <c r="H163" s="4">
        <f t="shared" si="6"/>
        <v>16.992999999999995</v>
      </c>
      <c r="I163" s="4">
        <f t="shared" si="7"/>
        <v>-2.5489999999999999</v>
      </c>
    </row>
    <row r="164" spans="1:9">
      <c r="A164">
        <v>5.2560000000000002</v>
      </c>
      <c r="B164">
        <v>62.411000000000001</v>
      </c>
      <c r="C164">
        <v>-2.302</v>
      </c>
      <c r="D164">
        <v>-0.28006199999999998</v>
      </c>
      <c r="G164" s="3">
        <f t="shared" si="8"/>
        <v>0.49750000000000227</v>
      </c>
      <c r="H164" s="4">
        <f t="shared" si="6"/>
        <v>17.491</v>
      </c>
      <c r="I164" s="4">
        <f t="shared" si="7"/>
        <v>-2.302</v>
      </c>
    </row>
    <row r="165" spans="1:9">
      <c r="A165">
        <v>5.2560000000000002</v>
      </c>
      <c r="B165">
        <v>62.908000000000001</v>
      </c>
      <c r="C165">
        <v>-2.0489999999999999</v>
      </c>
      <c r="D165">
        <v>-0.28008100000000002</v>
      </c>
      <c r="G165" s="3">
        <f t="shared" si="8"/>
        <v>0.5</v>
      </c>
      <c r="H165" s="4">
        <f t="shared" si="6"/>
        <v>17.988</v>
      </c>
      <c r="I165" s="4">
        <f t="shared" si="7"/>
        <v>-2.0489999999999999</v>
      </c>
    </row>
    <row r="166" spans="1:9">
      <c r="A166">
        <v>5.2560000000000002</v>
      </c>
      <c r="B166">
        <v>63.411000000000001</v>
      </c>
      <c r="C166">
        <v>-1.863</v>
      </c>
      <c r="D166">
        <v>-0.28006900000000001</v>
      </c>
      <c r="G166" s="3">
        <f t="shared" si="8"/>
        <v>0.50049999999999883</v>
      </c>
      <c r="H166" s="4">
        <f t="shared" si="6"/>
        <v>18.491</v>
      </c>
      <c r="I166" s="4">
        <f t="shared" si="7"/>
        <v>-1.863</v>
      </c>
    </row>
    <row r="167" spans="1:9">
      <c r="A167">
        <v>5.2560000000000002</v>
      </c>
      <c r="B167">
        <v>63.908999999999999</v>
      </c>
      <c r="C167">
        <v>-1.6759999999999999</v>
      </c>
      <c r="D167">
        <v>-0.28008899999999998</v>
      </c>
      <c r="G167" s="3">
        <f t="shared" si="8"/>
        <v>0.5</v>
      </c>
      <c r="H167" s="4">
        <f t="shared" si="6"/>
        <v>18.988999999999997</v>
      </c>
      <c r="I167" s="4">
        <f t="shared" si="7"/>
        <v>-1.6759999999999999</v>
      </c>
    </row>
    <row r="168" spans="1:9">
      <c r="A168">
        <v>5.2560000000000002</v>
      </c>
      <c r="B168">
        <v>64.411000000000001</v>
      </c>
      <c r="C168">
        <v>-1.5189999999999999</v>
      </c>
      <c r="D168">
        <v>-0.28006300000000001</v>
      </c>
      <c r="G168" s="3">
        <f t="shared" si="8"/>
        <v>0.50150000000000361</v>
      </c>
      <c r="H168" s="4">
        <f t="shared" si="6"/>
        <v>19.491</v>
      </c>
      <c r="I168" s="4">
        <f t="shared" si="7"/>
        <v>-1.5189999999999999</v>
      </c>
    </row>
    <row r="169" spans="1:9">
      <c r="A169">
        <v>5.2560000000000002</v>
      </c>
      <c r="B169">
        <v>64.912000000000006</v>
      </c>
      <c r="C169">
        <v>-1.3740000000000001</v>
      </c>
      <c r="D169">
        <v>-0.28007599999999999</v>
      </c>
      <c r="G169" s="3">
        <f t="shared" si="8"/>
        <v>0.49849999999999994</v>
      </c>
      <c r="H169" s="4">
        <f t="shared" si="6"/>
        <v>19.992000000000004</v>
      </c>
      <c r="I169" s="4">
        <f t="shared" si="7"/>
        <v>-1.3740000000000001</v>
      </c>
    </row>
    <row r="170" spans="1:9">
      <c r="A170">
        <v>5.2560000000000002</v>
      </c>
      <c r="B170">
        <v>65.408000000000001</v>
      </c>
      <c r="C170">
        <v>-1.2529999999999999</v>
      </c>
      <c r="D170">
        <v>-0.28009200000000001</v>
      </c>
      <c r="G170" s="3">
        <f t="shared" si="8"/>
        <v>0.5</v>
      </c>
      <c r="H170" s="4">
        <f t="shared" si="6"/>
        <v>20.488</v>
      </c>
      <c r="I170" s="4">
        <f t="shared" si="7"/>
        <v>-1.2529999999999999</v>
      </c>
    </row>
    <row r="171" spans="1:9">
      <c r="A171">
        <v>5.2560000000000002</v>
      </c>
      <c r="B171">
        <v>65.912000000000006</v>
      </c>
      <c r="C171">
        <v>-1.131</v>
      </c>
      <c r="D171">
        <v>-0.28007300000000002</v>
      </c>
      <c r="G171" s="3">
        <f t="shared" si="8"/>
        <v>0.50150000000000006</v>
      </c>
      <c r="H171" s="4">
        <f t="shared" si="6"/>
        <v>20.992000000000004</v>
      </c>
      <c r="I171" s="4">
        <f t="shared" si="7"/>
        <v>-1.131</v>
      </c>
    </row>
    <row r="172" spans="1:9">
      <c r="A172">
        <v>5.2560000000000002</v>
      </c>
      <c r="B172">
        <v>66.411000000000001</v>
      </c>
      <c r="C172">
        <v>-1.026</v>
      </c>
      <c r="D172">
        <v>-0.28006799999999998</v>
      </c>
      <c r="G172" s="3">
        <f t="shared" si="8"/>
        <v>0.49849999999999994</v>
      </c>
      <c r="H172" s="4">
        <f t="shared" si="6"/>
        <v>21.491</v>
      </c>
      <c r="I172" s="4">
        <f t="shared" si="7"/>
        <v>-1.026</v>
      </c>
    </row>
    <row r="173" spans="1:9">
      <c r="A173">
        <v>5.2560000000000002</v>
      </c>
      <c r="B173">
        <v>66.909000000000006</v>
      </c>
      <c r="C173">
        <v>-0.93200000000000005</v>
      </c>
      <c r="D173">
        <v>-0.28006599999999998</v>
      </c>
      <c r="G173" s="3">
        <f t="shared" si="8"/>
        <v>0.50050000000000239</v>
      </c>
      <c r="H173" s="4">
        <f t="shared" si="6"/>
        <v>21.989000000000004</v>
      </c>
      <c r="I173" s="4">
        <f t="shared" si="7"/>
        <v>-0.93200000000000005</v>
      </c>
    </row>
    <row r="174" spans="1:9">
      <c r="A174">
        <v>5.2560000000000002</v>
      </c>
      <c r="B174">
        <v>67.412000000000006</v>
      </c>
      <c r="C174">
        <v>-0.84899999999999998</v>
      </c>
      <c r="D174">
        <v>-0.28005799999999997</v>
      </c>
      <c r="G174" s="3">
        <f t="shared" si="8"/>
        <v>0.5</v>
      </c>
      <c r="H174" s="4">
        <f t="shared" si="6"/>
        <v>22.492000000000004</v>
      </c>
      <c r="I174" s="4">
        <f t="shared" si="7"/>
        <v>-0.84899999999999998</v>
      </c>
    </row>
    <row r="175" spans="1:9">
      <c r="A175">
        <v>5.2560000000000002</v>
      </c>
      <c r="B175">
        <v>67.909000000000006</v>
      </c>
      <c r="C175">
        <v>-0.80100000000000005</v>
      </c>
      <c r="D175">
        <v>-0.28008</v>
      </c>
      <c r="G175" s="3">
        <f t="shared" si="8"/>
        <v>0.49849999999999994</v>
      </c>
      <c r="H175" s="4">
        <f t="shared" si="6"/>
        <v>22.989000000000004</v>
      </c>
      <c r="I175" s="4">
        <f t="shared" si="7"/>
        <v>-0.80100000000000005</v>
      </c>
    </row>
    <row r="176" spans="1:9">
      <c r="A176">
        <v>5.2560000000000002</v>
      </c>
      <c r="B176">
        <v>68.409000000000006</v>
      </c>
      <c r="C176">
        <v>-0.71899999999999997</v>
      </c>
      <c r="D176">
        <v>-0.28007199999999999</v>
      </c>
      <c r="G176" s="3">
        <f t="shared" si="8"/>
        <v>0.50150000000000006</v>
      </c>
      <c r="H176" s="4">
        <f t="shared" si="6"/>
        <v>23.489000000000004</v>
      </c>
      <c r="I176" s="4">
        <f t="shared" si="7"/>
        <v>-0.71899999999999997</v>
      </c>
    </row>
    <row r="177" spans="1:9">
      <c r="A177">
        <v>5.2560000000000002</v>
      </c>
      <c r="B177">
        <v>68.912000000000006</v>
      </c>
      <c r="C177">
        <v>-0.65900000000000003</v>
      </c>
      <c r="D177">
        <v>-0.280088</v>
      </c>
      <c r="G177" s="3">
        <f t="shared" si="8"/>
        <v>0.5</v>
      </c>
      <c r="H177" s="4">
        <f t="shared" si="6"/>
        <v>23.992000000000004</v>
      </c>
      <c r="I177" s="4">
        <f t="shared" si="7"/>
        <v>-0.65900000000000003</v>
      </c>
    </row>
    <row r="178" spans="1:9">
      <c r="A178">
        <v>5.2560000000000002</v>
      </c>
      <c r="B178">
        <v>69.409000000000006</v>
      </c>
      <c r="C178">
        <v>-0.57999999999999996</v>
      </c>
      <c r="D178">
        <v>-0.28008300000000003</v>
      </c>
      <c r="G178" s="3">
        <f t="shared" si="8"/>
        <v>0.5</v>
      </c>
      <c r="H178" s="4">
        <f t="shared" si="6"/>
        <v>24.489000000000004</v>
      </c>
      <c r="I178" s="4">
        <f t="shared" si="7"/>
        <v>-0.57999999999999996</v>
      </c>
    </row>
    <row r="179" spans="1:9">
      <c r="A179">
        <v>5.2560000000000002</v>
      </c>
      <c r="B179">
        <v>69.912000000000006</v>
      </c>
      <c r="C179">
        <v>-0.54300000000000004</v>
      </c>
      <c r="D179">
        <v>-0.28008300000000003</v>
      </c>
      <c r="G179" s="3">
        <f>(H179-H178)/2</f>
        <v>0.25150000000000006</v>
      </c>
      <c r="H179" s="4">
        <f t="shared" si="6"/>
        <v>24.992000000000004</v>
      </c>
      <c r="I179" s="4">
        <f t="shared" si="7"/>
        <v>-0.54300000000000004</v>
      </c>
    </row>
    <row r="180" spans="1:9">
      <c r="G180" s="3">
        <f>SUM(G19:G179)</f>
        <v>50.001000000000005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F16" sqref="F16"/>
    </sheetView>
  </sheetViews>
  <sheetFormatPr defaultRowHeight="14.5"/>
  <cols>
    <col min="1" max="1" width="10.7265625" customWidth="1"/>
    <col min="11" max="11" width="10.26953125" bestFit="1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74</v>
      </c>
      <c r="B2" t="s">
        <v>1</v>
      </c>
    </row>
    <row r="3" spans="1:11">
      <c r="A3" s="1">
        <v>44475</v>
      </c>
      <c r="B3" t="s">
        <v>2</v>
      </c>
    </row>
    <row r="4" spans="1:11">
      <c r="A4" s="2">
        <v>0.48876157407407406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75</v>
      </c>
    </row>
    <row r="12" spans="1:11">
      <c r="A12" t="s">
        <v>10</v>
      </c>
      <c r="H12" t="s">
        <v>20</v>
      </c>
      <c r="I12" s="3">
        <f>AVERAGE(D19:D179)*10</f>
        <v>-2.9997113043478265</v>
      </c>
      <c r="J12" t="s">
        <v>23</v>
      </c>
      <c r="K12" s="5"/>
    </row>
    <row r="13" spans="1:11">
      <c r="A13" t="s">
        <v>11</v>
      </c>
      <c r="H13" t="s">
        <v>21</v>
      </c>
      <c r="I13" s="5">
        <f>SUMPRODUCT(G19:G179,I19:I179)</f>
        <v>-4064.3122365000008</v>
      </c>
      <c r="J13" t="s">
        <v>24</v>
      </c>
      <c r="K13" s="5"/>
    </row>
    <row r="14" spans="1:11">
      <c r="A14">
        <v>0</v>
      </c>
      <c r="B14" t="s">
        <v>12</v>
      </c>
      <c r="H14" t="s">
        <v>26</v>
      </c>
      <c r="I14" s="3">
        <f>I99</f>
        <v>-351.952</v>
      </c>
      <c r="J14" t="s">
        <v>25</v>
      </c>
      <c r="K14" s="5"/>
    </row>
    <row r="15" spans="1:11">
      <c r="A15">
        <v>0</v>
      </c>
      <c r="B15" t="s">
        <v>13</v>
      </c>
      <c r="H15" t="s">
        <v>22</v>
      </c>
      <c r="I15" s="5">
        <f>I13/I14</f>
        <v>11.547916296824569</v>
      </c>
      <c r="J15" t="s">
        <v>29</v>
      </c>
      <c r="K15" s="5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19.902999999999999</v>
      </c>
      <c r="C19">
        <v>-0.66100000000000003</v>
      </c>
      <c r="D19">
        <v>-0.29997000000000001</v>
      </c>
      <c r="G19" s="3">
        <f>(H20-H19)/2</f>
        <v>0.25150000000000006</v>
      </c>
      <c r="H19" s="4">
        <f>B19-$I$1</f>
        <v>-25.017000000000003</v>
      </c>
      <c r="I19" s="4">
        <f>C19</f>
        <v>-0.66100000000000003</v>
      </c>
    </row>
    <row r="20" spans="1:9">
      <c r="A20">
        <v>5.2560000000000002</v>
      </c>
      <c r="B20">
        <v>20.405999999999999</v>
      </c>
      <c r="C20">
        <v>-0.73799999999999999</v>
      </c>
      <c r="D20">
        <v>-0.29997200000000002</v>
      </c>
      <c r="G20" s="3">
        <f>(H21-H19)/2</f>
        <v>0.5</v>
      </c>
      <c r="H20" s="4">
        <f t="shared" ref="H20:H83" si="0">B20-$I$1</f>
        <v>-24.514000000000003</v>
      </c>
      <c r="I20" s="4">
        <f t="shared" ref="I20:I83" si="1">C20</f>
        <v>-0.73799999999999999</v>
      </c>
    </row>
    <row r="21" spans="1:9">
      <c r="A21">
        <v>5.2560000000000002</v>
      </c>
      <c r="B21">
        <v>20.902999999999999</v>
      </c>
      <c r="C21">
        <v>-0.81499999999999995</v>
      </c>
      <c r="D21">
        <v>-0.29996800000000001</v>
      </c>
      <c r="G21" s="3">
        <f t="shared" ref="G21:G84" si="2">(H22-H20)/2</f>
        <v>0.5</v>
      </c>
      <c r="H21" s="4">
        <f t="shared" si="0"/>
        <v>-24.017000000000003</v>
      </c>
      <c r="I21" s="4">
        <f t="shared" si="1"/>
        <v>-0.81499999999999995</v>
      </c>
    </row>
    <row r="22" spans="1:9">
      <c r="A22">
        <v>5.2560000000000002</v>
      </c>
      <c r="B22">
        <v>21.405999999999999</v>
      </c>
      <c r="C22">
        <v>-0.873</v>
      </c>
      <c r="D22">
        <v>-0.299985</v>
      </c>
      <c r="G22" s="3">
        <f t="shared" si="2"/>
        <v>0.50050000000000061</v>
      </c>
      <c r="H22" s="4">
        <f t="shared" si="0"/>
        <v>-23.514000000000003</v>
      </c>
      <c r="I22" s="4">
        <f t="shared" si="1"/>
        <v>-0.873</v>
      </c>
    </row>
    <row r="23" spans="1:9">
      <c r="A23">
        <v>5.2560000000000002</v>
      </c>
      <c r="B23">
        <v>21.904</v>
      </c>
      <c r="C23">
        <v>-0.92800000000000005</v>
      </c>
      <c r="D23">
        <v>-0.29997099999999999</v>
      </c>
      <c r="G23" s="3">
        <f t="shared" si="2"/>
        <v>0.4975000000000005</v>
      </c>
      <c r="H23" s="4">
        <f t="shared" si="0"/>
        <v>-23.016000000000002</v>
      </c>
      <c r="I23" s="4">
        <f t="shared" si="1"/>
        <v>-0.92800000000000005</v>
      </c>
    </row>
    <row r="24" spans="1:9">
      <c r="A24">
        <v>5.2560000000000002</v>
      </c>
      <c r="B24">
        <v>22.401</v>
      </c>
      <c r="C24">
        <v>-0.98599999999999999</v>
      </c>
      <c r="D24">
        <v>-0.29997099999999999</v>
      </c>
      <c r="G24" s="3">
        <f t="shared" si="2"/>
        <v>0.50099999999999945</v>
      </c>
      <c r="H24" s="4">
        <f t="shared" si="0"/>
        <v>-22.519000000000002</v>
      </c>
      <c r="I24" s="4">
        <f t="shared" si="1"/>
        <v>-0.98599999999999999</v>
      </c>
    </row>
    <row r="25" spans="1:9">
      <c r="A25">
        <v>5.2560000000000002</v>
      </c>
      <c r="B25">
        <v>22.905999999999999</v>
      </c>
      <c r="C25">
        <v>-1.0669999999999999</v>
      </c>
      <c r="D25">
        <v>-0.29996099999999998</v>
      </c>
      <c r="G25" s="3">
        <f t="shared" si="2"/>
        <v>0.50200000000000067</v>
      </c>
      <c r="H25" s="4">
        <f t="shared" si="0"/>
        <v>-22.014000000000003</v>
      </c>
      <c r="I25" s="4">
        <f t="shared" si="1"/>
        <v>-1.0669999999999999</v>
      </c>
    </row>
    <row r="26" spans="1:9">
      <c r="A26">
        <v>5.2560000000000002</v>
      </c>
      <c r="B26">
        <v>23.405000000000001</v>
      </c>
      <c r="C26">
        <v>-1.1339999999999999</v>
      </c>
      <c r="D26">
        <v>-0.29997400000000002</v>
      </c>
      <c r="G26" s="3">
        <f t="shared" si="2"/>
        <v>0.49900000000000055</v>
      </c>
      <c r="H26" s="4">
        <f t="shared" si="0"/>
        <v>-21.515000000000001</v>
      </c>
      <c r="I26" s="4">
        <f t="shared" si="1"/>
        <v>-1.1339999999999999</v>
      </c>
    </row>
    <row r="27" spans="1:9">
      <c r="A27">
        <v>5.2560000000000002</v>
      </c>
      <c r="B27">
        <v>23.904</v>
      </c>
      <c r="C27">
        <v>-1.222</v>
      </c>
      <c r="D27">
        <v>-0.29997000000000001</v>
      </c>
      <c r="G27" s="3">
        <f t="shared" si="2"/>
        <v>0.5</v>
      </c>
      <c r="H27" s="4">
        <f t="shared" si="0"/>
        <v>-21.016000000000002</v>
      </c>
      <c r="I27" s="4">
        <f t="shared" si="1"/>
        <v>-1.222</v>
      </c>
    </row>
    <row r="28" spans="1:9">
      <c r="A28">
        <v>5.2560000000000002</v>
      </c>
      <c r="B28">
        <v>24.405000000000001</v>
      </c>
      <c r="C28">
        <v>-1.331</v>
      </c>
      <c r="D28">
        <v>-0.29997800000000002</v>
      </c>
      <c r="G28" s="3">
        <f t="shared" si="2"/>
        <v>0.49900000000000055</v>
      </c>
      <c r="H28" s="4">
        <f t="shared" si="0"/>
        <v>-20.515000000000001</v>
      </c>
      <c r="I28" s="4">
        <f t="shared" si="1"/>
        <v>-1.331</v>
      </c>
    </row>
    <row r="29" spans="1:9">
      <c r="A29">
        <v>5.2560000000000002</v>
      </c>
      <c r="B29">
        <v>24.902000000000001</v>
      </c>
      <c r="C29">
        <v>-1.45</v>
      </c>
      <c r="D29">
        <v>-0.29997400000000002</v>
      </c>
      <c r="G29" s="3">
        <f t="shared" si="2"/>
        <v>0.50049999999999883</v>
      </c>
      <c r="H29" s="4">
        <f t="shared" si="0"/>
        <v>-20.018000000000001</v>
      </c>
      <c r="I29" s="4">
        <f t="shared" si="1"/>
        <v>-1.45</v>
      </c>
    </row>
    <row r="30" spans="1:9">
      <c r="A30">
        <v>5.2560000000000002</v>
      </c>
      <c r="B30">
        <v>25.405999999999999</v>
      </c>
      <c r="C30">
        <v>-1.5740000000000001</v>
      </c>
      <c r="D30">
        <v>-0.29996200000000001</v>
      </c>
      <c r="G30" s="3">
        <f t="shared" si="2"/>
        <v>0.50199999999999889</v>
      </c>
      <c r="H30" s="4">
        <f t="shared" si="0"/>
        <v>-19.514000000000003</v>
      </c>
      <c r="I30" s="4">
        <f t="shared" si="1"/>
        <v>-1.5740000000000001</v>
      </c>
    </row>
    <row r="31" spans="1:9">
      <c r="A31">
        <v>5.2560000000000002</v>
      </c>
      <c r="B31">
        <v>25.905999999999999</v>
      </c>
      <c r="C31">
        <v>-1.706</v>
      </c>
      <c r="D31">
        <v>-0.29997699999999999</v>
      </c>
      <c r="G31" s="3">
        <f t="shared" si="2"/>
        <v>0.49849999999999994</v>
      </c>
      <c r="H31" s="4">
        <f t="shared" si="0"/>
        <v>-19.014000000000003</v>
      </c>
      <c r="I31" s="4">
        <f t="shared" si="1"/>
        <v>-1.706</v>
      </c>
    </row>
    <row r="32" spans="1:9">
      <c r="A32">
        <v>5.2560000000000002</v>
      </c>
      <c r="B32">
        <v>26.402999999999999</v>
      </c>
      <c r="C32">
        <v>-1.881</v>
      </c>
      <c r="D32">
        <v>-0.29996899999999999</v>
      </c>
      <c r="G32" s="3">
        <f t="shared" si="2"/>
        <v>0.5</v>
      </c>
      <c r="H32" s="4">
        <f t="shared" si="0"/>
        <v>-18.517000000000003</v>
      </c>
      <c r="I32" s="4">
        <f t="shared" si="1"/>
        <v>-1.881</v>
      </c>
    </row>
    <row r="33" spans="1:9">
      <c r="A33">
        <v>5.2560000000000002</v>
      </c>
      <c r="B33">
        <v>26.905999999999999</v>
      </c>
      <c r="C33">
        <v>-2.048</v>
      </c>
      <c r="D33">
        <v>-0.29996</v>
      </c>
      <c r="G33" s="3">
        <f t="shared" si="2"/>
        <v>0.5</v>
      </c>
      <c r="H33" s="4">
        <f t="shared" si="0"/>
        <v>-18.014000000000003</v>
      </c>
      <c r="I33" s="4">
        <f t="shared" si="1"/>
        <v>-2.048</v>
      </c>
    </row>
    <row r="34" spans="1:9">
      <c r="A34">
        <v>5.2560000000000002</v>
      </c>
      <c r="B34">
        <v>27.402999999999999</v>
      </c>
      <c r="C34">
        <v>-2.2999999999999998</v>
      </c>
      <c r="D34">
        <v>-0.29996299999999998</v>
      </c>
      <c r="G34" s="3">
        <f t="shared" si="2"/>
        <v>0.49849999999999994</v>
      </c>
      <c r="H34" s="4">
        <f t="shared" si="0"/>
        <v>-17.517000000000003</v>
      </c>
      <c r="I34" s="4">
        <f t="shared" si="1"/>
        <v>-2.2999999999999998</v>
      </c>
    </row>
    <row r="35" spans="1:9">
      <c r="A35">
        <v>5.2560000000000002</v>
      </c>
      <c r="B35">
        <v>27.902999999999999</v>
      </c>
      <c r="C35">
        <v>-2.5249999999999999</v>
      </c>
      <c r="D35">
        <v>-0.29997699999999999</v>
      </c>
      <c r="G35" s="3">
        <f t="shared" si="2"/>
        <v>0.50200000000000067</v>
      </c>
      <c r="H35" s="4">
        <f t="shared" si="0"/>
        <v>-17.017000000000003</v>
      </c>
      <c r="I35" s="4">
        <f t="shared" si="1"/>
        <v>-2.5249999999999999</v>
      </c>
    </row>
    <row r="36" spans="1:9">
      <c r="A36">
        <v>5.2560000000000002</v>
      </c>
      <c r="B36">
        <v>28.407</v>
      </c>
      <c r="C36">
        <v>-2.77</v>
      </c>
      <c r="D36">
        <v>-0.29998399999999997</v>
      </c>
      <c r="G36" s="3">
        <f t="shared" si="2"/>
        <v>0.50050000000000061</v>
      </c>
      <c r="H36" s="4">
        <f t="shared" si="0"/>
        <v>-16.513000000000002</v>
      </c>
      <c r="I36" s="4">
        <f t="shared" si="1"/>
        <v>-2.77</v>
      </c>
    </row>
    <row r="37" spans="1:9">
      <c r="A37">
        <v>5.2560000000000002</v>
      </c>
      <c r="B37">
        <v>28.904</v>
      </c>
      <c r="C37">
        <v>-3.0609999999999999</v>
      </c>
      <c r="D37">
        <v>-0.29997499999999999</v>
      </c>
      <c r="G37" s="3">
        <f t="shared" si="2"/>
        <v>0.49900000000000055</v>
      </c>
      <c r="H37" s="4">
        <f t="shared" si="0"/>
        <v>-16.016000000000002</v>
      </c>
      <c r="I37" s="4">
        <f t="shared" si="1"/>
        <v>-3.0609999999999999</v>
      </c>
    </row>
    <row r="38" spans="1:9">
      <c r="A38">
        <v>5.2560000000000002</v>
      </c>
      <c r="B38">
        <v>29.405000000000001</v>
      </c>
      <c r="C38">
        <v>-3.4060000000000001</v>
      </c>
      <c r="D38">
        <v>-0.29997800000000002</v>
      </c>
      <c r="G38" s="3">
        <f t="shared" si="2"/>
        <v>0.5</v>
      </c>
      <c r="H38" s="4">
        <f t="shared" si="0"/>
        <v>-15.515000000000001</v>
      </c>
      <c r="I38" s="4">
        <f t="shared" si="1"/>
        <v>-3.4060000000000001</v>
      </c>
    </row>
    <row r="39" spans="1:9">
      <c r="A39">
        <v>5.2560000000000002</v>
      </c>
      <c r="B39">
        <v>29.904</v>
      </c>
      <c r="C39">
        <v>-3.8420000000000001</v>
      </c>
      <c r="D39">
        <v>-0.29999700000000001</v>
      </c>
      <c r="G39" s="3">
        <f t="shared" si="2"/>
        <v>0.49899999999999878</v>
      </c>
      <c r="H39" s="4">
        <f t="shared" si="0"/>
        <v>-15.016000000000002</v>
      </c>
      <c r="I39" s="4">
        <f t="shared" si="1"/>
        <v>-3.8420000000000001</v>
      </c>
    </row>
    <row r="40" spans="1:9">
      <c r="A40">
        <v>5.2560000000000002</v>
      </c>
      <c r="B40">
        <v>30.402999999999999</v>
      </c>
      <c r="C40">
        <v>-4.3140000000000001</v>
      </c>
      <c r="D40">
        <v>-0.29998399999999997</v>
      </c>
      <c r="G40" s="3">
        <f t="shared" si="2"/>
        <v>0.50150000000000006</v>
      </c>
      <c r="H40" s="4">
        <f t="shared" si="0"/>
        <v>-14.517000000000003</v>
      </c>
      <c r="I40" s="4">
        <f t="shared" si="1"/>
        <v>-4.3140000000000001</v>
      </c>
    </row>
    <row r="41" spans="1:9">
      <c r="A41">
        <v>5.2560000000000002</v>
      </c>
      <c r="B41">
        <v>30.907</v>
      </c>
      <c r="C41">
        <v>-4.9029999999999996</v>
      </c>
      <c r="D41">
        <v>-0.299981</v>
      </c>
      <c r="G41" s="3">
        <f t="shared" si="2"/>
        <v>0.50050000000000061</v>
      </c>
      <c r="H41" s="4">
        <f t="shared" si="0"/>
        <v>-14.013000000000002</v>
      </c>
      <c r="I41" s="4">
        <f t="shared" si="1"/>
        <v>-4.9029999999999996</v>
      </c>
    </row>
    <row r="42" spans="1:9">
      <c r="A42">
        <v>5.2560000000000002</v>
      </c>
      <c r="B42">
        <v>31.404</v>
      </c>
      <c r="C42">
        <v>-5.5960000000000001</v>
      </c>
      <c r="D42">
        <v>-0.29997400000000002</v>
      </c>
      <c r="G42" s="3">
        <f t="shared" si="2"/>
        <v>0.49849999999999994</v>
      </c>
      <c r="H42" s="4">
        <f t="shared" si="0"/>
        <v>-13.516000000000002</v>
      </c>
      <c r="I42" s="4">
        <f t="shared" si="1"/>
        <v>-5.5960000000000001</v>
      </c>
    </row>
    <row r="43" spans="1:9">
      <c r="A43">
        <v>5.2560000000000002</v>
      </c>
      <c r="B43">
        <v>31.904</v>
      </c>
      <c r="C43">
        <v>-6.9429999999999996</v>
      </c>
      <c r="D43">
        <v>-0.29998399999999997</v>
      </c>
      <c r="G43" s="3">
        <f t="shared" si="2"/>
        <v>0.50000000000000178</v>
      </c>
      <c r="H43" s="4">
        <f t="shared" si="0"/>
        <v>-13.016000000000002</v>
      </c>
      <c r="I43" s="4">
        <f t="shared" si="1"/>
        <v>-6.9429999999999996</v>
      </c>
    </row>
    <row r="44" spans="1:9">
      <c r="A44">
        <v>5.2560000000000002</v>
      </c>
      <c r="B44">
        <v>32.404000000000003</v>
      </c>
      <c r="C44">
        <v>-7.58</v>
      </c>
      <c r="D44">
        <v>-0.29994999999999999</v>
      </c>
      <c r="G44" s="3">
        <f t="shared" si="2"/>
        <v>0.49900000000000055</v>
      </c>
      <c r="H44" s="4">
        <f t="shared" si="0"/>
        <v>-12.515999999999998</v>
      </c>
      <c r="I44" s="4">
        <f t="shared" si="1"/>
        <v>-7.58</v>
      </c>
    </row>
    <row r="45" spans="1:9">
      <c r="A45">
        <v>5.2560000000000002</v>
      </c>
      <c r="B45">
        <v>32.902000000000001</v>
      </c>
      <c r="C45">
        <v>-9.1780000000000008</v>
      </c>
      <c r="D45">
        <v>-0.29994500000000002</v>
      </c>
      <c r="G45" s="3">
        <f t="shared" si="2"/>
        <v>0.5014999999999965</v>
      </c>
      <c r="H45" s="4">
        <f t="shared" si="0"/>
        <v>-12.018000000000001</v>
      </c>
      <c r="I45" s="4">
        <f t="shared" si="1"/>
        <v>-9.1780000000000008</v>
      </c>
    </row>
    <row r="46" spans="1:9">
      <c r="A46">
        <v>5.2560000000000002</v>
      </c>
      <c r="B46">
        <v>33.406999999999996</v>
      </c>
      <c r="C46">
        <v>-10.863</v>
      </c>
      <c r="D46">
        <v>-0.29996699999999998</v>
      </c>
      <c r="G46" s="3">
        <f t="shared" si="2"/>
        <v>0.50199999999999889</v>
      </c>
      <c r="H46" s="4">
        <f t="shared" si="0"/>
        <v>-11.513000000000005</v>
      </c>
      <c r="I46" s="4">
        <f t="shared" si="1"/>
        <v>-10.863</v>
      </c>
    </row>
    <row r="47" spans="1:9">
      <c r="A47">
        <v>5.2560000000000002</v>
      </c>
      <c r="B47">
        <v>33.905999999999999</v>
      </c>
      <c r="C47">
        <v>-13.444000000000001</v>
      </c>
      <c r="D47">
        <v>-0.29996099999999998</v>
      </c>
      <c r="G47" s="3">
        <f t="shared" si="2"/>
        <v>0.49800000000000111</v>
      </c>
      <c r="H47" s="4">
        <f t="shared" si="0"/>
        <v>-11.014000000000003</v>
      </c>
      <c r="I47" s="4">
        <f t="shared" si="1"/>
        <v>-13.444000000000001</v>
      </c>
    </row>
    <row r="48" spans="1:9">
      <c r="A48">
        <v>5.2560000000000002</v>
      </c>
      <c r="B48">
        <v>34.402999999999999</v>
      </c>
      <c r="C48">
        <v>-16.038</v>
      </c>
      <c r="D48">
        <v>-0.29996800000000001</v>
      </c>
      <c r="G48" s="3">
        <f t="shared" si="2"/>
        <v>0.49900000000000233</v>
      </c>
      <c r="H48" s="4">
        <f t="shared" si="0"/>
        <v>-10.517000000000003</v>
      </c>
      <c r="I48" s="4">
        <f t="shared" si="1"/>
        <v>-16.038</v>
      </c>
    </row>
    <row r="49" spans="1:9">
      <c r="A49">
        <v>5.2560000000000002</v>
      </c>
      <c r="B49">
        <v>34.904000000000003</v>
      </c>
      <c r="C49">
        <v>-19.724</v>
      </c>
      <c r="D49">
        <v>-0.299981</v>
      </c>
      <c r="G49" s="3">
        <f t="shared" si="2"/>
        <v>0.35000000000000142</v>
      </c>
      <c r="H49" s="4">
        <f t="shared" si="0"/>
        <v>-10.015999999999998</v>
      </c>
      <c r="I49" s="4">
        <f t="shared" si="1"/>
        <v>-19.724</v>
      </c>
    </row>
    <row r="50" spans="1:9">
      <c r="A50">
        <v>5.2560000000000002</v>
      </c>
      <c r="B50">
        <v>35.103000000000002</v>
      </c>
      <c r="C50">
        <v>-21.326000000000001</v>
      </c>
      <c r="D50">
        <v>-0.29998200000000003</v>
      </c>
      <c r="G50" s="3">
        <f t="shared" si="2"/>
        <v>0.19899999999999807</v>
      </c>
      <c r="H50" s="4">
        <f t="shared" si="0"/>
        <v>-9.8170000000000002</v>
      </c>
      <c r="I50" s="4">
        <f t="shared" si="1"/>
        <v>-21.326000000000001</v>
      </c>
    </row>
    <row r="51" spans="1:9">
      <c r="A51">
        <v>5.2560000000000002</v>
      </c>
      <c r="B51">
        <v>35.302</v>
      </c>
      <c r="C51">
        <v>-23.172999999999998</v>
      </c>
      <c r="D51">
        <v>-0.29997299999999999</v>
      </c>
      <c r="G51" s="3">
        <f t="shared" si="2"/>
        <v>0.20049999999999812</v>
      </c>
      <c r="H51" s="4">
        <f t="shared" si="0"/>
        <v>-9.6180000000000021</v>
      </c>
      <c r="I51" s="4">
        <f t="shared" si="1"/>
        <v>-23.172999999999998</v>
      </c>
    </row>
    <row r="52" spans="1:9">
      <c r="A52">
        <v>5.2560000000000002</v>
      </c>
      <c r="B52">
        <v>35.503999999999998</v>
      </c>
      <c r="C52">
        <v>-25.646000000000001</v>
      </c>
      <c r="D52">
        <v>-0.29995699999999997</v>
      </c>
      <c r="G52" s="3">
        <f t="shared" si="2"/>
        <v>0.20200000000000173</v>
      </c>
      <c r="H52" s="4">
        <f t="shared" si="0"/>
        <v>-9.4160000000000039</v>
      </c>
      <c r="I52" s="4">
        <f t="shared" si="1"/>
        <v>-25.646000000000001</v>
      </c>
    </row>
    <row r="53" spans="1:9">
      <c r="A53">
        <v>5.2560000000000002</v>
      </c>
      <c r="B53">
        <v>35.706000000000003</v>
      </c>
      <c r="C53">
        <v>-28.128</v>
      </c>
      <c r="D53">
        <v>-0.299979</v>
      </c>
      <c r="G53" s="3">
        <f t="shared" si="2"/>
        <v>0.20100000000000051</v>
      </c>
      <c r="H53" s="4">
        <f t="shared" si="0"/>
        <v>-9.2139999999999986</v>
      </c>
      <c r="I53" s="4">
        <f t="shared" si="1"/>
        <v>-28.128</v>
      </c>
    </row>
    <row r="54" spans="1:9">
      <c r="A54">
        <v>5.2560000000000002</v>
      </c>
      <c r="B54">
        <v>35.905999999999999</v>
      </c>
      <c r="C54">
        <v>-30.815000000000001</v>
      </c>
      <c r="D54">
        <v>-0.299952</v>
      </c>
      <c r="G54" s="3">
        <f t="shared" si="2"/>
        <v>0.19899999999999807</v>
      </c>
      <c r="H54" s="4">
        <f t="shared" si="0"/>
        <v>-9.0140000000000029</v>
      </c>
      <c r="I54" s="4">
        <f t="shared" si="1"/>
        <v>-30.815000000000001</v>
      </c>
    </row>
    <row r="55" spans="1:9">
      <c r="A55">
        <v>5.2560000000000002</v>
      </c>
      <c r="B55">
        <v>36.103999999999999</v>
      </c>
      <c r="C55">
        <v>-33.545000000000002</v>
      </c>
      <c r="D55">
        <v>-0.299979</v>
      </c>
      <c r="G55" s="3">
        <f t="shared" si="2"/>
        <v>0.19999999999999929</v>
      </c>
      <c r="H55" s="4">
        <f t="shared" si="0"/>
        <v>-8.8160000000000025</v>
      </c>
      <c r="I55" s="4">
        <f t="shared" si="1"/>
        <v>-33.545000000000002</v>
      </c>
    </row>
    <row r="56" spans="1:9">
      <c r="A56">
        <v>5.2560000000000002</v>
      </c>
      <c r="B56">
        <v>36.305999999999997</v>
      </c>
      <c r="C56">
        <v>-37.433</v>
      </c>
      <c r="D56">
        <v>-0.29997200000000002</v>
      </c>
      <c r="G56" s="3">
        <f t="shared" si="2"/>
        <v>0.20149999999999935</v>
      </c>
      <c r="H56" s="4">
        <f t="shared" si="0"/>
        <v>-8.6140000000000043</v>
      </c>
      <c r="I56" s="4">
        <f t="shared" si="1"/>
        <v>-37.433</v>
      </c>
    </row>
    <row r="57" spans="1:9">
      <c r="A57">
        <v>5.2560000000000002</v>
      </c>
      <c r="B57">
        <v>36.506999999999998</v>
      </c>
      <c r="C57">
        <v>-40.713999999999999</v>
      </c>
      <c r="D57">
        <v>-0.29996800000000001</v>
      </c>
      <c r="G57" s="3">
        <f t="shared" si="2"/>
        <v>0.19950000000000045</v>
      </c>
      <c r="H57" s="4">
        <f t="shared" si="0"/>
        <v>-8.4130000000000038</v>
      </c>
      <c r="I57" s="4">
        <f t="shared" si="1"/>
        <v>-40.713999999999999</v>
      </c>
    </row>
    <row r="58" spans="1:9">
      <c r="A58">
        <v>5.2560000000000002</v>
      </c>
      <c r="B58">
        <v>36.704999999999998</v>
      </c>
      <c r="C58">
        <v>-44.98</v>
      </c>
      <c r="D58">
        <v>-0.29998599999999997</v>
      </c>
      <c r="G58" s="3">
        <f t="shared" si="2"/>
        <v>0.1980000000000004</v>
      </c>
      <c r="H58" s="4">
        <f t="shared" si="0"/>
        <v>-8.2150000000000034</v>
      </c>
      <c r="I58" s="4">
        <f t="shared" si="1"/>
        <v>-44.98</v>
      </c>
    </row>
    <row r="59" spans="1:9">
      <c r="A59">
        <v>5.2560000000000002</v>
      </c>
      <c r="B59">
        <v>36.902999999999999</v>
      </c>
      <c r="C59">
        <v>-49.994999999999997</v>
      </c>
      <c r="D59">
        <v>-0.29997800000000002</v>
      </c>
      <c r="G59" s="3">
        <f t="shared" si="2"/>
        <v>0.19950000000000045</v>
      </c>
      <c r="H59" s="4">
        <f t="shared" si="0"/>
        <v>-8.017000000000003</v>
      </c>
      <c r="I59" s="4">
        <f t="shared" si="1"/>
        <v>-49.994999999999997</v>
      </c>
    </row>
    <row r="60" spans="1:9">
      <c r="A60">
        <v>5.2560000000000002</v>
      </c>
      <c r="B60">
        <v>37.103999999999999</v>
      </c>
      <c r="C60">
        <v>-55.530999999999999</v>
      </c>
      <c r="D60">
        <v>-0.29997200000000002</v>
      </c>
      <c r="G60" s="3">
        <f t="shared" si="2"/>
        <v>0.20050000000000168</v>
      </c>
      <c r="H60" s="4">
        <f t="shared" si="0"/>
        <v>-7.8160000000000025</v>
      </c>
      <c r="I60" s="4">
        <f t="shared" si="1"/>
        <v>-55.530999999999999</v>
      </c>
    </row>
    <row r="61" spans="1:9">
      <c r="A61">
        <v>5.2560000000000002</v>
      </c>
      <c r="B61">
        <v>37.304000000000002</v>
      </c>
      <c r="C61">
        <v>-61.348999999999997</v>
      </c>
      <c r="D61">
        <v>-0.29997699999999999</v>
      </c>
      <c r="G61" s="3">
        <f t="shared" si="2"/>
        <v>0.19900000000000162</v>
      </c>
      <c r="H61" s="4">
        <f t="shared" si="0"/>
        <v>-7.6159999999999997</v>
      </c>
      <c r="I61" s="4">
        <f t="shared" si="1"/>
        <v>-61.348999999999997</v>
      </c>
    </row>
    <row r="62" spans="1:9">
      <c r="A62">
        <v>5.2560000000000002</v>
      </c>
      <c r="B62">
        <v>37.502000000000002</v>
      </c>
      <c r="C62">
        <v>-67.744</v>
      </c>
      <c r="D62">
        <v>-0.29997800000000002</v>
      </c>
      <c r="G62" s="3">
        <f t="shared" si="2"/>
        <v>0.1980000000000004</v>
      </c>
      <c r="H62" s="4">
        <f t="shared" si="0"/>
        <v>-7.4179999999999993</v>
      </c>
      <c r="I62" s="4">
        <f t="shared" si="1"/>
        <v>-67.744</v>
      </c>
    </row>
    <row r="63" spans="1:9">
      <c r="A63">
        <v>5.2560000000000002</v>
      </c>
      <c r="B63">
        <v>37.700000000000003</v>
      </c>
      <c r="C63">
        <v>-74.864999999999995</v>
      </c>
      <c r="D63">
        <v>-0.29997099999999999</v>
      </c>
      <c r="G63" s="3">
        <f t="shared" si="2"/>
        <v>0.19999999999999929</v>
      </c>
      <c r="H63" s="4">
        <f t="shared" si="0"/>
        <v>-7.2199999999999989</v>
      </c>
      <c r="I63" s="4">
        <f t="shared" si="1"/>
        <v>-74.864999999999995</v>
      </c>
    </row>
    <row r="64" spans="1:9">
      <c r="A64">
        <v>5.2560000000000002</v>
      </c>
      <c r="B64">
        <v>37.902000000000001</v>
      </c>
      <c r="C64">
        <v>-83.477000000000004</v>
      </c>
      <c r="D64">
        <v>-0.29996600000000001</v>
      </c>
      <c r="G64" s="3">
        <f t="shared" si="2"/>
        <v>0.20249999999999702</v>
      </c>
      <c r="H64" s="4">
        <f t="shared" si="0"/>
        <v>-7.0180000000000007</v>
      </c>
      <c r="I64" s="4">
        <f t="shared" si="1"/>
        <v>-83.477000000000004</v>
      </c>
    </row>
    <row r="65" spans="1:9">
      <c r="A65">
        <v>5.2560000000000002</v>
      </c>
      <c r="B65">
        <v>38.104999999999997</v>
      </c>
      <c r="C65">
        <v>-91.858999999999995</v>
      </c>
      <c r="D65">
        <v>-0.29996800000000001</v>
      </c>
      <c r="G65" s="3">
        <f t="shared" si="2"/>
        <v>0.20100000000000051</v>
      </c>
      <c r="H65" s="4">
        <f t="shared" si="0"/>
        <v>-6.8150000000000048</v>
      </c>
      <c r="I65" s="4">
        <f t="shared" si="1"/>
        <v>-91.858999999999995</v>
      </c>
    </row>
    <row r="66" spans="1:9">
      <c r="A66">
        <v>5.2560000000000002</v>
      </c>
      <c r="B66">
        <v>38.304000000000002</v>
      </c>
      <c r="C66">
        <v>-102</v>
      </c>
      <c r="D66">
        <v>-0.29998200000000003</v>
      </c>
      <c r="G66" s="3">
        <f t="shared" si="2"/>
        <v>0.19900000000000162</v>
      </c>
      <c r="H66" s="4">
        <f t="shared" si="0"/>
        <v>-6.6159999999999997</v>
      </c>
      <c r="I66" s="4">
        <f t="shared" si="1"/>
        <v>-102</v>
      </c>
    </row>
    <row r="67" spans="1:9">
      <c r="A67">
        <v>5.2560000000000002</v>
      </c>
      <c r="B67">
        <v>38.503</v>
      </c>
      <c r="C67">
        <v>-112.25</v>
      </c>
      <c r="D67">
        <v>-0.29998000000000002</v>
      </c>
      <c r="G67" s="3">
        <f t="shared" si="2"/>
        <v>0.20049999999999812</v>
      </c>
      <c r="H67" s="4">
        <f t="shared" si="0"/>
        <v>-6.4170000000000016</v>
      </c>
      <c r="I67" s="4">
        <f t="shared" si="1"/>
        <v>-112.25</v>
      </c>
    </row>
    <row r="68" spans="1:9">
      <c r="A68">
        <v>5.2560000000000002</v>
      </c>
      <c r="B68">
        <v>38.704999999999998</v>
      </c>
      <c r="C68">
        <v>-123.727</v>
      </c>
      <c r="D68">
        <v>-0.29996800000000001</v>
      </c>
      <c r="G68" s="3">
        <f t="shared" si="2"/>
        <v>0.20149999999999935</v>
      </c>
      <c r="H68" s="4">
        <f t="shared" si="0"/>
        <v>-6.2150000000000034</v>
      </c>
      <c r="I68" s="4">
        <f t="shared" si="1"/>
        <v>-123.727</v>
      </c>
    </row>
    <row r="69" spans="1:9">
      <c r="A69">
        <v>5.2560000000000002</v>
      </c>
      <c r="B69">
        <v>38.905999999999999</v>
      </c>
      <c r="C69">
        <v>-135.39699999999999</v>
      </c>
      <c r="D69">
        <v>-0.29997299999999999</v>
      </c>
      <c r="G69" s="3">
        <f t="shared" si="2"/>
        <v>0.19999999999999929</v>
      </c>
      <c r="H69" s="4">
        <f t="shared" si="0"/>
        <v>-6.0140000000000029</v>
      </c>
      <c r="I69" s="4">
        <f t="shared" si="1"/>
        <v>-135.39699999999999</v>
      </c>
    </row>
    <row r="70" spans="1:9">
      <c r="A70">
        <v>5.2560000000000002</v>
      </c>
      <c r="B70">
        <v>39.104999999999997</v>
      </c>
      <c r="C70">
        <v>-148.06800000000001</v>
      </c>
      <c r="D70">
        <v>-0.29997499999999999</v>
      </c>
      <c r="G70" s="3">
        <f t="shared" si="2"/>
        <v>0.1980000000000004</v>
      </c>
      <c r="H70" s="4">
        <f t="shared" si="0"/>
        <v>-5.8150000000000048</v>
      </c>
      <c r="I70" s="4">
        <f t="shared" si="1"/>
        <v>-148.06800000000001</v>
      </c>
    </row>
    <row r="71" spans="1:9">
      <c r="A71">
        <v>5.2560000000000002</v>
      </c>
      <c r="B71">
        <v>39.302</v>
      </c>
      <c r="C71">
        <v>-160.845</v>
      </c>
      <c r="D71">
        <v>-0.29997099999999999</v>
      </c>
      <c r="G71" s="3">
        <f t="shared" si="2"/>
        <v>0.19900000000000162</v>
      </c>
      <c r="H71" s="4">
        <f t="shared" si="0"/>
        <v>-5.6180000000000021</v>
      </c>
      <c r="I71" s="4">
        <f t="shared" si="1"/>
        <v>-160.845</v>
      </c>
    </row>
    <row r="72" spans="1:9">
      <c r="A72">
        <v>5.2560000000000002</v>
      </c>
      <c r="B72">
        <v>39.503</v>
      </c>
      <c r="C72">
        <v>-174.82300000000001</v>
      </c>
      <c r="D72">
        <v>-0.29996400000000001</v>
      </c>
      <c r="G72" s="3">
        <f t="shared" si="2"/>
        <v>0.20050000000000168</v>
      </c>
      <c r="H72" s="4">
        <f t="shared" si="0"/>
        <v>-5.4170000000000016</v>
      </c>
      <c r="I72" s="4">
        <f t="shared" si="1"/>
        <v>-174.82300000000001</v>
      </c>
    </row>
    <row r="73" spans="1:9">
      <c r="A73">
        <v>5.2560000000000002</v>
      </c>
      <c r="B73">
        <v>39.703000000000003</v>
      </c>
      <c r="C73">
        <v>-188.51</v>
      </c>
      <c r="D73">
        <v>-0.29996899999999999</v>
      </c>
      <c r="G73" s="3">
        <f t="shared" si="2"/>
        <v>0.19900000000000162</v>
      </c>
      <c r="H73" s="4">
        <f t="shared" si="0"/>
        <v>-5.2169999999999987</v>
      </c>
      <c r="I73" s="4">
        <f t="shared" si="1"/>
        <v>-188.51</v>
      </c>
    </row>
    <row r="74" spans="1:9">
      <c r="A74">
        <v>5.2560000000000002</v>
      </c>
      <c r="B74">
        <v>39.901000000000003</v>
      </c>
      <c r="C74">
        <v>-202.41300000000001</v>
      </c>
      <c r="D74">
        <v>-0.29996099999999998</v>
      </c>
      <c r="G74" s="3">
        <f t="shared" si="2"/>
        <v>0.19849999999999923</v>
      </c>
      <c r="H74" s="4">
        <f t="shared" si="0"/>
        <v>-5.0189999999999984</v>
      </c>
      <c r="I74" s="4">
        <f t="shared" si="1"/>
        <v>-202.41300000000001</v>
      </c>
    </row>
    <row r="75" spans="1:9">
      <c r="A75">
        <v>5.2560000000000002</v>
      </c>
      <c r="B75">
        <v>40.1</v>
      </c>
      <c r="C75">
        <v>-216.376</v>
      </c>
      <c r="D75">
        <v>-0.29996299999999998</v>
      </c>
      <c r="G75" s="3">
        <f t="shared" si="2"/>
        <v>0.20049999999999812</v>
      </c>
      <c r="H75" s="4">
        <f t="shared" si="0"/>
        <v>-4.82</v>
      </c>
      <c r="I75" s="4">
        <f t="shared" si="1"/>
        <v>-216.376</v>
      </c>
    </row>
    <row r="76" spans="1:9">
      <c r="A76">
        <v>5.2560000000000002</v>
      </c>
      <c r="B76">
        <v>40.302</v>
      </c>
      <c r="C76">
        <v>-230.077</v>
      </c>
      <c r="D76">
        <v>-0.29996</v>
      </c>
      <c r="G76" s="3">
        <f t="shared" si="2"/>
        <v>0.20199999999999818</v>
      </c>
      <c r="H76" s="4">
        <f t="shared" si="0"/>
        <v>-4.6180000000000021</v>
      </c>
      <c r="I76" s="4">
        <f t="shared" si="1"/>
        <v>-230.077</v>
      </c>
    </row>
    <row r="77" spans="1:9">
      <c r="A77">
        <v>5.2560000000000002</v>
      </c>
      <c r="B77">
        <v>40.503999999999998</v>
      </c>
      <c r="C77">
        <v>-243.44</v>
      </c>
      <c r="D77">
        <v>-0.299952</v>
      </c>
      <c r="G77" s="3">
        <f t="shared" si="2"/>
        <v>0.20100000000000051</v>
      </c>
      <c r="H77" s="4">
        <f t="shared" si="0"/>
        <v>-4.4160000000000039</v>
      </c>
      <c r="I77" s="4">
        <f t="shared" si="1"/>
        <v>-243.44</v>
      </c>
    </row>
    <row r="78" spans="1:9">
      <c r="A78">
        <v>5.2560000000000002</v>
      </c>
      <c r="B78">
        <v>40.704000000000001</v>
      </c>
      <c r="C78">
        <v>-256.22899999999998</v>
      </c>
      <c r="D78">
        <v>-0.29997299999999999</v>
      </c>
      <c r="G78" s="3">
        <f t="shared" si="2"/>
        <v>0.19950000000000045</v>
      </c>
      <c r="H78" s="4">
        <f t="shared" si="0"/>
        <v>-4.2160000000000011</v>
      </c>
      <c r="I78" s="4">
        <f t="shared" si="1"/>
        <v>-256.22899999999998</v>
      </c>
    </row>
    <row r="79" spans="1:9">
      <c r="A79">
        <v>5.2560000000000002</v>
      </c>
      <c r="B79">
        <v>40.902999999999999</v>
      </c>
      <c r="C79">
        <v>-268.274</v>
      </c>
      <c r="D79">
        <v>-0.29996200000000001</v>
      </c>
      <c r="G79" s="3">
        <f t="shared" si="2"/>
        <v>0.20049999999999812</v>
      </c>
      <c r="H79" s="4">
        <f t="shared" si="0"/>
        <v>-4.017000000000003</v>
      </c>
      <c r="I79" s="4">
        <f t="shared" si="1"/>
        <v>-268.274</v>
      </c>
    </row>
    <row r="80" spans="1:9">
      <c r="A80">
        <v>5.2560000000000002</v>
      </c>
      <c r="B80">
        <v>41.104999999999997</v>
      </c>
      <c r="C80">
        <v>-279.43799999999999</v>
      </c>
      <c r="D80">
        <v>-0.29996899999999999</v>
      </c>
      <c r="G80" s="3">
        <f t="shared" si="2"/>
        <v>0.20200000000000173</v>
      </c>
      <c r="H80" s="4">
        <f t="shared" si="0"/>
        <v>-3.8150000000000048</v>
      </c>
      <c r="I80" s="4">
        <f t="shared" si="1"/>
        <v>-279.43799999999999</v>
      </c>
    </row>
    <row r="81" spans="1:9">
      <c r="A81">
        <v>5.2560000000000002</v>
      </c>
      <c r="B81">
        <v>41.307000000000002</v>
      </c>
      <c r="C81">
        <v>-290.19499999999999</v>
      </c>
      <c r="D81">
        <v>-0.29997600000000002</v>
      </c>
      <c r="G81" s="3">
        <f t="shared" si="2"/>
        <v>0.20000000000000284</v>
      </c>
      <c r="H81" s="4">
        <f t="shared" si="0"/>
        <v>-3.6129999999999995</v>
      </c>
      <c r="I81" s="4">
        <f t="shared" si="1"/>
        <v>-290.19499999999999</v>
      </c>
    </row>
    <row r="82" spans="1:9">
      <c r="A82">
        <v>5.2560000000000002</v>
      </c>
      <c r="B82">
        <v>41.505000000000003</v>
      </c>
      <c r="C82">
        <v>-299.27199999999999</v>
      </c>
      <c r="D82">
        <v>-0.29997699999999999</v>
      </c>
      <c r="G82" s="3">
        <f t="shared" si="2"/>
        <v>0.1980000000000004</v>
      </c>
      <c r="H82" s="4">
        <f t="shared" si="0"/>
        <v>-3.4149999999999991</v>
      </c>
      <c r="I82" s="4">
        <f t="shared" si="1"/>
        <v>-299.27199999999999</v>
      </c>
    </row>
    <row r="83" spans="1:9">
      <c r="A83">
        <v>5.2560000000000002</v>
      </c>
      <c r="B83">
        <v>41.703000000000003</v>
      </c>
      <c r="C83">
        <v>-307.69799999999998</v>
      </c>
      <c r="D83">
        <v>-0.29997499999999999</v>
      </c>
      <c r="G83" s="3">
        <f t="shared" si="2"/>
        <v>0.19950000000000045</v>
      </c>
      <c r="H83" s="4">
        <f t="shared" si="0"/>
        <v>-3.2169999999999987</v>
      </c>
      <c r="I83" s="4">
        <f t="shared" si="1"/>
        <v>-307.69799999999998</v>
      </c>
    </row>
    <row r="84" spans="1:9">
      <c r="A84">
        <v>5.2560000000000002</v>
      </c>
      <c r="B84">
        <v>41.904000000000003</v>
      </c>
      <c r="C84">
        <v>-315.38600000000002</v>
      </c>
      <c r="D84">
        <v>-0.29997800000000002</v>
      </c>
      <c r="G84" s="3">
        <f t="shared" si="2"/>
        <v>0.20049999999999812</v>
      </c>
      <c r="H84" s="4">
        <f t="shared" ref="H84:H147" si="3">B84-$I$1</f>
        <v>-3.0159999999999982</v>
      </c>
      <c r="I84" s="4">
        <f t="shared" ref="I84:I147" si="4">C84</f>
        <v>-315.38600000000002</v>
      </c>
    </row>
    <row r="85" spans="1:9">
      <c r="A85">
        <v>5.2560000000000002</v>
      </c>
      <c r="B85">
        <v>42.103999999999999</v>
      </c>
      <c r="C85">
        <v>-322.44499999999999</v>
      </c>
      <c r="D85">
        <v>-0.29996600000000001</v>
      </c>
      <c r="G85" s="3">
        <f t="shared" ref="G85:G148" si="5">(H86-H84)/2</f>
        <v>0.19899999999999807</v>
      </c>
      <c r="H85" s="4">
        <f t="shared" si="3"/>
        <v>-2.8160000000000025</v>
      </c>
      <c r="I85" s="4">
        <f t="shared" si="4"/>
        <v>-322.44499999999999</v>
      </c>
    </row>
    <row r="86" spans="1:9">
      <c r="A86">
        <v>5.2560000000000002</v>
      </c>
      <c r="B86">
        <v>42.302</v>
      </c>
      <c r="C86">
        <v>-328.36</v>
      </c>
      <c r="D86">
        <v>-0.29996200000000001</v>
      </c>
      <c r="G86" s="3">
        <f t="shared" si="5"/>
        <v>0.1980000000000004</v>
      </c>
      <c r="H86" s="4">
        <f t="shared" si="3"/>
        <v>-2.6180000000000021</v>
      </c>
      <c r="I86" s="4">
        <f t="shared" si="4"/>
        <v>-328.36</v>
      </c>
    </row>
    <row r="87" spans="1:9">
      <c r="A87">
        <v>5.2560000000000002</v>
      </c>
      <c r="B87">
        <v>42.5</v>
      </c>
      <c r="C87">
        <v>-332.83499999999998</v>
      </c>
      <c r="D87">
        <v>-0.29996099999999998</v>
      </c>
      <c r="G87" s="3">
        <f t="shared" si="5"/>
        <v>0.19999999999999929</v>
      </c>
      <c r="H87" s="4">
        <f t="shared" si="3"/>
        <v>-2.4200000000000017</v>
      </c>
      <c r="I87" s="4">
        <f t="shared" si="4"/>
        <v>-332.83499999999998</v>
      </c>
    </row>
    <row r="88" spans="1:9">
      <c r="A88">
        <v>5.2560000000000002</v>
      </c>
      <c r="B88">
        <v>42.701999999999998</v>
      </c>
      <c r="C88">
        <v>-337.45499999999998</v>
      </c>
      <c r="D88">
        <v>-0.29997499999999999</v>
      </c>
      <c r="G88" s="3">
        <f t="shared" si="5"/>
        <v>0.20200000000000173</v>
      </c>
      <c r="H88" s="4">
        <f t="shared" si="3"/>
        <v>-2.2180000000000035</v>
      </c>
      <c r="I88" s="4">
        <f t="shared" si="4"/>
        <v>-337.45499999999998</v>
      </c>
    </row>
    <row r="89" spans="1:9">
      <c r="A89">
        <v>5.2560000000000002</v>
      </c>
      <c r="B89">
        <v>42.904000000000003</v>
      </c>
      <c r="C89">
        <v>-340.71100000000001</v>
      </c>
      <c r="D89">
        <v>-0.29997299999999999</v>
      </c>
      <c r="G89" s="3">
        <f t="shared" si="5"/>
        <v>0.20100000000000051</v>
      </c>
      <c r="H89" s="4">
        <f t="shared" si="3"/>
        <v>-2.0159999999999982</v>
      </c>
      <c r="I89" s="4">
        <f t="shared" si="4"/>
        <v>-340.71100000000001</v>
      </c>
    </row>
    <row r="90" spans="1:9">
      <c r="A90">
        <v>5.2560000000000002</v>
      </c>
      <c r="B90">
        <v>43.103999999999999</v>
      </c>
      <c r="C90">
        <v>-343.495</v>
      </c>
      <c r="D90">
        <v>-0.29996899999999999</v>
      </c>
      <c r="G90" s="3">
        <f t="shared" si="5"/>
        <v>0.1994999999999969</v>
      </c>
      <c r="H90" s="4">
        <f t="shared" si="3"/>
        <v>-1.8160000000000025</v>
      </c>
      <c r="I90" s="4">
        <f t="shared" si="4"/>
        <v>-343.495</v>
      </c>
    </row>
    <row r="91" spans="1:9">
      <c r="A91">
        <v>5.2560000000000002</v>
      </c>
      <c r="B91">
        <v>43.302999999999997</v>
      </c>
      <c r="C91">
        <v>-346.05900000000003</v>
      </c>
      <c r="D91">
        <v>-0.29996099999999998</v>
      </c>
      <c r="G91" s="3">
        <f t="shared" si="5"/>
        <v>0.20050000000000168</v>
      </c>
      <c r="H91" s="4">
        <f t="shared" si="3"/>
        <v>-1.6170000000000044</v>
      </c>
      <c r="I91" s="4">
        <f t="shared" si="4"/>
        <v>-346.05900000000003</v>
      </c>
    </row>
    <row r="92" spans="1:9">
      <c r="A92">
        <v>5.2560000000000002</v>
      </c>
      <c r="B92">
        <v>43.505000000000003</v>
      </c>
      <c r="C92">
        <v>-347.66300000000001</v>
      </c>
      <c r="D92">
        <v>-0.29996800000000001</v>
      </c>
      <c r="G92" s="3">
        <f t="shared" si="5"/>
        <v>0.20200000000000173</v>
      </c>
      <c r="H92" s="4">
        <f t="shared" si="3"/>
        <v>-1.4149999999999991</v>
      </c>
      <c r="I92" s="4">
        <f t="shared" si="4"/>
        <v>-347.66300000000001</v>
      </c>
    </row>
    <row r="93" spans="1:9">
      <c r="A93">
        <v>5.2560000000000002</v>
      </c>
      <c r="B93">
        <v>43.707000000000001</v>
      </c>
      <c r="C93">
        <v>-349.077</v>
      </c>
      <c r="D93">
        <v>-0.29995100000000002</v>
      </c>
      <c r="G93" s="3">
        <f t="shared" si="5"/>
        <v>0.20049999999999812</v>
      </c>
      <c r="H93" s="4">
        <f t="shared" si="3"/>
        <v>-1.213000000000001</v>
      </c>
      <c r="I93" s="4">
        <f t="shared" si="4"/>
        <v>-349.077</v>
      </c>
    </row>
    <row r="94" spans="1:9">
      <c r="A94">
        <v>5.2560000000000002</v>
      </c>
      <c r="B94">
        <v>43.905999999999999</v>
      </c>
      <c r="C94">
        <v>-350.274</v>
      </c>
      <c r="D94">
        <v>-0.29995300000000003</v>
      </c>
      <c r="G94" s="3">
        <f t="shared" si="5"/>
        <v>0.19849999999999923</v>
      </c>
      <c r="H94" s="4">
        <f t="shared" si="3"/>
        <v>-1.0140000000000029</v>
      </c>
      <c r="I94" s="4">
        <f t="shared" si="4"/>
        <v>-350.274</v>
      </c>
    </row>
    <row r="95" spans="1:9">
      <c r="A95">
        <v>5.2560000000000002</v>
      </c>
      <c r="B95">
        <v>44.103999999999999</v>
      </c>
      <c r="C95">
        <v>-350.64400000000001</v>
      </c>
      <c r="D95">
        <v>-0.299979</v>
      </c>
      <c r="G95" s="3">
        <f t="shared" si="5"/>
        <v>0.19950000000000045</v>
      </c>
      <c r="H95" s="4">
        <f t="shared" si="3"/>
        <v>-0.8160000000000025</v>
      </c>
      <c r="I95" s="4">
        <f t="shared" si="4"/>
        <v>-350.64400000000001</v>
      </c>
    </row>
    <row r="96" spans="1:9">
      <c r="A96">
        <v>5.2560000000000002</v>
      </c>
      <c r="B96">
        <v>44.305</v>
      </c>
      <c r="C96">
        <v>-351.08800000000002</v>
      </c>
      <c r="D96">
        <v>-0.29997099999999999</v>
      </c>
      <c r="G96" s="3">
        <f t="shared" si="5"/>
        <v>0.20100000000000051</v>
      </c>
      <c r="H96" s="4">
        <f t="shared" si="3"/>
        <v>-0.61500000000000199</v>
      </c>
      <c r="I96" s="4">
        <f t="shared" si="4"/>
        <v>-351.08800000000002</v>
      </c>
    </row>
    <row r="97" spans="1:9">
      <c r="A97">
        <v>5.2560000000000002</v>
      </c>
      <c r="B97">
        <v>44.506</v>
      </c>
      <c r="C97">
        <v>-351.46199999999999</v>
      </c>
      <c r="D97">
        <v>-0.29995500000000003</v>
      </c>
      <c r="G97" s="3">
        <f t="shared" si="5"/>
        <v>0.19950000000000045</v>
      </c>
      <c r="H97" s="4">
        <f t="shared" si="3"/>
        <v>-0.41400000000000148</v>
      </c>
      <c r="I97" s="4">
        <f t="shared" si="4"/>
        <v>-351.46199999999999</v>
      </c>
    </row>
    <row r="98" spans="1:9">
      <c r="A98">
        <v>5.2560000000000002</v>
      </c>
      <c r="B98">
        <v>44.704000000000001</v>
      </c>
      <c r="C98">
        <v>-351.75900000000001</v>
      </c>
      <c r="D98">
        <v>-0.29997699999999999</v>
      </c>
      <c r="G98" s="3">
        <f t="shared" si="5"/>
        <v>0.19750000000000156</v>
      </c>
      <c r="H98" s="4">
        <f t="shared" si="3"/>
        <v>-0.21600000000000108</v>
      </c>
      <c r="I98" s="4">
        <f t="shared" si="4"/>
        <v>-351.75900000000001</v>
      </c>
    </row>
    <row r="99" spans="1:9">
      <c r="A99">
        <v>5.2560000000000002</v>
      </c>
      <c r="B99">
        <v>44.901000000000003</v>
      </c>
      <c r="C99">
        <v>-351.952</v>
      </c>
      <c r="D99">
        <v>-0.29998599999999997</v>
      </c>
      <c r="G99" s="3">
        <f t="shared" si="5"/>
        <v>0.19899999999999807</v>
      </c>
      <c r="H99" s="4">
        <f t="shared" si="3"/>
        <v>-1.8999999999998352E-2</v>
      </c>
      <c r="I99" s="4">
        <f t="shared" si="4"/>
        <v>-351.952</v>
      </c>
    </row>
    <row r="100" spans="1:9">
      <c r="A100">
        <v>5.2560000000000002</v>
      </c>
      <c r="B100">
        <v>45.101999999999997</v>
      </c>
      <c r="C100">
        <v>-352.053</v>
      </c>
      <c r="D100">
        <v>-0.29997099999999999</v>
      </c>
      <c r="G100" s="3">
        <f t="shared" si="5"/>
        <v>0.20149999999999935</v>
      </c>
      <c r="H100" s="4">
        <f t="shared" si="3"/>
        <v>0.18199999999999505</v>
      </c>
      <c r="I100" s="4">
        <f t="shared" si="4"/>
        <v>-352.053</v>
      </c>
    </row>
    <row r="101" spans="1:9">
      <c r="A101">
        <v>5.2560000000000002</v>
      </c>
      <c r="B101">
        <v>45.304000000000002</v>
      </c>
      <c r="C101">
        <v>-352.08800000000002</v>
      </c>
      <c r="D101">
        <v>-0.29997299999999999</v>
      </c>
      <c r="G101" s="3">
        <f t="shared" si="5"/>
        <v>0.20100000000000051</v>
      </c>
      <c r="H101" s="4">
        <f t="shared" si="3"/>
        <v>0.38400000000000034</v>
      </c>
      <c r="I101" s="4">
        <f t="shared" si="4"/>
        <v>-352.08800000000002</v>
      </c>
    </row>
    <row r="102" spans="1:9">
      <c r="A102">
        <v>5.2560000000000002</v>
      </c>
      <c r="B102">
        <v>45.503999999999998</v>
      </c>
      <c r="C102">
        <v>-351.99599999999998</v>
      </c>
      <c r="D102">
        <v>-0.29997200000000002</v>
      </c>
      <c r="G102" s="3">
        <f t="shared" si="5"/>
        <v>0.19899999999999807</v>
      </c>
      <c r="H102" s="4">
        <f t="shared" si="3"/>
        <v>0.58399999999999608</v>
      </c>
      <c r="I102" s="4">
        <f t="shared" si="4"/>
        <v>-351.99599999999998</v>
      </c>
    </row>
    <row r="103" spans="1:9">
      <c r="A103">
        <v>5.2560000000000002</v>
      </c>
      <c r="B103">
        <v>45.701999999999998</v>
      </c>
      <c r="C103">
        <v>-351.72500000000002</v>
      </c>
      <c r="D103">
        <v>-0.299954</v>
      </c>
      <c r="G103" s="3">
        <f t="shared" si="5"/>
        <v>0.20050000000000168</v>
      </c>
      <c r="H103" s="4">
        <f t="shared" si="3"/>
        <v>0.78199999999999648</v>
      </c>
      <c r="I103" s="4">
        <f t="shared" si="4"/>
        <v>-351.72500000000002</v>
      </c>
    </row>
    <row r="104" spans="1:9">
      <c r="A104">
        <v>5.2560000000000002</v>
      </c>
      <c r="B104">
        <v>45.905000000000001</v>
      </c>
      <c r="C104">
        <v>-351.334</v>
      </c>
      <c r="D104">
        <v>-0.29997099999999999</v>
      </c>
      <c r="G104" s="3">
        <f t="shared" si="5"/>
        <v>0.20250000000000057</v>
      </c>
      <c r="H104" s="4">
        <f t="shared" si="3"/>
        <v>0.98499999999999943</v>
      </c>
      <c r="I104" s="4">
        <f t="shared" si="4"/>
        <v>-351.334</v>
      </c>
    </row>
    <row r="105" spans="1:9">
      <c r="A105">
        <v>5.2560000000000002</v>
      </c>
      <c r="B105">
        <v>46.106999999999999</v>
      </c>
      <c r="C105">
        <v>-350.62799999999999</v>
      </c>
      <c r="D105">
        <v>-0.29996499999999998</v>
      </c>
      <c r="G105" s="3">
        <f t="shared" si="5"/>
        <v>0.20100000000000051</v>
      </c>
      <c r="H105" s="4">
        <f t="shared" si="3"/>
        <v>1.1869999999999976</v>
      </c>
      <c r="I105" s="4">
        <f t="shared" si="4"/>
        <v>-350.62799999999999</v>
      </c>
    </row>
    <row r="106" spans="1:9">
      <c r="A106">
        <v>5.2560000000000002</v>
      </c>
      <c r="B106">
        <v>46.307000000000002</v>
      </c>
      <c r="C106">
        <v>-349.20699999999999</v>
      </c>
      <c r="D106">
        <v>-0.29997299999999999</v>
      </c>
      <c r="G106" s="3">
        <f t="shared" si="5"/>
        <v>0.19849999999999923</v>
      </c>
      <c r="H106" s="4">
        <f t="shared" si="3"/>
        <v>1.3870000000000005</v>
      </c>
      <c r="I106" s="4">
        <f t="shared" si="4"/>
        <v>-349.20699999999999</v>
      </c>
    </row>
    <row r="107" spans="1:9">
      <c r="A107">
        <v>5.2560000000000002</v>
      </c>
      <c r="B107">
        <v>46.503999999999998</v>
      </c>
      <c r="C107">
        <v>-347.68700000000001</v>
      </c>
      <c r="D107">
        <v>-0.29996800000000001</v>
      </c>
      <c r="G107" s="3">
        <f t="shared" si="5"/>
        <v>0.19899999999999807</v>
      </c>
      <c r="H107" s="4">
        <f t="shared" si="3"/>
        <v>1.5839999999999961</v>
      </c>
      <c r="I107" s="4">
        <f t="shared" si="4"/>
        <v>-347.68700000000001</v>
      </c>
    </row>
    <row r="108" spans="1:9">
      <c r="A108">
        <v>5.2560000000000002</v>
      </c>
      <c r="B108">
        <v>46.704999999999998</v>
      </c>
      <c r="C108">
        <v>-345.78899999999999</v>
      </c>
      <c r="D108">
        <v>-0.29997099999999999</v>
      </c>
      <c r="G108" s="3">
        <f t="shared" si="5"/>
        <v>0.20100000000000051</v>
      </c>
      <c r="H108" s="4">
        <f t="shared" si="3"/>
        <v>1.7849999999999966</v>
      </c>
      <c r="I108" s="4">
        <f t="shared" si="4"/>
        <v>-345.78899999999999</v>
      </c>
    </row>
    <row r="109" spans="1:9">
      <c r="A109">
        <v>5.2560000000000002</v>
      </c>
      <c r="B109">
        <v>46.905999999999999</v>
      </c>
      <c r="C109">
        <v>-342.87599999999998</v>
      </c>
      <c r="D109">
        <v>-0.29997800000000002</v>
      </c>
      <c r="G109" s="3">
        <f t="shared" si="5"/>
        <v>0.19950000000000045</v>
      </c>
      <c r="H109" s="4">
        <f t="shared" si="3"/>
        <v>1.9859999999999971</v>
      </c>
      <c r="I109" s="4">
        <f t="shared" si="4"/>
        <v>-342.87599999999998</v>
      </c>
    </row>
    <row r="110" spans="1:9">
      <c r="A110">
        <v>5.2560000000000002</v>
      </c>
      <c r="B110">
        <v>47.103999999999999</v>
      </c>
      <c r="C110">
        <v>-339.541</v>
      </c>
      <c r="D110">
        <v>-0.29997299999999999</v>
      </c>
      <c r="G110" s="3">
        <f t="shared" si="5"/>
        <v>0.19750000000000156</v>
      </c>
      <c r="H110" s="4">
        <f t="shared" si="3"/>
        <v>2.1839999999999975</v>
      </c>
      <c r="I110" s="4">
        <f t="shared" si="4"/>
        <v>-339.541</v>
      </c>
    </row>
    <row r="111" spans="1:9">
      <c r="A111">
        <v>5.2560000000000002</v>
      </c>
      <c r="B111">
        <v>47.301000000000002</v>
      </c>
      <c r="C111">
        <v>-334.87200000000001</v>
      </c>
      <c r="D111">
        <v>-0.299987</v>
      </c>
      <c r="G111" s="3">
        <f t="shared" si="5"/>
        <v>0.19950000000000045</v>
      </c>
      <c r="H111" s="4">
        <f t="shared" si="3"/>
        <v>2.3810000000000002</v>
      </c>
      <c r="I111" s="4">
        <f t="shared" si="4"/>
        <v>-334.87200000000001</v>
      </c>
    </row>
    <row r="112" spans="1:9">
      <c r="A112">
        <v>5.2560000000000002</v>
      </c>
      <c r="B112">
        <v>47.503</v>
      </c>
      <c r="C112">
        <v>-329.93099999999998</v>
      </c>
      <c r="D112">
        <v>-0.29997299999999999</v>
      </c>
      <c r="G112" s="3">
        <f t="shared" si="5"/>
        <v>0.20149999999999935</v>
      </c>
      <c r="H112" s="4">
        <f t="shared" si="3"/>
        <v>2.5829999999999984</v>
      </c>
      <c r="I112" s="4">
        <f t="shared" si="4"/>
        <v>-329.93099999999998</v>
      </c>
    </row>
    <row r="113" spans="1:9">
      <c r="A113">
        <v>5.2560000000000002</v>
      </c>
      <c r="B113">
        <v>47.704000000000001</v>
      </c>
      <c r="C113">
        <v>-324.05900000000003</v>
      </c>
      <c r="D113">
        <v>-0.29997200000000002</v>
      </c>
      <c r="G113" s="3">
        <f t="shared" si="5"/>
        <v>0.20050000000000168</v>
      </c>
      <c r="H113" s="4">
        <f t="shared" si="3"/>
        <v>2.7839999999999989</v>
      </c>
      <c r="I113" s="4">
        <f t="shared" si="4"/>
        <v>-324.05900000000003</v>
      </c>
    </row>
    <row r="114" spans="1:9">
      <c r="A114">
        <v>5.2560000000000002</v>
      </c>
      <c r="B114">
        <v>47.904000000000003</v>
      </c>
      <c r="C114">
        <v>-317.49700000000001</v>
      </c>
      <c r="D114">
        <v>-0.29997600000000002</v>
      </c>
      <c r="G114" s="3">
        <f t="shared" si="5"/>
        <v>0.19899999999999807</v>
      </c>
      <c r="H114" s="4">
        <f t="shared" si="3"/>
        <v>2.9840000000000018</v>
      </c>
      <c r="I114" s="4">
        <f t="shared" si="4"/>
        <v>-317.49700000000001</v>
      </c>
    </row>
    <row r="115" spans="1:9">
      <c r="A115">
        <v>5.2560000000000002</v>
      </c>
      <c r="B115">
        <v>48.101999999999997</v>
      </c>
      <c r="C115">
        <v>-309.53100000000001</v>
      </c>
      <c r="D115">
        <v>-0.29998999999999998</v>
      </c>
      <c r="G115" s="3">
        <f t="shared" si="5"/>
        <v>0.19999999999999929</v>
      </c>
      <c r="H115" s="4">
        <f t="shared" si="3"/>
        <v>3.1819999999999951</v>
      </c>
      <c r="I115" s="4">
        <f t="shared" si="4"/>
        <v>-309.53100000000001</v>
      </c>
    </row>
    <row r="116" spans="1:9">
      <c r="A116">
        <v>5.2560000000000002</v>
      </c>
      <c r="B116">
        <v>48.304000000000002</v>
      </c>
      <c r="C116">
        <v>-301.06900000000002</v>
      </c>
      <c r="D116">
        <v>-0.29997499999999999</v>
      </c>
      <c r="G116" s="3">
        <f t="shared" si="5"/>
        <v>0.20200000000000173</v>
      </c>
      <c r="H116" s="4">
        <f t="shared" si="3"/>
        <v>3.3840000000000003</v>
      </c>
      <c r="I116" s="4">
        <f t="shared" si="4"/>
        <v>-301.06900000000002</v>
      </c>
    </row>
    <row r="117" spans="1:9">
      <c r="A117">
        <v>5.2560000000000002</v>
      </c>
      <c r="B117">
        <v>48.506</v>
      </c>
      <c r="C117">
        <v>-291.12799999999999</v>
      </c>
      <c r="D117">
        <v>-0.299979</v>
      </c>
      <c r="G117" s="3">
        <f t="shared" si="5"/>
        <v>0.20100000000000051</v>
      </c>
      <c r="H117" s="4">
        <f t="shared" si="3"/>
        <v>3.5859999999999985</v>
      </c>
      <c r="I117" s="4">
        <f t="shared" si="4"/>
        <v>-291.12799999999999</v>
      </c>
    </row>
    <row r="118" spans="1:9">
      <c r="A118">
        <v>5.2560000000000002</v>
      </c>
      <c r="B118">
        <v>48.706000000000003</v>
      </c>
      <c r="C118">
        <v>-280.928</v>
      </c>
      <c r="D118">
        <v>-0.29996299999999998</v>
      </c>
      <c r="G118" s="3">
        <f t="shared" si="5"/>
        <v>0.19900000000000162</v>
      </c>
      <c r="H118" s="4">
        <f t="shared" si="3"/>
        <v>3.7860000000000014</v>
      </c>
      <c r="I118" s="4">
        <f t="shared" si="4"/>
        <v>-280.928</v>
      </c>
    </row>
    <row r="119" spans="1:9">
      <c r="A119">
        <v>5.2560000000000002</v>
      </c>
      <c r="B119">
        <v>48.904000000000003</v>
      </c>
      <c r="C119">
        <v>-269.41800000000001</v>
      </c>
      <c r="D119">
        <v>-0.29996</v>
      </c>
      <c r="G119" s="3">
        <f t="shared" si="5"/>
        <v>0.1994999999999969</v>
      </c>
      <c r="H119" s="4">
        <f t="shared" si="3"/>
        <v>3.9840000000000018</v>
      </c>
      <c r="I119" s="4">
        <f t="shared" si="4"/>
        <v>-269.41800000000001</v>
      </c>
    </row>
    <row r="120" spans="1:9">
      <c r="A120">
        <v>5.2560000000000002</v>
      </c>
      <c r="B120">
        <v>49.104999999999997</v>
      </c>
      <c r="C120">
        <v>-257.71300000000002</v>
      </c>
      <c r="D120">
        <v>-0.29995500000000003</v>
      </c>
      <c r="G120" s="3">
        <f t="shared" si="5"/>
        <v>0.20149999999999935</v>
      </c>
      <c r="H120" s="4">
        <f t="shared" si="3"/>
        <v>4.1849999999999952</v>
      </c>
      <c r="I120" s="4">
        <f t="shared" si="4"/>
        <v>-257.71300000000002</v>
      </c>
    </row>
    <row r="121" spans="1:9">
      <c r="A121">
        <v>5.2560000000000002</v>
      </c>
      <c r="B121">
        <v>49.307000000000002</v>
      </c>
      <c r="C121">
        <v>-244.67699999999999</v>
      </c>
      <c r="D121">
        <v>-0.29997000000000001</v>
      </c>
      <c r="G121" s="3">
        <f t="shared" si="5"/>
        <v>0.20050000000000168</v>
      </c>
      <c r="H121" s="4">
        <f t="shared" si="3"/>
        <v>4.3870000000000005</v>
      </c>
      <c r="I121" s="4">
        <f t="shared" si="4"/>
        <v>-244.67699999999999</v>
      </c>
    </row>
    <row r="122" spans="1:9">
      <c r="A122">
        <v>5.2560000000000002</v>
      </c>
      <c r="B122">
        <v>49.506</v>
      </c>
      <c r="C122">
        <v>-230.93</v>
      </c>
      <c r="D122">
        <v>-0.29996</v>
      </c>
      <c r="G122" s="3">
        <f t="shared" si="5"/>
        <v>0.1980000000000004</v>
      </c>
      <c r="H122" s="4">
        <f t="shared" si="3"/>
        <v>4.5859999999999985</v>
      </c>
      <c r="I122" s="4">
        <f t="shared" si="4"/>
        <v>-230.93</v>
      </c>
    </row>
    <row r="123" spans="1:9">
      <c r="A123">
        <v>5.2560000000000002</v>
      </c>
      <c r="B123">
        <v>49.703000000000003</v>
      </c>
      <c r="C123">
        <v>-217.55099999999999</v>
      </c>
      <c r="D123">
        <v>-0.29997000000000001</v>
      </c>
      <c r="G123" s="3">
        <f t="shared" si="5"/>
        <v>0.19900000000000162</v>
      </c>
      <c r="H123" s="4">
        <f t="shared" si="3"/>
        <v>4.7830000000000013</v>
      </c>
      <c r="I123" s="4">
        <f t="shared" si="4"/>
        <v>-217.55099999999999</v>
      </c>
    </row>
    <row r="124" spans="1:9">
      <c r="A124">
        <v>5.2560000000000002</v>
      </c>
      <c r="B124">
        <v>49.904000000000003</v>
      </c>
      <c r="C124">
        <v>-203.453</v>
      </c>
      <c r="D124">
        <v>-0.299958</v>
      </c>
      <c r="G124" s="3">
        <f t="shared" si="5"/>
        <v>0.20099999999999696</v>
      </c>
      <c r="H124" s="4">
        <f t="shared" si="3"/>
        <v>4.9840000000000018</v>
      </c>
      <c r="I124" s="4">
        <f t="shared" si="4"/>
        <v>-203.453</v>
      </c>
    </row>
    <row r="125" spans="1:9">
      <c r="A125">
        <v>5.2560000000000002</v>
      </c>
      <c r="B125">
        <v>50.104999999999997</v>
      </c>
      <c r="C125">
        <v>-189.505</v>
      </c>
      <c r="D125">
        <v>-0.29997000000000001</v>
      </c>
      <c r="G125" s="3">
        <f t="shared" si="5"/>
        <v>0.19999999999999929</v>
      </c>
      <c r="H125" s="4">
        <f t="shared" si="3"/>
        <v>5.1849999999999952</v>
      </c>
      <c r="I125" s="4">
        <f t="shared" si="4"/>
        <v>-189.505</v>
      </c>
    </row>
    <row r="126" spans="1:9">
      <c r="A126">
        <v>5.2560000000000002</v>
      </c>
      <c r="B126">
        <v>50.304000000000002</v>
      </c>
      <c r="C126">
        <v>-175.55500000000001</v>
      </c>
      <c r="D126">
        <v>-0.299954</v>
      </c>
      <c r="G126" s="3">
        <f t="shared" si="5"/>
        <v>0.19850000000000279</v>
      </c>
      <c r="H126" s="4">
        <f t="shared" si="3"/>
        <v>5.3840000000000003</v>
      </c>
      <c r="I126" s="4">
        <f t="shared" si="4"/>
        <v>-175.55500000000001</v>
      </c>
    </row>
    <row r="127" spans="1:9">
      <c r="A127">
        <v>5.2560000000000002</v>
      </c>
      <c r="B127">
        <v>50.502000000000002</v>
      </c>
      <c r="C127">
        <v>-161.91499999999999</v>
      </c>
      <c r="D127">
        <v>-0.299981</v>
      </c>
      <c r="G127" s="3">
        <f t="shared" si="5"/>
        <v>0.19999999999999929</v>
      </c>
      <c r="H127" s="4">
        <f t="shared" si="3"/>
        <v>5.5820000000000007</v>
      </c>
      <c r="I127" s="4">
        <f t="shared" si="4"/>
        <v>-161.91499999999999</v>
      </c>
    </row>
    <row r="128" spans="1:9">
      <c r="A128">
        <v>5.2560000000000002</v>
      </c>
      <c r="B128">
        <v>50.704000000000001</v>
      </c>
      <c r="C128">
        <v>-148.691</v>
      </c>
      <c r="D128">
        <v>-0.29997000000000001</v>
      </c>
      <c r="G128" s="3">
        <f t="shared" si="5"/>
        <v>0.20199999999999818</v>
      </c>
      <c r="H128" s="4">
        <f t="shared" si="3"/>
        <v>5.7839999999999989</v>
      </c>
      <c r="I128" s="4">
        <f t="shared" si="4"/>
        <v>-148.691</v>
      </c>
    </row>
    <row r="129" spans="1:9">
      <c r="A129">
        <v>5.2560000000000002</v>
      </c>
      <c r="B129">
        <v>50.905999999999999</v>
      </c>
      <c r="C129">
        <v>-136.26599999999999</v>
      </c>
      <c r="D129">
        <v>-0.29997800000000002</v>
      </c>
      <c r="G129" s="3">
        <f t="shared" si="5"/>
        <v>0.20100000000000051</v>
      </c>
      <c r="H129" s="4">
        <f t="shared" si="3"/>
        <v>5.9859999999999971</v>
      </c>
      <c r="I129" s="4">
        <f t="shared" si="4"/>
        <v>-136.26599999999999</v>
      </c>
    </row>
    <row r="130" spans="1:9">
      <c r="A130">
        <v>5.2560000000000002</v>
      </c>
      <c r="B130">
        <v>51.106000000000002</v>
      </c>
      <c r="C130">
        <v>-123.949</v>
      </c>
      <c r="D130">
        <v>-0.29996800000000001</v>
      </c>
      <c r="G130" s="3">
        <f t="shared" si="5"/>
        <v>0.19900000000000162</v>
      </c>
      <c r="H130" s="4">
        <f t="shared" si="3"/>
        <v>6.1859999999999999</v>
      </c>
      <c r="I130" s="4">
        <f t="shared" si="4"/>
        <v>-123.949</v>
      </c>
    </row>
    <row r="131" spans="1:9">
      <c r="A131">
        <v>5.2560000000000002</v>
      </c>
      <c r="B131">
        <v>51.304000000000002</v>
      </c>
      <c r="C131">
        <v>-113.05200000000001</v>
      </c>
      <c r="D131">
        <v>-0.29997000000000001</v>
      </c>
      <c r="G131" s="3">
        <f t="shared" si="5"/>
        <v>0.19950000000000045</v>
      </c>
      <c r="H131" s="4">
        <f t="shared" si="3"/>
        <v>6.3840000000000003</v>
      </c>
      <c r="I131" s="4">
        <f t="shared" si="4"/>
        <v>-113.05200000000001</v>
      </c>
    </row>
    <row r="132" spans="1:9">
      <c r="A132">
        <v>5.2560000000000002</v>
      </c>
      <c r="B132">
        <v>51.505000000000003</v>
      </c>
      <c r="C132">
        <v>-102.239</v>
      </c>
      <c r="D132">
        <v>-0.299981</v>
      </c>
      <c r="G132" s="3">
        <f t="shared" si="5"/>
        <v>0.20149999999999935</v>
      </c>
      <c r="H132" s="4">
        <f t="shared" si="3"/>
        <v>6.5850000000000009</v>
      </c>
      <c r="I132" s="4">
        <f t="shared" si="4"/>
        <v>-102.239</v>
      </c>
    </row>
    <row r="133" spans="1:9">
      <c r="A133">
        <v>5.2560000000000002</v>
      </c>
      <c r="B133">
        <v>51.707000000000001</v>
      </c>
      <c r="C133">
        <v>-92.370999999999995</v>
      </c>
      <c r="D133">
        <v>-0.29996299999999998</v>
      </c>
      <c r="G133" s="3">
        <f t="shared" si="5"/>
        <v>0.20049999999999812</v>
      </c>
      <c r="H133" s="4">
        <f t="shared" si="3"/>
        <v>6.786999999999999</v>
      </c>
      <c r="I133" s="4">
        <f t="shared" si="4"/>
        <v>-92.370999999999995</v>
      </c>
    </row>
    <row r="134" spans="1:9">
      <c r="A134">
        <v>5.2560000000000002</v>
      </c>
      <c r="B134">
        <v>51.905999999999999</v>
      </c>
      <c r="C134">
        <v>-83.58</v>
      </c>
      <c r="D134">
        <v>-0.29995500000000003</v>
      </c>
      <c r="G134" s="3">
        <f t="shared" si="5"/>
        <v>0.1980000000000004</v>
      </c>
      <c r="H134" s="4">
        <f t="shared" si="3"/>
        <v>6.9859999999999971</v>
      </c>
      <c r="I134" s="4">
        <f t="shared" si="4"/>
        <v>-83.58</v>
      </c>
    </row>
    <row r="135" spans="1:9">
      <c r="A135">
        <v>5.2560000000000002</v>
      </c>
      <c r="B135">
        <v>52.103000000000002</v>
      </c>
      <c r="C135">
        <v>-76.236000000000004</v>
      </c>
      <c r="D135">
        <v>-0.29998399999999997</v>
      </c>
      <c r="G135" s="3">
        <f t="shared" si="5"/>
        <v>0.19900000000000162</v>
      </c>
      <c r="H135" s="4">
        <f t="shared" si="3"/>
        <v>7.1829999999999998</v>
      </c>
      <c r="I135" s="4">
        <f t="shared" si="4"/>
        <v>-76.236000000000004</v>
      </c>
    </row>
    <row r="136" spans="1:9">
      <c r="A136">
        <v>5.2560000000000002</v>
      </c>
      <c r="B136">
        <v>52.304000000000002</v>
      </c>
      <c r="C136">
        <v>-68.754999999999995</v>
      </c>
      <c r="D136">
        <v>-0.29997699999999999</v>
      </c>
      <c r="G136" s="3">
        <f t="shared" si="5"/>
        <v>0.20100000000000051</v>
      </c>
      <c r="H136" s="4">
        <f t="shared" si="3"/>
        <v>7.3840000000000003</v>
      </c>
      <c r="I136" s="4">
        <f t="shared" si="4"/>
        <v>-68.754999999999995</v>
      </c>
    </row>
    <row r="137" spans="1:9">
      <c r="A137">
        <v>5.2560000000000002</v>
      </c>
      <c r="B137">
        <v>52.505000000000003</v>
      </c>
      <c r="C137">
        <v>-61.756</v>
      </c>
      <c r="D137">
        <v>-0.29997699999999999</v>
      </c>
      <c r="G137" s="3">
        <f t="shared" si="5"/>
        <v>0.19999999999999929</v>
      </c>
      <c r="H137" s="4">
        <f t="shared" si="3"/>
        <v>7.5850000000000009</v>
      </c>
      <c r="I137" s="4">
        <f t="shared" si="4"/>
        <v>-61.756</v>
      </c>
    </row>
    <row r="138" spans="1:9">
      <c r="A138">
        <v>5.2560000000000002</v>
      </c>
      <c r="B138">
        <v>52.704000000000001</v>
      </c>
      <c r="C138">
        <v>-56.082000000000001</v>
      </c>
      <c r="D138">
        <v>-0.29998200000000003</v>
      </c>
      <c r="G138" s="3">
        <f t="shared" si="5"/>
        <v>0.19849999999999923</v>
      </c>
      <c r="H138" s="4">
        <f t="shared" si="3"/>
        <v>7.7839999999999989</v>
      </c>
      <c r="I138" s="4">
        <f t="shared" si="4"/>
        <v>-56.082000000000001</v>
      </c>
    </row>
    <row r="139" spans="1:9">
      <c r="A139">
        <v>5.2560000000000002</v>
      </c>
      <c r="B139">
        <v>52.902000000000001</v>
      </c>
      <c r="C139">
        <v>-50.72</v>
      </c>
      <c r="D139">
        <v>-0.29996699999999998</v>
      </c>
      <c r="G139" s="3">
        <f t="shared" si="5"/>
        <v>0.19950000000000045</v>
      </c>
      <c r="H139" s="4">
        <f t="shared" si="3"/>
        <v>7.9819999999999993</v>
      </c>
      <c r="I139" s="4">
        <f t="shared" si="4"/>
        <v>-50.72</v>
      </c>
    </row>
    <row r="140" spans="1:9">
      <c r="A140">
        <v>5.2560000000000002</v>
      </c>
      <c r="B140">
        <v>53.103000000000002</v>
      </c>
      <c r="C140">
        <v>-46.162999999999997</v>
      </c>
      <c r="D140">
        <v>-0.29997699999999999</v>
      </c>
      <c r="G140" s="3">
        <f t="shared" si="5"/>
        <v>0.20199999999999818</v>
      </c>
      <c r="H140" s="4">
        <f t="shared" si="3"/>
        <v>8.1829999999999998</v>
      </c>
      <c r="I140" s="4">
        <f t="shared" si="4"/>
        <v>-46.162999999999997</v>
      </c>
    </row>
    <row r="141" spans="1:9">
      <c r="A141">
        <v>5.2560000000000002</v>
      </c>
      <c r="B141">
        <v>53.305999999999997</v>
      </c>
      <c r="C141">
        <v>-41.938000000000002</v>
      </c>
      <c r="D141">
        <v>-0.29998599999999997</v>
      </c>
      <c r="G141" s="3">
        <f t="shared" si="5"/>
        <v>0.20149999999999935</v>
      </c>
      <c r="H141" s="4">
        <f t="shared" si="3"/>
        <v>8.3859999999999957</v>
      </c>
      <c r="I141" s="4">
        <f t="shared" si="4"/>
        <v>-41.938000000000002</v>
      </c>
    </row>
    <row r="142" spans="1:9">
      <c r="A142">
        <v>5.2560000000000002</v>
      </c>
      <c r="B142">
        <v>53.506</v>
      </c>
      <c r="C142">
        <v>-37.798000000000002</v>
      </c>
      <c r="D142">
        <v>-0.29996800000000001</v>
      </c>
      <c r="G142" s="3">
        <f t="shared" si="5"/>
        <v>0.19900000000000162</v>
      </c>
      <c r="H142" s="4">
        <f t="shared" si="3"/>
        <v>8.5859999999999985</v>
      </c>
      <c r="I142" s="4">
        <f t="shared" si="4"/>
        <v>-37.798000000000002</v>
      </c>
    </row>
    <row r="143" spans="1:9">
      <c r="A143">
        <v>5.2560000000000002</v>
      </c>
      <c r="B143">
        <v>53.704000000000001</v>
      </c>
      <c r="C143">
        <v>-34.167000000000002</v>
      </c>
      <c r="D143">
        <v>-0.29996099999999998</v>
      </c>
      <c r="G143" s="3">
        <f t="shared" si="5"/>
        <v>0.19950000000000045</v>
      </c>
      <c r="H143" s="4">
        <f t="shared" si="3"/>
        <v>8.7839999999999989</v>
      </c>
      <c r="I143" s="4">
        <f t="shared" si="4"/>
        <v>-34.167000000000002</v>
      </c>
    </row>
    <row r="144" spans="1:9">
      <c r="A144">
        <v>5.2560000000000002</v>
      </c>
      <c r="B144">
        <v>53.905000000000001</v>
      </c>
      <c r="C144">
        <v>-31.295000000000002</v>
      </c>
      <c r="D144">
        <v>-0.29998000000000002</v>
      </c>
      <c r="G144" s="3">
        <f t="shared" si="5"/>
        <v>0.20149999999999935</v>
      </c>
      <c r="H144" s="4">
        <f t="shared" si="3"/>
        <v>8.9849999999999994</v>
      </c>
      <c r="I144" s="4">
        <f t="shared" si="4"/>
        <v>-31.295000000000002</v>
      </c>
    </row>
    <row r="145" spans="1:9">
      <c r="A145">
        <v>5.2560000000000002</v>
      </c>
      <c r="B145">
        <v>54.106999999999999</v>
      </c>
      <c r="C145">
        <v>-28.593</v>
      </c>
      <c r="D145">
        <v>-0.29995100000000002</v>
      </c>
      <c r="G145" s="3">
        <f t="shared" si="5"/>
        <v>0.20100000000000051</v>
      </c>
      <c r="H145" s="4">
        <f t="shared" si="3"/>
        <v>9.1869999999999976</v>
      </c>
      <c r="I145" s="4">
        <f t="shared" si="4"/>
        <v>-28.593</v>
      </c>
    </row>
    <row r="146" spans="1:9">
      <c r="A146">
        <v>5.2560000000000002</v>
      </c>
      <c r="B146">
        <v>54.307000000000002</v>
      </c>
      <c r="C146">
        <v>-26.088000000000001</v>
      </c>
      <c r="D146">
        <v>-0.29998000000000002</v>
      </c>
      <c r="G146" s="3">
        <f t="shared" si="5"/>
        <v>0.19849999999999923</v>
      </c>
      <c r="H146" s="4">
        <f t="shared" si="3"/>
        <v>9.3870000000000005</v>
      </c>
      <c r="I146" s="4">
        <f t="shared" si="4"/>
        <v>-26.088000000000001</v>
      </c>
    </row>
    <row r="147" spans="1:9">
      <c r="A147">
        <v>5.2560000000000002</v>
      </c>
      <c r="B147">
        <v>54.503999999999998</v>
      </c>
      <c r="C147">
        <v>-23.716000000000001</v>
      </c>
      <c r="D147">
        <v>-0.29995899999999998</v>
      </c>
      <c r="G147" s="3">
        <f t="shared" si="5"/>
        <v>0.19849999999999923</v>
      </c>
      <c r="H147" s="4">
        <f t="shared" si="3"/>
        <v>9.5839999999999961</v>
      </c>
      <c r="I147" s="4">
        <f t="shared" si="4"/>
        <v>-23.716000000000001</v>
      </c>
    </row>
    <row r="148" spans="1:9">
      <c r="A148">
        <v>5.2560000000000002</v>
      </c>
      <c r="B148">
        <v>54.704000000000001</v>
      </c>
      <c r="C148">
        <v>-22.052</v>
      </c>
      <c r="D148">
        <v>-0.299979</v>
      </c>
      <c r="G148" s="3">
        <f t="shared" si="5"/>
        <v>0.20050000000000168</v>
      </c>
      <c r="H148" s="4">
        <f t="shared" ref="H148:H179" si="6">B148-$I$1</f>
        <v>9.7839999999999989</v>
      </c>
      <c r="I148" s="4">
        <f t="shared" ref="I148:I179" si="7">C148</f>
        <v>-22.052</v>
      </c>
    </row>
    <row r="149" spans="1:9">
      <c r="A149">
        <v>5.2560000000000002</v>
      </c>
      <c r="B149">
        <v>54.905000000000001</v>
      </c>
      <c r="C149">
        <v>-20.370999999999999</v>
      </c>
      <c r="D149">
        <v>-0.29997299999999999</v>
      </c>
      <c r="G149" s="3">
        <f t="shared" ref="G149:G178" si="8">(H150-H148)/2</f>
        <v>0.34949999999999903</v>
      </c>
      <c r="H149" s="4">
        <f t="shared" si="6"/>
        <v>9.9849999999999994</v>
      </c>
      <c r="I149" s="4">
        <f t="shared" si="7"/>
        <v>-20.370999999999999</v>
      </c>
    </row>
    <row r="150" spans="1:9">
      <c r="A150">
        <v>5.2560000000000002</v>
      </c>
      <c r="B150">
        <v>55.402999999999999</v>
      </c>
      <c r="C150">
        <v>-16.512</v>
      </c>
      <c r="D150">
        <v>-0.299987</v>
      </c>
      <c r="G150" s="3">
        <f t="shared" si="8"/>
        <v>0.50049999999999883</v>
      </c>
      <c r="H150" s="4">
        <f t="shared" si="6"/>
        <v>10.482999999999997</v>
      </c>
      <c r="I150" s="4">
        <f t="shared" si="7"/>
        <v>-16.512</v>
      </c>
    </row>
    <row r="151" spans="1:9">
      <c r="A151">
        <v>5.2560000000000002</v>
      </c>
      <c r="B151">
        <v>55.905999999999999</v>
      </c>
      <c r="C151">
        <v>-13.775</v>
      </c>
      <c r="D151">
        <v>-0.29996600000000001</v>
      </c>
      <c r="G151" s="3">
        <f t="shared" si="8"/>
        <v>0.50150000000000006</v>
      </c>
      <c r="H151" s="4">
        <f t="shared" si="6"/>
        <v>10.985999999999997</v>
      </c>
      <c r="I151" s="4">
        <f t="shared" si="7"/>
        <v>-13.775</v>
      </c>
    </row>
    <row r="152" spans="1:9">
      <c r="A152">
        <v>5.2560000000000002</v>
      </c>
      <c r="B152">
        <v>56.405999999999999</v>
      </c>
      <c r="C152">
        <v>-11.346</v>
      </c>
      <c r="D152">
        <v>-0.29997499999999999</v>
      </c>
      <c r="G152" s="3">
        <f t="shared" si="8"/>
        <v>0.49900000000000233</v>
      </c>
      <c r="H152" s="4">
        <f t="shared" si="6"/>
        <v>11.485999999999997</v>
      </c>
      <c r="I152" s="4">
        <f t="shared" si="7"/>
        <v>-11.346</v>
      </c>
    </row>
    <row r="153" spans="1:9">
      <c r="A153">
        <v>5.2560000000000002</v>
      </c>
      <c r="B153">
        <v>56.904000000000003</v>
      </c>
      <c r="C153">
        <v>-9.82</v>
      </c>
      <c r="D153">
        <v>-0.299981</v>
      </c>
      <c r="G153" s="3">
        <f t="shared" si="8"/>
        <v>0.5</v>
      </c>
      <c r="H153" s="4">
        <f t="shared" si="6"/>
        <v>11.984000000000002</v>
      </c>
      <c r="I153" s="4">
        <f t="shared" si="7"/>
        <v>-9.82</v>
      </c>
    </row>
    <row r="154" spans="1:9">
      <c r="A154">
        <v>5.2560000000000002</v>
      </c>
      <c r="B154">
        <v>57.405999999999999</v>
      </c>
      <c r="C154">
        <v>-8.2949999999999999</v>
      </c>
      <c r="D154">
        <v>-0.29997499999999999</v>
      </c>
      <c r="G154" s="3">
        <f t="shared" si="8"/>
        <v>0.49949999999999761</v>
      </c>
      <c r="H154" s="4">
        <f t="shared" si="6"/>
        <v>12.485999999999997</v>
      </c>
      <c r="I154" s="4">
        <f t="shared" si="7"/>
        <v>-8.2949999999999999</v>
      </c>
    </row>
    <row r="155" spans="1:9">
      <c r="A155">
        <v>5.2560000000000002</v>
      </c>
      <c r="B155">
        <v>57.902999999999999</v>
      </c>
      <c r="C155">
        <v>-6.944</v>
      </c>
      <c r="D155">
        <v>-0.299985</v>
      </c>
      <c r="G155" s="3">
        <f t="shared" si="8"/>
        <v>0.49900000000000233</v>
      </c>
      <c r="H155" s="4">
        <f t="shared" si="6"/>
        <v>12.982999999999997</v>
      </c>
      <c r="I155" s="4">
        <f t="shared" si="7"/>
        <v>-6.944</v>
      </c>
    </row>
    <row r="156" spans="1:9">
      <c r="A156">
        <v>5.2560000000000002</v>
      </c>
      <c r="B156">
        <v>58.404000000000003</v>
      </c>
      <c r="C156">
        <v>-6.3860000000000001</v>
      </c>
      <c r="D156">
        <v>-0.29998799999999998</v>
      </c>
      <c r="G156" s="3">
        <f t="shared" si="8"/>
        <v>0.50199999999999889</v>
      </c>
      <c r="H156" s="4">
        <f t="shared" si="6"/>
        <v>13.484000000000002</v>
      </c>
      <c r="I156" s="4">
        <f t="shared" si="7"/>
        <v>-6.3860000000000001</v>
      </c>
    </row>
    <row r="157" spans="1:9">
      <c r="A157">
        <v>5.2560000000000002</v>
      </c>
      <c r="B157">
        <v>58.906999999999996</v>
      </c>
      <c r="C157">
        <v>-5.6459999999999999</v>
      </c>
      <c r="D157">
        <v>-0.29996400000000001</v>
      </c>
      <c r="G157" s="3">
        <f t="shared" si="8"/>
        <v>0.50049999999999883</v>
      </c>
      <c r="H157" s="4">
        <f t="shared" si="6"/>
        <v>13.986999999999995</v>
      </c>
      <c r="I157" s="4">
        <f t="shared" si="7"/>
        <v>-5.6459999999999999</v>
      </c>
    </row>
    <row r="158" spans="1:9">
      <c r="A158">
        <v>5.2560000000000002</v>
      </c>
      <c r="B158">
        <v>59.405000000000001</v>
      </c>
      <c r="C158">
        <v>-4.9630000000000001</v>
      </c>
      <c r="D158">
        <v>-0.29998200000000003</v>
      </c>
      <c r="G158" s="3">
        <f t="shared" si="8"/>
        <v>0.49950000000000117</v>
      </c>
      <c r="H158" s="4">
        <f t="shared" si="6"/>
        <v>14.484999999999999</v>
      </c>
      <c r="I158" s="4">
        <f t="shared" si="7"/>
        <v>-4.9630000000000001</v>
      </c>
    </row>
    <row r="159" spans="1:9">
      <c r="A159">
        <v>5.2560000000000002</v>
      </c>
      <c r="B159">
        <v>59.905999999999999</v>
      </c>
      <c r="C159">
        <v>-4.3769999999999998</v>
      </c>
      <c r="D159">
        <v>-0.299952</v>
      </c>
      <c r="G159" s="3">
        <f t="shared" si="8"/>
        <v>0.5</v>
      </c>
      <c r="H159" s="4">
        <f t="shared" si="6"/>
        <v>14.985999999999997</v>
      </c>
      <c r="I159" s="4">
        <f t="shared" si="7"/>
        <v>-4.3769999999999998</v>
      </c>
    </row>
    <row r="160" spans="1:9">
      <c r="A160">
        <v>5.2560000000000002</v>
      </c>
      <c r="B160">
        <v>60.405000000000001</v>
      </c>
      <c r="C160">
        <v>-3.8679999999999999</v>
      </c>
      <c r="D160">
        <v>-0.29998000000000002</v>
      </c>
      <c r="G160" s="3">
        <f t="shared" si="8"/>
        <v>0.49900000000000233</v>
      </c>
      <c r="H160" s="4">
        <f t="shared" si="6"/>
        <v>15.484999999999999</v>
      </c>
      <c r="I160" s="4">
        <f t="shared" si="7"/>
        <v>-3.8679999999999999</v>
      </c>
    </row>
    <row r="161" spans="1:9">
      <c r="A161">
        <v>5.2560000000000002</v>
      </c>
      <c r="B161">
        <v>60.904000000000003</v>
      </c>
      <c r="C161">
        <v>-3.403</v>
      </c>
      <c r="D161">
        <v>-0.299981</v>
      </c>
      <c r="G161" s="3">
        <f t="shared" si="8"/>
        <v>0.50099999999999767</v>
      </c>
      <c r="H161" s="4">
        <f t="shared" si="6"/>
        <v>15.984000000000002</v>
      </c>
      <c r="I161" s="4">
        <f t="shared" si="7"/>
        <v>-3.403</v>
      </c>
    </row>
    <row r="162" spans="1:9">
      <c r="A162">
        <v>5.2560000000000002</v>
      </c>
      <c r="B162">
        <v>61.406999999999996</v>
      </c>
      <c r="C162">
        <v>-3.0310000000000001</v>
      </c>
      <c r="D162">
        <v>-0.29996</v>
      </c>
      <c r="G162" s="3">
        <f t="shared" si="8"/>
        <v>0.50049999999999883</v>
      </c>
      <c r="H162" s="4">
        <f t="shared" si="6"/>
        <v>16.486999999999995</v>
      </c>
      <c r="I162" s="4">
        <f t="shared" si="7"/>
        <v>-3.0310000000000001</v>
      </c>
    </row>
    <row r="163" spans="1:9">
      <c r="A163">
        <v>5.2560000000000002</v>
      </c>
      <c r="B163">
        <v>61.905000000000001</v>
      </c>
      <c r="C163">
        <v>-2.6920000000000002</v>
      </c>
      <c r="D163">
        <v>-0.29996400000000001</v>
      </c>
      <c r="G163" s="3">
        <f t="shared" si="8"/>
        <v>0.4985000000000035</v>
      </c>
      <c r="H163" s="4">
        <f t="shared" si="6"/>
        <v>16.984999999999999</v>
      </c>
      <c r="I163" s="4">
        <f t="shared" si="7"/>
        <v>-2.6920000000000002</v>
      </c>
    </row>
    <row r="164" spans="1:9">
      <c r="A164">
        <v>5.2560000000000002</v>
      </c>
      <c r="B164">
        <v>62.404000000000003</v>
      </c>
      <c r="C164">
        <v>-2.4180000000000001</v>
      </c>
      <c r="D164">
        <v>-0.299985</v>
      </c>
      <c r="G164" s="3">
        <f t="shared" si="8"/>
        <v>0.49950000000000117</v>
      </c>
      <c r="H164" s="4">
        <f t="shared" si="6"/>
        <v>17.484000000000002</v>
      </c>
      <c r="I164" s="4">
        <f t="shared" si="7"/>
        <v>-2.4180000000000001</v>
      </c>
    </row>
    <row r="165" spans="1:9">
      <c r="A165">
        <v>5.2560000000000002</v>
      </c>
      <c r="B165">
        <v>62.904000000000003</v>
      </c>
      <c r="C165">
        <v>-2.173</v>
      </c>
      <c r="D165">
        <v>-0.29996299999999998</v>
      </c>
      <c r="G165" s="3">
        <f t="shared" si="8"/>
        <v>0.49899999999999878</v>
      </c>
      <c r="H165" s="4">
        <f t="shared" si="6"/>
        <v>17.984000000000002</v>
      </c>
      <c r="I165" s="4">
        <f t="shared" si="7"/>
        <v>-2.173</v>
      </c>
    </row>
    <row r="166" spans="1:9">
      <c r="A166">
        <v>5.2560000000000002</v>
      </c>
      <c r="B166">
        <v>63.402000000000001</v>
      </c>
      <c r="C166">
        <v>-1.972</v>
      </c>
      <c r="D166">
        <v>-0.29998000000000002</v>
      </c>
      <c r="G166" s="3">
        <f t="shared" si="8"/>
        <v>0.50099999999999767</v>
      </c>
      <c r="H166" s="4">
        <f t="shared" si="6"/>
        <v>18.481999999999999</v>
      </c>
      <c r="I166" s="4">
        <f t="shared" si="7"/>
        <v>-1.972</v>
      </c>
    </row>
    <row r="167" spans="1:9">
      <c r="A167">
        <v>5.2560000000000002</v>
      </c>
      <c r="B167">
        <v>63.905999999999999</v>
      </c>
      <c r="C167">
        <v>-1.752</v>
      </c>
      <c r="D167">
        <v>-0.29998000000000002</v>
      </c>
      <c r="G167" s="3">
        <f t="shared" si="8"/>
        <v>0.50150000000000006</v>
      </c>
      <c r="H167" s="4">
        <f t="shared" si="6"/>
        <v>18.985999999999997</v>
      </c>
      <c r="I167" s="4">
        <f t="shared" si="7"/>
        <v>-1.752</v>
      </c>
    </row>
    <row r="168" spans="1:9">
      <c r="A168">
        <v>5.2560000000000002</v>
      </c>
      <c r="B168">
        <v>64.405000000000001</v>
      </c>
      <c r="C168">
        <v>-1.599</v>
      </c>
      <c r="D168">
        <v>-0.29997600000000002</v>
      </c>
      <c r="G168" s="3">
        <f t="shared" si="8"/>
        <v>0.4985000000000035</v>
      </c>
      <c r="H168" s="4">
        <f t="shared" si="6"/>
        <v>19.484999999999999</v>
      </c>
      <c r="I168" s="4">
        <f t="shared" si="7"/>
        <v>-1.599</v>
      </c>
    </row>
    <row r="169" spans="1:9">
      <c r="A169">
        <v>5.2560000000000002</v>
      </c>
      <c r="B169">
        <v>64.903000000000006</v>
      </c>
      <c r="C169">
        <v>-1.456</v>
      </c>
      <c r="D169">
        <v>-0.29996200000000001</v>
      </c>
      <c r="G169" s="3">
        <f t="shared" si="8"/>
        <v>0.5</v>
      </c>
      <c r="H169" s="4">
        <f t="shared" si="6"/>
        <v>19.983000000000004</v>
      </c>
      <c r="I169" s="4">
        <f t="shared" si="7"/>
        <v>-1.456</v>
      </c>
    </row>
    <row r="170" spans="1:9">
      <c r="A170">
        <v>5.2560000000000002</v>
      </c>
      <c r="B170">
        <v>65.405000000000001</v>
      </c>
      <c r="C170">
        <v>-1.32</v>
      </c>
      <c r="D170">
        <v>-0.29997600000000002</v>
      </c>
      <c r="G170" s="3">
        <f t="shared" si="8"/>
        <v>0.50049999999999528</v>
      </c>
      <c r="H170" s="4">
        <f t="shared" si="6"/>
        <v>20.484999999999999</v>
      </c>
      <c r="I170" s="4">
        <f t="shared" si="7"/>
        <v>-1.32</v>
      </c>
    </row>
    <row r="171" spans="1:9">
      <c r="A171">
        <v>5.2560000000000002</v>
      </c>
      <c r="B171">
        <v>65.903999999999996</v>
      </c>
      <c r="C171">
        <v>-1.177</v>
      </c>
      <c r="D171">
        <v>-0.29998799999999998</v>
      </c>
      <c r="G171" s="3">
        <f t="shared" si="8"/>
        <v>0.5</v>
      </c>
      <c r="H171" s="4">
        <f t="shared" si="6"/>
        <v>20.983999999999995</v>
      </c>
      <c r="I171" s="4">
        <f t="shared" si="7"/>
        <v>-1.177</v>
      </c>
    </row>
    <row r="172" spans="1:9">
      <c r="A172">
        <v>5.2560000000000002</v>
      </c>
      <c r="B172">
        <v>66.405000000000001</v>
      </c>
      <c r="C172">
        <v>-1.0569999999999999</v>
      </c>
      <c r="D172">
        <v>-0.29996499999999998</v>
      </c>
      <c r="G172" s="3">
        <f t="shared" si="8"/>
        <v>0.50100000000000477</v>
      </c>
      <c r="H172" s="4">
        <f t="shared" si="6"/>
        <v>21.484999999999999</v>
      </c>
      <c r="I172" s="4">
        <f t="shared" si="7"/>
        <v>-1.0569999999999999</v>
      </c>
    </row>
    <row r="173" spans="1:9">
      <c r="A173">
        <v>5.2560000000000002</v>
      </c>
      <c r="B173">
        <v>66.906000000000006</v>
      </c>
      <c r="C173">
        <v>-0.95399999999999996</v>
      </c>
      <c r="D173">
        <v>-0.29997200000000002</v>
      </c>
      <c r="G173" s="3">
        <f t="shared" si="8"/>
        <v>0.49900000000000233</v>
      </c>
      <c r="H173" s="4">
        <f t="shared" si="6"/>
        <v>21.986000000000004</v>
      </c>
      <c r="I173" s="4">
        <f t="shared" si="7"/>
        <v>-0.95399999999999996</v>
      </c>
    </row>
    <row r="174" spans="1:9">
      <c r="A174">
        <v>5.2560000000000002</v>
      </c>
      <c r="B174">
        <v>67.403000000000006</v>
      </c>
      <c r="C174">
        <v>-0.877</v>
      </c>
      <c r="D174">
        <v>-0.29996600000000001</v>
      </c>
      <c r="G174" s="3">
        <f t="shared" si="8"/>
        <v>0.49949999999999761</v>
      </c>
      <c r="H174" s="4">
        <f t="shared" si="6"/>
        <v>22.483000000000004</v>
      </c>
      <c r="I174" s="4">
        <f t="shared" si="7"/>
        <v>-0.877</v>
      </c>
    </row>
    <row r="175" spans="1:9">
      <c r="A175">
        <v>5.2560000000000002</v>
      </c>
      <c r="B175">
        <v>67.905000000000001</v>
      </c>
      <c r="C175">
        <v>-0.79100000000000004</v>
      </c>
      <c r="D175">
        <v>-0.299958</v>
      </c>
      <c r="G175" s="3">
        <f t="shared" si="8"/>
        <v>0.50049999999999528</v>
      </c>
      <c r="H175" s="4">
        <f t="shared" si="6"/>
        <v>22.984999999999999</v>
      </c>
      <c r="I175" s="4">
        <f t="shared" si="7"/>
        <v>-0.79100000000000004</v>
      </c>
    </row>
    <row r="176" spans="1:9">
      <c r="A176">
        <v>5.2560000000000002</v>
      </c>
      <c r="B176">
        <v>68.403999999999996</v>
      </c>
      <c r="C176">
        <v>-0.71299999999999997</v>
      </c>
      <c r="D176">
        <v>-0.29996699999999998</v>
      </c>
      <c r="G176" s="3">
        <f t="shared" si="8"/>
        <v>0.49900000000000233</v>
      </c>
      <c r="H176" s="4">
        <f t="shared" si="6"/>
        <v>23.483999999999995</v>
      </c>
      <c r="I176" s="4">
        <f t="shared" si="7"/>
        <v>-0.71299999999999997</v>
      </c>
    </row>
    <row r="177" spans="1:9">
      <c r="A177">
        <v>5.2560000000000002</v>
      </c>
      <c r="B177">
        <v>68.903000000000006</v>
      </c>
      <c r="C177">
        <v>-0.63800000000000001</v>
      </c>
      <c r="D177">
        <v>-0.29996600000000001</v>
      </c>
      <c r="G177" s="3">
        <f t="shared" si="8"/>
        <v>0.50150000000000006</v>
      </c>
      <c r="H177" s="4">
        <f t="shared" si="6"/>
        <v>23.983000000000004</v>
      </c>
      <c r="I177" s="4">
        <f t="shared" si="7"/>
        <v>-0.63800000000000001</v>
      </c>
    </row>
    <row r="178" spans="1:9">
      <c r="A178">
        <v>5.2560000000000002</v>
      </c>
      <c r="B178">
        <v>69.406999999999996</v>
      </c>
      <c r="C178">
        <v>-0.56899999999999995</v>
      </c>
      <c r="D178">
        <v>-0.299981</v>
      </c>
      <c r="G178" s="3">
        <f t="shared" si="8"/>
        <v>0.50049999999999528</v>
      </c>
      <c r="H178" s="4">
        <f t="shared" si="6"/>
        <v>24.486999999999995</v>
      </c>
      <c r="I178" s="4">
        <f t="shared" si="7"/>
        <v>-0.56899999999999995</v>
      </c>
    </row>
    <row r="179" spans="1:9">
      <c r="A179">
        <v>5.2560000000000002</v>
      </c>
      <c r="B179">
        <v>69.903999999999996</v>
      </c>
      <c r="C179">
        <v>-0.51300000000000001</v>
      </c>
      <c r="D179">
        <v>-0.29995500000000003</v>
      </c>
      <c r="G179" s="3">
        <f>(H179-H178)/2</f>
        <v>0.24849999999999994</v>
      </c>
      <c r="H179" s="4">
        <f t="shared" si="6"/>
        <v>24.983999999999995</v>
      </c>
      <c r="I179" s="4">
        <f t="shared" si="7"/>
        <v>-0.51300000000000001</v>
      </c>
    </row>
    <row r="180" spans="1:9">
      <c r="G180" s="3">
        <f>SUM(G19:G179)</f>
        <v>50.000999999999983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K8" sqref="K8"/>
    </sheetView>
  </sheetViews>
  <sheetFormatPr defaultRowHeight="14.5"/>
  <cols>
    <col min="1" max="1" width="10.7265625" customWidth="1"/>
    <col min="11" max="11" width="10.26953125" bestFit="1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99</v>
      </c>
      <c r="B2" t="s">
        <v>1</v>
      </c>
    </row>
    <row r="3" spans="1:11">
      <c r="A3" s="1">
        <v>44476</v>
      </c>
      <c r="B3" t="s">
        <v>2</v>
      </c>
    </row>
    <row r="4" spans="1:11">
      <c r="A4" s="2">
        <v>0.59719907407407413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100</v>
      </c>
    </row>
    <row r="12" spans="1:11">
      <c r="A12" t="s">
        <v>10</v>
      </c>
      <c r="H12" t="s">
        <v>20</v>
      </c>
      <c r="I12" s="39">
        <f>AVERAGE(D19:D179)*10</f>
        <v>-4.0016981987577633</v>
      </c>
      <c r="J12" t="s">
        <v>23</v>
      </c>
      <c r="K12" s="5"/>
    </row>
    <row r="13" spans="1:11">
      <c r="A13" t="s">
        <v>11</v>
      </c>
      <c r="H13" t="s">
        <v>21</v>
      </c>
      <c r="I13" s="5">
        <f>SUMPRODUCT(G19:G179,I19:I179)</f>
        <v>-5429.4380395000017</v>
      </c>
      <c r="J13" t="s">
        <v>24</v>
      </c>
      <c r="K13" s="5"/>
    </row>
    <row r="14" spans="1:11">
      <c r="A14">
        <v>0</v>
      </c>
      <c r="B14" t="s">
        <v>12</v>
      </c>
      <c r="H14" t="s">
        <v>26</v>
      </c>
      <c r="I14" s="3">
        <f>I99</f>
        <v>-470.58300000000003</v>
      </c>
      <c r="J14" t="s">
        <v>25</v>
      </c>
      <c r="K14" s="5"/>
    </row>
    <row r="15" spans="1:11">
      <c r="A15">
        <v>0</v>
      </c>
      <c r="B15" t="s">
        <v>13</v>
      </c>
      <c r="H15" t="s">
        <v>22</v>
      </c>
      <c r="I15" s="5">
        <f>I13/I14</f>
        <v>11.537684190674124</v>
      </c>
      <c r="J15" t="s">
        <v>29</v>
      </c>
      <c r="K15" s="5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19.91</v>
      </c>
      <c r="C19">
        <v>-0.95199999999999996</v>
      </c>
      <c r="D19" s="38">
        <v>-0.40016800000000002</v>
      </c>
      <c r="E19" s="38"/>
      <c r="G19" s="3">
        <f>(H20-H19)/2</f>
        <v>0.24949999999999939</v>
      </c>
      <c r="H19" s="4">
        <f>B19-$I$1</f>
        <v>-25.01</v>
      </c>
      <c r="I19" s="4">
        <f>C19</f>
        <v>-0.95199999999999996</v>
      </c>
    </row>
    <row r="20" spans="1:9">
      <c r="A20">
        <v>5.2560000000000002</v>
      </c>
      <c r="B20">
        <v>20.408999999999999</v>
      </c>
      <c r="C20">
        <v>-1.0569999999999999</v>
      </c>
      <c r="D20" s="38">
        <v>-0.40015699999999998</v>
      </c>
      <c r="G20" s="3">
        <f>(H21-H19)/2</f>
        <v>0.50050000000000061</v>
      </c>
      <c r="H20" s="4">
        <f t="shared" ref="H20:H83" si="0">B20-$I$1</f>
        <v>-24.511000000000003</v>
      </c>
      <c r="I20" s="4">
        <f t="shared" ref="I20:I83" si="1">C20</f>
        <v>-1.0569999999999999</v>
      </c>
    </row>
    <row r="21" spans="1:9">
      <c r="A21">
        <v>5.2560000000000002</v>
      </c>
      <c r="B21">
        <v>20.911000000000001</v>
      </c>
      <c r="C21">
        <v>-1.1359999999999999</v>
      </c>
      <c r="D21" s="38">
        <v>-0.40017999999999998</v>
      </c>
      <c r="G21" s="3">
        <f t="shared" ref="G21:G84" si="2">(H22-H20)/2</f>
        <v>0.5</v>
      </c>
      <c r="H21" s="4">
        <f t="shared" si="0"/>
        <v>-24.009</v>
      </c>
      <c r="I21" s="4">
        <f t="shared" si="1"/>
        <v>-1.1359999999999999</v>
      </c>
    </row>
    <row r="22" spans="1:9">
      <c r="A22">
        <v>5.2560000000000002</v>
      </c>
      <c r="B22">
        <v>21.408999999999999</v>
      </c>
      <c r="C22">
        <v>-1.202</v>
      </c>
      <c r="D22" s="38">
        <v>-0.40015400000000001</v>
      </c>
      <c r="G22" s="3">
        <f t="shared" si="2"/>
        <v>0.49749999999999872</v>
      </c>
      <c r="H22" s="4">
        <f t="shared" si="0"/>
        <v>-23.511000000000003</v>
      </c>
      <c r="I22" s="4">
        <f t="shared" si="1"/>
        <v>-1.202</v>
      </c>
    </row>
    <row r="23" spans="1:9">
      <c r="A23">
        <v>5.2560000000000002</v>
      </c>
      <c r="B23">
        <v>21.905999999999999</v>
      </c>
      <c r="C23">
        <v>-1.282</v>
      </c>
      <c r="D23" s="38">
        <v>-0.40015899999999999</v>
      </c>
      <c r="G23" s="3">
        <f t="shared" si="2"/>
        <v>0.5</v>
      </c>
      <c r="H23" s="4">
        <f t="shared" si="0"/>
        <v>-23.014000000000003</v>
      </c>
      <c r="I23" s="4">
        <f t="shared" si="1"/>
        <v>-1.282</v>
      </c>
    </row>
    <row r="24" spans="1:9">
      <c r="A24">
        <v>5.2560000000000002</v>
      </c>
      <c r="B24">
        <v>22.408999999999999</v>
      </c>
      <c r="C24">
        <v>-1.3680000000000001</v>
      </c>
      <c r="D24" s="38">
        <v>-0.40018100000000001</v>
      </c>
      <c r="G24" s="3">
        <f t="shared" si="2"/>
        <v>0.50150000000000006</v>
      </c>
      <c r="H24" s="4">
        <f t="shared" si="0"/>
        <v>-22.511000000000003</v>
      </c>
      <c r="I24" s="4">
        <f t="shared" si="1"/>
        <v>-1.3680000000000001</v>
      </c>
    </row>
    <row r="25" spans="1:9">
      <c r="A25">
        <v>5.2560000000000002</v>
      </c>
      <c r="B25">
        <v>22.908999999999999</v>
      </c>
      <c r="C25">
        <v>-1.476</v>
      </c>
      <c r="D25" s="38">
        <v>-0.40015600000000001</v>
      </c>
      <c r="G25" s="3">
        <f t="shared" si="2"/>
        <v>0.50050000000000061</v>
      </c>
      <c r="H25" s="4">
        <f t="shared" si="0"/>
        <v>-22.011000000000003</v>
      </c>
      <c r="I25" s="4">
        <f t="shared" si="1"/>
        <v>-1.476</v>
      </c>
    </row>
    <row r="26" spans="1:9">
      <c r="A26">
        <v>5.2560000000000002</v>
      </c>
      <c r="B26">
        <v>23.41</v>
      </c>
      <c r="C26">
        <v>-1.577</v>
      </c>
      <c r="D26" s="38">
        <v>-0.40016299999999999</v>
      </c>
      <c r="G26" s="3">
        <f t="shared" si="2"/>
        <v>0.50050000000000061</v>
      </c>
      <c r="H26" s="4">
        <f t="shared" si="0"/>
        <v>-21.51</v>
      </c>
      <c r="I26" s="4">
        <f t="shared" si="1"/>
        <v>-1.577</v>
      </c>
    </row>
    <row r="27" spans="1:9">
      <c r="A27">
        <v>5.2560000000000002</v>
      </c>
      <c r="B27">
        <v>23.91</v>
      </c>
      <c r="C27">
        <v>-1.704</v>
      </c>
      <c r="D27" s="38">
        <v>-0.40018599999999999</v>
      </c>
      <c r="G27" s="3">
        <f t="shared" si="2"/>
        <v>0.49849999999999994</v>
      </c>
      <c r="H27" s="4">
        <f t="shared" si="0"/>
        <v>-21.01</v>
      </c>
      <c r="I27" s="4">
        <f t="shared" si="1"/>
        <v>-1.704</v>
      </c>
    </row>
    <row r="28" spans="1:9">
      <c r="A28">
        <v>5.2560000000000002</v>
      </c>
      <c r="B28">
        <v>24.407</v>
      </c>
      <c r="C28">
        <v>-1.8360000000000001</v>
      </c>
      <c r="D28" s="38">
        <v>-0.40015800000000001</v>
      </c>
      <c r="G28" s="3">
        <f t="shared" si="2"/>
        <v>0.49949999999999939</v>
      </c>
      <c r="H28" s="4">
        <f t="shared" si="0"/>
        <v>-20.513000000000002</v>
      </c>
      <c r="I28" s="4">
        <f t="shared" si="1"/>
        <v>-1.8360000000000001</v>
      </c>
    </row>
    <row r="29" spans="1:9">
      <c r="A29">
        <v>5.2560000000000002</v>
      </c>
      <c r="B29">
        <v>24.908999999999999</v>
      </c>
      <c r="C29">
        <v>-1.978</v>
      </c>
      <c r="D29" s="38">
        <v>-0.40015400000000001</v>
      </c>
      <c r="G29" s="3">
        <f t="shared" si="2"/>
        <v>0.50099999999999945</v>
      </c>
      <c r="H29" s="4">
        <f t="shared" si="0"/>
        <v>-20.011000000000003</v>
      </c>
      <c r="I29" s="4">
        <f t="shared" si="1"/>
        <v>-1.978</v>
      </c>
    </row>
    <row r="30" spans="1:9">
      <c r="A30">
        <v>5.2560000000000002</v>
      </c>
      <c r="B30">
        <v>25.408999999999999</v>
      </c>
      <c r="C30">
        <v>-2.1469999999999998</v>
      </c>
      <c r="D30" s="38">
        <v>-0.400171</v>
      </c>
      <c r="G30" s="3">
        <f t="shared" si="2"/>
        <v>0.5</v>
      </c>
      <c r="H30" s="4">
        <f t="shared" si="0"/>
        <v>-19.511000000000003</v>
      </c>
      <c r="I30" s="4">
        <f t="shared" si="1"/>
        <v>-2.1469999999999998</v>
      </c>
    </row>
    <row r="31" spans="1:9">
      <c r="A31">
        <v>5.2560000000000002</v>
      </c>
      <c r="B31">
        <v>25.908999999999999</v>
      </c>
      <c r="C31">
        <v>-2.3170000000000002</v>
      </c>
      <c r="D31" s="38">
        <v>-0.40016400000000002</v>
      </c>
      <c r="G31" s="3">
        <f t="shared" si="2"/>
        <v>0.50100000000000122</v>
      </c>
      <c r="H31" s="4">
        <f t="shared" si="0"/>
        <v>-19.011000000000003</v>
      </c>
      <c r="I31" s="4">
        <f t="shared" si="1"/>
        <v>-2.3170000000000002</v>
      </c>
    </row>
    <row r="32" spans="1:9">
      <c r="A32">
        <v>5.2560000000000002</v>
      </c>
      <c r="B32">
        <v>26.411000000000001</v>
      </c>
      <c r="C32">
        <v>-2.5539999999999998</v>
      </c>
      <c r="D32" s="38">
        <v>-0.40018199999999998</v>
      </c>
      <c r="G32" s="3">
        <f t="shared" si="2"/>
        <v>0.5</v>
      </c>
      <c r="H32" s="4">
        <f t="shared" si="0"/>
        <v>-18.509</v>
      </c>
      <c r="I32" s="4">
        <f t="shared" si="1"/>
        <v>-2.5539999999999998</v>
      </c>
    </row>
    <row r="33" spans="1:9">
      <c r="A33">
        <v>5.2560000000000002</v>
      </c>
      <c r="B33">
        <v>26.908999999999999</v>
      </c>
      <c r="C33">
        <v>-2.7810000000000001</v>
      </c>
      <c r="D33" s="38">
        <v>-0.40017999999999998</v>
      </c>
      <c r="G33" s="3">
        <f t="shared" si="2"/>
        <v>0.49899999999999878</v>
      </c>
      <c r="H33" s="4">
        <f t="shared" si="0"/>
        <v>-18.011000000000003</v>
      </c>
      <c r="I33" s="4">
        <f t="shared" si="1"/>
        <v>-2.7810000000000001</v>
      </c>
    </row>
    <row r="34" spans="1:9">
      <c r="A34">
        <v>5.2560000000000002</v>
      </c>
      <c r="B34">
        <v>27.408999999999999</v>
      </c>
      <c r="C34">
        <v>-3.0270000000000001</v>
      </c>
      <c r="D34" s="38">
        <v>-0.40016699999999999</v>
      </c>
      <c r="G34" s="3">
        <f t="shared" si="2"/>
        <v>0.50050000000000061</v>
      </c>
      <c r="H34" s="4">
        <f t="shared" si="0"/>
        <v>-17.511000000000003</v>
      </c>
      <c r="I34" s="4">
        <f t="shared" si="1"/>
        <v>-3.0270000000000001</v>
      </c>
    </row>
    <row r="35" spans="1:9">
      <c r="A35">
        <v>5.2560000000000002</v>
      </c>
      <c r="B35">
        <v>27.91</v>
      </c>
      <c r="C35">
        <v>-3.331</v>
      </c>
      <c r="D35" s="38">
        <v>-0.40016800000000002</v>
      </c>
      <c r="G35" s="3">
        <f t="shared" si="2"/>
        <v>0.5</v>
      </c>
      <c r="H35" s="4">
        <f t="shared" si="0"/>
        <v>-17.010000000000002</v>
      </c>
      <c r="I35" s="4">
        <f t="shared" si="1"/>
        <v>-3.331</v>
      </c>
    </row>
    <row r="36" spans="1:9">
      <c r="A36">
        <v>5.2560000000000002</v>
      </c>
      <c r="B36">
        <v>28.408999999999999</v>
      </c>
      <c r="C36">
        <v>-3.6749999999999998</v>
      </c>
      <c r="D36" s="38">
        <v>-0.40016400000000002</v>
      </c>
      <c r="G36" s="3">
        <f t="shared" si="2"/>
        <v>0.50050000000000061</v>
      </c>
      <c r="H36" s="4">
        <f t="shared" si="0"/>
        <v>-16.511000000000003</v>
      </c>
      <c r="I36" s="4">
        <f t="shared" si="1"/>
        <v>-3.6749999999999998</v>
      </c>
    </row>
    <row r="37" spans="1:9">
      <c r="A37">
        <v>5.2560000000000002</v>
      </c>
      <c r="B37">
        <v>28.911000000000001</v>
      </c>
      <c r="C37">
        <v>-4.0810000000000004</v>
      </c>
      <c r="D37" s="38">
        <v>-0.40016699999999999</v>
      </c>
      <c r="G37" s="3">
        <f t="shared" si="2"/>
        <v>0.5</v>
      </c>
      <c r="H37" s="4">
        <f t="shared" si="0"/>
        <v>-16.009</v>
      </c>
      <c r="I37" s="4">
        <f t="shared" si="1"/>
        <v>-4.0810000000000004</v>
      </c>
    </row>
    <row r="38" spans="1:9">
      <c r="A38">
        <v>5.2560000000000002</v>
      </c>
      <c r="B38">
        <v>29.408999999999999</v>
      </c>
      <c r="C38">
        <v>-4.62</v>
      </c>
      <c r="D38" s="38">
        <v>-0.40018599999999999</v>
      </c>
      <c r="G38" s="3">
        <f t="shared" si="2"/>
        <v>0.49749999999999872</v>
      </c>
      <c r="H38" s="4">
        <f t="shared" si="0"/>
        <v>-15.511000000000003</v>
      </c>
      <c r="I38" s="4">
        <f t="shared" si="1"/>
        <v>-4.62</v>
      </c>
    </row>
    <row r="39" spans="1:9">
      <c r="A39">
        <v>5.2560000000000002</v>
      </c>
      <c r="B39">
        <v>29.905999999999999</v>
      </c>
      <c r="C39">
        <v>-5.0819999999999999</v>
      </c>
      <c r="D39" s="38">
        <v>-0.40017399999999997</v>
      </c>
      <c r="G39" s="3">
        <f t="shared" si="2"/>
        <v>0.50050000000000061</v>
      </c>
      <c r="H39" s="4">
        <f t="shared" si="0"/>
        <v>-15.014000000000003</v>
      </c>
      <c r="I39" s="4">
        <f t="shared" si="1"/>
        <v>-5.0819999999999999</v>
      </c>
    </row>
    <row r="40" spans="1:9">
      <c r="A40">
        <v>5.2560000000000002</v>
      </c>
      <c r="B40">
        <v>30.41</v>
      </c>
      <c r="C40">
        <v>-5.7329999999999997</v>
      </c>
      <c r="D40" s="38">
        <v>-0.40016699999999999</v>
      </c>
      <c r="G40" s="3">
        <f t="shared" si="2"/>
        <v>0.50150000000000006</v>
      </c>
      <c r="H40" s="4">
        <f t="shared" si="0"/>
        <v>-14.510000000000002</v>
      </c>
      <c r="I40" s="4">
        <f t="shared" si="1"/>
        <v>-5.7329999999999997</v>
      </c>
    </row>
    <row r="41" spans="1:9">
      <c r="A41">
        <v>5.2560000000000002</v>
      </c>
      <c r="B41">
        <v>30.908999999999999</v>
      </c>
      <c r="C41">
        <v>-6.5279999999999996</v>
      </c>
      <c r="D41" s="38">
        <v>-0.40015499999999998</v>
      </c>
      <c r="G41" s="3">
        <f t="shared" si="2"/>
        <v>0.50050000000000061</v>
      </c>
      <c r="H41" s="4">
        <f t="shared" si="0"/>
        <v>-14.011000000000003</v>
      </c>
      <c r="I41" s="4">
        <f t="shared" si="1"/>
        <v>-6.5279999999999996</v>
      </c>
    </row>
    <row r="42" spans="1:9">
      <c r="A42">
        <v>5.2560000000000002</v>
      </c>
      <c r="B42">
        <v>31.411000000000001</v>
      </c>
      <c r="C42">
        <v>-7.9379999999999997</v>
      </c>
      <c r="D42" s="38">
        <v>-0.40016400000000002</v>
      </c>
      <c r="G42" s="3">
        <f t="shared" si="2"/>
        <v>0.50050000000000061</v>
      </c>
      <c r="H42" s="4">
        <f t="shared" si="0"/>
        <v>-13.509</v>
      </c>
      <c r="I42" s="4">
        <f t="shared" si="1"/>
        <v>-7.9379999999999997</v>
      </c>
    </row>
    <row r="43" spans="1:9">
      <c r="A43">
        <v>5.2560000000000002</v>
      </c>
      <c r="B43">
        <v>31.91</v>
      </c>
      <c r="C43">
        <v>-8.6669999999999998</v>
      </c>
      <c r="D43" s="38">
        <v>-0.400169</v>
      </c>
      <c r="G43" s="3">
        <f t="shared" si="2"/>
        <v>0.49749999999999872</v>
      </c>
      <c r="H43" s="4">
        <f t="shared" si="0"/>
        <v>-13.010000000000002</v>
      </c>
      <c r="I43" s="4">
        <f t="shared" si="1"/>
        <v>-8.6669999999999998</v>
      </c>
    </row>
    <row r="44" spans="1:9">
      <c r="A44">
        <v>5.2560000000000002</v>
      </c>
      <c r="B44">
        <v>32.405999999999999</v>
      </c>
      <c r="C44">
        <v>-10.43</v>
      </c>
      <c r="D44" s="38">
        <v>-0.40016499999999999</v>
      </c>
      <c r="G44" s="3">
        <f t="shared" si="2"/>
        <v>0.49999999999999822</v>
      </c>
      <c r="H44" s="4">
        <f t="shared" si="0"/>
        <v>-12.514000000000003</v>
      </c>
      <c r="I44" s="4">
        <f t="shared" si="1"/>
        <v>-10.43</v>
      </c>
    </row>
    <row r="45" spans="1:9">
      <c r="A45">
        <v>5.2560000000000002</v>
      </c>
      <c r="B45">
        <v>32.909999999999997</v>
      </c>
      <c r="C45">
        <v>-12.153</v>
      </c>
      <c r="D45" s="38">
        <v>-0.40015499999999998</v>
      </c>
      <c r="G45" s="3">
        <f t="shared" si="2"/>
        <v>0.50199999999999889</v>
      </c>
      <c r="H45" s="4">
        <f t="shared" si="0"/>
        <v>-12.010000000000005</v>
      </c>
      <c r="I45" s="4">
        <f t="shared" si="1"/>
        <v>-12.153</v>
      </c>
    </row>
    <row r="46" spans="1:9">
      <c r="A46">
        <v>5.2560000000000002</v>
      </c>
      <c r="B46">
        <v>33.409999999999997</v>
      </c>
      <c r="C46">
        <v>-14.706</v>
      </c>
      <c r="D46" s="38">
        <v>-0.40017999999999998</v>
      </c>
      <c r="G46" s="3">
        <f t="shared" si="2"/>
        <v>0.5</v>
      </c>
      <c r="H46" s="4">
        <f t="shared" si="0"/>
        <v>-11.510000000000005</v>
      </c>
      <c r="I46" s="4">
        <f t="shared" si="1"/>
        <v>-14.706</v>
      </c>
    </row>
    <row r="47" spans="1:9">
      <c r="A47">
        <v>5.2560000000000002</v>
      </c>
      <c r="B47">
        <v>33.909999999999997</v>
      </c>
      <c r="C47">
        <v>-17.562000000000001</v>
      </c>
      <c r="D47" s="38">
        <v>-0.400177</v>
      </c>
      <c r="G47" s="3">
        <f t="shared" si="2"/>
        <v>0.5</v>
      </c>
      <c r="H47" s="4">
        <f t="shared" si="0"/>
        <v>-11.010000000000005</v>
      </c>
      <c r="I47" s="4">
        <f t="shared" si="1"/>
        <v>-17.562000000000001</v>
      </c>
    </row>
    <row r="48" spans="1:9">
      <c r="A48">
        <v>5.2560000000000002</v>
      </c>
      <c r="B48">
        <v>34.409999999999997</v>
      </c>
      <c r="C48">
        <v>-21.341999999999999</v>
      </c>
      <c r="D48" s="38">
        <v>-0.400169</v>
      </c>
      <c r="G48" s="3">
        <f t="shared" si="2"/>
        <v>0.49800000000000111</v>
      </c>
      <c r="H48" s="4">
        <f t="shared" si="0"/>
        <v>-10.510000000000005</v>
      </c>
      <c r="I48" s="4">
        <f t="shared" si="1"/>
        <v>-21.341999999999999</v>
      </c>
    </row>
    <row r="49" spans="1:9">
      <c r="A49">
        <v>5.2560000000000002</v>
      </c>
      <c r="B49">
        <v>34.905999999999999</v>
      </c>
      <c r="C49">
        <v>-26.202000000000002</v>
      </c>
      <c r="D49" s="38">
        <v>-0.400175</v>
      </c>
      <c r="G49" s="3">
        <f t="shared" si="2"/>
        <v>0.34950000000000259</v>
      </c>
      <c r="H49" s="4">
        <f t="shared" si="0"/>
        <v>-10.014000000000003</v>
      </c>
      <c r="I49" s="4">
        <f t="shared" si="1"/>
        <v>-26.202000000000002</v>
      </c>
    </row>
    <row r="50" spans="1:9">
      <c r="A50">
        <v>5.2560000000000002</v>
      </c>
      <c r="B50">
        <v>35.109000000000002</v>
      </c>
      <c r="C50">
        <v>-28.843</v>
      </c>
      <c r="D50" s="38">
        <v>-0.40017900000000001</v>
      </c>
      <c r="G50" s="3">
        <f t="shared" si="2"/>
        <v>0.20200000000000173</v>
      </c>
      <c r="H50" s="4">
        <f t="shared" si="0"/>
        <v>-9.8109999999999999</v>
      </c>
      <c r="I50" s="4">
        <f t="shared" si="1"/>
        <v>-28.843</v>
      </c>
    </row>
    <row r="51" spans="1:9">
      <c r="A51">
        <v>5.2560000000000002</v>
      </c>
      <c r="B51">
        <v>35.31</v>
      </c>
      <c r="C51">
        <v>-31.355</v>
      </c>
      <c r="D51" s="38">
        <v>-0.40015600000000001</v>
      </c>
      <c r="G51" s="3">
        <f t="shared" si="2"/>
        <v>0.19999999999999929</v>
      </c>
      <c r="H51" s="4">
        <f t="shared" si="0"/>
        <v>-9.61</v>
      </c>
      <c r="I51" s="4">
        <f t="shared" si="1"/>
        <v>-31.355</v>
      </c>
    </row>
    <row r="52" spans="1:9">
      <c r="A52">
        <v>5.2560000000000002</v>
      </c>
      <c r="B52">
        <v>35.509</v>
      </c>
      <c r="C52">
        <v>-34.101999999999997</v>
      </c>
      <c r="D52" s="38">
        <v>-0.40018100000000001</v>
      </c>
      <c r="G52" s="3">
        <f t="shared" si="2"/>
        <v>0.19950000000000045</v>
      </c>
      <c r="H52" s="4">
        <f t="shared" si="0"/>
        <v>-9.4110000000000014</v>
      </c>
      <c r="I52" s="4">
        <f t="shared" si="1"/>
        <v>-34.101999999999997</v>
      </c>
    </row>
    <row r="53" spans="1:9">
      <c r="A53">
        <v>5.2560000000000002</v>
      </c>
      <c r="B53">
        <v>35.709000000000003</v>
      </c>
      <c r="C53">
        <v>-37.704999999999998</v>
      </c>
      <c r="D53" s="38">
        <v>-0.40015699999999998</v>
      </c>
      <c r="G53" s="3">
        <f t="shared" si="2"/>
        <v>0.20049999999999812</v>
      </c>
      <c r="H53" s="4">
        <f t="shared" si="0"/>
        <v>-9.2109999999999985</v>
      </c>
      <c r="I53" s="4">
        <f t="shared" si="1"/>
        <v>-37.704999999999998</v>
      </c>
    </row>
    <row r="54" spans="1:9">
      <c r="A54">
        <v>5.2560000000000002</v>
      </c>
      <c r="B54">
        <v>35.909999999999997</v>
      </c>
      <c r="C54">
        <v>-41.094000000000001</v>
      </c>
      <c r="D54" s="38">
        <v>-0.40017399999999997</v>
      </c>
      <c r="G54" s="3">
        <f t="shared" si="2"/>
        <v>0.20149999999999935</v>
      </c>
      <c r="H54" s="4">
        <f t="shared" si="0"/>
        <v>-9.0100000000000051</v>
      </c>
      <c r="I54" s="4">
        <f t="shared" si="1"/>
        <v>-41.094000000000001</v>
      </c>
    </row>
    <row r="55" spans="1:9">
      <c r="A55">
        <v>5.2560000000000002</v>
      </c>
      <c r="B55">
        <v>36.112000000000002</v>
      </c>
      <c r="C55">
        <v>-45.378</v>
      </c>
      <c r="D55" s="38">
        <v>-0.40016400000000002</v>
      </c>
      <c r="G55" s="3">
        <f t="shared" si="2"/>
        <v>0.20000000000000284</v>
      </c>
      <c r="H55" s="4">
        <f t="shared" si="0"/>
        <v>-8.8079999999999998</v>
      </c>
      <c r="I55" s="4">
        <f t="shared" si="1"/>
        <v>-45.378</v>
      </c>
    </row>
    <row r="56" spans="1:9">
      <c r="A56">
        <v>5.2560000000000002</v>
      </c>
      <c r="B56">
        <v>36.31</v>
      </c>
      <c r="C56">
        <v>-49.505000000000003</v>
      </c>
      <c r="D56" s="38">
        <v>-0.400173</v>
      </c>
      <c r="G56" s="3">
        <f t="shared" si="2"/>
        <v>0.19849999999999923</v>
      </c>
      <c r="H56" s="4">
        <f t="shared" si="0"/>
        <v>-8.61</v>
      </c>
      <c r="I56" s="4">
        <f t="shared" si="1"/>
        <v>-49.505000000000003</v>
      </c>
    </row>
    <row r="57" spans="1:9">
      <c r="A57">
        <v>5.2560000000000002</v>
      </c>
      <c r="B57">
        <v>36.509</v>
      </c>
      <c r="C57">
        <v>-54.908999999999999</v>
      </c>
      <c r="D57" s="38">
        <v>-0.400171</v>
      </c>
      <c r="G57" s="3">
        <f t="shared" si="2"/>
        <v>0.19999999999999929</v>
      </c>
      <c r="H57" s="4">
        <f t="shared" si="0"/>
        <v>-8.4110000000000014</v>
      </c>
      <c r="I57" s="4">
        <f t="shared" si="1"/>
        <v>-54.908999999999999</v>
      </c>
    </row>
    <row r="58" spans="1:9">
      <c r="A58">
        <v>5.2560000000000002</v>
      </c>
      <c r="B58">
        <v>36.71</v>
      </c>
      <c r="C58">
        <v>-60.524000000000001</v>
      </c>
      <c r="D58" s="38">
        <v>-0.40015699999999998</v>
      </c>
      <c r="G58" s="3">
        <f t="shared" si="2"/>
        <v>0.20100000000000051</v>
      </c>
      <c r="H58" s="4">
        <f t="shared" si="0"/>
        <v>-8.2100000000000009</v>
      </c>
      <c r="I58" s="4">
        <f t="shared" si="1"/>
        <v>-60.524000000000001</v>
      </c>
    </row>
    <row r="59" spans="1:9">
      <c r="A59">
        <v>5.2560000000000002</v>
      </c>
      <c r="B59">
        <v>36.911000000000001</v>
      </c>
      <c r="C59">
        <v>-66.986999999999995</v>
      </c>
      <c r="D59" s="38">
        <v>-0.40016099999999999</v>
      </c>
      <c r="G59" s="3">
        <f t="shared" si="2"/>
        <v>0.19899999999999807</v>
      </c>
      <c r="H59" s="4">
        <f t="shared" si="0"/>
        <v>-8.0090000000000003</v>
      </c>
      <c r="I59" s="4">
        <f t="shared" si="1"/>
        <v>-66.986999999999995</v>
      </c>
    </row>
    <row r="60" spans="1:9">
      <c r="A60">
        <v>5.2560000000000002</v>
      </c>
      <c r="B60">
        <v>37.107999999999997</v>
      </c>
      <c r="C60">
        <v>-74.269000000000005</v>
      </c>
      <c r="D60" s="38">
        <v>-0.400173</v>
      </c>
      <c r="G60" s="3">
        <f t="shared" si="2"/>
        <v>0.19749999999999801</v>
      </c>
      <c r="H60" s="4">
        <f t="shared" si="0"/>
        <v>-7.8120000000000047</v>
      </c>
      <c r="I60" s="4">
        <f t="shared" si="1"/>
        <v>-74.269000000000005</v>
      </c>
    </row>
    <row r="61" spans="1:9">
      <c r="A61">
        <v>5.2560000000000002</v>
      </c>
      <c r="B61">
        <v>37.305999999999997</v>
      </c>
      <c r="C61">
        <v>-81.790000000000006</v>
      </c>
      <c r="D61" s="38">
        <v>-0.40016800000000002</v>
      </c>
      <c r="G61" s="3">
        <f t="shared" si="2"/>
        <v>0.20000000000000284</v>
      </c>
      <c r="H61" s="4">
        <f t="shared" si="0"/>
        <v>-7.6140000000000043</v>
      </c>
      <c r="I61" s="4">
        <f t="shared" si="1"/>
        <v>-81.790000000000006</v>
      </c>
    </row>
    <row r="62" spans="1:9">
      <c r="A62">
        <v>5.2560000000000002</v>
      </c>
      <c r="B62">
        <v>37.508000000000003</v>
      </c>
      <c r="C62">
        <v>-90.956000000000003</v>
      </c>
      <c r="D62" s="38">
        <v>-0.400175</v>
      </c>
      <c r="G62" s="3">
        <f t="shared" si="2"/>
        <v>0.20100000000000051</v>
      </c>
      <c r="H62" s="4">
        <f t="shared" si="0"/>
        <v>-7.411999999999999</v>
      </c>
      <c r="I62" s="4">
        <f t="shared" si="1"/>
        <v>-90.956000000000003</v>
      </c>
    </row>
    <row r="63" spans="1:9">
      <c r="A63">
        <v>5.2560000000000002</v>
      </c>
      <c r="B63">
        <v>37.707999999999998</v>
      </c>
      <c r="C63">
        <v>-101.15900000000001</v>
      </c>
      <c r="D63" s="38">
        <v>-0.400175</v>
      </c>
      <c r="G63" s="3">
        <f t="shared" si="2"/>
        <v>0.19899999999999807</v>
      </c>
      <c r="H63" s="4">
        <f t="shared" si="0"/>
        <v>-7.2120000000000033</v>
      </c>
      <c r="I63" s="4">
        <f t="shared" si="1"/>
        <v>-101.15900000000001</v>
      </c>
    </row>
    <row r="64" spans="1:9">
      <c r="A64">
        <v>5.2560000000000002</v>
      </c>
      <c r="B64">
        <v>37.905999999999999</v>
      </c>
      <c r="C64">
        <v>-111.416</v>
      </c>
      <c r="D64" s="38">
        <v>-0.40018500000000001</v>
      </c>
      <c r="G64" s="3">
        <f t="shared" si="2"/>
        <v>0.19900000000000162</v>
      </c>
      <c r="H64" s="4">
        <f t="shared" si="0"/>
        <v>-7.0140000000000029</v>
      </c>
      <c r="I64" s="4">
        <f t="shared" si="1"/>
        <v>-111.416</v>
      </c>
    </row>
    <row r="65" spans="1:9">
      <c r="A65">
        <v>5.2560000000000002</v>
      </c>
      <c r="B65">
        <v>38.106000000000002</v>
      </c>
      <c r="C65">
        <v>-123.691</v>
      </c>
      <c r="D65" s="38">
        <v>-0.400169</v>
      </c>
      <c r="G65" s="3">
        <f t="shared" si="2"/>
        <v>0.20149999999999935</v>
      </c>
      <c r="H65" s="4">
        <f t="shared" si="0"/>
        <v>-6.8140000000000001</v>
      </c>
      <c r="I65" s="4">
        <f t="shared" si="1"/>
        <v>-123.691</v>
      </c>
    </row>
    <row r="66" spans="1:9">
      <c r="A66">
        <v>5.2560000000000002</v>
      </c>
      <c r="B66">
        <v>38.308999999999997</v>
      </c>
      <c r="C66">
        <v>-136.79400000000001</v>
      </c>
      <c r="D66" s="38">
        <v>-0.40015600000000001</v>
      </c>
      <c r="G66" s="3">
        <f t="shared" si="2"/>
        <v>0.20250000000000057</v>
      </c>
      <c r="H66" s="4">
        <f t="shared" si="0"/>
        <v>-6.6110000000000042</v>
      </c>
      <c r="I66" s="4">
        <f t="shared" si="1"/>
        <v>-136.79400000000001</v>
      </c>
    </row>
    <row r="67" spans="1:9">
      <c r="A67">
        <v>5.2560000000000002</v>
      </c>
      <c r="B67">
        <v>38.511000000000003</v>
      </c>
      <c r="C67">
        <v>-150.74799999999999</v>
      </c>
      <c r="D67" s="38">
        <v>-0.40016299999999999</v>
      </c>
      <c r="G67" s="3">
        <f t="shared" si="2"/>
        <v>0.20000000000000284</v>
      </c>
      <c r="H67" s="4">
        <f t="shared" si="0"/>
        <v>-6.4089999999999989</v>
      </c>
      <c r="I67" s="4">
        <f t="shared" si="1"/>
        <v>-150.74799999999999</v>
      </c>
    </row>
    <row r="68" spans="1:9">
      <c r="A68">
        <v>5.2560000000000002</v>
      </c>
      <c r="B68">
        <v>38.709000000000003</v>
      </c>
      <c r="C68">
        <v>-165.72</v>
      </c>
      <c r="D68" s="38">
        <v>-0.40017200000000003</v>
      </c>
      <c r="G68" s="3">
        <f t="shared" si="2"/>
        <v>0.19849999999999923</v>
      </c>
      <c r="H68" s="4">
        <f t="shared" si="0"/>
        <v>-6.2109999999999985</v>
      </c>
      <c r="I68" s="4">
        <f t="shared" si="1"/>
        <v>-165.72</v>
      </c>
    </row>
    <row r="69" spans="1:9">
      <c r="A69">
        <v>5.2560000000000002</v>
      </c>
      <c r="B69">
        <v>38.908000000000001</v>
      </c>
      <c r="C69">
        <v>-181.50200000000001</v>
      </c>
      <c r="D69" s="38">
        <v>-0.40016600000000002</v>
      </c>
      <c r="G69" s="3">
        <f t="shared" si="2"/>
        <v>0.19999999999999929</v>
      </c>
      <c r="H69" s="4">
        <f t="shared" si="0"/>
        <v>-6.0120000000000005</v>
      </c>
      <c r="I69" s="4">
        <f t="shared" si="1"/>
        <v>-181.50200000000001</v>
      </c>
    </row>
    <row r="70" spans="1:9">
      <c r="A70">
        <v>5.2560000000000002</v>
      </c>
      <c r="B70">
        <v>39.109000000000002</v>
      </c>
      <c r="C70">
        <v>-198.88</v>
      </c>
      <c r="D70" s="38">
        <v>-0.40017399999999997</v>
      </c>
      <c r="G70" s="3">
        <f t="shared" si="2"/>
        <v>0.20100000000000051</v>
      </c>
      <c r="H70" s="4">
        <f t="shared" si="0"/>
        <v>-5.8109999999999999</v>
      </c>
      <c r="I70" s="4">
        <f t="shared" si="1"/>
        <v>-198.88</v>
      </c>
    </row>
    <row r="71" spans="1:9">
      <c r="A71">
        <v>5.2560000000000002</v>
      </c>
      <c r="B71">
        <v>39.31</v>
      </c>
      <c r="C71">
        <v>-216.64599999999999</v>
      </c>
      <c r="D71" s="38">
        <v>-0.400173</v>
      </c>
      <c r="G71" s="3">
        <f t="shared" si="2"/>
        <v>0.19950000000000045</v>
      </c>
      <c r="H71" s="4">
        <f t="shared" si="0"/>
        <v>-5.6099999999999994</v>
      </c>
      <c r="I71" s="4">
        <f t="shared" si="1"/>
        <v>-216.64599999999999</v>
      </c>
    </row>
    <row r="72" spans="1:9">
      <c r="A72">
        <v>5.2560000000000002</v>
      </c>
      <c r="B72">
        <v>39.508000000000003</v>
      </c>
      <c r="C72">
        <v>-234.565</v>
      </c>
      <c r="D72" s="38">
        <v>-0.40017599999999998</v>
      </c>
      <c r="G72" s="3">
        <f t="shared" si="2"/>
        <v>0.19749999999999801</v>
      </c>
      <c r="H72" s="4">
        <f t="shared" si="0"/>
        <v>-5.411999999999999</v>
      </c>
      <c r="I72" s="4">
        <f t="shared" si="1"/>
        <v>-234.565</v>
      </c>
    </row>
    <row r="73" spans="1:9">
      <c r="A73">
        <v>5.2560000000000002</v>
      </c>
      <c r="B73">
        <v>39.704999999999998</v>
      </c>
      <c r="C73">
        <v>-252.816</v>
      </c>
      <c r="D73" s="38">
        <v>-0.40017999999999998</v>
      </c>
      <c r="G73" s="3">
        <f t="shared" si="2"/>
        <v>0.1994999999999969</v>
      </c>
      <c r="H73" s="4">
        <f t="shared" si="0"/>
        <v>-5.2150000000000034</v>
      </c>
      <c r="I73" s="4">
        <f t="shared" si="1"/>
        <v>-252.816</v>
      </c>
    </row>
    <row r="74" spans="1:9">
      <c r="A74">
        <v>5.2560000000000002</v>
      </c>
      <c r="B74">
        <v>39.906999999999996</v>
      </c>
      <c r="C74">
        <v>-271.74200000000002</v>
      </c>
      <c r="D74" s="38">
        <v>-0.40018300000000001</v>
      </c>
      <c r="G74" s="3">
        <f t="shared" si="2"/>
        <v>0.20149999999999935</v>
      </c>
      <c r="H74" s="4">
        <f t="shared" si="0"/>
        <v>-5.0130000000000052</v>
      </c>
      <c r="I74" s="4">
        <f t="shared" si="1"/>
        <v>-271.74200000000002</v>
      </c>
    </row>
    <row r="75" spans="1:9">
      <c r="A75">
        <v>5.2560000000000002</v>
      </c>
      <c r="B75">
        <v>40.107999999999997</v>
      </c>
      <c r="C75">
        <v>-290.39499999999998</v>
      </c>
      <c r="D75" s="38">
        <v>-0.40016099999999999</v>
      </c>
      <c r="G75" s="3">
        <f t="shared" si="2"/>
        <v>0.20000000000000284</v>
      </c>
      <c r="H75" s="4">
        <f t="shared" si="0"/>
        <v>-4.8120000000000047</v>
      </c>
      <c r="I75" s="4">
        <f t="shared" si="1"/>
        <v>-290.39499999999998</v>
      </c>
    </row>
    <row r="76" spans="1:9">
      <c r="A76">
        <v>5.2560000000000002</v>
      </c>
      <c r="B76">
        <v>40.307000000000002</v>
      </c>
      <c r="C76">
        <v>-308.584</v>
      </c>
      <c r="D76" s="38">
        <v>-0.40015800000000001</v>
      </c>
      <c r="G76" s="3">
        <f t="shared" si="2"/>
        <v>0.19900000000000162</v>
      </c>
      <c r="H76" s="4">
        <f t="shared" si="0"/>
        <v>-4.6129999999999995</v>
      </c>
      <c r="I76" s="4">
        <f t="shared" si="1"/>
        <v>-308.584</v>
      </c>
    </row>
    <row r="77" spans="1:9">
      <c r="A77">
        <v>5.2560000000000002</v>
      </c>
      <c r="B77">
        <v>40.506</v>
      </c>
      <c r="C77">
        <v>-325.923</v>
      </c>
      <c r="D77" s="38">
        <v>-0.400196</v>
      </c>
      <c r="G77" s="3">
        <f t="shared" si="2"/>
        <v>0.20100000000000051</v>
      </c>
      <c r="H77" s="4">
        <f t="shared" si="0"/>
        <v>-4.4140000000000015</v>
      </c>
      <c r="I77" s="4">
        <f t="shared" si="1"/>
        <v>-325.923</v>
      </c>
    </row>
    <row r="78" spans="1:9">
      <c r="A78">
        <v>5.2560000000000002</v>
      </c>
      <c r="B78">
        <v>40.709000000000003</v>
      </c>
      <c r="C78">
        <v>-343.55399999999997</v>
      </c>
      <c r="D78" s="38">
        <v>-0.40015400000000001</v>
      </c>
      <c r="G78" s="3">
        <f t="shared" si="2"/>
        <v>0.2029999999999994</v>
      </c>
      <c r="H78" s="4">
        <f t="shared" si="0"/>
        <v>-4.2109999999999985</v>
      </c>
      <c r="I78" s="4">
        <f t="shared" si="1"/>
        <v>-343.55399999999997</v>
      </c>
    </row>
    <row r="79" spans="1:9">
      <c r="A79">
        <v>5.2560000000000002</v>
      </c>
      <c r="B79">
        <v>40.911999999999999</v>
      </c>
      <c r="C79">
        <v>-359.44400000000002</v>
      </c>
      <c r="D79" s="38">
        <v>-0.40016400000000002</v>
      </c>
      <c r="G79" s="3">
        <f t="shared" si="2"/>
        <v>0.20049999999999812</v>
      </c>
      <c r="H79" s="4">
        <f t="shared" si="0"/>
        <v>-4.0080000000000027</v>
      </c>
      <c r="I79" s="4">
        <f t="shared" si="1"/>
        <v>-359.44400000000002</v>
      </c>
    </row>
    <row r="80" spans="1:9">
      <c r="A80">
        <v>5.2560000000000002</v>
      </c>
      <c r="B80">
        <v>41.11</v>
      </c>
      <c r="C80">
        <v>-374.721</v>
      </c>
      <c r="D80" s="38">
        <v>-0.40018199999999998</v>
      </c>
      <c r="G80" s="3">
        <f t="shared" si="2"/>
        <v>0.19849999999999923</v>
      </c>
      <c r="H80" s="4">
        <f t="shared" si="0"/>
        <v>-3.8100000000000023</v>
      </c>
      <c r="I80" s="4">
        <f t="shared" si="1"/>
        <v>-374.721</v>
      </c>
    </row>
    <row r="81" spans="1:9">
      <c r="A81">
        <v>5.2560000000000002</v>
      </c>
      <c r="B81">
        <v>41.308999999999997</v>
      </c>
      <c r="C81">
        <v>-388.27800000000002</v>
      </c>
      <c r="D81" s="38">
        <v>-0.40015400000000001</v>
      </c>
      <c r="G81" s="3">
        <f t="shared" si="2"/>
        <v>0.19999999999999929</v>
      </c>
      <c r="H81" s="4">
        <f t="shared" si="0"/>
        <v>-3.6110000000000042</v>
      </c>
      <c r="I81" s="4">
        <f t="shared" si="1"/>
        <v>-388.27800000000002</v>
      </c>
    </row>
    <row r="82" spans="1:9">
      <c r="A82">
        <v>5.2560000000000002</v>
      </c>
      <c r="B82">
        <v>41.51</v>
      </c>
      <c r="C82">
        <v>-401.38499999999999</v>
      </c>
      <c r="D82" s="38">
        <v>-0.400171</v>
      </c>
      <c r="G82" s="3">
        <f t="shared" si="2"/>
        <v>0.20100000000000051</v>
      </c>
      <c r="H82" s="4">
        <f t="shared" si="0"/>
        <v>-3.4100000000000037</v>
      </c>
      <c r="I82" s="4">
        <f t="shared" si="1"/>
        <v>-401.38499999999999</v>
      </c>
    </row>
    <row r="83" spans="1:9">
      <c r="A83">
        <v>5.2560000000000002</v>
      </c>
      <c r="B83">
        <v>41.710999999999999</v>
      </c>
      <c r="C83">
        <v>-412.709</v>
      </c>
      <c r="D83" s="38">
        <v>-0.40017000000000003</v>
      </c>
      <c r="G83" s="3">
        <f t="shared" si="2"/>
        <v>0.19950000000000045</v>
      </c>
      <c r="H83" s="4">
        <f t="shared" si="0"/>
        <v>-3.2090000000000032</v>
      </c>
      <c r="I83" s="4">
        <f t="shared" si="1"/>
        <v>-412.709</v>
      </c>
    </row>
    <row r="84" spans="1:9">
      <c r="A84">
        <v>5.2560000000000002</v>
      </c>
      <c r="B84">
        <v>41.908999999999999</v>
      </c>
      <c r="C84">
        <v>-422.79700000000003</v>
      </c>
      <c r="D84" s="38">
        <v>-0.40017799999999998</v>
      </c>
      <c r="G84" s="3">
        <f t="shared" si="2"/>
        <v>0.1980000000000004</v>
      </c>
      <c r="H84" s="4">
        <f t="shared" ref="H84:H147" si="3">B84-$I$1</f>
        <v>-3.0110000000000028</v>
      </c>
      <c r="I84" s="4">
        <f t="shared" ref="I84:I147" si="4">C84</f>
        <v>-422.79700000000003</v>
      </c>
    </row>
    <row r="85" spans="1:9">
      <c r="A85">
        <v>5.2560000000000002</v>
      </c>
      <c r="B85">
        <v>42.106999999999999</v>
      </c>
      <c r="C85">
        <v>-431.41</v>
      </c>
      <c r="D85" s="38">
        <v>-0.40016699999999999</v>
      </c>
      <c r="G85" s="3">
        <f t="shared" ref="G85:G148" si="5">(H86-H84)/2</f>
        <v>0.19950000000000045</v>
      </c>
      <c r="H85" s="4">
        <f t="shared" si="3"/>
        <v>-2.8130000000000024</v>
      </c>
      <c r="I85" s="4">
        <f t="shared" si="4"/>
        <v>-431.41</v>
      </c>
    </row>
    <row r="86" spans="1:9">
      <c r="A86">
        <v>5.2560000000000002</v>
      </c>
      <c r="B86">
        <v>42.308</v>
      </c>
      <c r="C86">
        <v>-439.32900000000001</v>
      </c>
      <c r="D86" s="38">
        <v>-0.40017599999999998</v>
      </c>
      <c r="G86" s="3">
        <f t="shared" si="5"/>
        <v>0.20050000000000168</v>
      </c>
      <c r="H86" s="4">
        <f t="shared" si="3"/>
        <v>-2.6120000000000019</v>
      </c>
      <c r="I86" s="4">
        <f t="shared" si="4"/>
        <v>-439.32900000000001</v>
      </c>
    </row>
    <row r="87" spans="1:9">
      <c r="A87">
        <v>5.2560000000000002</v>
      </c>
      <c r="B87">
        <v>42.508000000000003</v>
      </c>
      <c r="C87">
        <v>-446.43299999999999</v>
      </c>
      <c r="D87" s="38">
        <v>-0.400177</v>
      </c>
      <c r="G87" s="3">
        <f t="shared" si="5"/>
        <v>0.19999999999999929</v>
      </c>
      <c r="H87" s="4">
        <f t="shared" si="3"/>
        <v>-2.411999999999999</v>
      </c>
      <c r="I87" s="4">
        <f t="shared" si="4"/>
        <v>-446.43299999999999</v>
      </c>
    </row>
    <row r="88" spans="1:9">
      <c r="A88">
        <v>5.2560000000000002</v>
      </c>
      <c r="B88">
        <v>42.707999999999998</v>
      </c>
      <c r="C88">
        <v>-451.48200000000003</v>
      </c>
      <c r="D88" s="38">
        <v>-0.40018399999999998</v>
      </c>
      <c r="G88" s="3">
        <f t="shared" si="5"/>
        <v>0.1994999999999969</v>
      </c>
      <c r="H88" s="4">
        <f t="shared" si="3"/>
        <v>-2.2120000000000033</v>
      </c>
      <c r="I88" s="4">
        <f t="shared" si="4"/>
        <v>-451.48200000000003</v>
      </c>
    </row>
    <row r="89" spans="1:9">
      <c r="A89">
        <v>5.2560000000000002</v>
      </c>
      <c r="B89">
        <v>42.906999999999996</v>
      </c>
      <c r="C89">
        <v>-456.63600000000002</v>
      </c>
      <c r="D89" s="38">
        <v>-0.40017399999999997</v>
      </c>
      <c r="G89" s="3">
        <f t="shared" si="5"/>
        <v>0.20050000000000168</v>
      </c>
      <c r="H89" s="4">
        <f t="shared" si="3"/>
        <v>-2.0130000000000052</v>
      </c>
      <c r="I89" s="4">
        <f t="shared" si="4"/>
        <v>-456.63600000000002</v>
      </c>
    </row>
    <row r="90" spans="1:9">
      <c r="A90">
        <v>5.2560000000000002</v>
      </c>
      <c r="B90">
        <v>43.109000000000002</v>
      </c>
      <c r="C90">
        <v>-460.44299999999998</v>
      </c>
      <c r="D90" s="38">
        <v>-0.40017900000000001</v>
      </c>
      <c r="G90" s="3">
        <f t="shared" si="5"/>
        <v>0.20200000000000173</v>
      </c>
      <c r="H90" s="4">
        <f t="shared" si="3"/>
        <v>-1.8109999999999999</v>
      </c>
      <c r="I90" s="4">
        <f t="shared" si="4"/>
        <v>-460.44299999999998</v>
      </c>
    </row>
    <row r="91" spans="1:9">
      <c r="A91">
        <v>5.2560000000000002</v>
      </c>
      <c r="B91">
        <v>43.311</v>
      </c>
      <c r="C91">
        <v>-463.09</v>
      </c>
      <c r="D91" s="38">
        <v>-0.40016600000000002</v>
      </c>
      <c r="G91" s="3">
        <f t="shared" si="5"/>
        <v>0.20049999999999812</v>
      </c>
      <c r="H91" s="4">
        <f t="shared" si="3"/>
        <v>-1.6090000000000018</v>
      </c>
      <c r="I91" s="4">
        <f t="shared" si="4"/>
        <v>-463.09</v>
      </c>
    </row>
    <row r="92" spans="1:9">
      <c r="A92">
        <v>5.2560000000000002</v>
      </c>
      <c r="B92">
        <v>43.51</v>
      </c>
      <c r="C92">
        <v>-465.64800000000002</v>
      </c>
      <c r="D92" s="38">
        <v>-0.40017399999999997</v>
      </c>
      <c r="G92" s="3">
        <f t="shared" si="5"/>
        <v>0.19900000000000162</v>
      </c>
      <c r="H92" s="4">
        <f t="shared" si="3"/>
        <v>-1.4100000000000037</v>
      </c>
      <c r="I92" s="4">
        <f t="shared" si="4"/>
        <v>-465.64800000000002</v>
      </c>
    </row>
    <row r="93" spans="1:9">
      <c r="A93">
        <v>5.2560000000000002</v>
      </c>
      <c r="B93">
        <v>43.709000000000003</v>
      </c>
      <c r="C93">
        <v>-467.113</v>
      </c>
      <c r="D93" s="38">
        <v>-0.40015800000000001</v>
      </c>
      <c r="G93" s="3">
        <f t="shared" si="5"/>
        <v>0.19999999999999929</v>
      </c>
      <c r="H93" s="4">
        <f t="shared" si="3"/>
        <v>-1.2109999999999985</v>
      </c>
      <c r="I93" s="4">
        <f t="shared" si="4"/>
        <v>-467.113</v>
      </c>
    </row>
    <row r="94" spans="1:9">
      <c r="A94">
        <v>5.2560000000000002</v>
      </c>
      <c r="B94">
        <v>43.91</v>
      </c>
      <c r="C94">
        <v>-468.42899999999997</v>
      </c>
      <c r="D94" s="38">
        <v>-0.40017799999999998</v>
      </c>
      <c r="G94" s="3">
        <f t="shared" si="5"/>
        <v>0.20149999999999935</v>
      </c>
      <c r="H94" s="4">
        <f t="shared" si="3"/>
        <v>-1.0100000000000051</v>
      </c>
      <c r="I94" s="4">
        <f t="shared" si="4"/>
        <v>-468.42899999999997</v>
      </c>
    </row>
    <row r="95" spans="1:9">
      <c r="A95">
        <v>5.2560000000000002</v>
      </c>
      <c r="B95">
        <v>44.112000000000002</v>
      </c>
      <c r="C95">
        <v>-468.97399999999999</v>
      </c>
      <c r="D95" s="38">
        <v>-0.40015200000000001</v>
      </c>
      <c r="G95" s="3">
        <f t="shared" si="5"/>
        <v>0.19950000000000045</v>
      </c>
      <c r="H95" s="4">
        <f t="shared" si="3"/>
        <v>-0.80799999999999983</v>
      </c>
      <c r="I95" s="4">
        <f t="shared" si="4"/>
        <v>-468.97399999999999</v>
      </c>
    </row>
    <row r="96" spans="1:9">
      <c r="A96">
        <v>5.2560000000000002</v>
      </c>
      <c r="B96">
        <v>44.308999999999997</v>
      </c>
      <c r="C96">
        <v>-469.58499999999998</v>
      </c>
      <c r="D96" s="38">
        <v>-0.400169</v>
      </c>
      <c r="G96" s="3">
        <f t="shared" si="5"/>
        <v>0.1980000000000004</v>
      </c>
      <c r="H96" s="4">
        <f t="shared" si="3"/>
        <v>-0.61100000000000421</v>
      </c>
      <c r="I96" s="4">
        <f t="shared" si="4"/>
        <v>-469.58499999999998</v>
      </c>
    </row>
    <row r="97" spans="1:9">
      <c r="A97">
        <v>5.2560000000000002</v>
      </c>
      <c r="B97">
        <v>44.508000000000003</v>
      </c>
      <c r="C97">
        <v>-470.05500000000001</v>
      </c>
      <c r="D97" s="38">
        <v>-0.40015800000000001</v>
      </c>
      <c r="G97" s="3">
        <f t="shared" si="5"/>
        <v>0.20000000000000284</v>
      </c>
      <c r="H97" s="4">
        <f t="shared" si="3"/>
        <v>-0.41199999999999903</v>
      </c>
      <c r="I97" s="4">
        <f t="shared" si="4"/>
        <v>-470.05500000000001</v>
      </c>
    </row>
    <row r="98" spans="1:9">
      <c r="A98">
        <v>5.2560000000000002</v>
      </c>
      <c r="B98">
        <v>44.709000000000003</v>
      </c>
      <c r="C98">
        <v>-470.387</v>
      </c>
      <c r="D98" s="38">
        <v>-0.40017399999999997</v>
      </c>
      <c r="G98" s="3">
        <f t="shared" si="5"/>
        <v>0.20049999999999812</v>
      </c>
      <c r="H98" s="4">
        <f t="shared" si="3"/>
        <v>-0.21099999999999852</v>
      </c>
      <c r="I98" s="4">
        <f t="shared" si="4"/>
        <v>-470.387</v>
      </c>
    </row>
    <row r="99" spans="1:9">
      <c r="A99">
        <v>5.2560000000000002</v>
      </c>
      <c r="B99">
        <v>44.908999999999999</v>
      </c>
      <c r="C99">
        <v>-470.58300000000003</v>
      </c>
      <c r="D99" s="38">
        <v>-0.40015099999999998</v>
      </c>
      <c r="G99" s="3">
        <f t="shared" si="5"/>
        <v>0.19899999999999807</v>
      </c>
      <c r="H99" s="4">
        <f t="shared" si="3"/>
        <v>-1.1000000000002785E-2</v>
      </c>
      <c r="I99" s="4">
        <f t="shared" si="4"/>
        <v>-470.58300000000003</v>
      </c>
    </row>
    <row r="100" spans="1:9">
      <c r="A100">
        <v>5.2560000000000002</v>
      </c>
      <c r="B100">
        <v>45.106999999999999</v>
      </c>
      <c r="C100">
        <v>-470.661</v>
      </c>
      <c r="D100" s="38">
        <v>-0.400171</v>
      </c>
      <c r="G100" s="3">
        <f t="shared" si="5"/>
        <v>0.19849999999999923</v>
      </c>
      <c r="H100" s="4">
        <f t="shared" si="3"/>
        <v>0.18699999999999761</v>
      </c>
      <c r="I100" s="4">
        <f t="shared" si="4"/>
        <v>-470.661</v>
      </c>
    </row>
    <row r="101" spans="1:9">
      <c r="A101">
        <v>5.2560000000000002</v>
      </c>
      <c r="B101">
        <v>45.305999999999997</v>
      </c>
      <c r="C101">
        <v>-470.63499999999999</v>
      </c>
      <c r="D101" s="38">
        <v>-0.40016699999999999</v>
      </c>
      <c r="G101" s="3">
        <f t="shared" si="5"/>
        <v>0.20100000000000051</v>
      </c>
      <c r="H101" s="4">
        <f t="shared" si="3"/>
        <v>0.38599999999999568</v>
      </c>
      <c r="I101" s="4">
        <f t="shared" si="4"/>
        <v>-470.63499999999999</v>
      </c>
    </row>
    <row r="102" spans="1:9">
      <c r="A102">
        <v>5.2560000000000002</v>
      </c>
      <c r="B102">
        <v>45.509</v>
      </c>
      <c r="C102">
        <v>-470.488</v>
      </c>
      <c r="D102" s="38">
        <v>-0.40018100000000001</v>
      </c>
      <c r="G102" s="3">
        <f t="shared" si="5"/>
        <v>0.20250000000000057</v>
      </c>
      <c r="H102" s="4">
        <f t="shared" si="3"/>
        <v>0.58899999999999864</v>
      </c>
      <c r="I102" s="4">
        <f t="shared" si="4"/>
        <v>-470.488</v>
      </c>
    </row>
    <row r="103" spans="1:9">
      <c r="A103">
        <v>5.2560000000000002</v>
      </c>
      <c r="B103">
        <v>45.710999999999999</v>
      </c>
      <c r="C103">
        <v>-470.137</v>
      </c>
      <c r="D103" s="38">
        <v>-0.40016200000000002</v>
      </c>
      <c r="G103" s="3">
        <f t="shared" si="5"/>
        <v>0.20049999999999812</v>
      </c>
      <c r="H103" s="4">
        <f t="shared" si="3"/>
        <v>0.79099999999999682</v>
      </c>
      <c r="I103" s="4">
        <f t="shared" si="4"/>
        <v>-470.137</v>
      </c>
    </row>
    <row r="104" spans="1:9">
      <c r="A104">
        <v>5.2560000000000002</v>
      </c>
      <c r="B104">
        <v>45.91</v>
      </c>
      <c r="C104">
        <v>-469.55</v>
      </c>
      <c r="D104" s="38">
        <v>-0.400171</v>
      </c>
      <c r="G104" s="3">
        <f t="shared" si="5"/>
        <v>0.19900000000000162</v>
      </c>
      <c r="H104" s="4">
        <f t="shared" si="3"/>
        <v>0.98999999999999488</v>
      </c>
      <c r="I104" s="4">
        <f t="shared" si="4"/>
        <v>-469.55</v>
      </c>
    </row>
    <row r="105" spans="1:9">
      <c r="A105">
        <v>5.2560000000000002</v>
      </c>
      <c r="B105">
        <v>46.109000000000002</v>
      </c>
      <c r="C105">
        <v>-468.04399999999998</v>
      </c>
      <c r="D105" s="38">
        <v>-0.40018399999999998</v>
      </c>
      <c r="G105" s="3">
        <f t="shared" si="5"/>
        <v>0.20050000000000168</v>
      </c>
      <c r="H105" s="4">
        <f t="shared" si="3"/>
        <v>1.1890000000000001</v>
      </c>
      <c r="I105" s="4">
        <f t="shared" si="4"/>
        <v>-468.04399999999998</v>
      </c>
    </row>
    <row r="106" spans="1:9">
      <c r="A106">
        <v>5.2560000000000002</v>
      </c>
      <c r="B106">
        <v>46.311</v>
      </c>
      <c r="C106">
        <v>-466.44400000000002</v>
      </c>
      <c r="D106" s="38">
        <v>-0.40016400000000002</v>
      </c>
      <c r="G106" s="3">
        <f t="shared" si="5"/>
        <v>0.20149999999999935</v>
      </c>
      <c r="H106" s="4">
        <f t="shared" si="3"/>
        <v>1.3909999999999982</v>
      </c>
      <c r="I106" s="4">
        <f t="shared" si="4"/>
        <v>-466.44400000000002</v>
      </c>
    </row>
    <row r="107" spans="1:9">
      <c r="A107">
        <v>5.2560000000000002</v>
      </c>
      <c r="B107">
        <v>46.512</v>
      </c>
      <c r="C107">
        <v>-464.00599999999997</v>
      </c>
      <c r="D107" s="38">
        <v>-0.400173</v>
      </c>
      <c r="G107" s="3">
        <f t="shared" si="5"/>
        <v>0.19999999999999929</v>
      </c>
      <c r="H107" s="4">
        <f t="shared" si="3"/>
        <v>1.5919999999999987</v>
      </c>
      <c r="I107" s="4">
        <f t="shared" si="4"/>
        <v>-464.00599999999997</v>
      </c>
    </row>
    <row r="108" spans="1:9">
      <c r="A108">
        <v>5.2560000000000002</v>
      </c>
      <c r="B108">
        <v>46.710999999999999</v>
      </c>
      <c r="C108">
        <v>-461.22399999999999</v>
      </c>
      <c r="D108" s="38">
        <v>-0.40016400000000002</v>
      </c>
      <c r="G108" s="3">
        <f t="shared" si="5"/>
        <v>0.1980000000000004</v>
      </c>
      <c r="H108" s="4">
        <f t="shared" si="3"/>
        <v>1.7909999999999968</v>
      </c>
      <c r="I108" s="4">
        <f t="shared" si="4"/>
        <v>-461.22399999999999</v>
      </c>
    </row>
    <row r="109" spans="1:9">
      <c r="A109">
        <v>5.2560000000000002</v>
      </c>
      <c r="B109">
        <v>46.908000000000001</v>
      </c>
      <c r="C109">
        <v>-457.38099999999997</v>
      </c>
      <c r="D109" s="38">
        <v>-0.40017799999999998</v>
      </c>
      <c r="G109" s="3">
        <f t="shared" si="5"/>
        <v>0.19900000000000162</v>
      </c>
      <c r="H109" s="4">
        <f t="shared" si="3"/>
        <v>1.9879999999999995</v>
      </c>
      <c r="I109" s="4">
        <f t="shared" si="4"/>
        <v>-457.38099999999997</v>
      </c>
    </row>
    <row r="110" spans="1:9">
      <c r="A110">
        <v>5.2560000000000002</v>
      </c>
      <c r="B110">
        <v>47.109000000000002</v>
      </c>
      <c r="C110">
        <v>-453.12099999999998</v>
      </c>
      <c r="D110" s="38">
        <v>-0.40018100000000001</v>
      </c>
      <c r="G110" s="3">
        <f t="shared" si="5"/>
        <v>0.20049999999999812</v>
      </c>
      <c r="H110" s="4">
        <f t="shared" si="3"/>
        <v>2.1890000000000001</v>
      </c>
      <c r="I110" s="4">
        <f t="shared" si="4"/>
        <v>-453.12099999999998</v>
      </c>
    </row>
    <row r="111" spans="1:9">
      <c r="A111">
        <v>5.2560000000000002</v>
      </c>
      <c r="B111">
        <v>47.308999999999997</v>
      </c>
      <c r="C111">
        <v>-447.33800000000002</v>
      </c>
      <c r="D111" s="38">
        <v>-0.40016099999999999</v>
      </c>
      <c r="G111" s="3">
        <f t="shared" si="5"/>
        <v>0.19950000000000045</v>
      </c>
      <c r="H111" s="4">
        <f t="shared" si="3"/>
        <v>2.3889999999999958</v>
      </c>
      <c r="I111" s="4">
        <f t="shared" si="4"/>
        <v>-447.33800000000002</v>
      </c>
    </row>
    <row r="112" spans="1:9">
      <c r="A112">
        <v>5.2560000000000002</v>
      </c>
      <c r="B112">
        <v>47.508000000000003</v>
      </c>
      <c r="C112">
        <v>-440.62299999999999</v>
      </c>
      <c r="D112" s="38">
        <v>-0.40016600000000002</v>
      </c>
      <c r="G112" s="3">
        <f t="shared" si="5"/>
        <v>0.19850000000000279</v>
      </c>
      <c r="H112" s="4">
        <f t="shared" si="3"/>
        <v>2.588000000000001</v>
      </c>
      <c r="I112" s="4">
        <f t="shared" si="4"/>
        <v>-440.62299999999999</v>
      </c>
    </row>
    <row r="113" spans="1:9">
      <c r="A113">
        <v>5.2560000000000002</v>
      </c>
      <c r="B113">
        <v>47.706000000000003</v>
      </c>
      <c r="C113">
        <v>-432.78100000000001</v>
      </c>
      <c r="D113" s="38">
        <v>-0.40018900000000002</v>
      </c>
      <c r="G113" s="3">
        <f t="shared" si="5"/>
        <v>0.20049999999999812</v>
      </c>
      <c r="H113" s="4">
        <f t="shared" si="3"/>
        <v>2.7860000000000014</v>
      </c>
      <c r="I113" s="4">
        <f t="shared" si="4"/>
        <v>-432.78100000000001</v>
      </c>
    </row>
    <row r="114" spans="1:9">
      <c r="A114">
        <v>5.2560000000000002</v>
      </c>
      <c r="B114">
        <v>47.908999999999999</v>
      </c>
      <c r="C114">
        <v>-423.26299999999998</v>
      </c>
      <c r="D114" s="38">
        <v>-0.400175</v>
      </c>
      <c r="G114" s="3">
        <f t="shared" si="5"/>
        <v>0.20199999999999818</v>
      </c>
      <c r="H114" s="4">
        <f t="shared" si="3"/>
        <v>2.9889999999999972</v>
      </c>
      <c r="I114" s="4">
        <f t="shared" si="4"/>
        <v>-423.26299999999998</v>
      </c>
    </row>
    <row r="115" spans="1:9">
      <c r="A115">
        <v>5.2560000000000002</v>
      </c>
      <c r="B115">
        <v>48.11</v>
      </c>
      <c r="C115">
        <v>-413.29199999999997</v>
      </c>
      <c r="D115" s="38">
        <v>-0.40016000000000002</v>
      </c>
      <c r="G115" s="3">
        <f t="shared" si="5"/>
        <v>0.20050000000000168</v>
      </c>
      <c r="H115" s="4">
        <f t="shared" si="3"/>
        <v>3.1899999999999977</v>
      </c>
      <c r="I115" s="4">
        <f t="shared" si="4"/>
        <v>-413.29199999999997</v>
      </c>
    </row>
    <row r="116" spans="1:9">
      <c r="A116">
        <v>5.2560000000000002</v>
      </c>
      <c r="B116">
        <v>48.31</v>
      </c>
      <c r="C116">
        <v>-401.44</v>
      </c>
      <c r="D116" s="38">
        <v>-0.40017799999999998</v>
      </c>
      <c r="G116" s="3">
        <f t="shared" si="5"/>
        <v>0.19950000000000045</v>
      </c>
      <c r="H116" s="4">
        <f t="shared" si="3"/>
        <v>3.3900000000000006</v>
      </c>
      <c r="I116" s="4">
        <f t="shared" si="4"/>
        <v>-401.44</v>
      </c>
    </row>
    <row r="117" spans="1:9">
      <c r="A117">
        <v>5.2560000000000002</v>
      </c>
      <c r="B117">
        <v>48.509</v>
      </c>
      <c r="C117">
        <v>-388.64400000000001</v>
      </c>
      <c r="D117" s="38">
        <v>-0.40016699999999999</v>
      </c>
      <c r="G117" s="3">
        <f t="shared" si="5"/>
        <v>0.19999999999999929</v>
      </c>
      <c r="H117" s="4">
        <f t="shared" si="3"/>
        <v>3.5889999999999986</v>
      </c>
      <c r="I117" s="4">
        <f t="shared" si="4"/>
        <v>-388.64400000000001</v>
      </c>
    </row>
    <row r="118" spans="1:9">
      <c r="A118">
        <v>5.2560000000000002</v>
      </c>
      <c r="B118">
        <v>48.71</v>
      </c>
      <c r="C118">
        <v>-374.36599999999999</v>
      </c>
      <c r="D118" s="38">
        <v>-0.40018700000000001</v>
      </c>
      <c r="G118" s="3">
        <f t="shared" si="5"/>
        <v>0.20149999999999935</v>
      </c>
      <c r="H118" s="4">
        <f t="shared" si="3"/>
        <v>3.7899999999999991</v>
      </c>
      <c r="I118" s="4">
        <f t="shared" si="4"/>
        <v>-374.36599999999999</v>
      </c>
    </row>
    <row r="119" spans="1:9">
      <c r="A119">
        <v>5.2560000000000002</v>
      </c>
      <c r="B119">
        <v>48.911999999999999</v>
      </c>
      <c r="C119">
        <v>-359.41899999999998</v>
      </c>
      <c r="D119" s="38">
        <v>-0.40015899999999999</v>
      </c>
      <c r="G119" s="3">
        <f t="shared" si="5"/>
        <v>0.20049999999999812</v>
      </c>
      <c r="H119" s="4">
        <f t="shared" si="3"/>
        <v>3.9919999999999973</v>
      </c>
      <c r="I119" s="4">
        <f t="shared" si="4"/>
        <v>-359.41899999999998</v>
      </c>
    </row>
    <row r="120" spans="1:9">
      <c r="A120">
        <v>5.2560000000000002</v>
      </c>
      <c r="B120">
        <v>49.110999999999997</v>
      </c>
      <c r="C120">
        <v>-342.87799999999999</v>
      </c>
      <c r="D120" s="38">
        <v>-0.40017900000000001</v>
      </c>
      <c r="G120" s="3">
        <f t="shared" si="5"/>
        <v>0.19849999999999923</v>
      </c>
      <c r="H120" s="4">
        <f t="shared" si="3"/>
        <v>4.1909999999999954</v>
      </c>
      <c r="I120" s="4">
        <f t="shared" si="4"/>
        <v>-342.87799999999999</v>
      </c>
    </row>
    <row r="121" spans="1:9">
      <c r="A121">
        <v>5.2560000000000002</v>
      </c>
      <c r="B121">
        <v>49.308999999999997</v>
      </c>
      <c r="C121">
        <v>-325.77499999999998</v>
      </c>
      <c r="D121" s="38">
        <v>-0.400171</v>
      </c>
      <c r="G121" s="3">
        <f t="shared" si="5"/>
        <v>0.19950000000000045</v>
      </c>
      <c r="H121" s="4">
        <f t="shared" si="3"/>
        <v>4.3889999999999958</v>
      </c>
      <c r="I121" s="4">
        <f t="shared" si="4"/>
        <v>-325.77499999999998</v>
      </c>
    </row>
    <row r="122" spans="1:9">
      <c r="A122">
        <v>5.2560000000000002</v>
      </c>
      <c r="B122">
        <v>49.51</v>
      </c>
      <c r="C122">
        <v>-307.75099999999998</v>
      </c>
      <c r="D122" s="38">
        <v>-0.40018199999999998</v>
      </c>
      <c r="G122" s="3">
        <f t="shared" si="5"/>
        <v>0.20100000000000051</v>
      </c>
      <c r="H122" s="4">
        <f t="shared" si="3"/>
        <v>4.5899999999999963</v>
      </c>
      <c r="I122" s="4">
        <f t="shared" si="4"/>
        <v>-307.75099999999998</v>
      </c>
    </row>
    <row r="123" spans="1:9">
      <c r="A123">
        <v>5.2560000000000002</v>
      </c>
      <c r="B123">
        <v>49.710999999999999</v>
      </c>
      <c r="C123">
        <v>-289.26100000000002</v>
      </c>
      <c r="D123" s="38">
        <v>-0.40015499999999998</v>
      </c>
      <c r="G123" s="3">
        <f t="shared" si="5"/>
        <v>0.19950000000000045</v>
      </c>
      <c r="H123" s="4">
        <f t="shared" si="3"/>
        <v>4.7909999999999968</v>
      </c>
      <c r="I123" s="4">
        <f t="shared" si="4"/>
        <v>-289.26100000000002</v>
      </c>
    </row>
    <row r="124" spans="1:9">
      <c r="A124">
        <v>5.2560000000000002</v>
      </c>
      <c r="B124">
        <v>49.908999999999999</v>
      </c>
      <c r="C124">
        <v>-270.69900000000001</v>
      </c>
      <c r="D124" s="38">
        <v>-0.40015699999999998</v>
      </c>
      <c r="G124" s="3">
        <f t="shared" si="5"/>
        <v>0.1980000000000004</v>
      </c>
      <c r="H124" s="4">
        <f t="shared" si="3"/>
        <v>4.9889999999999972</v>
      </c>
      <c r="I124" s="4">
        <f t="shared" si="4"/>
        <v>-270.69900000000001</v>
      </c>
    </row>
    <row r="125" spans="1:9">
      <c r="A125">
        <v>5.2560000000000002</v>
      </c>
      <c r="B125">
        <v>50.106999999999999</v>
      </c>
      <c r="C125">
        <v>-252.20099999999999</v>
      </c>
      <c r="D125" s="38">
        <v>-0.40017399999999997</v>
      </c>
      <c r="G125" s="3">
        <f t="shared" si="5"/>
        <v>0.19999999999999929</v>
      </c>
      <c r="H125" s="4">
        <f t="shared" si="3"/>
        <v>5.1869999999999976</v>
      </c>
      <c r="I125" s="4">
        <f t="shared" si="4"/>
        <v>-252.20099999999999</v>
      </c>
    </row>
    <row r="126" spans="1:9">
      <c r="A126">
        <v>5.2560000000000002</v>
      </c>
      <c r="B126">
        <v>50.308999999999997</v>
      </c>
      <c r="C126">
        <v>-233.38</v>
      </c>
      <c r="D126" s="38">
        <v>-0.40015899999999999</v>
      </c>
      <c r="G126" s="3">
        <f t="shared" si="5"/>
        <v>0.20149999999999935</v>
      </c>
      <c r="H126" s="4">
        <f t="shared" si="3"/>
        <v>5.3889999999999958</v>
      </c>
      <c r="I126" s="4">
        <f t="shared" si="4"/>
        <v>-233.38</v>
      </c>
    </row>
    <row r="127" spans="1:9">
      <c r="A127">
        <v>5.2560000000000002</v>
      </c>
      <c r="B127">
        <v>50.51</v>
      </c>
      <c r="C127">
        <v>-215.12299999999999</v>
      </c>
      <c r="D127" s="38">
        <v>-0.40015899999999999</v>
      </c>
      <c r="G127" s="3">
        <f t="shared" si="5"/>
        <v>0.20000000000000284</v>
      </c>
      <c r="H127" s="4">
        <f t="shared" si="3"/>
        <v>5.5899999999999963</v>
      </c>
      <c r="I127" s="4">
        <f t="shared" si="4"/>
        <v>-215.12299999999999</v>
      </c>
    </row>
    <row r="128" spans="1:9">
      <c r="A128">
        <v>5.2560000000000002</v>
      </c>
      <c r="B128">
        <v>50.709000000000003</v>
      </c>
      <c r="C128">
        <v>-197.661</v>
      </c>
      <c r="D128" s="38">
        <v>-0.40015600000000001</v>
      </c>
      <c r="G128" s="3">
        <f t="shared" si="5"/>
        <v>0.19900000000000162</v>
      </c>
      <c r="H128" s="4">
        <f t="shared" si="3"/>
        <v>5.7890000000000015</v>
      </c>
      <c r="I128" s="4">
        <f t="shared" si="4"/>
        <v>-197.661</v>
      </c>
    </row>
    <row r="129" spans="1:9">
      <c r="A129">
        <v>5.2560000000000002</v>
      </c>
      <c r="B129">
        <v>50.908000000000001</v>
      </c>
      <c r="C129">
        <v>-180.65199999999999</v>
      </c>
      <c r="D129" s="38">
        <v>-0.400175</v>
      </c>
      <c r="G129" s="3">
        <f t="shared" si="5"/>
        <v>0.20049999999999812</v>
      </c>
      <c r="H129" s="4">
        <f t="shared" si="3"/>
        <v>5.9879999999999995</v>
      </c>
      <c r="I129" s="4">
        <f t="shared" si="4"/>
        <v>-180.65199999999999</v>
      </c>
    </row>
    <row r="130" spans="1:9">
      <c r="A130">
        <v>5.2560000000000002</v>
      </c>
      <c r="B130">
        <v>51.11</v>
      </c>
      <c r="C130">
        <v>-164.59200000000001</v>
      </c>
      <c r="D130" s="38">
        <v>-0.40016200000000002</v>
      </c>
      <c r="G130" s="3">
        <f t="shared" si="5"/>
        <v>0.20199999999999818</v>
      </c>
      <c r="H130" s="4">
        <f t="shared" si="3"/>
        <v>6.1899999999999977</v>
      </c>
      <c r="I130" s="4">
        <f t="shared" si="4"/>
        <v>-164.59200000000001</v>
      </c>
    </row>
    <row r="131" spans="1:9">
      <c r="A131">
        <v>5.2560000000000002</v>
      </c>
      <c r="B131">
        <v>51.311999999999998</v>
      </c>
      <c r="C131">
        <v>-149.50200000000001</v>
      </c>
      <c r="D131" s="38">
        <v>-0.40019500000000002</v>
      </c>
      <c r="G131" s="3">
        <f t="shared" si="5"/>
        <v>0.20100000000000051</v>
      </c>
      <c r="H131" s="4">
        <f t="shared" si="3"/>
        <v>6.3919999999999959</v>
      </c>
      <c r="I131" s="4">
        <f t="shared" si="4"/>
        <v>-149.50200000000001</v>
      </c>
    </row>
    <row r="132" spans="1:9">
      <c r="A132">
        <v>5.2560000000000002</v>
      </c>
      <c r="B132">
        <v>51.512</v>
      </c>
      <c r="C132">
        <v>-135.482</v>
      </c>
      <c r="D132" s="38">
        <v>-0.40016000000000002</v>
      </c>
      <c r="G132" s="3">
        <f t="shared" si="5"/>
        <v>0.19850000000000279</v>
      </c>
      <c r="H132" s="4">
        <f t="shared" si="3"/>
        <v>6.5919999999999987</v>
      </c>
      <c r="I132" s="4">
        <f t="shared" si="4"/>
        <v>-135.482</v>
      </c>
    </row>
    <row r="133" spans="1:9">
      <c r="A133">
        <v>5.2560000000000002</v>
      </c>
      <c r="B133">
        <v>51.709000000000003</v>
      </c>
      <c r="C133">
        <v>-123.17</v>
      </c>
      <c r="D133" s="38">
        <v>-0.40017399999999997</v>
      </c>
      <c r="G133" s="3">
        <f t="shared" si="5"/>
        <v>0.19899999999999807</v>
      </c>
      <c r="H133" s="4">
        <f t="shared" si="3"/>
        <v>6.7890000000000015</v>
      </c>
      <c r="I133" s="4">
        <f t="shared" si="4"/>
        <v>-123.17</v>
      </c>
    </row>
    <row r="134" spans="1:9">
      <c r="A134">
        <v>5.2560000000000002</v>
      </c>
      <c r="B134">
        <v>51.91</v>
      </c>
      <c r="C134">
        <v>-111.012</v>
      </c>
      <c r="D134" s="38">
        <v>-0.40017399999999997</v>
      </c>
      <c r="G134" s="3">
        <f t="shared" si="5"/>
        <v>0.20149999999999935</v>
      </c>
      <c r="H134" s="4">
        <f t="shared" si="3"/>
        <v>6.9899999999999949</v>
      </c>
      <c r="I134" s="4">
        <f t="shared" si="4"/>
        <v>-111.012</v>
      </c>
    </row>
    <row r="135" spans="1:9">
      <c r="A135">
        <v>5.2560000000000002</v>
      </c>
      <c r="B135">
        <v>52.112000000000002</v>
      </c>
      <c r="C135">
        <v>-100.505</v>
      </c>
      <c r="D135" s="38">
        <v>-0.40017000000000003</v>
      </c>
      <c r="G135" s="3">
        <f t="shared" si="5"/>
        <v>0.20000000000000284</v>
      </c>
      <c r="H135" s="4">
        <f t="shared" si="3"/>
        <v>7.1920000000000002</v>
      </c>
      <c r="I135" s="4">
        <f t="shared" si="4"/>
        <v>-100.505</v>
      </c>
    </row>
    <row r="136" spans="1:9">
      <c r="A136">
        <v>5.2560000000000002</v>
      </c>
      <c r="B136">
        <v>52.31</v>
      </c>
      <c r="C136">
        <v>-90.975999999999999</v>
      </c>
      <c r="D136" s="38">
        <v>-0.40017399999999997</v>
      </c>
      <c r="G136" s="3">
        <f t="shared" si="5"/>
        <v>0.19749999999999801</v>
      </c>
      <c r="H136" s="4">
        <f t="shared" si="3"/>
        <v>7.3900000000000006</v>
      </c>
      <c r="I136" s="4">
        <f t="shared" si="4"/>
        <v>-90.975999999999999</v>
      </c>
    </row>
    <row r="137" spans="1:9">
      <c r="A137">
        <v>5.2560000000000002</v>
      </c>
      <c r="B137">
        <v>52.506999999999998</v>
      </c>
      <c r="C137">
        <v>-82.119</v>
      </c>
      <c r="D137" s="38">
        <v>-0.40017999999999998</v>
      </c>
      <c r="G137" s="3">
        <f t="shared" si="5"/>
        <v>0.19899999999999807</v>
      </c>
      <c r="H137" s="4">
        <f t="shared" si="3"/>
        <v>7.5869999999999962</v>
      </c>
      <c r="I137" s="4">
        <f t="shared" si="4"/>
        <v>-82.119</v>
      </c>
    </row>
    <row r="138" spans="1:9">
      <c r="A138">
        <v>5.2560000000000002</v>
      </c>
      <c r="B138">
        <v>52.707999999999998</v>
      </c>
      <c r="C138">
        <v>-74.344999999999999</v>
      </c>
      <c r="D138" s="38">
        <v>-0.40017599999999998</v>
      </c>
      <c r="G138" s="3">
        <f t="shared" si="5"/>
        <v>0.20149999999999935</v>
      </c>
      <c r="H138" s="4">
        <f t="shared" si="3"/>
        <v>7.7879999999999967</v>
      </c>
      <c r="I138" s="4">
        <f t="shared" si="4"/>
        <v>-74.344999999999999</v>
      </c>
    </row>
    <row r="139" spans="1:9">
      <c r="A139">
        <v>5.2560000000000002</v>
      </c>
      <c r="B139">
        <v>52.91</v>
      </c>
      <c r="C139">
        <v>-66.677999999999997</v>
      </c>
      <c r="D139" s="38">
        <v>-0.40016499999999999</v>
      </c>
      <c r="G139" s="3">
        <f t="shared" si="5"/>
        <v>0.20050000000000168</v>
      </c>
      <c r="H139" s="4">
        <f t="shared" si="3"/>
        <v>7.9899999999999949</v>
      </c>
      <c r="I139" s="4">
        <f t="shared" si="4"/>
        <v>-66.677999999999997</v>
      </c>
    </row>
    <row r="140" spans="1:9">
      <c r="A140">
        <v>5.2560000000000002</v>
      </c>
      <c r="B140">
        <v>53.109000000000002</v>
      </c>
      <c r="C140">
        <v>-60.317</v>
      </c>
      <c r="D140" s="38">
        <v>-0.400177</v>
      </c>
      <c r="G140" s="3">
        <f t="shared" si="5"/>
        <v>0.19900000000000162</v>
      </c>
      <c r="H140" s="4">
        <f t="shared" si="3"/>
        <v>8.1890000000000001</v>
      </c>
      <c r="I140" s="4">
        <f t="shared" si="4"/>
        <v>-60.317</v>
      </c>
    </row>
    <row r="141" spans="1:9">
      <c r="A141">
        <v>5.2560000000000002</v>
      </c>
      <c r="B141">
        <v>53.308</v>
      </c>
      <c r="C141">
        <v>-54.921999999999997</v>
      </c>
      <c r="D141" s="38">
        <v>-0.40017900000000001</v>
      </c>
      <c r="G141" s="3">
        <f t="shared" si="5"/>
        <v>0.20049999999999812</v>
      </c>
      <c r="H141" s="4">
        <f t="shared" si="3"/>
        <v>8.3879999999999981</v>
      </c>
      <c r="I141" s="4">
        <f t="shared" si="4"/>
        <v>-54.921999999999997</v>
      </c>
    </row>
    <row r="142" spans="1:9">
      <c r="A142">
        <v>5.2560000000000002</v>
      </c>
      <c r="B142">
        <v>53.51</v>
      </c>
      <c r="C142">
        <v>-49.718000000000004</v>
      </c>
      <c r="D142" s="38">
        <v>-0.40017200000000003</v>
      </c>
      <c r="G142" s="3">
        <f t="shared" si="5"/>
        <v>0.20200000000000173</v>
      </c>
      <c r="H142" s="4">
        <f t="shared" si="3"/>
        <v>8.5899999999999963</v>
      </c>
      <c r="I142" s="4">
        <f t="shared" si="4"/>
        <v>-49.718000000000004</v>
      </c>
    </row>
    <row r="143" spans="1:9">
      <c r="A143">
        <v>5.2560000000000002</v>
      </c>
      <c r="B143">
        <v>53.712000000000003</v>
      </c>
      <c r="C143">
        <v>-45.4</v>
      </c>
      <c r="D143" s="38">
        <v>-0.40018500000000001</v>
      </c>
      <c r="G143" s="3">
        <f t="shared" si="5"/>
        <v>0.20100000000000051</v>
      </c>
      <c r="H143" s="4">
        <f t="shared" si="3"/>
        <v>8.7920000000000016</v>
      </c>
      <c r="I143" s="4">
        <f t="shared" si="4"/>
        <v>-45.4</v>
      </c>
    </row>
    <row r="144" spans="1:9">
      <c r="A144">
        <v>5.2560000000000002</v>
      </c>
      <c r="B144">
        <v>53.911999999999999</v>
      </c>
      <c r="C144">
        <v>-41.279000000000003</v>
      </c>
      <c r="D144" s="38">
        <v>-0.400171</v>
      </c>
      <c r="G144" s="3">
        <f t="shared" si="5"/>
        <v>0.19849999999999923</v>
      </c>
      <c r="H144" s="4">
        <f t="shared" si="3"/>
        <v>8.9919999999999973</v>
      </c>
      <c r="I144" s="4">
        <f t="shared" si="4"/>
        <v>-41.279000000000003</v>
      </c>
    </row>
    <row r="145" spans="1:9">
      <c r="A145">
        <v>5.2560000000000002</v>
      </c>
      <c r="B145">
        <v>54.109000000000002</v>
      </c>
      <c r="C145">
        <v>-37.576999999999998</v>
      </c>
      <c r="D145" s="38">
        <v>-0.40016400000000002</v>
      </c>
      <c r="G145" s="3">
        <f t="shared" si="5"/>
        <v>0.19950000000000045</v>
      </c>
      <c r="H145" s="4">
        <f t="shared" si="3"/>
        <v>9.1890000000000001</v>
      </c>
      <c r="I145" s="4">
        <f t="shared" si="4"/>
        <v>-37.576999999999998</v>
      </c>
    </row>
    <row r="146" spans="1:9">
      <c r="A146">
        <v>5.2560000000000002</v>
      </c>
      <c r="B146">
        <v>54.311</v>
      </c>
      <c r="C146">
        <v>-34.624000000000002</v>
      </c>
      <c r="D146" s="38">
        <v>-0.400171</v>
      </c>
      <c r="G146" s="3">
        <f t="shared" si="5"/>
        <v>0.20149999999999935</v>
      </c>
      <c r="H146" s="4">
        <f t="shared" si="3"/>
        <v>9.3909999999999982</v>
      </c>
      <c r="I146" s="4">
        <f t="shared" si="4"/>
        <v>-34.624000000000002</v>
      </c>
    </row>
    <row r="147" spans="1:9">
      <c r="A147">
        <v>5.2560000000000002</v>
      </c>
      <c r="B147">
        <v>54.512</v>
      </c>
      <c r="C147">
        <v>-31.785</v>
      </c>
      <c r="D147" s="38">
        <v>-0.40016400000000002</v>
      </c>
      <c r="G147" s="3">
        <f t="shared" si="5"/>
        <v>0.19950000000000045</v>
      </c>
      <c r="H147" s="4">
        <f t="shared" si="3"/>
        <v>9.5919999999999987</v>
      </c>
      <c r="I147" s="4">
        <f t="shared" si="4"/>
        <v>-31.785</v>
      </c>
    </row>
    <row r="148" spans="1:9">
      <c r="A148">
        <v>5.2560000000000002</v>
      </c>
      <c r="B148">
        <v>54.71</v>
      </c>
      <c r="C148">
        <v>-28.939</v>
      </c>
      <c r="D148" s="38">
        <v>-0.40015699999999998</v>
      </c>
      <c r="G148" s="3">
        <f t="shared" si="5"/>
        <v>0.1980000000000004</v>
      </c>
      <c r="H148" s="4">
        <f t="shared" ref="H148:H179" si="6">B148-$I$1</f>
        <v>9.7899999999999991</v>
      </c>
      <c r="I148" s="4">
        <f t="shared" ref="I148:I179" si="7">C148</f>
        <v>-28.939</v>
      </c>
    </row>
    <row r="149" spans="1:9">
      <c r="A149">
        <v>5.2560000000000002</v>
      </c>
      <c r="B149">
        <v>54.908000000000001</v>
      </c>
      <c r="C149">
        <v>-26.407</v>
      </c>
      <c r="D149" s="38">
        <v>-0.40016699999999999</v>
      </c>
      <c r="G149" s="3">
        <f t="shared" ref="G149:G178" si="8">(H150-H148)/2</f>
        <v>0.34999999999999787</v>
      </c>
      <c r="H149" s="4">
        <f t="shared" si="6"/>
        <v>9.9879999999999995</v>
      </c>
      <c r="I149" s="4">
        <f t="shared" si="7"/>
        <v>-26.407</v>
      </c>
    </row>
    <row r="150" spans="1:9">
      <c r="A150">
        <v>5.2560000000000002</v>
      </c>
      <c r="B150">
        <v>55.41</v>
      </c>
      <c r="C150">
        <v>-21.606999999999999</v>
      </c>
      <c r="D150" s="38">
        <v>-0.40015699999999998</v>
      </c>
      <c r="G150" s="3">
        <f t="shared" si="8"/>
        <v>0.50099999999999767</v>
      </c>
      <c r="H150" s="4">
        <f t="shared" si="6"/>
        <v>10.489999999999995</v>
      </c>
      <c r="I150" s="4">
        <f t="shared" si="7"/>
        <v>-21.606999999999999</v>
      </c>
    </row>
    <row r="151" spans="1:9">
      <c r="A151">
        <v>5.2560000000000002</v>
      </c>
      <c r="B151">
        <v>55.91</v>
      </c>
      <c r="C151">
        <v>-17.933</v>
      </c>
      <c r="D151" s="38">
        <v>-0.400177</v>
      </c>
      <c r="G151" s="3">
        <f t="shared" si="8"/>
        <v>0.5</v>
      </c>
      <c r="H151" s="4">
        <f t="shared" si="6"/>
        <v>10.989999999999995</v>
      </c>
      <c r="I151" s="4">
        <f t="shared" si="7"/>
        <v>-17.933</v>
      </c>
    </row>
    <row r="152" spans="1:9">
      <c r="A152">
        <v>5.2560000000000002</v>
      </c>
      <c r="B152">
        <v>56.41</v>
      </c>
      <c r="C152">
        <v>-15.09</v>
      </c>
      <c r="D152" s="38">
        <v>-0.400177</v>
      </c>
      <c r="G152" s="3">
        <f t="shared" si="8"/>
        <v>0.50100000000000122</v>
      </c>
      <c r="H152" s="4">
        <f t="shared" si="6"/>
        <v>11.489999999999995</v>
      </c>
      <c r="I152" s="4">
        <f t="shared" si="7"/>
        <v>-15.09</v>
      </c>
    </row>
    <row r="153" spans="1:9">
      <c r="A153">
        <v>5.2560000000000002</v>
      </c>
      <c r="B153">
        <v>56.911999999999999</v>
      </c>
      <c r="C153">
        <v>-12.500999999999999</v>
      </c>
      <c r="D153" s="38">
        <v>-0.400171</v>
      </c>
      <c r="G153" s="3">
        <f t="shared" si="8"/>
        <v>0.49950000000000117</v>
      </c>
      <c r="H153" s="4">
        <f t="shared" si="6"/>
        <v>11.991999999999997</v>
      </c>
      <c r="I153" s="4">
        <f t="shared" si="7"/>
        <v>-12.500999999999999</v>
      </c>
    </row>
    <row r="154" spans="1:9">
      <c r="A154">
        <v>5.2560000000000002</v>
      </c>
      <c r="B154">
        <v>57.408999999999999</v>
      </c>
      <c r="C154">
        <v>-10.833</v>
      </c>
      <c r="D154" s="38">
        <v>-0.400175</v>
      </c>
      <c r="G154" s="3">
        <f t="shared" si="8"/>
        <v>0.49849999999999994</v>
      </c>
      <c r="H154" s="4">
        <f t="shared" si="6"/>
        <v>12.488999999999997</v>
      </c>
      <c r="I154" s="4">
        <f t="shared" si="7"/>
        <v>-10.833</v>
      </c>
    </row>
    <row r="155" spans="1:9">
      <c r="A155">
        <v>5.2560000000000002</v>
      </c>
      <c r="B155">
        <v>57.908999999999999</v>
      </c>
      <c r="C155">
        <v>-9.2629999999999999</v>
      </c>
      <c r="D155" s="38">
        <v>-0.40016600000000002</v>
      </c>
      <c r="G155" s="3">
        <f t="shared" si="8"/>
        <v>0.50100000000000122</v>
      </c>
      <c r="H155" s="4">
        <f t="shared" si="6"/>
        <v>12.988999999999997</v>
      </c>
      <c r="I155" s="4">
        <f t="shared" si="7"/>
        <v>-9.2629999999999999</v>
      </c>
    </row>
    <row r="156" spans="1:9">
      <c r="A156">
        <v>5.2560000000000002</v>
      </c>
      <c r="B156">
        <v>58.411000000000001</v>
      </c>
      <c r="C156">
        <v>-7.8970000000000002</v>
      </c>
      <c r="D156" s="38">
        <v>-0.400177</v>
      </c>
      <c r="G156" s="3">
        <f t="shared" si="8"/>
        <v>0.5</v>
      </c>
      <c r="H156" s="4">
        <f t="shared" si="6"/>
        <v>13.491</v>
      </c>
      <c r="I156" s="4">
        <f t="shared" si="7"/>
        <v>-7.8970000000000002</v>
      </c>
    </row>
    <row r="157" spans="1:9">
      <c r="A157">
        <v>5.2560000000000002</v>
      </c>
      <c r="B157">
        <v>58.908999999999999</v>
      </c>
      <c r="C157">
        <v>-7.2389999999999999</v>
      </c>
      <c r="D157" s="38">
        <v>-0.40016699999999999</v>
      </c>
      <c r="G157" s="3">
        <f t="shared" si="8"/>
        <v>0.50099999999999767</v>
      </c>
      <c r="H157" s="4">
        <f t="shared" si="6"/>
        <v>13.988999999999997</v>
      </c>
      <c r="I157" s="4">
        <f t="shared" si="7"/>
        <v>-7.2389999999999999</v>
      </c>
    </row>
    <row r="158" spans="1:9">
      <c r="A158">
        <v>5.2560000000000002</v>
      </c>
      <c r="B158">
        <v>59.412999999999997</v>
      </c>
      <c r="C158">
        <v>-6.4550000000000001</v>
      </c>
      <c r="D158" s="38">
        <v>-0.400169</v>
      </c>
      <c r="G158" s="3">
        <f t="shared" si="8"/>
        <v>0.50049999999999883</v>
      </c>
      <c r="H158" s="4">
        <f t="shared" si="6"/>
        <v>14.492999999999995</v>
      </c>
      <c r="I158" s="4">
        <f t="shared" si="7"/>
        <v>-6.4550000000000001</v>
      </c>
    </row>
    <row r="159" spans="1:9">
      <c r="A159">
        <v>5.2560000000000002</v>
      </c>
      <c r="B159">
        <v>59.91</v>
      </c>
      <c r="C159">
        <v>-5.6769999999999996</v>
      </c>
      <c r="D159" s="38">
        <v>-0.40015400000000001</v>
      </c>
      <c r="G159" s="3">
        <f t="shared" si="8"/>
        <v>0.49750000000000227</v>
      </c>
      <c r="H159" s="4">
        <f t="shared" si="6"/>
        <v>14.989999999999995</v>
      </c>
      <c r="I159" s="4">
        <f t="shared" si="7"/>
        <v>-5.6769999999999996</v>
      </c>
    </row>
    <row r="160" spans="1:9">
      <c r="A160">
        <v>5.2560000000000002</v>
      </c>
      <c r="B160">
        <v>60.408000000000001</v>
      </c>
      <c r="C160">
        <v>-5.03</v>
      </c>
      <c r="D160" s="38">
        <v>-0.400177</v>
      </c>
      <c r="G160" s="3">
        <f t="shared" si="8"/>
        <v>0.50100000000000122</v>
      </c>
      <c r="H160" s="4">
        <f t="shared" si="6"/>
        <v>15.488</v>
      </c>
      <c r="I160" s="4">
        <f t="shared" si="7"/>
        <v>-5.03</v>
      </c>
    </row>
    <row r="161" spans="1:9">
      <c r="A161">
        <v>5.2560000000000002</v>
      </c>
      <c r="B161">
        <v>60.911999999999999</v>
      </c>
      <c r="C161">
        <v>-4.4610000000000003</v>
      </c>
      <c r="D161" s="38">
        <v>-0.40016499999999999</v>
      </c>
      <c r="G161" s="3">
        <f t="shared" si="8"/>
        <v>0.50099999999999767</v>
      </c>
      <c r="H161" s="4">
        <f t="shared" si="6"/>
        <v>15.991999999999997</v>
      </c>
      <c r="I161" s="4">
        <f t="shared" si="7"/>
        <v>-4.4610000000000003</v>
      </c>
    </row>
    <row r="162" spans="1:9">
      <c r="A162">
        <v>5.2560000000000002</v>
      </c>
      <c r="B162">
        <v>61.41</v>
      </c>
      <c r="C162">
        <v>-3.988</v>
      </c>
      <c r="D162" s="38">
        <v>-0.40016800000000002</v>
      </c>
      <c r="G162" s="3">
        <f t="shared" si="8"/>
        <v>0.5</v>
      </c>
      <c r="H162" s="4">
        <f t="shared" si="6"/>
        <v>16.489999999999995</v>
      </c>
      <c r="I162" s="4">
        <f t="shared" si="7"/>
        <v>-3.988</v>
      </c>
    </row>
    <row r="163" spans="1:9">
      <c r="A163">
        <v>5.2560000000000002</v>
      </c>
      <c r="B163">
        <v>61.911999999999999</v>
      </c>
      <c r="C163">
        <v>-3.5720000000000001</v>
      </c>
      <c r="D163" s="38">
        <v>-0.40016499999999999</v>
      </c>
      <c r="G163" s="3">
        <f t="shared" si="8"/>
        <v>0.50050000000000239</v>
      </c>
      <c r="H163" s="4">
        <f t="shared" si="6"/>
        <v>16.991999999999997</v>
      </c>
      <c r="I163" s="4">
        <f t="shared" si="7"/>
        <v>-3.5720000000000001</v>
      </c>
    </row>
    <row r="164" spans="1:9">
      <c r="A164">
        <v>5.2560000000000002</v>
      </c>
      <c r="B164">
        <v>62.411000000000001</v>
      </c>
      <c r="C164">
        <v>-3.19</v>
      </c>
      <c r="D164" s="38">
        <v>-0.40016099999999999</v>
      </c>
      <c r="G164" s="3">
        <f t="shared" si="8"/>
        <v>0.49749999999999872</v>
      </c>
      <c r="H164" s="4">
        <f t="shared" si="6"/>
        <v>17.491</v>
      </c>
      <c r="I164" s="4">
        <f t="shared" si="7"/>
        <v>-3.19</v>
      </c>
    </row>
    <row r="165" spans="1:9">
      <c r="A165">
        <v>5.2560000000000002</v>
      </c>
      <c r="B165">
        <v>62.906999999999996</v>
      </c>
      <c r="C165">
        <v>-2.8820000000000001</v>
      </c>
      <c r="D165" s="38">
        <v>-0.40018599999999999</v>
      </c>
      <c r="G165" s="3">
        <f t="shared" si="8"/>
        <v>0.5</v>
      </c>
      <c r="H165" s="4">
        <f t="shared" si="6"/>
        <v>17.986999999999995</v>
      </c>
      <c r="I165" s="4">
        <f t="shared" si="7"/>
        <v>-2.8820000000000001</v>
      </c>
    </row>
    <row r="166" spans="1:9">
      <c r="A166">
        <v>5.2560000000000002</v>
      </c>
      <c r="B166">
        <v>63.411000000000001</v>
      </c>
      <c r="C166">
        <v>-2.597</v>
      </c>
      <c r="D166" s="38">
        <v>-0.400169</v>
      </c>
      <c r="G166" s="3">
        <f t="shared" si="8"/>
        <v>0.50100000000000122</v>
      </c>
      <c r="H166" s="4">
        <f t="shared" si="6"/>
        <v>18.491</v>
      </c>
      <c r="I166" s="4">
        <f t="shared" si="7"/>
        <v>-2.597</v>
      </c>
    </row>
    <row r="167" spans="1:9">
      <c r="A167">
        <v>5.2560000000000002</v>
      </c>
      <c r="B167">
        <v>63.908999999999999</v>
      </c>
      <c r="C167">
        <v>-2.3740000000000001</v>
      </c>
      <c r="D167" s="38">
        <v>-0.40017799999999998</v>
      </c>
      <c r="G167" s="3">
        <f t="shared" si="8"/>
        <v>0.49900000000000233</v>
      </c>
      <c r="H167" s="4">
        <f t="shared" si="6"/>
        <v>18.988999999999997</v>
      </c>
      <c r="I167" s="4">
        <f t="shared" si="7"/>
        <v>-2.3740000000000001</v>
      </c>
    </row>
    <row r="168" spans="1:9">
      <c r="A168">
        <v>5.2560000000000002</v>
      </c>
      <c r="B168">
        <v>64.409000000000006</v>
      </c>
      <c r="C168">
        <v>-2.1339999999999999</v>
      </c>
      <c r="D168" s="38">
        <v>-0.40015800000000001</v>
      </c>
      <c r="G168" s="3">
        <f t="shared" si="8"/>
        <v>0.50100000000000122</v>
      </c>
      <c r="H168" s="4">
        <f t="shared" si="6"/>
        <v>19.489000000000004</v>
      </c>
      <c r="I168" s="4">
        <f t="shared" si="7"/>
        <v>-2.1339999999999999</v>
      </c>
    </row>
    <row r="169" spans="1:9">
      <c r="A169">
        <v>5.2560000000000002</v>
      </c>
      <c r="B169">
        <v>64.911000000000001</v>
      </c>
      <c r="C169">
        <v>-1.9359999999999999</v>
      </c>
      <c r="D169" s="38">
        <v>-0.40018900000000002</v>
      </c>
      <c r="G169" s="3">
        <f t="shared" si="8"/>
        <v>0.49899999999999523</v>
      </c>
      <c r="H169" s="4">
        <f t="shared" si="6"/>
        <v>19.991</v>
      </c>
      <c r="I169" s="4">
        <f t="shared" si="7"/>
        <v>-1.9359999999999999</v>
      </c>
    </row>
    <row r="170" spans="1:9">
      <c r="A170">
        <v>5.2560000000000002</v>
      </c>
      <c r="B170">
        <v>65.406999999999996</v>
      </c>
      <c r="C170">
        <v>-1.7689999999999999</v>
      </c>
      <c r="D170" s="38">
        <v>-0.40015600000000001</v>
      </c>
      <c r="G170" s="3">
        <f t="shared" si="8"/>
        <v>0.49949999999999761</v>
      </c>
      <c r="H170" s="4">
        <f t="shared" si="6"/>
        <v>20.486999999999995</v>
      </c>
      <c r="I170" s="4">
        <f t="shared" si="7"/>
        <v>-1.7689999999999999</v>
      </c>
    </row>
    <row r="171" spans="1:9">
      <c r="A171">
        <v>5.2560000000000002</v>
      </c>
      <c r="B171">
        <v>65.91</v>
      </c>
      <c r="C171">
        <v>-1.623</v>
      </c>
      <c r="D171" s="38">
        <v>-0.40016699999999999</v>
      </c>
      <c r="G171" s="3">
        <f t="shared" si="8"/>
        <v>0.50150000000000006</v>
      </c>
      <c r="H171" s="4">
        <f t="shared" si="6"/>
        <v>20.989999999999995</v>
      </c>
      <c r="I171" s="4">
        <f t="shared" si="7"/>
        <v>-1.623</v>
      </c>
    </row>
    <row r="172" spans="1:9">
      <c r="A172">
        <v>5.2560000000000002</v>
      </c>
      <c r="B172">
        <v>66.41</v>
      </c>
      <c r="C172">
        <v>-1.5</v>
      </c>
      <c r="D172" s="38">
        <v>-0.400173</v>
      </c>
      <c r="G172" s="3">
        <f t="shared" si="8"/>
        <v>0.49900000000000233</v>
      </c>
      <c r="H172" s="4">
        <f t="shared" si="6"/>
        <v>21.489999999999995</v>
      </c>
      <c r="I172" s="4">
        <f t="shared" si="7"/>
        <v>-1.5</v>
      </c>
    </row>
    <row r="173" spans="1:9">
      <c r="A173">
        <v>5.2560000000000002</v>
      </c>
      <c r="B173">
        <v>66.908000000000001</v>
      </c>
      <c r="C173">
        <v>-1.375</v>
      </c>
      <c r="D173" s="38">
        <v>-0.400171</v>
      </c>
      <c r="G173" s="3">
        <f t="shared" si="8"/>
        <v>0.50100000000000477</v>
      </c>
      <c r="H173" s="4">
        <f t="shared" si="6"/>
        <v>21.988</v>
      </c>
      <c r="I173" s="4">
        <f t="shared" si="7"/>
        <v>-1.375</v>
      </c>
    </row>
    <row r="174" spans="1:9">
      <c r="A174">
        <v>5.2560000000000002</v>
      </c>
      <c r="B174">
        <v>67.412000000000006</v>
      </c>
      <c r="C174">
        <v>-1.2370000000000001</v>
      </c>
      <c r="D174" s="38">
        <v>-0.40015899999999999</v>
      </c>
      <c r="G174" s="3">
        <f t="shared" si="8"/>
        <v>0.5</v>
      </c>
      <c r="H174" s="4">
        <f t="shared" si="6"/>
        <v>22.492000000000004</v>
      </c>
      <c r="I174" s="4">
        <f t="shared" si="7"/>
        <v>-1.2370000000000001</v>
      </c>
    </row>
    <row r="175" spans="1:9">
      <c r="A175">
        <v>5.2560000000000002</v>
      </c>
      <c r="B175">
        <v>67.908000000000001</v>
      </c>
      <c r="C175">
        <v>-1.1359999999999999</v>
      </c>
      <c r="D175" s="38">
        <v>-0.40017200000000003</v>
      </c>
      <c r="G175" s="3">
        <f t="shared" si="8"/>
        <v>0.49799999999999756</v>
      </c>
      <c r="H175" s="4">
        <f t="shared" si="6"/>
        <v>22.988</v>
      </c>
      <c r="I175" s="4">
        <f t="shared" si="7"/>
        <v>-1.1359999999999999</v>
      </c>
    </row>
    <row r="176" spans="1:9">
      <c r="A176">
        <v>5.2560000000000002</v>
      </c>
      <c r="B176">
        <v>68.408000000000001</v>
      </c>
      <c r="C176">
        <v>-1.036</v>
      </c>
      <c r="D176" s="38">
        <v>-0.40017799999999998</v>
      </c>
      <c r="G176" s="3">
        <f t="shared" si="8"/>
        <v>0.50150000000000006</v>
      </c>
      <c r="H176" s="4">
        <f t="shared" si="6"/>
        <v>23.488</v>
      </c>
      <c r="I176" s="4">
        <f t="shared" si="7"/>
        <v>-1.036</v>
      </c>
    </row>
    <row r="177" spans="1:9">
      <c r="A177">
        <v>5.2560000000000002</v>
      </c>
      <c r="B177">
        <v>68.911000000000001</v>
      </c>
      <c r="C177">
        <v>-0.94499999999999995</v>
      </c>
      <c r="D177" s="38">
        <v>-0.40016600000000002</v>
      </c>
      <c r="G177" s="3">
        <f t="shared" si="8"/>
        <v>0.5</v>
      </c>
      <c r="H177" s="4">
        <f t="shared" si="6"/>
        <v>23.991</v>
      </c>
      <c r="I177" s="4">
        <f t="shared" si="7"/>
        <v>-0.94499999999999995</v>
      </c>
    </row>
    <row r="178" spans="1:9">
      <c r="A178">
        <v>5.2560000000000002</v>
      </c>
      <c r="B178">
        <v>69.408000000000001</v>
      </c>
      <c r="C178">
        <v>-0.85799999999999998</v>
      </c>
      <c r="D178" s="38">
        <v>-0.400175</v>
      </c>
      <c r="G178" s="3">
        <f t="shared" si="8"/>
        <v>0.5</v>
      </c>
      <c r="H178" s="4">
        <f t="shared" si="6"/>
        <v>24.488</v>
      </c>
      <c r="I178" s="4">
        <f t="shared" si="7"/>
        <v>-0.85799999999999998</v>
      </c>
    </row>
    <row r="179" spans="1:9">
      <c r="A179">
        <v>5.2560000000000002</v>
      </c>
      <c r="B179">
        <v>69.911000000000001</v>
      </c>
      <c r="C179">
        <v>-0.78700000000000003</v>
      </c>
      <c r="D179" s="38">
        <v>-0.400175</v>
      </c>
      <c r="G179" s="3">
        <f>(H179-H178)/2</f>
        <v>0.25150000000000006</v>
      </c>
      <c r="H179" s="4">
        <f t="shared" si="6"/>
        <v>24.991</v>
      </c>
      <c r="I179" s="4">
        <f t="shared" si="7"/>
        <v>-0.78700000000000003</v>
      </c>
    </row>
    <row r="180" spans="1:9">
      <c r="G180" s="3">
        <f>SUM(G19:G179)</f>
        <v>50.000999999999998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K12" sqref="K12:K15"/>
    </sheetView>
  </sheetViews>
  <sheetFormatPr defaultRowHeight="14.5"/>
  <cols>
    <col min="1" max="1" width="10.7265625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102</v>
      </c>
      <c r="B2" t="s">
        <v>1</v>
      </c>
    </row>
    <row r="3" spans="1:11">
      <c r="A3" s="1">
        <v>44476</v>
      </c>
      <c r="B3" t="s">
        <v>2</v>
      </c>
    </row>
    <row r="4" spans="1:11">
      <c r="A4" s="2">
        <v>0.61157407407407405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103</v>
      </c>
    </row>
    <row r="12" spans="1:11">
      <c r="A12" t="s">
        <v>10</v>
      </c>
      <c r="H12" t="s">
        <v>20</v>
      </c>
      <c r="I12" s="3">
        <f>AVERAGE(D19:D179)*10</f>
        <v>-2.1470186335403717E-3</v>
      </c>
      <c r="J12" t="s">
        <v>23</v>
      </c>
      <c r="K12" s="3"/>
    </row>
    <row r="13" spans="1:11">
      <c r="A13" t="s">
        <v>11</v>
      </c>
      <c r="H13" t="s">
        <v>21</v>
      </c>
      <c r="I13" s="5">
        <f>SUMPRODUCT(G19:G179,I19:I179)</f>
        <v>8.635783</v>
      </c>
      <c r="J13" t="s">
        <v>24</v>
      </c>
      <c r="K13" s="3"/>
    </row>
    <row r="14" spans="1:11">
      <c r="A14">
        <v>0</v>
      </c>
      <c r="B14" t="s">
        <v>12</v>
      </c>
      <c r="H14" t="s">
        <v>26</v>
      </c>
      <c r="I14" s="3">
        <f>I99</f>
        <v>2.0880000000000001</v>
      </c>
      <c r="J14" t="s">
        <v>25</v>
      </c>
      <c r="K14" s="3"/>
    </row>
    <row r="15" spans="1:11">
      <c r="A15">
        <v>0</v>
      </c>
      <c r="B15" t="s">
        <v>13</v>
      </c>
      <c r="H15" t="s">
        <v>22</v>
      </c>
      <c r="I15" s="5">
        <f>I13/I14</f>
        <v>4.1359113984674325</v>
      </c>
      <c r="J15" t="s">
        <v>29</v>
      </c>
      <c r="K15" s="3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19.91</v>
      </c>
      <c r="C19">
        <v>-0.17799999999999999</v>
      </c>
      <c r="D19">
        <v>-2.1499999999999999E-4</v>
      </c>
      <c r="G19" s="3">
        <f>(H20-H19)/2</f>
        <v>0.24949999999999939</v>
      </c>
      <c r="H19" s="4">
        <f>B19-$I$1</f>
        <v>-25.01</v>
      </c>
      <c r="I19" s="4">
        <f>C19</f>
        <v>-0.17799999999999999</v>
      </c>
    </row>
    <row r="20" spans="1:9">
      <c r="A20">
        <v>5.2560000000000002</v>
      </c>
      <c r="B20">
        <v>20.408999999999999</v>
      </c>
      <c r="C20">
        <v>-0.17899999999999999</v>
      </c>
      <c r="D20">
        <v>-2.1499999999999999E-4</v>
      </c>
      <c r="G20" s="3">
        <f>(H21-H19)/2</f>
        <v>0.50150000000000006</v>
      </c>
      <c r="H20" s="4">
        <f t="shared" ref="H20:H83" si="0">B20-$I$1</f>
        <v>-24.511000000000003</v>
      </c>
      <c r="I20" s="4">
        <f t="shared" ref="I20:I83" si="1">C20</f>
        <v>-0.17899999999999999</v>
      </c>
    </row>
    <row r="21" spans="1:9">
      <c r="A21">
        <v>5.2560000000000002</v>
      </c>
      <c r="B21">
        <v>20.913</v>
      </c>
      <c r="C21">
        <v>-0.17799999999999999</v>
      </c>
      <c r="D21">
        <v>-2.14E-4</v>
      </c>
      <c r="G21" s="3">
        <f t="shared" ref="G21:G84" si="2">(H22-H20)/2</f>
        <v>0.50100000000000122</v>
      </c>
      <c r="H21" s="4">
        <f t="shared" si="0"/>
        <v>-24.007000000000001</v>
      </c>
      <c r="I21" s="4">
        <f t="shared" si="1"/>
        <v>-0.17799999999999999</v>
      </c>
    </row>
    <row r="22" spans="1:9">
      <c r="A22">
        <v>5.2560000000000002</v>
      </c>
      <c r="B22">
        <v>21.411000000000001</v>
      </c>
      <c r="C22">
        <v>-0.17</v>
      </c>
      <c r="D22">
        <v>-2.1499999999999999E-4</v>
      </c>
      <c r="G22" s="3">
        <f t="shared" si="2"/>
        <v>0.4975000000000005</v>
      </c>
      <c r="H22" s="4">
        <f t="shared" si="0"/>
        <v>-23.509</v>
      </c>
      <c r="I22" s="4">
        <f t="shared" si="1"/>
        <v>-0.17</v>
      </c>
    </row>
    <row r="23" spans="1:9">
      <c r="A23">
        <v>5.2560000000000002</v>
      </c>
      <c r="B23">
        <v>21.908000000000001</v>
      </c>
      <c r="C23">
        <v>-0.187</v>
      </c>
      <c r="D23">
        <v>-2.14E-4</v>
      </c>
      <c r="G23" s="3">
        <f t="shared" si="2"/>
        <v>0.5</v>
      </c>
      <c r="H23" s="4">
        <f t="shared" si="0"/>
        <v>-23.012</v>
      </c>
      <c r="I23" s="4">
        <f t="shared" si="1"/>
        <v>-0.187</v>
      </c>
    </row>
    <row r="24" spans="1:9">
      <c r="A24">
        <v>5.2560000000000002</v>
      </c>
      <c r="B24">
        <v>22.411000000000001</v>
      </c>
      <c r="C24">
        <v>-0.191</v>
      </c>
      <c r="D24">
        <v>-2.14E-4</v>
      </c>
      <c r="G24" s="3">
        <f t="shared" si="2"/>
        <v>0.50099999999999945</v>
      </c>
      <c r="H24" s="4">
        <f t="shared" si="0"/>
        <v>-22.509</v>
      </c>
      <c r="I24" s="4">
        <f t="shared" si="1"/>
        <v>-0.191</v>
      </c>
    </row>
    <row r="25" spans="1:9">
      <c r="A25">
        <v>5.2560000000000002</v>
      </c>
      <c r="B25">
        <v>22.91</v>
      </c>
      <c r="C25">
        <v>-0.17699999999999999</v>
      </c>
      <c r="D25">
        <v>-2.1599999999999999E-4</v>
      </c>
      <c r="G25" s="3">
        <f t="shared" si="2"/>
        <v>0.50049999999999883</v>
      </c>
      <c r="H25" s="4">
        <f t="shared" si="0"/>
        <v>-22.01</v>
      </c>
      <c r="I25" s="4">
        <f t="shared" si="1"/>
        <v>-0.17699999999999999</v>
      </c>
    </row>
    <row r="26" spans="1:9">
      <c r="A26">
        <v>5.2560000000000002</v>
      </c>
      <c r="B26">
        <v>23.411999999999999</v>
      </c>
      <c r="C26">
        <v>-0.191</v>
      </c>
      <c r="D26">
        <v>-2.1499999999999999E-4</v>
      </c>
      <c r="G26" s="3">
        <f t="shared" si="2"/>
        <v>0.50099999999999945</v>
      </c>
      <c r="H26" s="4">
        <f t="shared" si="0"/>
        <v>-21.508000000000003</v>
      </c>
      <c r="I26" s="4">
        <f t="shared" si="1"/>
        <v>-0.191</v>
      </c>
    </row>
    <row r="27" spans="1:9">
      <c r="A27">
        <v>5.2560000000000002</v>
      </c>
      <c r="B27">
        <v>23.911999999999999</v>
      </c>
      <c r="C27">
        <v>-0.21</v>
      </c>
      <c r="D27">
        <v>-2.1499999999999999E-4</v>
      </c>
      <c r="G27" s="3">
        <f t="shared" si="2"/>
        <v>0.49849999999999994</v>
      </c>
      <c r="H27" s="4">
        <f t="shared" si="0"/>
        <v>-21.008000000000003</v>
      </c>
      <c r="I27" s="4">
        <f t="shared" si="1"/>
        <v>-0.21</v>
      </c>
    </row>
    <row r="28" spans="1:9">
      <c r="A28">
        <v>5.2560000000000002</v>
      </c>
      <c r="B28">
        <v>24.408999999999999</v>
      </c>
      <c r="C28">
        <v>-0.216</v>
      </c>
      <c r="D28">
        <v>-2.14E-4</v>
      </c>
      <c r="G28" s="3">
        <f t="shared" si="2"/>
        <v>0.49950000000000117</v>
      </c>
      <c r="H28" s="4">
        <f t="shared" si="0"/>
        <v>-20.511000000000003</v>
      </c>
      <c r="I28" s="4">
        <f t="shared" si="1"/>
        <v>-0.216</v>
      </c>
    </row>
    <row r="29" spans="1:9">
      <c r="A29">
        <v>5.2560000000000002</v>
      </c>
      <c r="B29">
        <v>24.911000000000001</v>
      </c>
      <c r="C29">
        <v>-0.22900000000000001</v>
      </c>
      <c r="D29">
        <v>-2.1499999999999999E-4</v>
      </c>
      <c r="G29" s="3">
        <f t="shared" si="2"/>
        <v>0.50100000000000122</v>
      </c>
      <c r="H29" s="4">
        <f t="shared" si="0"/>
        <v>-20.009</v>
      </c>
      <c r="I29" s="4">
        <f t="shared" si="1"/>
        <v>-0.22900000000000001</v>
      </c>
    </row>
    <row r="30" spans="1:9">
      <c r="A30">
        <v>5.2560000000000002</v>
      </c>
      <c r="B30">
        <v>25.411000000000001</v>
      </c>
      <c r="C30">
        <v>-0.249</v>
      </c>
      <c r="D30">
        <v>-2.1499999999999999E-4</v>
      </c>
      <c r="G30" s="3">
        <f t="shared" si="2"/>
        <v>0.5</v>
      </c>
      <c r="H30" s="4">
        <f t="shared" si="0"/>
        <v>-19.509</v>
      </c>
      <c r="I30" s="4">
        <f t="shared" si="1"/>
        <v>-0.249</v>
      </c>
    </row>
    <row r="31" spans="1:9">
      <c r="A31">
        <v>5.2560000000000002</v>
      </c>
      <c r="B31">
        <v>25.911000000000001</v>
      </c>
      <c r="C31">
        <v>-0.245</v>
      </c>
      <c r="D31">
        <v>-2.14E-4</v>
      </c>
      <c r="G31" s="3">
        <f t="shared" si="2"/>
        <v>0.50049999999999883</v>
      </c>
      <c r="H31" s="4">
        <f t="shared" si="0"/>
        <v>-19.009</v>
      </c>
      <c r="I31" s="4">
        <f t="shared" si="1"/>
        <v>-0.245</v>
      </c>
    </row>
    <row r="32" spans="1:9">
      <c r="A32">
        <v>5.2560000000000002</v>
      </c>
      <c r="B32">
        <v>26.411999999999999</v>
      </c>
      <c r="C32">
        <v>-0.25800000000000001</v>
      </c>
      <c r="D32">
        <v>-2.1599999999999999E-4</v>
      </c>
      <c r="G32" s="3">
        <f t="shared" si="2"/>
        <v>0.49949999999999939</v>
      </c>
      <c r="H32" s="4">
        <f t="shared" si="0"/>
        <v>-18.508000000000003</v>
      </c>
      <c r="I32" s="4">
        <f t="shared" si="1"/>
        <v>-0.25800000000000001</v>
      </c>
    </row>
    <row r="33" spans="1:9">
      <c r="A33">
        <v>5.2560000000000002</v>
      </c>
      <c r="B33">
        <v>26.91</v>
      </c>
      <c r="C33">
        <v>-0.27600000000000002</v>
      </c>
      <c r="D33">
        <v>-2.14E-4</v>
      </c>
      <c r="G33" s="3">
        <f t="shared" si="2"/>
        <v>0.49950000000000117</v>
      </c>
      <c r="H33" s="4">
        <f t="shared" si="0"/>
        <v>-18.010000000000002</v>
      </c>
      <c r="I33" s="4">
        <f t="shared" si="1"/>
        <v>-0.27600000000000002</v>
      </c>
    </row>
    <row r="34" spans="1:9">
      <c r="A34">
        <v>5.2560000000000002</v>
      </c>
      <c r="B34">
        <v>27.411000000000001</v>
      </c>
      <c r="C34">
        <v>-0.30499999999999999</v>
      </c>
      <c r="D34">
        <v>-2.1699999999999999E-4</v>
      </c>
      <c r="G34" s="3">
        <f t="shared" si="2"/>
        <v>0.50050000000000061</v>
      </c>
      <c r="H34" s="4">
        <f t="shared" si="0"/>
        <v>-17.509</v>
      </c>
      <c r="I34" s="4">
        <f t="shared" si="1"/>
        <v>-0.30499999999999999</v>
      </c>
    </row>
    <row r="35" spans="1:9">
      <c r="A35">
        <v>5.2560000000000002</v>
      </c>
      <c r="B35">
        <v>27.911000000000001</v>
      </c>
      <c r="C35">
        <v>-0.316</v>
      </c>
      <c r="D35">
        <v>-2.1499999999999999E-4</v>
      </c>
      <c r="G35" s="3">
        <f t="shared" si="2"/>
        <v>0.5</v>
      </c>
      <c r="H35" s="4">
        <f t="shared" si="0"/>
        <v>-17.009</v>
      </c>
      <c r="I35" s="4">
        <f t="shared" si="1"/>
        <v>-0.316</v>
      </c>
    </row>
    <row r="36" spans="1:9">
      <c r="A36">
        <v>5.2560000000000002</v>
      </c>
      <c r="B36">
        <v>28.411000000000001</v>
      </c>
      <c r="C36">
        <v>-0.34</v>
      </c>
      <c r="D36">
        <v>-2.1499999999999999E-4</v>
      </c>
      <c r="G36" s="3">
        <f t="shared" si="2"/>
        <v>0.50099999999999945</v>
      </c>
      <c r="H36" s="4">
        <f t="shared" si="0"/>
        <v>-16.509</v>
      </c>
      <c r="I36" s="4">
        <f t="shared" si="1"/>
        <v>-0.34</v>
      </c>
    </row>
    <row r="37" spans="1:9">
      <c r="A37">
        <v>5.2560000000000002</v>
      </c>
      <c r="B37">
        <v>28.913</v>
      </c>
      <c r="C37">
        <v>-0.34699999999999998</v>
      </c>
      <c r="D37">
        <v>-2.12E-4</v>
      </c>
      <c r="G37" s="3">
        <f t="shared" si="2"/>
        <v>0.5</v>
      </c>
      <c r="H37" s="4">
        <f t="shared" si="0"/>
        <v>-16.007000000000001</v>
      </c>
      <c r="I37" s="4">
        <f t="shared" si="1"/>
        <v>-0.34699999999999998</v>
      </c>
    </row>
    <row r="38" spans="1:9">
      <c r="A38">
        <v>5.2560000000000002</v>
      </c>
      <c r="B38">
        <v>29.411000000000001</v>
      </c>
      <c r="C38">
        <v>-0.36899999999999999</v>
      </c>
      <c r="D38">
        <v>-2.1499999999999999E-4</v>
      </c>
      <c r="G38" s="3">
        <f t="shared" si="2"/>
        <v>0.49849999999999994</v>
      </c>
      <c r="H38" s="4">
        <f t="shared" si="0"/>
        <v>-15.509</v>
      </c>
      <c r="I38" s="4">
        <f t="shared" si="1"/>
        <v>-0.36899999999999999</v>
      </c>
    </row>
    <row r="39" spans="1:9">
      <c r="A39">
        <v>5.2560000000000002</v>
      </c>
      <c r="B39">
        <v>29.91</v>
      </c>
      <c r="C39">
        <v>-0.39400000000000002</v>
      </c>
      <c r="D39">
        <v>-2.14E-4</v>
      </c>
      <c r="G39" s="3">
        <f t="shared" si="2"/>
        <v>0.50049999999999883</v>
      </c>
      <c r="H39" s="4">
        <f t="shared" si="0"/>
        <v>-15.010000000000002</v>
      </c>
      <c r="I39" s="4">
        <f t="shared" si="1"/>
        <v>-0.39400000000000002</v>
      </c>
    </row>
    <row r="40" spans="1:9">
      <c r="A40">
        <v>5.2560000000000002</v>
      </c>
      <c r="B40">
        <v>30.411999999999999</v>
      </c>
      <c r="C40">
        <v>-0.41099999999999998</v>
      </c>
      <c r="D40">
        <v>-2.12E-4</v>
      </c>
      <c r="G40" s="3">
        <f t="shared" si="2"/>
        <v>0.5</v>
      </c>
      <c r="H40" s="4">
        <f t="shared" si="0"/>
        <v>-14.508000000000003</v>
      </c>
      <c r="I40" s="4">
        <f t="shared" si="1"/>
        <v>-0.41099999999999998</v>
      </c>
    </row>
    <row r="41" spans="1:9">
      <c r="A41">
        <v>5.2560000000000002</v>
      </c>
      <c r="B41">
        <v>30.91</v>
      </c>
      <c r="C41">
        <v>-0.42099999999999999</v>
      </c>
      <c r="D41">
        <v>-2.1499999999999999E-4</v>
      </c>
      <c r="G41" s="3">
        <f t="shared" si="2"/>
        <v>0.50050000000000061</v>
      </c>
      <c r="H41" s="4">
        <f t="shared" si="0"/>
        <v>-14.010000000000002</v>
      </c>
      <c r="I41" s="4">
        <f t="shared" si="1"/>
        <v>-0.42099999999999999</v>
      </c>
    </row>
    <row r="42" spans="1:9">
      <c r="A42">
        <v>5.2560000000000002</v>
      </c>
      <c r="B42">
        <v>31.413</v>
      </c>
      <c r="C42">
        <v>-0.42599999999999999</v>
      </c>
      <c r="D42">
        <v>-2.12E-4</v>
      </c>
      <c r="G42" s="3">
        <f t="shared" si="2"/>
        <v>0.50050000000000061</v>
      </c>
      <c r="H42" s="4">
        <f t="shared" si="0"/>
        <v>-13.507000000000001</v>
      </c>
      <c r="I42" s="4">
        <f t="shared" si="1"/>
        <v>-0.42599999999999999</v>
      </c>
    </row>
    <row r="43" spans="1:9">
      <c r="A43">
        <v>5.2560000000000002</v>
      </c>
      <c r="B43">
        <v>31.911000000000001</v>
      </c>
      <c r="C43">
        <v>-0.45700000000000002</v>
      </c>
      <c r="D43">
        <v>-2.14E-4</v>
      </c>
      <c r="G43" s="3">
        <f t="shared" si="2"/>
        <v>0.49699999999999811</v>
      </c>
      <c r="H43" s="4">
        <f t="shared" si="0"/>
        <v>-13.009</v>
      </c>
      <c r="I43" s="4">
        <f t="shared" si="1"/>
        <v>-0.45700000000000002</v>
      </c>
    </row>
    <row r="44" spans="1:9">
      <c r="A44">
        <v>5.2560000000000002</v>
      </c>
      <c r="B44">
        <v>32.406999999999996</v>
      </c>
      <c r="C44">
        <v>-0.47199999999999998</v>
      </c>
      <c r="D44">
        <v>-2.14E-4</v>
      </c>
      <c r="G44" s="3">
        <f t="shared" si="2"/>
        <v>0.50049999999999883</v>
      </c>
      <c r="H44" s="4">
        <f t="shared" si="0"/>
        <v>-12.513000000000005</v>
      </c>
      <c r="I44" s="4">
        <f t="shared" si="1"/>
        <v>-0.47199999999999998</v>
      </c>
    </row>
    <row r="45" spans="1:9">
      <c r="A45">
        <v>5.2560000000000002</v>
      </c>
      <c r="B45">
        <v>32.911999999999999</v>
      </c>
      <c r="C45">
        <v>-0.498</v>
      </c>
      <c r="D45">
        <v>-2.14E-4</v>
      </c>
      <c r="G45" s="3">
        <f t="shared" si="2"/>
        <v>0.50200000000000244</v>
      </c>
      <c r="H45" s="4">
        <f t="shared" si="0"/>
        <v>-12.008000000000003</v>
      </c>
      <c r="I45" s="4">
        <f t="shared" si="1"/>
        <v>-0.498</v>
      </c>
    </row>
    <row r="46" spans="1:9">
      <c r="A46">
        <v>5.2560000000000002</v>
      </c>
      <c r="B46">
        <v>33.411000000000001</v>
      </c>
      <c r="C46">
        <v>-0.52900000000000003</v>
      </c>
      <c r="D46">
        <v>-2.1499999999999999E-4</v>
      </c>
      <c r="G46" s="3">
        <f t="shared" si="2"/>
        <v>0.5</v>
      </c>
      <c r="H46" s="4">
        <f t="shared" si="0"/>
        <v>-11.509</v>
      </c>
      <c r="I46" s="4">
        <f t="shared" si="1"/>
        <v>-0.52900000000000003</v>
      </c>
    </row>
    <row r="47" spans="1:9">
      <c r="A47">
        <v>5.2560000000000002</v>
      </c>
      <c r="B47">
        <v>33.911999999999999</v>
      </c>
      <c r="C47">
        <v>-0.54900000000000004</v>
      </c>
      <c r="D47">
        <v>-2.1499999999999999E-4</v>
      </c>
      <c r="G47" s="3">
        <f t="shared" si="2"/>
        <v>0.50049999999999883</v>
      </c>
      <c r="H47" s="4">
        <f t="shared" si="0"/>
        <v>-11.008000000000003</v>
      </c>
      <c r="I47" s="4">
        <f t="shared" si="1"/>
        <v>-0.54900000000000004</v>
      </c>
    </row>
    <row r="48" spans="1:9">
      <c r="A48">
        <v>5.2560000000000002</v>
      </c>
      <c r="B48">
        <v>34.411999999999999</v>
      </c>
      <c r="C48">
        <v>-0.57399999999999995</v>
      </c>
      <c r="D48">
        <v>-2.14E-4</v>
      </c>
      <c r="G48" s="3">
        <f t="shared" si="2"/>
        <v>0.49749999999999872</v>
      </c>
      <c r="H48" s="4">
        <f t="shared" si="0"/>
        <v>-10.508000000000003</v>
      </c>
      <c r="I48" s="4">
        <f t="shared" si="1"/>
        <v>-0.57399999999999995</v>
      </c>
    </row>
    <row r="49" spans="1:9">
      <c r="A49">
        <v>5.2560000000000002</v>
      </c>
      <c r="B49">
        <v>34.906999999999996</v>
      </c>
      <c r="C49">
        <v>-0.58199999999999996</v>
      </c>
      <c r="D49">
        <v>-2.1699999999999999E-4</v>
      </c>
      <c r="G49" s="3">
        <f t="shared" si="2"/>
        <v>0.3490000000000002</v>
      </c>
      <c r="H49" s="4">
        <f t="shared" si="0"/>
        <v>-10.013000000000005</v>
      </c>
      <c r="I49" s="4">
        <f t="shared" si="1"/>
        <v>-0.58199999999999996</v>
      </c>
    </row>
    <row r="50" spans="1:9">
      <c r="A50">
        <v>5.2560000000000002</v>
      </c>
      <c r="B50">
        <v>35.11</v>
      </c>
      <c r="C50">
        <v>-0.57899999999999996</v>
      </c>
      <c r="D50">
        <v>-2.14E-4</v>
      </c>
      <c r="G50" s="3">
        <f t="shared" si="2"/>
        <v>0.20200000000000173</v>
      </c>
      <c r="H50" s="4">
        <f t="shared" si="0"/>
        <v>-9.8100000000000023</v>
      </c>
      <c r="I50" s="4">
        <f t="shared" si="1"/>
        <v>-0.57899999999999996</v>
      </c>
    </row>
    <row r="51" spans="1:9">
      <c r="A51">
        <v>5.2560000000000002</v>
      </c>
      <c r="B51">
        <v>35.311</v>
      </c>
      <c r="C51">
        <v>-0.58399999999999996</v>
      </c>
      <c r="D51">
        <v>-2.13E-4</v>
      </c>
      <c r="G51" s="3">
        <f t="shared" si="2"/>
        <v>0.20050000000000168</v>
      </c>
      <c r="H51" s="4">
        <f t="shared" si="0"/>
        <v>-9.6090000000000018</v>
      </c>
      <c r="I51" s="4">
        <f t="shared" si="1"/>
        <v>-0.58399999999999996</v>
      </c>
    </row>
    <row r="52" spans="1:9">
      <c r="A52">
        <v>5.2560000000000002</v>
      </c>
      <c r="B52">
        <v>35.511000000000003</v>
      </c>
      <c r="C52">
        <v>-0.60799999999999998</v>
      </c>
      <c r="D52">
        <v>-2.1599999999999999E-4</v>
      </c>
      <c r="G52" s="3">
        <f t="shared" si="2"/>
        <v>0.19950000000000045</v>
      </c>
      <c r="H52" s="4">
        <f t="shared" si="0"/>
        <v>-9.4089999999999989</v>
      </c>
      <c r="I52" s="4">
        <f t="shared" si="1"/>
        <v>-0.60799999999999998</v>
      </c>
    </row>
    <row r="53" spans="1:9">
      <c r="A53">
        <v>5.2560000000000002</v>
      </c>
      <c r="B53">
        <v>35.71</v>
      </c>
      <c r="C53">
        <v>-0.60499999999999998</v>
      </c>
      <c r="D53">
        <v>-2.14E-4</v>
      </c>
      <c r="G53" s="3">
        <f t="shared" si="2"/>
        <v>0.20049999999999812</v>
      </c>
      <c r="H53" s="4">
        <f t="shared" si="0"/>
        <v>-9.2100000000000009</v>
      </c>
      <c r="I53" s="4">
        <f t="shared" si="1"/>
        <v>-0.60499999999999998</v>
      </c>
    </row>
    <row r="54" spans="1:9">
      <c r="A54">
        <v>5.2560000000000002</v>
      </c>
      <c r="B54">
        <v>35.911999999999999</v>
      </c>
      <c r="C54">
        <v>-0.58699999999999997</v>
      </c>
      <c r="D54">
        <v>-2.1599999999999999E-4</v>
      </c>
      <c r="G54" s="3">
        <f t="shared" si="2"/>
        <v>0.20199999999999818</v>
      </c>
      <c r="H54" s="4">
        <f t="shared" si="0"/>
        <v>-9.0080000000000027</v>
      </c>
      <c r="I54" s="4">
        <f t="shared" si="1"/>
        <v>-0.58699999999999997</v>
      </c>
    </row>
    <row r="55" spans="1:9">
      <c r="A55">
        <v>5.2560000000000002</v>
      </c>
      <c r="B55">
        <v>36.113999999999997</v>
      </c>
      <c r="C55">
        <v>-0.57199999999999995</v>
      </c>
      <c r="D55">
        <v>-2.14E-4</v>
      </c>
      <c r="G55" s="3">
        <f t="shared" si="2"/>
        <v>0.19999999999999929</v>
      </c>
      <c r="H55" s="4">
        <f t="shared" si="0"/>
        <v>-8.8060000000000045</v>
      </c>
      <c r="I55" s="4">
        <f t="shared" si="1"/>
        <v>-0.57199999999999995</v>
      </c>
    </row>
    <row r="56" spans="1:9">
      <c r="A56">
        <v>5.2560000000000002</v>
      </c>
      <c r="B56">
        <v>36.311999999999998</v>
      </c>
      <c r="C56">
        <v>-0.55600000000000005</v>
      </c>
      <c r="D56">
        <v>-2.1599999999999999E-4</v>
      </c>
      <c r="G56" s="3">
        <f t="shared" si="2"/>
        <v>0.1980000000000004</v>
      </c>
      <c r="H56" s="4">
        <f t="shared" si="0"/>
        <v>-8.6080000000000041</v>
      </c>
      <c r="I56" s="4">
        <f t="shared" si="1"/>
        <v>-0.55600000000000005</v>
      </c>
    </row>
    <row r="57" spans="1:9">
      <c r="A57">
        <v>5.2560000000000002</v>
      </c>
      <c r="B57">
        <v>36.51</v>
      </c>
      <c r="C57">
        <v>-0.55000000000000004</v>
      </c>
      <c r="D57">
        <v>-2.1699999999999999E-4</v>
      </c>
      <c r="G57" s="3">
        <f t="shared" si="2"/>
        <v>0.20000000000000284</v>
      </c>
      <c r="H57" s="4">
        <f t="shared" si="0"/>
        <v>-8.4100000000000037</v>
      </c>
      <c r="I57" s="4">
        <f t="shared" si="1"/>
        <v>-0.55000000000000004</v>
      </c>
    </row>
    <row r="58" spans="1:9">
      <c r="A58">
        <v>5.2560000000000002</v>
      </c>
      <c r="B58">
        <v>36.712000000000003</v>
      </c>
      <c r="C58">
        <v>-0.53800000000000003</v>
      </c>
      <c r="D58">
        <v>-2.1499999999999999E-4</v>
      </c>
      <c r="G58" s="3">
        <f t="shared" si="2"/>
        <v>0.20149999999999935</v>
      </c>
      <c r="H58" s="4">
        <f t="shared" si="0"/>
        <v>-8.2079999999999984</v>
      </c>
      <c r="I58" s="4">
        <f t="shared" si="1"/>
        <v>-0.53800000000000003</v>
      </c>
    </row>
    <row r="59" spans="1:9">
      <c r="A59">
        <v>5.2560000000000002</v>
      </c>
      <c r="B59">
        <v>36.912999999999997</v>
      </c>
      <c r="C59">
        <v>-0.503</v>
      </c>
      <c r="D59">
        <v>-2.1499999999999999E-4</v>
      </c>
      <c r="G59" s="3">
        <f t="shared" si="2"/>
        <v>0.1994999999999969</v>
      </c>
      <c r="H59" s="4">
        <f t="shared" si="0"/>
        <v>-8.007000000000005</v>
      </c>
      <c r="I59" s="4">
        <f t="shared" si="1"/>
        <v>-0.503</v>
      </c>
    </row>
    <row r="60" spans="1:9">
      <c r="A60">
        <v>5.2560000000000002</v>
      </c>
      <c r="B60">
        <v>37.110999999999997</v>
      </c>
      <c r="C60">
        <v>-0.46600000000000003</v>
      </c>
      <c r="D60">
        <v>-2.13E-4</v>
      </c>
      <c r="G60" s="3">
        <f t="shared" si="2"/>
        <v>0.19750000000000156</v>
      </c>
      <c r="H60" s="4">
        <f t="shared" si="0"/>
        <v>-7.8090000000000046</v>
      </c>
      <c r="I60" s="4">
        <f t="shared" si="1"/>
        <v>-0.46600000000000003</v>
      </c>
    </row>
    <row r="61" spans="1:9">
      <c r="A61">
        <v>5.2560000000000002</v>
      </c>
      <c r="B61">
        <v>37.308</v>
      </c>
      <c r="C61">
        <v>-0.40799999999999997</v>
      </c>
      <c r="D61">
        <v>-2.13E-4</v>
      </c>
      <c r="G61" s="3">
        <f t="shared" si="2"/>
        <v>0.19900000000000162</v>
      </c>
      <c r="H61" s="4">
        <f t="shared" si="0"/>
        <v>-7.6120000000000019</v>
      </c>
      <c r="I61" s="4">
        <f t="shared" si="1"/>
        <v>-0.40799999999999997</v>
      </c>
    </row>
    <row r="62" spans="1:9">
      <c r="A62">
        <v>5.2560000000000002</v>
      </c>
      <c r="B62">
        <v>37.509</v>
      </c>
      <c r="C62">
        <v>-0.34599999999999997</v>
      </c>
      <c r="D62">
        <v>-2.14E-4</v>
      </c>
      <c r="G62" s="3">
        <f t="shared" si="2"/>
        <v>0.20100000000000051</v>
      </c>
      <c r="H62" s="4">
        <f t="shared" si="0"/>
        <v>-7.4110000000000014</v>
      </c>
      <c r="I62" s="4">
        <f t="shared" si="1"/>
        <v>-0.34599999999999997</v>
      </c>
    </row>
    <row r="63" spans="1:9">
      <c r="A63">
        <v>5.2560000000000002</v>
      </c>
      <c r="B63">
        <v>37.71</v>
      </c>
      <c r="C63">
        <v>-0.27700000000000002</v>
      </c>
      <c r="D63">
        <v>-2.14E-4</v>
      </c>
      <c r="G63" s="3">
        <f t="shared" si="2"/>
        <v>0.19999999999999929</v>
      </c>
      <c r="H63" s="4">
        <f t="shared" si="0"/>
        <v>-7.2100000000000009</v>
      </c>
      <c r="I63" s="4">
        <f t="shared" si="1"/>
        <v>-0.27700000000000002</v>
      </c>
    </row>
    <row r="64" spans="1:9">
      <c r="A64">
        <v>5.2560000000000002</v>
      </c>
      <c r="B64">
        <v>37.908999999999999</v>
      </c>
      <c r="C64">
        <v>-0.216</v>
      </c>
      <c r="D64">
        <v>-2.1599999999999999E-4</v>
      </c>
      <c r="G64" s="3">
        <f t="shared" si="2"/>
        <v>0.19950000000000045</v>
      </c>
      <c r="H64" s="4">
        <f t="shared" si="0"/>
        <v>-7.0110000000000028</v>
      </c>
      <c r="I64" s="4">
        <f t="shared" si="1"/>
        <v>-0.216</v>
      </c>
    </row>
    <row r="65" spans="1:9">
      <c r="A65">
        <v>5.2560000000000002</v>
      </c>
      <c r="B65">
        <v>38.109000000000002</v>
      </c>
      <c r="C65">
        <v>-0.13200000000000001</v>
      </c>
      <c r="D65">
        <v>-2.14E-4</v>
      </c>
      <c r="G65" s="3">
        <f t="shared" si="2"/>
        <v>0.20050000000000168</v>
      </c>
      <c r="H65" s="4">
        <f t="shared" si="0"/>
        <v>-6.8109999999999999</v>
      </c>
      <c r="I65" s="4">
        <f t="shared" si="1"/>
        <v>-0.13200000000000001</v>
      </c>
    </row>
    <row r="66" spans="1:9">
      <c r="A66">
        <v>5.2560000000000002</v>
      </c>
      <c r="B66">
        <v>38.31</v>
      </c>
      <c r="C66">
        <v>-3.9E-2</v>
      </c>
      <c r="D66">
        <v>-2.13E-4</v>
      </c>
      <c r="G66" s="3">
        <f t="shared" si="2"/>
        <v>0.20199999999999818</v>
      </c>
      <c r="H66" s="4">
        <f t="shared" si="0"/>
        <v>-6.6099999999999994</v>
      </c>
      <c r="I66" s="4">
        <f t="shared" si="1"/>
        <v>-3.9E-2</v>
      </c>
    </row>
    <row r="67" spans="1:9">
      <c r="A67">
        <v>5.2560000000000002</v>
      </c>
      <c r="B67">
        <v>38.512999999999998</v>
      </c>
      <c r="C67">
        <v>6.7000000000000004E-2</v>
      </c>
      <c r="D67">
        <v>-2.13E-4</v>
      </c>
      <c r="G67" s="3">
        <f t="shared" si="2"/>
        <v>0.20100000000000051</v>
      </c>
      <c r="H67" s="4">
        <f t="shared" si="0"/>
        <v>-6.4070000000000036</v>
      </c>
      <c r="I67" s="4">
        <f t="shared" si="1"/>
        <v>6.7000000000000004E-2</v>
      </c>
    </row>
    <row r="68" spans="1:9">
      <c r="A68">
        <v>5.2560000000000002</v>
      </c>
      <c r="B68">
        <v>38.712000000000003</v>
      </c>
      <c r="C68">
        <v>0.193</v>
      </c>
      <c r="D68">
        <v>-2.1699999999999999E-4</v>
      </c>
      <c r="G68" s="3">
        <f t="shared" si="2"/>
        <v>0.19849999999999923</v>
      </c>
      <c r="H68" s="4">
        <f t="shared" si="0"/>
        <v>-6.2079999999999984</v>
      </c>
      <c r="I68" s="4">
        <f t="shared" si="1"/>
        <v>0.193</v>
      </c>
    </row>
    <row r="69" spans="1:9">
      <c r="A69">
        <v>5.2560000000000002</v>
      </c>
      <c r="B69">
        <v>38.909999999999997</v>
      </c>
      <c r="C69">
        <v>0.318</v>
      </c>
      <c r="D69">
        <v>-2.14E-4</v>
      </c>
      <c r="G69" s="3">
        <f t="shared" si="2"/>
        <v>0.1994999999999969</v>
      </c>
      <c r="H69" s="4">
        <f t="shared" si="0"/>
        <v>-6.0100000000000051</v>
      </c>
      <c r="I69" s="4">
        <f t="shared" si="1"/>
        <v>0.318</v>
      </c>
    </row>
    <row r="70" spans="1:9">
      <c r="A70">
        <v>5.2560000000000002</v>
      </c>
      <c r="B70">
        <v>39.110999999999997</v>
      </c>
      <c r="C70">
        <v>0.45500000000000002</v>
      </c>
      <c r="D70">
        <v>-2.1499999999999999E-4</v>
      </c>
      <c r="G70" s="3">
        <f t="shared" si="2"/>
        <v>0.20100000000000051</v>
      </c>
      <c r="H70" s="4">
        <f t="shared" si="0"/>
        <v>-5.8090000000000046</v>
      </c>
      <c r="I70" s="4">
        <f t="shared" si="1"/>
        <v>0.45500000000000002</v>
      </c>
    </row>
    <row r="71" spans="1:9">
      <c r="A71">
        <v>5.2560000000000002</v>
      </c>
      <c r="B71">
        <v>39.311999999999998</v>
      </c>
      <c r="C71">
        <v>0.60399999999999998</v>
      </c>
      <c r="D71">
        <v>-2.14E-4</v>
      </c>
      <c r="G71" s="3">
        <f t="shared" si="2"/>
        <v>0.19950000000000045</v>
      </c>
      <c r="H71" s="4">
        <f t="shared" si="0"/>
        <v>-5.6080000000000041</v>
      </c>
      <c r="I71" s="4">
        <f t="shared" si="1"/>
        <v>0.60399999999999998</v>
      </c>
    </row>
    <row r="72" spans="1:9">
      <c r="A72">
        <v>5.2560000000000002</v>
      </c>
      <c r="B72">
        <v>39.51</v>
      </c>
      <c r="C72">
        <v>0.74399999999999999</v>
      </c>
      <c r="D72">
        <v>-2.14E-4</v>
      </c>
      <c r="G72" s="3">
        <f t="shared" si="2"/>
        <v>0.19750000000000156</v>
      </c>
      <c r="H72" s="4">
        <f t="shared" si="0"/>
        <v>-5.4100000000000037</v>
      </c>
      <c r="I72" s="4">
        <f t="shared" si="1"/>
        <v>0.74399999999999999</v>
      </c>
    </row>
    <row r="73" spans="1:9">
      <c r="A73">
        <v>5.2560000000000002</v>
      </c>
      <c r="B73">
        <v>39.707000000000001</v>
      </c>
      <c r="C73">
        <v>0.89</v>
      </c>
      <c r="D73">
        <v>-2.1499999999999999E-4</v>
      </c>
      <c r="G73" s="3">
        <f t="shared" si="2"/>
        <v>0.19900000000000162</v>
      </c>
      <c r="H73" s="4">
        <f t="shared" si="0"/>
        <v>-5.213000000000001</v>
      </c>
      <c r="I73" s="4">
        <f t="shared" si="1"/>
        <v>0.89</v>
      </c>
    </row>
    <row r="74" spans="1:9">
      <c r="A74">
        <v>5.2560000000000002</v>
      </c>
      <c r="B74">
        <v>39.908000000000001</v>
      </c>
      <c r="C74">
        <v>1.073</v>
      </c>
      <c r="D74">
        <v>-2.13E-4</v>
      </c>
      <c r="G74" s="3">
        <f t="shared" si="2"/>
        <v>0.20149999999999935</v>
      </c>
      <c r="H74" s="4">
        <f t="shared" si="0"/>
        <v>-5.0120000000000005</v>
      </c>
      <c r="I74" s="4">
        <f t="shared" si="1"/>
        <v>1.073</v>
      </c>
    </row>
    <row r="75" spans="1:9">
      <c r="A75">
        <v>5.2560000000000002</v>
      </c>
      <c r="B75">
        <v>40.11</v>
      </c>
      <c r="C75">
        <v>1.226</v>
      </c>
      <c r="D75">
        <v>-2.1499999999999999E-4</v>
      </c>
      <c r="G75" s="3">
        <f t="shared" si="2"/>
        <v>0.20100000000000051</v>
      </c>
      <c r="H75" s="4">
        <f t="shared" si="0"/>
        <v>-4.8100000000000023</v>
      </c>
      <c r="I75" s="4">
        <f t="shared" si="1"/>
        <v>1.226</v>
      </c>
    </row>
    <row r="76" spans="1:9">
      <c r="A76">
        <v>5.2560000000000002</v>
      </c>
      <c r="B76">
        <v>40.31</v>
      </c>
      <c r="C76">
        <v>1.3879999999999999</v>
      </c>
      <c r="D76">
        <v>-2.1599999999999999E-4</v>
      </c>
      <c r="G76" s="3">
        <f t="shared" si="2"/>
        <v>0.19900000000000162</v>
      </c>
      <c r="H76" s="4">
        <f t="shared" si="0"/>
        <v>-4.6099999999999994</v>
      </c>
      <c r="I76" s="4">
        <f t="shared" si="1"/>
        <v>1.3879999999999999</v>
      </c>
    </row>
    <row r="77" spans="1:9">
      <c r="A77">
        <v>5.2560000000000002</v>
      </c>
      <c r="B77">
        <v>40.508000000000003</v>
      </c>
      <c r="C77">
        <v>1.5149999999999999</v>
      </c>
      <c r="D77">
        <v>-2.1599999999999999E-4</v>
      </c>
      <c r="G77" s="3">
        <f t="shared" si="2"/>
        <v>0.19999999999999929</v>
      </c>
      <c r="H77" s="4">
        <f t="shared" si="0"/>
        <v>-4.411999999999999</v>
      </c>
      <c r="I77" s="4">
        <f t="shared" si="1"/>
        <v>1.5149999999999999</v>
      </c>
    </row>
    <row r="78" spans="1:9">
      <c r="A78">
        <v>5.2560000000000002</v>
      </c>
      <c r="B78">
        <v>40.71</v>
      </c>
      <c r="C78">
        <v>1.667</v>
      </c>
      <c r="D78">
        <v>-2.1699999999999999E-4</v>
      </c>
      <c r="G78" s="3">
        <f t="shared" si="2"/>
        <v>0.20249999999999702</v>
      </c>
      <c r="H78" s="4">
        <f t="shared" si="0"/>
        <v>-4.2100000000000009</v>
      </c>
      <c r="I78" s="4">
        <f t="shared" si="1"/>
        <v>1.667</v>
      </c>
    </row>
    <row r="79" spans="1:9">
      <c r="A79">
        <v>5.2560000000000002</v>
      </c>
      <c r="B79">
        <v>40.912999999999997</v>
      </c>
      <c r="C79">
        <v>1.8049999999999999</v>
      </c>
      <c r="D79">
        <v>-2.1599999999999999E-4</v>
      </c>
      <c r="G79" s="3">
        <f t="shared" si="2"/>
        <v>0.20149999999999935</v>
      </c>
      <c r="H79" s="4">
        <f t="shared" si="0"/>
        <v>-4.007000000000005</v>
      </c>
      <c r="I79" s="4">
        <f t="shared" si="1"/>
        <v>1.8049999999999999</v>
      </c>
    </row>
    <row r="80" spans="1:9">
      <c r="A80">
        <v>5.2560000000000002</v>
      </c>
      <c r="B80">
        <v>41.113</v>
      </c>
      <c r="C80">
        <v>1.9350000000000001</v>
      </c>
      <c r="D80">
        <v>-2.14E-4</v>
      </c>
      <c r="G80" s="3">
        <f t="shared" si="2"/>
        <v>0.19850000000000279</v>
      </c>
      <c r="H80" s="4">
        <f t="shared" si="0"/>
        <v>-3.8070000000000022</v>
      </c>
      <c r="I80" s="4">
        <f t="shared" si="1"/>
        <v>1.9350000000000001</v>
      </c>
    </row>
    <row r="81" spans="1:9">
      <c r="A81">
        <v>5.2560000000000002</v>
      </c>
      <c r="B81">
        <v>41.31</v>
      </c>
      <c r="C81">
        <v>2.0539999999999998</v>
      </c>
      <c r="D81">
        <v>-2.14E-4</v>
      </c>
      <c r="G81" s="3">
        <f t="shared" si="2"/>
        <v>0.19900000000000162</v>
      </c>
      <c r="H81" s="4">
        <f t="shared" si="0"/>
        <v>-3.6099999999999994</v>
      </c>
      <c r="I81" s="4">
        <f t="shared" si="1"/>
        <v>2.0539999999999998</v>
      </c>
    </row>
    <row r="82" spans="1:9">
      <c r="A82">
        <v>5.2560000000000002</v>
      </c>
      <c r="B82">
        <v>41.511000000000003</v>
      </c>
      <c r="C82">
        <v>2.1640000000000001</v>
      </c>
      <c r="D82">
        <v>-2.14E-4</v>
      </c>
      <c r="G82" s="3">
        <f t="shared" si="2"/>
        <v>0.20149999999999935</v>
      </c>
      <c r="H82" s="4">
        <f t="shared" si="0"/>
        <v>-3.4089999999999989</v>
      </c>
      <c r="I82" s="4">
        <f t="shared" si="1"/>
        <v>2.1640000000000001</v>
      </c>
    </row>
    <row r="83" spans="1:9">
      <c r="A83">
        <v>5.2560000000000002</v>
      </c>
      <c r="B83">
        <v>41.713000000000001</v>
      </c>
      <c r="C83">
        <v>2.2549999999999999</v>
      </c>
      <c r="D83">
        <v>-2.1499999999999999E-4</v>
      </c>
      <c r="G83" s="3">
        <f t="shared" si="2"/>
        <v>0.19999999999999929</v>
      </c>
      <c r="H83" s="4">
        <f t="shared" si="0"/>
        <v>-3.2070000000000007</v>
      </c>
      <c r="I83" s="4">
        <f t="shared" si="1"/>
        <v>2.2549999999999999</v>
      </c>
    </row>
    <row r="84" spans="1:9">
      <c r="A84">
        <v>5.2560000000000002</v>
      </c>
      <c r="B84">
        <v>41.911000000000001</v>
      </c>
      <c r="C84">
        <v>2.3439999999999999</v>
      </c>
      <c r="D84">
        <v>-2.1499999999999999E-4</v>
      </c>
      <c r="G84" s="3">
        <f t="shared" si="2"/>
        <v>0.19749999999999801</v>
      </c>
      <c r="H84" s="4">
        <f t="shared" ref="H84:H147" si="3">B84-$I$1</f>
        <v>-3.0090000000000003</v>
      </c>
      <c r="I84" s="4">
        <f t="shared" ref="I84:I147" si="4">C84</f>
        <v>2.3439999999999999</v>
      </c>
    </row>
    <row r="85" spans="1:9">
      <c r="A85">
        <v>5.2560000000000002</v>
      </c>
      <c r="B85">
        <v>42.107999999999997</v>
      </c>
      <c r="C85">
        <v>2.4049999999999998</v>
      </c>
      <c r="D85">
        <v>-2.13E-4</v>
      </c>
      <c r="G85" s="3">
        <f t="shared" ref="G85:G148" si="5">(H86-H84)/2</f>
        <v>0.19899999999999807</v>
      </c>
      <c r="H85" s="4">
        <f t="shared" si="3"/>
        <v>-2.8120000000000047</v>
      </c>
      <c r="I85" s="4">
        <f t="shared" si="4"/>
        <v>2.4049999999999998</v>
      </c>
    </row>
    <row r="86" spans="1:9">
      <c r="A86">
        <v>5.2560000000000002</v>
      </c>
      <c r="B86">
        <v>42.308999999999997</v>
      </c>
      <c r="C86">
        <v>2.4510000000000001</v>
      </c>
      <c r="D86">
        <v>-2.1499999999999999E-4</v>
      </c>
      <c r="G86" s="3">
        <f t="shared" si="5"/>
        <v>0.20100000000000051</v>
      </c>
      <c r="H86" s="4">
        <f t="shared" si="3"/>
        <v>-2.6110000000000042</v>
      </c>
      <c r="I86" s="4">
        <f t="shared" si="4"/>
        <v>2.4510000000000001</v>
      </c>
    </row>
    <row r="87" spans="1:9">
      <c r="A87">
        <v>5.2560000000000002</v>
      </c>
      <c r="B87">
        <v>42.51</v>
      </c>
      <c r="C87">
        <v>2.4729999999999999</v>
      </c>
      <c r="D87">
        <v>-2.1499999999999999E-4</v>
      </c>
      <c r="G87" s="3">
        <f t="shared" si="5"/>
        <v>0.20000000000000284</v>
      </c>
      <c r="H87" s="4">
        <f t="shared" si="3"/>
        <v>-2.4100000000000037</v>
      </c>
      <c r="I87" s="4">
        <f t="shared" si="4"/>
        <v>2.4729999999999999</v>
      </c>
    </row>
    <row r="88" spans="1:9">
      <c r="A88">
        <v>5.2560000000000002</v>
      </c>
      <c r="B88">
        <v>42.709000000000003</v>
      </c>
      <c r="C88">
        <v>2.4950000000000001</v>
      </c>
      <c r="D88">
        <v>-2.13E-4</v>
      </c>
      <c r="G88" s="3">
        <f t="shared" si="5"/>
        <v>0.19900000000000162</v>
      </c>
      <c r="H88" s="4">
        <f t="shared" si="3"/>
        <v>-2.2109999999999985</v>
      </c>
      <c r="I88" s="4">
        <f t="shared" si="4"/>
        <v>2.4950000000000001</v>
      </c>
    </row>
    <row r="89" spans="1:9">
      <c r="A89">
        <v>5.2560000000000002</v>
      </c>
      <c r="B89">
        <v>42.908000000000001</v>
      </c>
      <c r="C89">
        <v>2.5099999999999998</v>
      </c>
      <c r="D89">
        <v>-2.1599999999999999E-4</v>
      </c>
      <c r="G89" s="3">
        <f t="shared" si="5"/>
        <v>0.20049999999999812</v>
      </c>
      <c r="H89" s="4">
        <f t="shared" si="3"/>
        <v>-2.0120000000000005</v>
      </c>
      <c r="I89" s="4">
        <f t="shared" si="4"/>
        <v>2.5099999999999998</v>
      </c>
    </row>
    <row r="90" spans="1:9">
      <c r="A90">
        <v>5.2560000000000002</v>
      </c>
      <c r="B90">
        <v>43.11</v>
      </c>
      <c r="C90">
        <v>2.5179999999999998</v>
      </c>
      <c r="D90">
        <v>-2.1699999999999999E-4</v>
      </c>
      <c r="G90" s="3">
        <f t="shared" si="5"/>
        <v>0.20250000000000057</v>
      </c>
      <c r="H90" s="4">
        <f t="shared" si="3"/>
        <v>-1.8100000000000023</v>
      </c>
      <c r="I90" s="4">
        <f t="shared" si="4"/>
        <v>2.5179999999999998</v>
      </c>
    </row>
    <row r="91" spans="1:9">
      <c r="A91">
        <v>5.2560000000000002</v>
      </c>
      <c r="B91">
        <v>43.313000000000002</v>
      </c>
      <c r="C91">
        <v>2.4969999999999999</v>
      </c>
      <c r="D91">
        <v>-2.1599999999999999E-4</v>
      </c>
      <c r="G91" s="3">
        <f t="shared" si="5"/>
        <v>0.20149999999999935</v>
      </c>
      <c r="H91" s="4">
        <f t="shared" si="3"/>
        <v>-1.6069999999999993</v>
      </c>
      <c r="I91" s="4">
        <f t="shared" si="4"/>
        <v>2.4969999999999999</v>
      </c>
    </row>
    <row r="92" spans="1:9">
      <c r="A92">
        <v>5.2560000000000002</v>
      </c>
      <c r="B92">
        <v>43.512999999999998</v>
      </c>
      <c r="C92">
        <v>2.4780000000000002</v>
      </c>
      <c r="D92">
        <v>-2.13E-4</v>
      </c>
      <c r="G92" s="3">
        <f t="shared" si="5"/>
        <v>0.19849999999999923</v>
      </c>
      <c r="H92" s="4">
        <f t="shared" si="3"/>
        <v>-1.4070000000000036</v>
      </c>
      <c r="I92" s="4">
        <f t="shared" si="4"/>
        <v>2.4780000000000002</v>
      </c>
    </row>
    <row r="93" spans="1:9">
      <c r="A93">
        <v>5.2560000000000002</v>
      </c>
      <c r="B93">
        <v>43.71</v>
      </c>
      <c r="C93">
        <v>2.4489999999999998</v>
      </c>
      <c r="D93">
        <v>-2.12E-4</v>
      </c>
      <c r="G93" s="3">
        <f t="shared" si="5"/>
        <v>0.19900000000000162</v>
      </c>
      <c r="H93" s="4">
        <f t="shared" si="3"/>
        <v>-1.2100000000000009</v>
      </c>
      <c r="I93" s="4">
        <f t="shared" si="4"/>
        <v>2.4489999999999998</v>
      </c>
    </row>
    <row r="94" spans="1:9">
      <c r="A94">
        <v>5.2560000000000002</v>
      </c>
      <c r="B94">
        <v>43.911000000000001</v>
      </c>
      <c r="C94">
        <v>2.38</v>
      </c>
      <c r="D94">
        <v>-2.14E-4</v>
      </c>
      <c r="G94" s="3">
        <f t="shared" si="5"/>
        <v>0.20149999999999935</v>
      </c>
      <c r="H94" s="4">
        <f t="shared" si="3"/>
        <v>-1.0090000000000003</v>
      </c>
      <c r="I94" s="4">
        <f t="shared" si="4"/>
        <v>2.38</v>
      </c>
    </row>
    <row r="95" spans="1:9">
      <c r="A95">
        <v>5.2560000000000002</v>
      </c>
      <c r="B95">
        <v>44.113</v>
      </c>
      <c r="C95">
        <v>2.319</v>
      </c>
      <c r="D95">
        <v>-2.1499999999999999E-4</v>
      </c>
      <c r="G95" s="3">
        <f t="shared" si="5"/>
        <v>0.19999999999999929</v>
      </c>
      <c r="H95" s="4">
        <f t="shared" si="3"/>
        <v>-0.80700000000000216</v>
      </c>
      <c r="I95" s="4">
        <f t="shared" si="4"/>
        <v>2.319</v>
      </c>
    </row>
    <row r="96" spans="1:9">
      <c r="A96">
        <v>5.2560000000000002</v>
      </c>
      <c r="B96">
        <v>44.311</v>
      </c>
      <c r="C96">
        <v>2.2549999999999999</v>
      </c>
      <c r="D96">
        <v>-2.14E-4</v>
      </c>
      <c r="G96" s="3">
        <f t="shared" si="5"/>
        <v>0.1980000000000004</v>
      </c>
      <c r="H96" s="4">
        <f t="shared" si="3"/>
        <v>-0.60900000000000176</v>
      </c>
      <c r="I96" s="4">
        <f t="shared" si="4"/>
        <v>2.2549999999999999</v>
      </c>
    </row>
    <row r="97" spans="1:9">
      <c r="A97">
        <v>5.2560000000000002</v>
      </c>
      <c r="B97">
        <v>44.509</v>
      </c>
      <c r="C97">
        <v>2.2050000000000001</v>
      </c>
      <c r="D97">
        <v>-2.1499999999999999E-4</v>
      </c>
      <c r="G97" s="3">
        <f t="shared" si="5"/>
        <v>0.19950000000000045</v>
      </c>
      <c r="H97" s="4">
        <f t="shared" si="3"/>
        <v>-0.41100000000000136</v>
      </c>
      <c r="I97" s="4">
        <f t="shared" si="4"/>
        <v>2.2050000000000001</v>
      </c>
    </row>
    <row r="98" spans="1:9">
      <c r="A98">
        <v>5.2560000000000002</v>
      </c>
      <c r="B98">
        <v>44.71</v>
      </c>
      <c r="C98">
        <v>2.1459999999999999</v>
      </c>
      <c r="D98">
        <v>-2.1499999999999999E-4</v>
      </c>
      <c r="G98" s="3">
        <f t="shared" si="5"/>
        <v>0.20049999999999812</v>
      </c>
      <c r="H98" s="4">
        <f t="shared" si="3"/>
        <v>-0.21000000000000085</v>
      </c>
      <c r="I98" s="4">
        <f t="shared" si="4"/>
        <v>2.1459999999999999</v>
      </c>
    </row>
    <row r="99" spans="1:9">
      <c r="A99">
        <v>5.2560000000000002</v>
      </c>
      <c r="B99">
        <v>44.91</v>
      </c>
      <c r="C99">
        <v>2.0880000000000001</v>
      </c>
      <c r="D99">
        <v>-2.14E-4</v>
      </c>
      <c r="G99" s="3">
        <f t="shared" si="5"/>
        <v>0.19999999999999929</v>
      </c>
      <c r="H99" s="4">
        <f t="shared" si="3"/>
        <v>-1.0000000000005116E-2</v>
      </c>
      <c r="I99" s="4">
        <f t="shared" si="4"/>
        <v>2.0880000000000001</v>
      </c>
    </row>
    <row r="100" spans="1:9">
      <c r="A100">
        <v>5.2560000000000002</v>
      </c>
      <c r="B100">
        <v>45.11</v>
      </c>
      <c r="C100">
        <v>2.0249999999999999</v>
      </c>
      <c r="D100">
        <v>-2.1599999999999999E-4</v>
      </c>
      <c r="G100" s="3">
        <f t="shared" si="5"/>
        <v>0.19850000000000279</v>
      </c>
      <c r="H100" s="4">
        <f t="shared" si="3"/>
        <v>0.18999999999999773</v>
      </c>
      <c r="I100" s="4">
        <f t="shared" si="4"/>
        <v>2.0249999999999999</v>
      </c>
    </row>
    <row r="101" spans="1:9">
      <c r="A101">
        <v>5.2560000000000002</v>
      </c>
      <c r="B101">
        <v>45.307000000000002</v>
      </c>
      <c r="C101">
        <v>1.976</v>
      </c>
      <c r="D101">
        <v>-2.1499999999999999E-4</v>
      </c>
      <c r="G101" s="3">
        <f t="shared" si="5"/>
        <v>0.19999999999999929</v>
      </c>
      <c r="H101" s="4">
        <f t="shared" si="3"/>
        <v>0.38700000000000045</v>
      </c>
      <c r="I101" s="4">
        <f t="shared" si="4"/>
        <v>1.976</v>
      </c>
    </row>
    <row r="102" spans="1:9">
      <c r="A102">
        <v>5.2560000000000002</v>
      </c>
      <c r="B102">
        <v>45.51</v>
      </c>
      <c r="C102">
        <v>1.919</v>
      </c>
      <c r="D102">
        <v>-2.1499999999999999E-4</v>
      </c>
      <c r="G102" s="3">
        <f t="shared" si="5"/>
        <v>0.20250000000000057</v>
      </c>
      <c r="H102" s="4">
        <f t="shared" si="3"/>
        <v>0.58999999999999631</v>
      </c>
      <c r="I102" s="4">
        <f t="shared" si="4"/>
        <v>1.919</v>
      </c>
    </row>
    <row r="103" spans="1:9">
      <c r="A103">
        <v>5.2560000000000002</v>
      </c>
      <c r="B103">
        <v>45.712000000000003</v>
      </c>
      <c r="C103">
        <v>1.867</v>
      </c>
      <c r="D103">
        <v>-2.1499999999999999E-4</v>
      </c>
      <c r="G103" s="3">
        <f t="shared" si="5"/>
        <v>0.20149999999999935</v>
      </c>
      <c r="H103" s="4">
        <f t="shared" si="3"/>
        <v>0.79200000000000159</v>
      </c>
      <c r="I103" s="4">
        <f t="shared" si="4"/>
        <v>1.867</v>
      </c>
    </row>
    <row r="104" spans="1:9">
      <c r="A104">
        <v>5.2560000000000002</v>
      </c>
      <c r="B104">
        <v>45.912999999999997</v>
      </c>
      <c r="C104">
        <v>1.7989999999999999</v>
      </c>
      <c r="D104">
        <v>-2.14E-4</v>
      </c>
      <c r="G104" s="3">
        <f t="shared" si="5"/>
        <v>0.19899999999999807</v>
      </c>
      <c r="H104" s="4">
        <f t="shared" si="3"/>
        <v>0.992999999999995</v>
      </c>
      <c r="I104" s="4">
        <f t="shared" si="4"/>
        <v>1.7989999999999999</v>
      </c>
    </row>
    <row r="105" spans="1:9">
      <c r="A105">
        <v>5.2560000000000002</v>
      </c>
      <c r="B105">
        <v>46.11</v>
      </c>
      <c r="C105">
        <v>1.7490000000000001</v>
      </c>
      <c r="D105">
        <v>-2.1499999999999999E-4</v>
      </c>
      <c r="G105" s="3">
        <f t="shared" si="5"/>
        <v>0.19950000000000045</v>
      </c>
      <c r="H105" s="4">
        <f t="shared" si="3"/>
        <v>1.1899999999999977</v>
      </c>
      <c r="I105" s="4">
        <f t="shared" si="4"/>
        <v>1.7490000000000001</v>
      </c>
    </row>
    <row r="106" spans="1:9">
      <c r="A106">
        <v>5.2560000000000002</v>
      </c>
      <c r="B106">
        <v>46.311999999999998</v>
      </c>
      <c r="C106">
        <v>1.6930000000000001</v>
      </c>
      <c r="D106">
        <v>-2.1599999999999999E-4</v>
      </c>
      <c r="G106" s="3">
        <f t="shared" si="5"/>
        <v>0.20149999999999935</v>
      </c>
      <c r="H106" s="4">
        <f t="shared" si="3"/>
        <v>1.3919999999999959</v>
      </c>
      <c r="I106" s="4">
        <f t="shared" si="4"/>
        <v>1.6930000000000001</v>
      </c>
    </row>
    <row r="107" spans="1:9">
      <c r="A107">
        <v>5.2560000000000002</v>
      </c>
      <c r="B107">
        <v>46.512999999999998</v>
      </c>
      <c r="C107">
        <v>1.62</v>
      </c>
      <c r="D107">
        <v>-2.14E-4</v>
      </c>
      <c r="G107" s="3">
        <f t="shared" si="5"/>
        <v>0.20050000000000168</v>
      </c>
      <c r="H107" s="4">
        <f t="shared" si="3"/>
        <v>1.5929999999999964</v>
      </c>
      <c r="I107" s="4">
        <f t="shared" si="4"/>
        <v>1.62</v>
      </c>
    </row>
    <row r="108" spans="1:9">
      <c r="A108">
        <v>5.2560000000000002</v>
      </c>
      <c r="B108">
        <v>46.713000000000001</v>
      </c>
      <c r="C108">
        <v>1.58</v>
      </c>
      <c r="D108">
        <v>-2.1599999999999999E-4</v>
      </c>
      <c r="G108" s="3">
        <f t="shared" si="5"/>
        <v>0.1980000000000004</v>
      </c>
      <c r="H108" s="4">
        <f t="shared" si="3"/>
        <v>1.7929999999999993</v>
      </c>
      <c r="I108" s="4">
        <f t="shared" si="4"/>
        <v>1.58</v>
      </c>
    </row>
    <row r="109" spans="1:9">
      <c r="A109">
        <v>5.2560000000000002</v>
      </c>
      <c r="B109">
        <v>46.908999999999999</v>
      </c>
      <c r="C109">
        <v>1.5449999999999999</v>
      </c>
      <c r="D109">
        <v>-2.1599999999999999E-4</v>
      </c>
      <c r="G109" s="3">
        <f t="shared" si="5"/>
        <v>0.19849999999999923</v>
      </c>
      <c r="H109" s="4">
        <f t="shared" si="3"/>
        <v>1.9889999999999972</v>
      </c>
      <c r="I109" s="4">
        <f t="shared" si="4"/>
        <v>1.5449999999999999</v>
      </c>
    </row>
    <row r="110" spans="1:9">
      <c r="A110">
        <v>5.2560000000000002</v>
      </c>
      <c r="B110">
        <v>47.11</v>
      </c>
      <c r="C110">
        <v>1.5049999999999999</v>
      </c>
      <c r="D110">
        <v>-2.14E-4</v>
      </c>
      <c r="G110" s="3">
        <f t="shared" si="5"/>
        <v>0.20050000000000168</v>
      </c>
      <c r="H110" s="4">
        <f t="shared" si="3"/>
        <v>2.1899999999999977</v>
      </c>
      <c r="I110" s="4">
        <f t="shared" si="4"/>
        <v>1.5049999999999999</v>
      </c>
    </row>
    <row r="111" spans="1:9">
      <c r="A111">
        <v>5.2560000000000002</v>
      </c>
      <c r="B111">
        <v>47.31</v>
      </c>
      <c r="C111">
        <v>1.4470000000000001</v>
      </c>
      <c r="D111">
        <v>-2.1499999999999999E-4</v>
      </c>
      <c r="G111" s="3">
        <f t="shared" si="5"/>
        <v>0.19999999999999929</v>
      </c>
      <c r="H111" s="4">
        <f t="shared" si="3"/>
        <v>2.3900000000000006</v>
      </c>
      <c r="I111" s="4">
        <f t="shared" si="4"/>
        <v>1.4470000000000001</v>
      </c>
    </row>
    <row r="112" spans="1:9">
      <c r="A112">
        <v>5.2560000000000002</v>
      </c>
      <c r="B112">
        <v>47.51</v>
      </c>
      <c r="C112">
        <v>1.407</v>
      </c>
      <c r="D112">
        <v>-2.14E-4</v>
      </c>
      <c r="G112" s="3">
        <f t="shared" si="5"/>
        <v>0.19849999999999923</v>
      </c>
      <c r="H112" s="4">
        <f t="shared" si="3"/>
        <v>2.5899999999999963</v>
      </c>
      <c r="I112" s="4">
        <f t="shared" si="4"/>
        <v>1.407</v>
      </c>
    </row>
    <row r="113" spans="1:9">
      <c r="A113">
        <v>5.2560000000000002</v>
      </c>
      <c r="B113">
        <v>47.707000000000001</v>
      </c>
      <c r="C113">
        <v>1.355</v>
      </c>
      <c r="D113">
        <v>-2.1599999999999999E-4</v>
      </c>
      <c r="G113" s="3">
        <f t="shared" si="5"/>
        <v>0.19999999999999929</v>
      </c>
      <c r="H113" s="4">
        <f t="shared" si="3"/>
        <v>2.786999999999999</v>
      </c>
      <c r="I113" s="4">
        <f t="shared" si="4"/>
        <v>1.355</v>
      </c>
    </row>
    <row r="114" spans="1:9">
      <c r="A114">
        <v>5.2560000000000002</v>
      </c>
      <c r="B114">
        <v>47.91</v>
      </c>
      <c r="C114">
        <v>1.3049999999999999</v>
      </c>
      <c r="D114">
        <v>-2.1499999999999999E-4</v>
      </c>
      <c r="G114" s="3">
        <f t="shared" si="5"/>
        <v>0.20250000000000057</v>
      </c>
      <c r="H114" s="4">
        <f t="shared" si="3"/>
        <v>2.9899999999999949</v>
      </c>
      <c r="I114" s="4">
        <f t="shared" si="4"/>
        <v>1.3049999999999999</v>
      </c>
    </row>
    <row r="115" spans="1:9">
      <c r="A115">
        <v>5.2560000000000002</v>
      </c>
      <c r="B115">
        <v>48.112000000000002</v>
      </c>
      <c r="C115">
        <v>1.25</v>
      </c>
      <c r="D115">
        <v>-2.13E-4</v>
      </c>
      <c r="G115" s="3">
        <f t="shared" si="5"/>
        <v>0.20100000000000051</v>
      </c>
      <c r="H115" s="4">
        <f t="shared" si="3"/>
        <v>3.1920000000000002</v>
      </c>
      <c r="I115" s="4">
        <f t="shared" si="4"/>
        <v>1.25</v>
      </c>
    </row>
    <row r="116" spans="1:9">
      <c r="A116">
        <v>5.2560000000000002</v>
      </c>
      <c r="B116">
        <v>48.311999999999998</v>
      </c>
      <c r="C116">
        <v>1.194</v>
      </c>
      <c r="D116">
        <v>-2.1599999999999999E-4</v>
      </c>
      <c r="G116" s="3">
        <f t="shared" si="5"/>
        <v>0.19899999999999807</v>
      </c>
      <c r="H116" s="4">
        <f t="shared" si="3"/>
        <v>3.3919999999999959</v>
      </c>
      <c r="I116" s="4">
        <f t="shared" si="4"/>
        <v>1.194</v>
      </c>
    </row>
    <row r="117" spans="1:9">
      <c r="A117">
        <v>5.2560000000000002</v>
      </c>
      <c r="B117">
        <v>48.51</v>
      </c>
      <c r="C117">
        <v>1.129</v>
      </c>
      <c r="D117">
        <v>-2.14E-4</v>
      </c>
      <c r="G117" s="3">
        <f t="shared" si="5"/>
        <v>0.20000000000000284</v>
      </c>
      <c r="H117" s="4">
        <f t="shared" si="3"/>
        <v>3.5899999999999963</v>
      </c>
      <c r="I117" s="4">
        <f t="shared" si="4"/>
        <v>1.129</v>
      </c>
    </row>
    <row r="118" spans="1:9">
      <c r="A118">
        <v>5.2560000000000002</v>
      </c>
      <c r="B118">
        <v>48.712000000000003</v>
      </c>
      <c r="C118">
        <v>1.0740000000000001</v>
      </c>
      <c r="D118">
        <v>-2.1599999999999999E-4</v>
      </c>
      <c r="G118" s="3">
        <f t="shared" si="5"/>
        <v>0.20149999999999935</v>
      </c>
      <c r="H118" s="4">
        <f t="shared" si="3"/>
        <v>3.7920000000000016</v>
      </c>
      <c r="I118" s="4">
        <f t="shared" si="4"/>
        <v>1.0740000000000001</v>
      </c>
    </row>
    <row r="119" spans="1:9">
      <c r="A119">
        <v>5.2560000000000002</v>
      </c>
      <c r="B119">
        <v>48.912999999999997</v>
      </c>
      <c r="C119">
        <v>0.999</v>
      </c>
      <c r="D119">
        <v>-2.14E-4</v>
      </c>
      <c r="G119" s="3">
        <f t="shared" si="5"/>
        <v>0.20049999999999812</v>
      </c>
      <c r="H119" s="4">
        <f t="shared" si="3"/>
        <v>3.992999999999995</v>
      </c>
      <c r="I119" s="4">
        <f t="shared" si="4"/>
        <v>0.999</v>
      </c>
    </row>
    <row r="120" spans="1:9">
      <c r="A120">
        <v>5.2560000000000002</v>
      </c>
      <c r="B120">
        <v>49.113</v>
      </c>
      <c r="C120">
        <v>0.91</v>
      </c>
      <c r="D120">
        <v>-2.1499999999999999E-4</v>
      </c>
      <c r="G120" s="3">
        <f t="shared" si="5"/>
        <v>0.19850000000000279</v>
      </c>
      <c r="H120" s="4">
        <f t="shared" si="3"/>
        <v>4.1929999999999978</v>
      </c>
      <c r="I120" s="4">
        <f t="shared" si="4"/>
        <v>0.91</v>
      </c>
    </row>
    <row r="121" spans="1:9">
      <c r="A121">
        <v>5.2560000000000002</v>
      </c>
      <c r="B121">
        <v>49.31</v>
      </c>
      <c r="C121">
        <v>0.81200000000000006</v>
      </c>
      <c r="D121">
        <v>-2.1499999999999999E-4</v>
      </c>
      <c r="G121" s="3">
        <f t="shared" si="5"/>
        <v>0.19900000000000162</v>
      </c>
      <c r="H121" s="4">
        <f t="shared" si="3"/>
        <v>4.3900000000000006</v>
      </c>
      <c r="I121" s="4">
        <f t="shared" si="4"/>
        <v>0.81200000000000006</v>
      </c>
    </row>
    <row r="122" spans="1:9">
      <c r="A122">
        <v>5.2560000000000002</v>
      </c>
      <c r="B122">
        <v>49.511000000000003</v>
      </c>
      <c r="C122">
        <v>0.72399999999999998</v>
      </c>
      <c r="D122">
        <v>-2.14E-4</v>
      </c>
      <c r="G122" s="3">
        <f t="shared" si="5"/>
        <v>0.20100000000000051</v>
      </c>
      <c r="H122" s="4">
        <f t="shared" si="3"/>
        <v>4.5910000000000011</v>
      </c>
      <c r="I122" s="4">
        <f t="shared" si="4"/>
        <v>0.72399999999999998</v>
      </c>
    </row>
    <row r="123" spans="1:9">
      <c r="A123">
        <v>5.2560000000000002</v>
      </c>
      <c r="B123">
        <v>49.712000000000003</v>
      </c>
      <c r="C123">
        <v>0.62</v>
      </c>
      <c r="D123">
        <v>-2.1499999999999999E-4</v>
      </c>
      <c r="G123" s="3">
        <f t="shared" si="5"/>
        <v>0.1994999999999969</v>
      </c>
      <c r="H123" s="4">
        <f t="shared" si="3"/>
        <v>4.7920000000000016</v>
      </c>
      <c r="I123" s="4">
        <f t="shared" si="4"/>
        <v>0.62</v>
      </c>
    </row>
    <row r="124" spans="1:9">
      <c r="A124">
        <v>5.2560000000000002</v>
      </c>
      <c r="B124">
        <v>49.91</v>
      </c>
      <c r="C124">
        <v>0.51200000000000001</v>
      </c>
      <c r="D124">
        <v>-2.14E-4</v>
      </c>
      <c r="G124" s="3">
        <f t="shared" si="5"/>
        <v>0.19799999999999685</v>
      </c>
      <c r="H124" s="4">
        <f t="shared" si="3"/>
        <v>4.9899999999999949</v>
      </c>
      <c r="I124" s="4">
        <f t="shared" si="4"/>
        <v>0.51200000000000001</v>
      </c>
    </row>
    <row r="125" spans="1:9">
      <c r="A125">
        <v>5.2560000000000002</v>
      </c>
      <c r="B125">
        <v>50.107999999999997</v>
      </c>
      <c r="C125">
        <v>0.40699999999999997</v>
      </c>
      <c r="D125">
        <v>-2.1499999999999999E-4</v>
      </c>
      <c r="G125" s="3">
        <f t="shared" si="5"/>
        <v>0.20000000000000284</v>
      </c>
      <c r="H125" s="4">
        <f t="shared" si="3"/>
        <v>5.1879999999999953</v>
      </c>
      <c r="I125" s="4">
        <f t="shared" si="4"/>
        <v>0.40699999999999997</v>
      </c>
    </row>
    <row r="126" spans="1:9">
      <c r="A126">
        <v>5.2560000000000002</v>
      </c>
      <c r="B126">
        <v>50.31</v>
      </c>
      <c r="C126">
        <v>0.30199999999999999</v>
      </c>
      <c r="D126">
        <v>-2.1499999999999999E-4</v>
      </c>
      <c r="G126" s="3">
        <f t="shared" si="5"/>
        <v>0.2015000000000029</v>
      </c>
      <c r="H126" s="4">
        <f t="shared" si="3"/>
        <v>5.3900000000000006</v>
      </c>
      <c r="I126" s="4">
        <f t="shared" si="4"/>
        <v>0.30199999999999999</v>
      </c>
    </row>
    <row r="127" spans="1:9">
      <c r="A127">
        <v>5.2560000000000002</v>
      </c>
      <c r="B127">
        <v>50.511000000000003</v>
      </c>
      <c r="C127">
        <v>0.19900000000000001</v>
      </c>
      <c r="D127">
        <v>-2.14E-4</v>
      </c>
      <c r="G127" s="3">
        <f t="shared" si="5"/>
        <v>0.20049999999999812</v>
      </c>
      <c r="H127" s="4">
        <f t="shared" si="3"/>
        <v>5.5910000000000011</v>
      </c>
      <c r="I127" s="4">
        <f t="shared" si="4"/>
        <v>0.19900000000000001</v>
      </c>
    </row>
    <row r="128" spans="1:9">
      <c r="A128">
        <v>5.2560000000000002</v>
      </c>
      <c r="B128">
        <v>50.710999999999999</v>
      </c>
      <c r="C128">
        <v>9.6000000000000002E-2</v>
      </c>
      <c r="D128">
        <v>-2.14E-4</v>
      </c>
      <c r="G128" s="3">
        <f t="shared" si="5"/>
        <v>0.1994999999999969</v>
      </c>
      <c r="H128" s="4">
        <f t="shared" si="3"/>
        <v>5.7909999999999968</v>
      </c>
      <c r="I128" s="4">
        <f t="shared" si="4"/>
        <v>9.6000000000000002E-2</v>
      </c>
    </row>
    <row r="129" spans="1:9">
      <c r="A129">
        <v>5.2560000000000002</v>
      </c>
      <c r="B129">
        <v>50.91</v>
      </c>
      <c r="C129">
        <v>1.7000000000000001E-2</v>
      </c>
      <c r="D129">
        <v>-2.1599999999999999E-4</v>
      </c>
      <c r="G129" s="3">
        <f t="shared" si="5"/>
        <v>0.19999999999999929</v>
      </c>
      <c r="H129" s="4">
        <f t="shared" si="3"/>
        <v>5.9899999999999949</v>
      </c>
      <c r="I129" s="4">
        <f t="shared" si="4"/>
        <v>1.7000000000000001E-2</v>
      </c>
    </row>
    <row r="130" spans="1:9">
      <c r="A130">
        <v>5.2560000000000002</v>
      </c>
      <c r="B130">
        <v>51.110999999999997</v>
      </c>
      <c r="C130">
        <v>-5.8999999999999997E-2</v>
      </c>
      <c r="D130">
        <v>-2.14E-4</v>
      </c>
      <c r="G130" s="3">
        <f t="shared" si="5"/>
        <v>0.2015000000000029</v>
      </c>
      <c r="H130" s="4">
        <f t="shared" si="3"/>
        <v>6.1909999999999954</v>
      </c>
      <c r="I130" s="4">
        <f t="shared" si="4"/>
        <v>-5.8999999999999997E-2</v>
      </c>
    </row>
    <row r="131" spans="1:9">
      <c r="A131">
        <v>5.2560000000000002</v>
      </c>
      <c r="B131">
        <v>51.313000000000002</v>
      </c>
      <c r="C131">
        <v>-0.13900000000000001</v>
      </c>
      <c r="D131">
        <v>-2.1599999999999999E-4</v>
      </c>
      <c r="G131" s="3">
        <f t="shared" si="5"/>
        <v>0.20100000000000051</v>
      </c>
      <c r="H131" s="4">
        <f t="shared" si="3"/>
        <v>6.3930000000000007</v>
      </c>
      <c r="I131" s="4">
        <f t="shared" si="4"/>
        <v>-0.13900000000000001</v>
      </c>
    </row>
    <row r="132" spans="1:9">
      <c r="A132">
        <v>5.2560000000000002</v>
      </c>
      <c r="B132">
        <v>51.512999999999998</v>
      </c>
      <c r="C132">
        <v>-0.21199999999999999</v>
      </c>
      <c r="D132">
        <v>-2.12E-4</v>
      </c>
      <c r="G132" s="3">
        <f t="shared" si="5"/>
        <v>0.19849999999999923</v>
      </c>
      <c r="H132" s="4">
        <f t="shared" si="3"/>
        <v>6.5929999999999964</v>
      </c>
      <c r="I132" s="4">
        <f t="shared" si="4"/>
        <v>-0.21199999999999999</v>
      </c>
    </row>
    <row r="133" spans="1:9">
      <c r="A133">
        <v>5.2560000000000002</v>
      </c>
      <c r="B133">
        <v>51.71</v>
      </c>
      <c r="C133">
        <v>-0.28100000000000003</v>
      </c>
      <c r="D133">
        <v>-2.14E-4</v>
      </c>
      <c r="G133" s="3">
        <f t="shared" si="5"/>
        <v>0.19900000000000162</v>
      </c>
      <c r="H133" s="4">
        <f t="shared" si="3"/>
        <v>6.7899999999999991</v>
      </c>
      <c r="I133" s="4">
        <f t="shared" si="4"/>
        <v>-0.28100000000000003</v>
      </c>
    </row>
    <row r="134" spans="1:9">
      <c r="A134">
        <v>5.2560000000000002</v>
      </c>
      <c r="B134">
        <v>51.911000000000001</v>
      </c>
      <c r="C134">
        <v>-0.35899999999999999</v>
      </c>
      <c r="D134">
        <v>-2.14E-4</v>
      </c>
      <c r="G134" s="3">
        <f t="shared" si="5"/>
        <v>0.20149999999999935</v>
      </c>
      <c r="H134" s="4">
        <f t="shared" si="3"/>
        <v>6.9909999999999997</v>
      </c>
      <c r="I134" s="4">
        <f t="shared" si="4"/>
        <v>-0.35899999999999999</v>
      </c>
    </row>
    <row r="135" spans="1:9">
      <c r="A135">
        <v>5.2560000000000002</v>
      </c>
      <c r="B135">
        <v>52.113</v>
      </c>
      <c r="C135">
        <v>-0.40899999999999997</v>
      </c>
      <c r="D135">
        <v>-2.1499999999999999E-4</v>
      </c>
      <c r="G135" s="3">
        <f t="shared" si="5"/>
        <v>0.19999999999999929</v>
      </c>
      <c r="H135" s="4">
        <f t="shared" si="3"/>
        <v>7.1929999999999978</v>
      </c>
      <c r="I135" s="4">
        <f t="shared" si="4"/>
        <v>-0.40899999999999997</v>
      </c>
    </row>
    <row r="136" spans="1:9">
      <c r="A136">
        <v>5.2560000000000002</v>
      </c>
      <c r="B136">
        <v>52.311</v>
      </c>
      <c r="C136">
        <v>-0.46200000000000002</v>
      </c>
      <c r="D136">
        <v>-2.1499999999999999E-4</v>
      </c>
      <c r="G136" s="3">
        <f t="shared" si="5"/>
        <v>0.19750000000000156</v>
      </c>
      <c r="H136" s="4">
        <f t="shared" si="3"/>
        <v>7.3909999999999982</v>
      </c>
      <c r="I136" s="4">
        <f t="shared" si="4"/>
        <v>-0.46200000000000002</v>
      </c>
    </row>
    <row r="137" spans="1:9">
      <c r="A137">
        <v>5.2560000000000002</v>
      </c>
      <c r="B137">
        <v>52.508000000000003</v>
      </c>
      <c r="C137">
        <v>-0.50900000000000001</v>
      </c>
      <c r="D137">
        <v>-2.1599999999999999E-4</v>
      </c>
      <c r="G137" s="3">
        <f t="shared" si="5"/>
        <v>0.19950000000000045</v>
      </c>
      <c r="H137" s="4">
        <f t="shared" si="3"/>
        <v>7.588000000000001</v>
      </c>
      <c r="I137" s="4">
        <f t="shared" si="4"/>
        <v>-0.50900000000000001</v>
      </c>
    </row>
    <row r="138" spans="1:9">
      <c r="A138">
        <v>5.2560000000000002</v>
      </c>
      <c r="B138">
        <v>52.71</v>
      </c>
      <c r="C138">
        <v>-0.52600000000000002</v>
      </c>
      <c r="D138">
        <v>-2.13E-4</v>
      </c>
      <c r="G138" s="3">
        <f t="shared" si="5"/>
        <v>0.20149999999999935</v>
      </c>
      <c r="H138" s="4">
        <f t="shared" si="3"/>
        <v>7.7899999999999991</v>
      </c>
      <c r="I138" s="4">
        <f t="shared" si="4"/>
        <v>-0.52600000000000002</v>
      </c>
    </row>
    <row r="139" spans="1:9">
      <c r="A139">
        <v>5.2560000000000002</v>
      </c>
      <c r="B139">
        <v>52.911000000000001</v>
      </c>
      <c r="C139">
        <v>-0.54300000000000004</v>
      </c>
      <c r="D139">
        <v>-2.13E-4</v>
      </c>
      <c r="G139" s="3">
        <f t="shared" si="5"/>
        <v>0.20049999999999812</v>
      </c>
      <c r="H139" s="4">
        <f t="shared" si="3"/>
        <v>7.9909999999999997</v>
      </c>
      <c r="I139" s="4">
        <f t="shared" si="4"/>
        <v>-0.54300000000000004</v>
      </c>
    </row>
    <row r="140" spans="1:9">
      <c r="A140">
        <v>5.2560000000000002</v>
      </c>
      <c r="B140">
        <v>53.110999999999997</v>
      </c>
      <c r="C140">
        <v>-0.56999999999999995</v>
      </c>
      <c r="D140">
        <v>-2.14E-4</v>
      </c>
      <c r="G140" s="3">
        <f t="shared" si="5"/>
        <v>0.19899999999999807</v>
      </c>
      <c r="H140" s="4">
        <f t="shared" si="3"/>
        <v>8.1909999999999954</v>
      </c>
      <c r="I140" s="4">
        <f t="shared" si="4"/>
        <v>-0.56999999999999995</v>
      </c>
    </row>
    <row r="141" spans="1:9">
      <c r="A141">
        <v>5.2560000000000002</v>
      </c>
      <c r="B141">
        <v>53.308999999999997</v>
      </c>
      <c r="C141">
        <v>-0.58099999999999996</v>
      </c>
      <c r="D141">
        <v>-2.1499999999999999E-4</v>
      </c>
      <c r="G141" s="3">
        <f t="shared" si="5"/>
        <v>0.20000000000000284</v>
      </c>
      <c r="H141" s="4">
        <f t="shared" si="3"/>
        <v>8.3889999999999958</v>
      </c>
      <c r="I141" s="4">
        <f t="shared" si="4"/>
        <v>-0.58099999999999996</v>
      </c>
    </row>
    <row r="142" spans="1:9">
      <c r="A142">
        <v>5.2560000000000002</v>
      </c>
      <c r="B142">
        <v>53.511000000000003</v>
      </c>
      <c r="C142">
        <v>-0.58099999999999996</v>
      </c>
      <c r="D142">
        <v>-2.14E-4</v>
      </c>
      <c r="G142" s="3">
        <f t="shared" si="5"/>
        <v>0.20200000000000173</v>
      </c>
      <c r="H142" s="4">
        <f t="shared" si="3"/>
        <v>8.5910000000000011</v>
      </c>
      <c r="I142" s="4">
        <f t="shared" si="4"/>
        <v>-0.58099999999999996</v>
      </c>
    </row>
    <row r="143" spans="1:9">
      <c r="A143">
        <v>5.2560000000000002</v>
      </c>
      <c r="B143">
        <v>53.713000000000001</v>
      </c>
      <c r="C143">
        <v>-0.59099999999999997</v>
      </c>
      <c r="D143">
        <v>-2.1499999999999999E-4</v>
      </c>
      <c r="G143" s="3">
        <f t="shared" si="5"/>
        <v>0.20099999999999696</v>
      </c>
      <c r="H143" s="4">
        <f t="shared" si="3"/>
        <v>8.7929999999999993</v>
      </c>
      <c r="I143" s="4">
        <f t="shared" si="4"/>
        <v>-0.59099999999999997</v>
      </c>
    </row>
    <row r="144" spans="1:9">
      <c r="A144">
        <v>5.2560000000000002</v>
      </c>
      <c r="B144">
        <v>53.912999999999997</v>
      </c>
      <c r="C144">
        <v>-0.60099999999999998</v>
      </c>
      <c r="D144">
        <v>-2.1599999999999999E-4</v>
      </c>
      <c r="G144" s="3">
        <f t="shared" si="5"/>
        <v>0.19899999999999807</v>
      </c>
      <c r="H144" s="4">
        <f t="shared" si="3"/>
        <v>8.992999999999995</v>
      </c>
      <c r="I144" s="4">
        <f t="shared" si="4"/>
        <v>-0.60099999999999998</v>
      </c>
    </row>
    <row r="145" spans="1:9">
      <c r="A145">
        <v>5.2560000000000002</v>
      </c>
      <c r="B145">
        <v>54.110999999999997</v>
      </c>
      <c r="C145">
        <v>-0.60199999999999998</v>
      </c>
      <c r="D145">
        <v>-2.1499999999999999E-4</v>
      </c>
      <c r="G145" s="3">
        <f t="shared" si="5"/>
        <v>0.19950000000000045</v>
      </c>
      <c r="H145" s="4">
        <f t="shared" si="3"/>
        <v>9.1909999999999954</v>
      </c>
      <c r="I145" s="4">
        <f t="shared" si="4"/>
        <v>-0.60199999999999998</v>
      </c>
    </row>
    <row r="146" spans="1:9">
      <c r="A146">
        <v>5.2560000000000002</v>
      </c>
      <c r="B146">
        <v>54.311999999999998</v>
      </c>
      <c r="C146">
        <v>-0.59499999999999997</v>
      </c>
      <c r="D146">
        <v>-2.1499999999999999E-4</v>
      </c>
      <c r="G146" s="3">
        <f t="shared" si="5"/>
        <v>0.2015000000000029</v>
      </c>
      <c r="H146" s="4">
        <f t="shared" si="3"/>
        <v>9.3919999999999959</v>
      </c>
      <c r="I146" s="4">
        <f t="shared" si="4"/>
        <v>-0.59499999999999997</v>
      </c>
    </row>
    <row r="147" spans="1:9">
      <c r="A147">
        <v>5.2560000000000002</v>
      </c>
      <c r="B147">
        <v>54.514000000000003</v>
      </c>
      <c r="C147">
        <v>-0.57599999999999996</v>
      </c>
      <c r="D147">
        <v>-2.1599999999999999E-4</v>
      </c>
      <c r="G147" s="3">
        <f t="shared" si="5"/>
        <v>0.20050000000000168</v>
      </c>
      <c r="H147" s="4">
        <f t="shared" si="3"/>
        <v>9.5940000000000012</v>
      </c>
      <c r="I147" s="4">
        <f t="shared" si="4"/>
        <v>-0.57599999999999996</v>
      </c>
    </row>
    <row r="148" spans="1:9">
      <c r="A148">
        <v>5.2560000000000002</v>
      </c>
      <c r="B148">
        <v>54.713000000000001</v>
      </c>
      <c r="C148">
        <v>-0.58199999999999996</v>
      </c>
      <c r="D148">
        <v>-2.1499999999999999E-4</v>
      </c>
      <c r="G148" s="3">
        <f t="shared" si="5"/>
        <v>0.19799999999999685</v>
      </c>
      <c r="H148" s="4">
        <f t="shared" ref="H148:H179" si="6">B148-$I$1</f>
        <v>9.7929999999999993</v>
      </c>
      <c r="I148" s="4">
        <f t="shared" ref="I148:I179" si="7">C148</f>
        <v>-0.58199999999999996</v>
      </c>
    </row>
    <row r="149" spans="1:9">
      <c r="A149">
        <v>5.2560000000000002</v>
      </c>
      <c r="B149">
        <v>54.91</v>
      </c>
      <c r="C149">
        <v>-0.56100000000000005</v>
      </c>
      <c r="D149">
        <v>-2.14E-4</v>
      </c>
      <c r="G149" s="3">
        <f t="shared" ref="G149:G178" si="8">(H150-H148)/2</f>
        <v>0.34949999999999903</v>
      </c>
      <c r="H149" s="4">
        <f t="shared" si="6"/>
        <v>9.9899999999999949</v>
      </c>
      <c r="I149" s="4">
        <f t="shared" si="7"/>
        <v>-0.56100000000000005</v>
      </c>
    </row>
    <row r="150" spans="1:9">
      <c r="A150">
        <v>5.2560000000000002</v>
      </c>
      <c r="B150">
        <v>55.411999999999999</v>
      </c>
      <c r="C150">
        <v>-0.53900000000000003</v>
      </c>
      <c r="D150">
        <v>-2.1499999999999999E-4</v>
      </c>
      <c r="G150" s="3">
        <f t="shared" si="8"/>
        <v>0.50050000000000239</v>
      </c>
      <c r="H150" s="4">
        <f t="shared" si="6"/>
        <v>10.491999999999997</v>
      </c>
      <c r="I150" s="4">
        <f t="shared" si="7"/>
        <v>-0.53900000000000003</v>
      </c>
    </row>
    <row r="151" spans="1:9">
      <c r="A151">
        <v>5.2560000000000002</v>
      </c>
      <c r="B151">
        <v>55.911000000000001</v>
      </c>
      <c r="C151">
        <v>-0.50600000000000001</v>
      </c>
      <c r="D151">
        <v>-2.1499999999999999E-4</v>
      </c>
      <c r="G151" s="3">
        <f t="shared" si="8"/>
        <v>0.5</v>
      </c>
      <c r="H151" s="4">
        <f t="shared" si="6"/>
        <v>10.991</v>
      </c>
      <c r="I151" s="4">
        <f t="shared" si="7"/>
        <v>-0.50600000000000001</v>
      </c>
    </row>
    <row r="152" spans="1:9">
      <c r="A152">
        <v>5.2560000000000002</v>
      </c>
      <c r="B152">
        <v>56.411999999999999</v>
      </c>
      <c r="C152">
        <v>-0.47799999999999998</v>
      </c>
      <c r="D152">
        <v>-2.14E-4</v>
      </c>
      <c r="G152" s="3">
        <f t="shared" si="8"/>
        <v>0.50150000000000006</v>
      </c>
      <c r="H152" s="4">
        <f t="shared" si="6"/>
        <v>11.491999999999997</v>
      </c>
      <c r="I152" s="4">
        <f t="shared" si="7"/>
        <v>-0.47799999999999998</v>
      </c>
    </row>
    <row r="153" spans="1:9">
      <c r="A153">
        <v>5.2560000000000002</v>
      </c>
      <c r="B153">
        <v>56.914000000000001</v>
      </c>
      <c r="C153">
        <v>-0.43099999999999999</v>
      </c>
      <c r="D153">
        <v>-2.1699999999999999E-4</v>
      </c>
      <c r="G153" s="3">
        <f t="shared" si="8"/>
        <v>0.49899999999999878</v>
      </c>
      <c r="H153" s="4">
        <f t="shared" si="6"/>
        <v>11.994</v>
      </c>
      <c r="I153" s="4">
        <f t="shared" si="7"/>
        <v>-0.43099999999999999</v>
      </c>
    </row>
    <row r="154" spans="1:9">
      <c r="A154">
        <v>5.2560000000000002</v>
      </c>
      <c r="B154">
        <v>57.41</v>
      </c>
      <c r="C154">
        <v>-0.38200000000000001</v>
      </c>
      <c r="D154">
        <v>-2.1499999999999999E-4</v>
      </c>
      <c r="G154" s="3">
        <f t="shared" si="8"/>
        <v>0.49849999999999994</v>
      </c>
      <c r="H154" s="4">
        <f t="shared" si="6"/>
        <v>12.489999999999995</v>
      </c>
      <c r="I154" s="4">
        <f t="shared" si="7"/>
        <v>-0.38200000000000001</v>
      </c>
    </row>
    <row r="155" spans="1:9">
      <c r="A155">
        <v>5.2560000000000002</v>
      </c>
      <c r="B155">
        <v>57.911000000000001</v>
      </c>
      <c r="C155">
        <v>-0.35299999999999998</v>
      </c>
      <c r="D155">
        <v>-2.13E-4</v>
      </c>
      <c r="G155" s="3">
        <f t="shared" si="8"/>
        <v>0.50100000000000122</v>
      </c>
      <c r="H155" s="4">
        <f t="shared" si="6"/>
        <v>12.991</v>
      </c>
      <c r="I155" s="4">
        <f t="shared" si="7"/>
        <v>-0.35299999999999998</v>
      </c>
    </row>
    <row r="156" spans="1:9">
      <c r="A156">
        <v>5.2560000000000002</v>
      </c>
      <c r="B156">
        <v>58.411999999999999</v>
      </c>
      <c r="C156">
        <v>-0.32</v>
      </c>
      <c r="D156">
        <v>-2.1499999999999999E-4</v>
      </c>
      <c r="G156" s="3">
        <f t="shared" si="8"/>
        <v>0.5</v>
      </c>
      <c r="H156" s="4">
        <f t="shared" si="6"/>
        <v>13.491999999999997</v>
      </c>
      <c r="I156" s="4">
        <f t="shared" si="7"/>
        <v>-0.32</v>
      </c>
    </row>
    <row r="157" spans="1:9">
      <c r="A157">
        <v>5.2560000000000002</v>
      </c>
      <c r="B157">
        <v>58.911000000000001</v>
      </c>
      <c r="C157">
        <v>-0.28100000000000003</v>
      </c>
      <c r="D157">
        <v>-2.1599999999999999E-4</v>
      </c>
      <c r="G157" s="3">
        <f t="shared" si="8"/>
        <v>0.50100000000000122</v>
      </c>
      <c r="H157" s="4">
        <f t="shared" si="6"/>
        <v>13.991</v>
      </c>
      <c r="I157" s="4">
        <f t="shared" si="7"/>
        <v>-0.28100000000000003</v>
      </c>
    </row>
    <row r="158" spans="1:9">
      <c r="A158">
        <v>5.2560000000000002</v>
      </c>
      <c r="B158">
        <v>59.414000000000001</v>
      </c>
      <c r="C158">
        <v>-0.23699999999999999</v>
      </c>
      <c r="D158">
        <v>-2.1599999999999999E-4</v>
      </c>
      <c r="G158" s="3">
        <f t="shared" si="8"/>
        <v>0.5</v>
      </c>
      <c r="H158" s="4">
        <f t="shared" si="6"/>
        <v>14.494</v>
      </c>
      <c r="I158" s="4">
        <f t="shared" si="7"/>
        <v>-0.23699999999999999</v>
      </c>
    </row>
    <row r="159" spans="1:9">
      <c r="A159">
        <v>5.2560000000000002</v>
      </c>
      <c r="B159">
        <v>59.911000000000001</v>
      </c>
      <c r="C159">
        <v>-0.185</v>
      </c>
      <c r="D159">
        <v>-2.1499999999999999E-4</v>
      </c>
      <c r="G159" s="3">
        <f t="shared" si="8"/>
        <v>0.49799999999999756</v>
      </c>
      <c r="H159" s="4">
        <f t="shared" si="6"/>
        <v>14.991</v>
      </c>
      <c r="I159" s="4">
        <f t="shared" si="7"/>
        <v>-0.185</v>
      </c>
    </row>
    <row r="160" spans="1:9">
      <c r="A160">
        <v>5.2560000000000002</v>
      </c>
      <c r="B160">
        <v>60.41</v>
      </c>
      <c r="C160">
        <v>-0.16200000000000001</v>
      </c>
      <c r="D160">
        <v>-2.1499999999999999E-4</v>
      </c>
      <c r="G160" s="3">
        <f t="shared" si="8"/>
        <v>0.50099999999999767</v>
      </c>
      <c r="H160" s="4">
        <f t="shared" si="6"/>
        <v>15.489999999999995</v>
      </c>
      <c r="I160" s="4">
        <f t="shared" si="7"/>
        <v>-0.16200000000000001</v>
      </c>
    </row>
    <row r="161" spans="1:9">
      <c r="A161">
        <v>5.2560000000000002</v>
      </c>
      <c r="B161">
        <v>60.912999999999997</v>
      </c>
      <c r="C161">
        <v>-0.14899999999999999</v>
      </c>
      <c r="D161">
        <v>-2.1499999999999999E-4</v>
      </c>
      <c r="G161" s="3">
        <f t="shared" si="8"/>
        <v>0.50050000000000239</v>
      </c>
      <c r="H161" s="4">
        <f t="shared" si="6"/>
        <v>15.992999999999995</v>
      </c>
      <c r="I161" s="4">
        <f t="shared" si="7"/>
        <v>-0.14899999999999999</v>
      </c>
    </row>
    <row r="162" spans="1:9">
      <c r="A162">
        <v>5.2560000000000002</v>
      </c>
      <c r="B162">
        <v>61.411000000000001</v>
      </c>
      <c r="C162">
        <v>-0.129</v>
      </c>
      <c r="D162">
        <v>-2.1499999999999999E-4</v>
      </c>
      <c r="G162" s="3">
        <f t="shared" si="8"/>
        <v>0.5</v>
      </c>
      <c r="H162" s="4">
        <f t="shared" si="6"/>
        <v>16.491</v>
      </c>
      <c r="I162" s="4">
        <f t="shared" si="7"/>
        <v>-0.129</v>
      </c>
    </row>
    <row r="163" spans="1:9">
      <c r="A163">
        <v>5.2560000000000002</v>
      </c>
      <c r="B163">
        <v>61.912999999999997</v>
      </c>
      <c r="C163">
        <v>-0.106</v>
      </c>
      <c r="D163">
        <v>-2.14E-4</v>
      </c>
      <c r="G163" s="3">
        <f t="shared" si="8"/>
        <v>0.50049999999999883</v>
      </c>
      <c r="H163" s="4">
        <f t="shared" si="6"/>
        <v>16.992999999999995</v>
      </c>
      <c r="I163" s="4">
        <f t="shared" si="7"/>
        <v>-0.106</v>
      </c>
    </row>
    <row r="164" spans="1:9">
      <c r="A164">
        <v>5.2560000000000002</v>
      </c>
      <c r="B164">
        <v>62.411999999999999</v>
      </c>
      <c r="C164">
        <v>-7.5999999999999998E-2</v>
      </c>
      <c r="D164">
        <v>-2.1599999999999999E-4</v>
      </c>
      <c r="G164" s="3">
        <f t="shared" si="8"/>
        <v>0.49750000000000227</v>
      </c>
      <c r="H164" s="4">
        <f t="shared" si="6"/>
        <v>17.491999999999997</v>
      </c>
      <c r="I164" s="4">
        <f t="shared" si="7"/>
        <v>-7.5999999999999998E-2</v>
      </c>
    </row>
    <row r="165" spans="1:9">
      <c r="A165">
        <v>5.2560000000000002</v>
      </c>
      <c r="B165">
        <v>62.908000000000001</v>
      </c>
      <c r="C165">
        <v>-4.1000000000000002E-2</v>
      </c>
      <c r="D165">
        <v>-2.1499999999999999E-4</v>
      </c>
      <c r="G165" s="3">
        <f t="shared" si="8"/>
        <v>0.5</v>
      </c>
      <c r="H165" s="4">
        <f t="shared" si="6"/>
        <v>17.988</v>
      </c>
      <c r="I165" s="4">
        <f t="shared" si="7"/>
        <v>-4.1000000000000002E-2</v>
      </c>
    </row>
    <row r="166" spans="1:9">
      <c r="A166">
        <v>5.2560000000000002</v>
      </c>
      <c r="B166">
        <v>63.411999999999999</v>
      </c>
      <c r="C166">
        <v>-1.0999999999999999E-2</v>
      </c>
      <c r="D166">
        <v>-2.1499999999999999E-4</v>
      </c>
      <c r="G166" s="3">
        <f t="shared" si="8"/>
        <v>0.50099999999999767</v>
      </c>
      <c r="H166" s="4">
        <f t="shared" si="6"/>
        <v>18.491999999999997</v>
      </c>
      <c r="I166" s="4">
        <f t="shared" si="7"/>
        <v>-1.0999999999999999E-2</v>
      </c>
    </row>
    <row r="167" spans="1:9">
      <c r="A167">
        <v>5.2560000000000002</v>
      </c>
      <c r="B167">
        <v>63.91</v>
      </c>
      <c r="C167">
        <v>7.0000000000000001E-3</v>
      </c>
      <c r="D167">
        <v>-2.13E-4</v>
      </c>
      <c r="G167" s="3">
        <f t="shared" si="8"/>
        <v>0.50000000000000355</v>
      </c>
      <c r="H167" s="4">
        <f t="shared" si="6"/>
        <v>18.989999999999995</v>
      </c>
      <c r="I167" s="4">
        <f t="shared" si="7"/>
        <v>7.0000000000000001E-3</v>
      </c>
    </row>
    <row r="168" spans="1:9">
      <c r="A168">
        <v>5.2560000000000002</v>
      </c>
      <c r="B168">
        <v>64.412000000000006</v>
      </c>
      <c r="C168">
        <v>3.3000000000000002E-2</v>
      </c>
      <c r="D168">
        <v>-2.1499999999999999E-4</v>
      </c>
      <c r="G168" s="3">
        <f t="shared" si="8"/>
        <v>0.50100000000000477</v>
      </c>
      <c r="H168" s="4">
        <f t="shared" si="6"/>
        <v>19.492000000000004</v>
      </c>
      <c r="I168" s="4">
        <f t="shared" si="7"/>
        <v>3.3000000000000002E-2</v>
      </c>
    </row>
    <row r="169" spans="1:9">
      <c r="A169">
        <v>5.2560000000000002</v>
      </c>
      <c r="B169">
        <v>64.912000000000006</v>
      </c>
      <c r="C169">
        <v>4.8000000000000001E-2</v>
      </c>
      <c r="D169">
        <v>-2.1599999999999999E-4</v>
      </c>
      <c r="G169" s="3">
        <f t="shared" si="8"/>
        <v>0.49849999999999994</v>
      </c>
      <c r="H169" s="4">
        <f t="shared" si="6"/>
        <v>19.992000000000004</v>
      </c>
      <c r="I169" s="4">
        <f t="shared" si="7"/>
        <v>4.8000000000000001E-2</v>
      </c>
    </row>
    <row r="170" spans="1:9">
      <c r="A170">
        <v>5.2560000000000002</v>
      </c>
      <c r="B170">
        <v>65.409000000000006</v>
      </c>
      <c r="C170">
        <v>4.4999999999999998E-2</v>
      </c>
      <c r="D170">
        <v>-2.1599999999999999E-4</v>
      </c>
      <c r="G170" s="3">
        <f t="shared" si="8"/>
        <v>0.5</v>
      </c>
      <c r="H170" s="4">
        <f t="shared" si="6"/>
        <v>20.489000000000004</v>
      </c>
      <c r="I170" s="4">
        <f t="shared" si="7"/>
        <v>4.4999999999999998E-2</v>
      </c>
    </row>
    <row r="171" spans="1:9">
      <c r="A171">
        <v>5.2560000000000002</v>
      </c>
      <c r="B171">
        <v>65.912000000000006</v>
      </c>
      <c r="C171">
        <v>7.4999999999999997E-2</v>
      </c>
      <c r="D171">
        <v>-2.14E-4</v>
      </c>
      <c r="G171" s="3">
        <f t="shared" si="8"/>
        <v>0.50150000000000006</v>
      </c>
      <c r="H171" s="4">
        <f t="shared" si="6"/>
        <v>20.992000000000004</v>
      </c>
      <c r="I171" s="4">
        <f t="shared" si="7"/>
        <v>7.4999999999999997E-2</v>
      </c>
    </row>
    <row r="172" spans="1:9">
      <c r="A172">
        <v>5.2560000000000002</v>
      </c>
      <c r="B172">
        <v>66.412000000000006</v>
      </c>
      <c r="C172">
        <v>7.8E-2</v>
      </c>
      <c r="D172">
        <v>-2.1699999999999999E-4</v>
      </c>
      <c r="G172" s="3">
        <f t="shared" si="8"/>
        <v>0.49899999999999523</v>
      </c>
      <c r="H172" s="4">
        <f t="shared" si="6"/>
        <v>21.492000000000004</v>
      </c>
      <c r="I172" s="4">
        <f t="shared" si="7"/>
        <v>7.8E-2</v>
      </c>
    </row>
    <row r="173" spans="1:9">
      <c r="A173">
        <v>5.2560000000000002</v>
      </c>
      <c r="B173">
        <v>66.91</v>
      </c>
      <c r="C173">
        <v>0.10100000000000001</v>
      </c>
      <c r="D173">
        <v>-2.1499999999999999E-4</v>
      </c>
      <c r="G173" s="3">
        <f t="shared" si="8"/>
        <v>0.50049999999999528</v>
      </c>
      <c r="H173" s="4">
        <f t="shared" si="6"/>
        <v>21.989999999999995</v>
      </c>
      <c r="I173" s="4">
        <f t="shared" si="7"/>
        <v>0.10100000000000001</v>
      </c>
    </row>
    <row r="174" spans="1:9">
      <c r="A174">
        <v>5.2560000000000002</v>
      </c>
      <c r="B174">
        <v>67.412999999999997</v>
      </c>
      <c r="C174">
        <v>9.7000000000000003E-2</v>
      </c>
      <c r="D174">
        <v>-2.13E-4</v>
      </c>
      <c r="G174" s="3">
        <f t="shared" si="8"/>
        <v>0.49950000000000472</v>
      </c>
      <c r="H174" s="4">
        <f t="shared" si="6"/>
        <v>22.492999999999995</v>
      </c>
      <c r="I174" s="4">
        <f t="shared" si="7"/>
        <v>9.7000000000000003E-2</v>
      </c>
    </row>
    <row r="175" spans="1:9">
      <c r="A175">
        <v>5.2560000000000002</v>
      </c>
      <c r="B175">
        <v>67.909000000000006</v>
      </c>
      <c r="C175">
        <v>0.112</v>
      </c>
      <c r="D175">
        <v>-2.13E-4</v>
      </c>
      <c r="G175" s="3">
        <f t="shared" si="8"/>
        <v>0.49849999999999994</v>
      </c>
      <c r="H175" s="4">
        <f t="shared" si="6"/>
        <v>22.989000000000004</v>
      </c>
      <c r="I175" s="4">
        <f t="shared" si="7"/>
        <v>0.112</v>
      </c>
    </row>
    <row r="176" spans="1:9">
      <c r="A176">
        <v>5.2560000000000002</v>
      </c>
      <c r="B176">
        <v>68.41</v>
      </c>
      <c r="C176">
        <v>0.125</v>
      </c>
      <c r="D176">
        <v>-2.13E-4</v>
      </c>
      <c r="G176" s="3">
        <f t="shared" si="8"/>
        <v>0.50199999999999534</v>
      </c>
      <c r="H176" s="4">
        <f t="shared" si="6"/>
        <v>23.489999999999995</v>
      </c>
      <c r="I176" s="4">
        <f t="shared" si="7"/>
        <v>0.125</v>
      </c>
    </row>
    <row r="177" spans="1:9">
      <c r="A177">
        <v>5.2560000000000002</v>
      </c>
      <c r="B177">
        <v>68.912999999999997</v>
      </c>
      <c r="C177">
        <v>0.13200000000000001</v>
      </c>
      <c r="D177">
        <v>-2.1499999999999999E-4</v>
      </c>
      <c r="G177" s="3">
        <f t="shared" si="8"/>
        <v>0.5</v>
      </c>
      <c r="H177" s="4">
        <f t="shared" si="6"/>
        <v>23.992999999999995</v>
      </c>
      <c r="I177" s="4">
        <f t="shared" si="7"/>
        <v>0.13200000000000001</v>
      </c>
    </row>
    <row r="178" spans="1:9">
      <c r="A178">
        <v>5.2560000000000002</v>
      </c>
      <c r="B178">
        <v>69.41</v>
      </c>
      <c r="C178">
        <v>0.154</v>
      </c>
      <c r="D178">
        <v>-2.1599999999999999E-4</v>
      </c>
      <c r="G178" s="3">
        <f t="shared" si="8"/>
        <v>0.5</v>
      </c>
      <c r="H178" s="4">
        <f t="shared" si="6"/>
        <v>24.489999999999995</v>
      </c>
      <c r="I178" s="4">
        <f t="shared" si="7"/>
        <v>0.154</v>
      </c>
    </row>
    <row r="179" spans="1:9">
      <c r="A179">
        <v>5.2560000000000002</v>
      </c>
      <c r="B179">
        <v>69.912999999999997</v>
      </c>
      <c r="C179">
        <v>0.154</v>
      </c>
      <c r="D179">
        <v>-2.1599999999999999E-4</v>
      </c>
      <c r="G179" s="3">
        <f>(H179-H178)/2</f>
        <v>0.25150000000000006</v>
      </c>
      <c r="H179" s="4">
        <f t="shared" si="6"/>
        <v>24.992999999999995</v>
      </c>
      <c r="I179" s="4">
        <f t="shared" si="7"/>
        <v>0.154</v>
      </c>
    </row>
    <row r="180" spans="1:9">
      <c r="G180" s="3">
        <f>SUM(G19:G179)</f>
        <v>50.003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O12" sqref="O12"/>
    </sheetView>
  </sheetViews>
  <sheetFormatPr defaultRowHeight="14.5"/>
  <cols>
    <col min="1" max="1" width="10.7265625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104</v>
      </c>
      <c r="B2" t="s">
        <v>1</v>
      </c>
    </row>
    <row r="3" spans="1:11">
      <c r="A3" s="1">
        <v>44476</v>
      </c>
      <c r="B3" t="s">
        <v>2</v>
      </c>
    </row>
    <row r="4" spans="1:11">
      <c r="A4" s="2">
        <v>0.63263888888888886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105</v>
      </c>
    </row>
    <row r="12" spans="1:11">
      <c r="A12" t="s">
        <v>10</v>
      </c>
      <c r="H12" t="s">
        <v>20</v>
      </c>
      <c r="I12" s="3">
        <f>AVERAGE(D19:D179)*10</f>
        <v>-2.1508695652173904E-3</v>
      </c>
      <c r="J12" t="s">
        <v>23</v>
      </c>
      <c r="K12" s="3"/>
    </row>
    <row r="13" spans="1:11">
      <c r="A13" t="s">
        <v>11</v>
      </c>
      <c r="H13" t="s">
        <v>21</v>
      </c>
      <c r="I13" s="5">
        <f>SUMPRODUCT(G19:G179,I19:I179)</f>
        <v>5.5300180000000001</v>
      </c>
      <c r="J13" t="s">
        <v>24</v>
      </c>
      <c r="K13" s="3"/>
    </row>
    <row r="14" spans="1:11">
      <c r="A14">
        <v>0</v>
      </c>
      <c r="B14" t="s">
        <v>12</v>
      </c>
      <c r="H14" t="s">
        <v>26</v>
      </c>
      <c r="I14" s="3">
        <f>I99</f>
        <v>0.17199999999999999</v>
      </c>
      <c r="J14" t="s">
        <v>25</v>
      </c>
      <c r="K14" s="3"/>
    </row>
    <row r="15" spans="1:11">
      <c r="A15">
        <v>0</v>
      </c>
      <c r="B15" t="s">
        <v>13</v>
      </c>
      <c r="H15" t="s">
        <v>22</v>
      </c>
      <c r="I15" s="5">
        <f>I13/I14</f>
        <v>32.151267441860469</v>
      </c>
      <c r="J15" t="s">
        <v>29</v>
      </c>
      <c r="K15" s="3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19.911000000000001</v>
      </c>
      <c r="C19">
        <v>-7.4999999999999997E-2</v>
      </c>
      <c r="D19">
        <v>-2.1699999999999999E-4</v>
      </c>
      <c r="G19" s="3">
        <f>(H20-H19)/2</f>
        <v>0.24899999999999878</v>
      </c>
      <c r="H19" s="4">
        <f>B19-$I$1</f>
        <v>-25.009</v>
      </c>
      <c r="I19" s="4">
        <f>C19</f>
        <v>-7.4999999999999997E-2</v>
      </c>
    </row>
    <row r="20" spans="1:9">
      <c r="A20">
        <v>5.2560000000000002</v>
      </c>
      <c r="B20">
        <v>20.408999999999999</v>
      </c>
      <c r="C20">
        <v>-4.3999999999999997E-2</v>
      </c>
      <c r="D20">
        <v>-2.1599999999999999E-4</v>
      </c>
      <c r="G20" s="3">
        <f>(H21-H19)/2</f>
        <v>0.50049999999999883</v>
      </c>
      <c r="H20" s="4">
        <f t="shared" ref="H20:H83" si="0">B20-$I$1</f>
        <v>-24.511000000000003</v>
      </c>
      <c r="I20" s="4">
        <f t="shared" ref="I20:I83" si="1">C20</f>
        <v>-4.3999999999999997E-2</v>
      </c>
    </row>
    <row r="21" spans="1:9">
      <c r="A21">
        <v>5.2560000000000002</v>
      </c>
      <c r="B21">
        <v>20.911999999999999</v>
      </c>
      <c r="C21">
        <v>-5.3999999999999999E-2</v>
      </c>
      <c r="D21">
        <v>-2.1599999999999999E-4</v>
      </c>
      <c r="G21" s="3">
        <f t="shared" ref="G21:G84" si="2">(H22-H20)/2</f>
        <v>0.50100000000000122</v>
      </c>
      <c r="H21" s="4">
        <f t="shared" si="0"/>
        <v>-24.008000000000003</v>
      </c>
      <c r="I21" s="4">
        <f t="shared" si="1"/>
        <v>-5.3999999999999999E-2</v>
      </c>
    </row>
    <row r="22" spans="1:9">
      <c r="A22">
        <v>5.2560000000000002</v>
      </c>
      <c r="B22">
        <v>21.411000000000001</v>
      </c>
      <c r="C22">
        <v>-3.6999999999999998E-2</v>
      </c>
      <c r="D22">
        <v>-2.1599999999999999E-4</v>
      </c>
      <c r="G22" s="3">
        <f t="shared" si="2"/>
        <v>0.49849999999999994</v>
      </c>
      <c r="H22" s="4">
        <f t="shared" si="0"/>
        <v>-23.509</v>
      </c>
      <c r="I22" s="4">
        <f t="shared" si="1"/>
        <v>-3.6999999999999998E-2</v>
      </c>
    </row>
    <row r="23" spans="1:9">
      <c r="A23">
        <v>5.2560000000000002</v>
      </c>
      <c r="B23">
        <v>21.908999999999999</v>
      </c>
      <c r="C23">
        <v>-4.8000000000000001E-2</v>
      </c>
      <c r="D23">
        <v>-2.13E-4</v>
      </c>
      <c r="G23" s="3">
        <f t="shared" si="2"/>
        <v>0.50049999999999883</v>
      </c>
      <c r="H23" s="4">
        <f t="shared" si="0"/>
        <v>-23.011000000000003</v>
      </c>
      <c r="I23" s="4">
        <f t="shared" si="1"/>
        <v>-4.8000000000000001E-2</v>
      </c>
    </row>
    <row r="24" spans="1:9">
      <c r="A24">
        <v>5.2560000000000002</v>
      </c>
      <c r="B24">
        <v>22.411999999999999</v>
      </c>
      <c r="C24">
        <v>-4.1000000000000002E-2</v>
      </c>
      <c r="D24">
        <v>-2.1499999999999999E-4</v>
      </c>
      <c r="G24" s="3">
        <f t="shared" si="2"/>
        <v>0.5</v>
      </c>
      <c r="H24" s="4">
        <f t="shared" si="0"/>
        <v>-22.508000000000003</v>
      </c>
      <c r="I24" s="4">
        <f t="shared" si="1"/>
        <v>-4.1000000000000002E-2</v>
      </c>
    </row>
    <row r="25" spans="1:9">
      <c r="A25">
        <v>5.2560000000000002</v>
      </c>
      <c r="B25">
        <v>22.908999999999999</v>
      </c>
      <c r="C25">
        <v>-3.4000000000000002E-2</v>
      </c>
      <c r="D25">
        <v>-2.14E-4</v>
      </c>
      <c r="G25" s="3">
        <f t="shared" si="2"/>
        <v>0.5</v>
      </c>
      <c r="H25" s="4">
        <f t="shared" si="0"/>
        <v>-22.011000000000003</v>
      </c>
      <c r="I25" s="4">
        <f t="shared" si="1"/>
        <v>-3.4000000000000002E-2</v>
      </c>
    </row>
    <row r="26" spans="1:9">
      <c r="A26">
        <v>5.2560000000000002</v>
      </c>
      <c r="B26">
        <v>23.411999999999999</v>
      </c>
      <c r="C26">
        <v>-3.3000000000000002E-2</v>
      </c>
      <c r="D26">
        <v>-2.14E-4</v>
      </c>
      <c r="G26" s="3">
        <f t="shared" si="2"/>
        <v>0.50150000000000006</v>
      </c>
      <c r="H26" s="4">
        <f t="shared" si="0"/>
        <v>-21.508000000000003</v>
      </c>
      <c r="I26" s="4">
        <f t="shared" si="1"/>
        <v>-3.3000000000000002E-2</v>
      </c>
    </row>
    <row r="27" spans="1:9">
      <c r="A27">
        <v>5.2560000000000002</v>
      </c>
      <c r="B27">
        <v>23.911999999999999</v>
      </c>
      <c r="C27">
        <v>-2.8000000000000001E-2</v>
      </c>
      <c r="D27">
        <v>-2.1499999999999999E-4</v>
      </c>
      <c r="G27" s="3">
        <f t="shared" si="2"/>
        <v>0.49849999999999994</v>
      </c>
      <c r="H27" s="4">
        <f t="shared" si="0"/>
        <v>-21.008000000000003</v>
      </c>
      <c r="I27" s="4">
        <f t="shared" si="1"/>
        <v>-2.8000000000000001E-2</v>
      </c>
    </row>
    <row r="28" spans="1:9">
      <c r="A28">
        <v>5.2560000000000002</v>
      </c>
      <c r="B28">
        <v>24.408999999999999</v>
      </c>
      <c r="C28">
        <v>-2.8000000000000001E-2</v>
      </c>
      <c r="D28">
        <v>-2.1499999999999999E-4</v>
      </c>
      <c r="G28" s="3">
        <f t="shared" si="2"/>
        <v>0.49950000000000117</v>
      </c>
      <c r="H28" s="4">
        <f t="shared" si="0"/>
        <v>-20.511000000000003</v>
      </c>
      <c r="I28" s="4">
        <f t="shared" si="1"/>
        <v>-2.8000000000000001E-2</v>
      </c>
    </row>
    <row r="29" spans="1:9">
      <c r="A29">
        <v>5.2560000000000002</v>
      </c>
      <c r="B29">
        <v>24.911000000000001</v>
      </c>
      <c r="C29">
        <v>-2.5999999999999999E-2</v>
      </c>
      <c r="D29">
        <v>-2.14E-4</v>
      </c>
      <c r="G29" s="3">
        <f t="shared" si="2"/>
        <v>0.50050000000000061</v>
      </c>
      <c r="H29" s="4">
        <f t="shared" si="0"/>
        <v>-20.009</v>
      </c>
      <c r="I29" s="4">
        <f t="shared" si="1"/>
        <v>-2.5999999999999999E-2</v>
      </c>
    </row>
    <row r="30" spans="1:9">
      <c r="A30">
        <v>5.2560000000000002</v>
      </c>
      <c r="B30">
        <v>25.41</v>
      </c>
      <c r="C30">
        <v>-1.4999999999999999E-2</v>
      </c>
      <c r="D30">
        <v>-2.1499999999999999E-4</v>
      </c>
      <c r="G30" s="3">
        <f t="shared" si="2"/>
        <v>0.5</v>
      </c>
      <c r="H30" s="4">
        <f t="shared" si="0"/>
        <v>-19.510000000000002</v>
      </c>
      <c r="I30" s="4">
        <f t="shared" si="1"/>
        <v>-1.4999999999999999E-2</v>
      </c>
    </row>
    <row r="31" spans="1:9">
      <c r="A31">
        <v>5.2560000000000002</v>
      </c>
      <c r="B31">
        <v>25.911000000000001</v>
      </c>
      <c r="C31">
        <v>-1.4999999999999999E-2</v>
      </c>
      <c r="D31">
        <v>-2.1499999999999999E-4</v>
      </c>
      <c r="G31" s="3">
        <f t="shared" si="2"/>
        <v>0.50099999999999945</v>
      </c>
      <c r="H31" s="4">
        <f t="shared" si="0"/>
        <v>-19.009</v>
      </c>
      <c r="I31" s="4">
        <f t="shared" si="1"/>
        <v>-1.4999999999999999E-2</v>
      </c>
    </row>
    <row r="32" spans="1:9">
      <c r="A32">
        <v>5.2560000000000002</v>
      </c>
      <c r="B32">
        <v>26.411999999999999</v>
      </c>
      <c r="C32">
        <v>-2.1999999999999999E-2</v>
      </c>
      <c r="D32">
        <v>-2.14E-4</v>
      </c>
      <c r="G32" s="3">
        <f t="shared" si="2"/>
        <v>0.49949999999999939</v>
      </c>
      <c r="H32" s="4">
        <f t="shared" si="0"/>
        <v>-18.508000000000003</v>
      </c>
      <c r="I32" s="4">
        <f t="shared" si="1"/>
        <v>-2.1999999999999999E-2</v>
      </c>
    </row>
    <row r="33" spans="1:9">
      <c r="A33">
        <v>5.2560000000000002</v>
      </c>
      <c r="B33">
        <v>26.91</v>
      </c>
      <c r="C33">
        <v>-8.0000000000000002E-3</v>
      </c>
      <c r="D33">
        <v>-2.1499999999999999E-4</v>
      </c>
      <c r="G33" s="3">
        <f t="shared" si="2"/>
        <v>0.49950000000000117</v>
      </c>
      <c r="H33" s="4">
        <f t="shared" si="0"/>
        <v>-18.010000000000002</v>
      </c>
      <c r="I33" s="4">
        <f t="shared" si="1"/>
        <v>-8.0000000000000002E-3</v>
      </c>
    </row>
    <row r="34" spans="1:9">
      <c r="A34">
        <v>5.2560000000000002</v>
      </c>
      <c r="B34">
        <v>27.411000000000001</v>
      </c>
      <c r="C34">
        <v>-2E-3</v>
      </c>
      <c r="D34">
        <v>-2.1699999999999999E-4</v>
      </c>
      <c r="G34" s="3">
        <f t="shared" si="2"/>
        <v>0.50050000000000061</v>
      </c>
      <c r="H34" s="4">
        <f t="shared" si="0"/>
        <v>-17.509</v>
      </c>
      <c r="I34" s="4">
        <f t="shared" si="1"/>
        <v>-2E-3</v>
      </c>
    </row>
    <row r="35" spans="1:9">
      <c r="A35">
        <v>5.2560000000000002</v>
      </c>
      <c r="B35">
        <v>27.911000000000001</v>
      </c>
      <c r="C35">
        <v>-8.9999999999999993E-3</v>
      </c>
      <c r="D35">
        <v>-2.1499999999999999E-4</v>
      </c>
      <c r="G35" s="3">
        <f t="shared" si="2"/>
        <v>0.49949999999999939</v>
      </c>
      <c r="H35" s="4">
        <f t="shared" si="0"/>
        <v>-17.009</v>
      </c>
      <c r="I35" s="4">
        <f t="shared" si="1"/>
        <v>-8.9999999999999993E-3</v>
      </c>
    </row>
    <row r="36" spans="1:9">
      <c r="A36">
        <v>5.2560000000000002</v>
      </c>
      <c r="B36">
        <v>28.41</v>
      </c>
      <c r="C36">
        <v>7.0000000000000001E-3</v>
      </c>
      <c r="D36">
        <v>-2.1499999999999999E-4</v>
      </c>
      <c r="G36" s="3">
        <f t="shared" si="2"/>
        <v>0.50049999999999883</v>
      </c>
      <c r="H36" s="4">
        <f t="shared" si="0"/>
        <v>-16.510000000000002</v>
      </c>
      <c r="I36" s="4">
        <f t="shared" si="1"/>
        <v>7.0000000000000001E-3</v>
      </c>
    </row>
    <row r="37" spans="1:9">
      <c r="A37">
        <v>5.2560000000000002</v>
      </c>
      <c r="B37">
        <v>28.911999999999999</v>
      </c>
      <c r="C37">
        <v>3.0000000000000001E-3</v>
      </c>
      <c r="D37">
        <v>-2.13E-4</v>
      </c>
      <c r="G37" s="3">
        <f t="shared" si="2"/>
        <v>0.50050000000000061</v>
      </c>
      <c r="H37" s="4">
        <f t="shared" si="0"/>
        <v>-16.008000000000003</v>
      </c>
      <c r="I37" s="4">
        <f t="shared" si="1"/>
        <v>3.0000000000000001E-3</v>
      </c>
    </row>
    <row r="38" spans="1:9">
      <c r="A38">
        <v>5.2560000000000002</v>
      </c>
      <c r="B38">
        <v>29.411000000000001</v>
      </c>
      <c r="C38">
        <v>-1E-3</v>
      </c>
      <c r="D38">
        <v>-2.1599999999999999E-4</v>
      </c>
      <c r="G38" s="3">
        <f t="shared" si="2"/>
        <v>0.49849999999999994</v>
      </c>
      <c r="H38" s="4">
        <f t="shared" si="0"/>
        <v>-15.509</v>
      </c>
      <c r="I38" s="4">
        <f t="shared" si="1"/>
        <v>-1E-3</v>
      </c>
    </row>
    <row r="39" spans="1:9">
      <c r="A39">
        <v>5.2560000000000002</v>
      </c>
      <c r="B39">
        <v>29.908999999999999</v>
      </c>
      <c r="C39">
        <v>4.0000000000000001E-3</v>
      </c>
      <c r="D39">
        <v>-2.14E-4</v>
      </c>
      <c r="G39" s="3">
        <f t="shared" si="2"/>
        <v>0.50049999999999883</v>
      </c>
      <c r="H39" s="4">
        <f t="shared" si="0"/>
        <v>-15.011000000000003</v>
      </c>
      <c r="I39" s="4">
        <f t="shared" si="1"/>
        <v>4.0000000000000001E-3</v>
      </c>
    </row>
    <row r="40" spans="1:9">
      <c r="A40">
        <v>5.2560000000000002</v>
      </c>
      <c r="B40">
        <v>30.411999999999999</v>
      </c>
      <c r="C40">
        <v>6.0000000000000001E-3</v>
      </c>
      <c r="D40">
        <v>-2.1599999999999999E-4</v>
      </c>
      <c r="G40" s="3">
        <f t="shared" si="2"/>
        <v>0.50100000000000122</v>
      </c>
      <c r="H40" s="4">
        <f t="shared" si="0"/>
        <v>-14.508000000000003</v>
      </c>
      <c r="I40" s="4">
        <f t="shared" si="1"/>
        <v>6.0000000000000001E-3</v>
      </c>
    </row>
    <row r="41" spans="1:9">
      <c r="A41">
        <v>5.2560000000000002</v>
      </c>
      <c r="B41">
        <v>30.911000000000001</v>
      </c>
      <c r="C41">
        <v>7.0000000000000001E-3</v>
      </c>
      <c r="D41">
        <v>-2.1499999999999999E-4</v>
      </c>
      <c r="G41" s="3">
        <f t="shared" si="2"/>
        <v>0.5</v>
      </c>
      <c r="H41" s="4">
        <f t="shared" si="0"/>
        <v>-14.009</v>
      </c>
      <c r="I41" s="4">
        <f t="shared" si="1"/>
        <v>7.0000000000000001E-3</v>
      </c>
    </row>
    <row r="42" spans="1:9">
      <c r="A42">
        <v>5.2560000000000002</v>
      </c>
      <c r="B42">
        <v>31.411999999999999</v>
      </c>
      <c r="C42">
        <v>0.01</v>
      </c>
      <c r="D42">
        <v>-2.1499999999999999E-4</v>
      </c>
      <c r="G42" s="3">
        <f t="shared" si="2"/>
        <v>0.5</v>
      </c>
      <c r="H42" s="4">
        <f t="shared" si="0"/>
        <v>-13.508000000000003</v>
      </c>
      <c r="I42" s="4">
        <f t="shared" si="1"/>
        <v>0.01</v>
      </c>
    </row>
    <row r="43" spans="1:9">
      <c r="A43">
        <v>5.2560000000000002</v>
      </c>
      <c r="B43">
        <v>31.911000000000001</v>
      </c>
      <c r="C43">
        <v>0.01</v>
      </c>
      <c r="D43">
        <v>-2.1499999999999999E-4</v>
      </c>
      <c r="G43" s="3">
        <f t="shared" si="2"/>
        <v>0.49749999999999872</v>
      </c>
      <c r="H43" s="4">
        <f t="shared" si="0"/>
        <v>-13.009</v>
      </c>
      <c r="I43" s="4">
        <f t="shared" si="1"/>
        <v>0.01</v>
      </c>
    </row>
    <row r="44" spans="1:9">
      <c r="A44">
        <v>5.2560000000000002</v>
      </c>
      <c r="B44">
        <v>32.406999999999996</v>
      </c>
      <c r="C44">
        <v>2.3E-2</v>
      </c>
      <c r="D44">
        <v>-2.1499999999999999E-4</v>
      </c>
      <c r="G44" s="3">
        <f t="shared" si="2"/>
        <v>0.50049999999999883</v>
      </c>
      <c r="H44" s="4">
        <f t="shared" si="0"/>
        <v>-12.513000000000005</v>
      </c>
      <c r="I44" s="4">
        <f t="shared" si="1"/>
        <v>2.3E-2</v>
      </c>
    </row>
    <row r="45" spans="1:9">
      <c r="A45">
        <v>5.2560000000000002</v>
      </c>
      <c r="B45">
        <v>32.911999999999999</v>
      </c>
      <c r="C45">
        <v>2.9000000000000001E-2</v>
      </c>
      <c r="D45">
        <v>-2.14E-4</v>
      </c>
      <c r="G45" s="3">
        <f t="shared" si="2"/>
        <v>0.50250000000000128</v>
      </c>
      <c r="H45" s="4">
        <f t="shared" si="0"/>
        <v>-12.008000000000003</v>
      </c>
      <c r="I45" s="4">
        <f t="shared" si="1"/>
        <v>2.9000000000000001E-2</v>
      </c>
    </row>
    <row r="46" spans="1:9">
      <c r="A46">
        <v>5.2560000000000002</v>
      </c>
      <c r="B46">
        <v>33.411999999999999</v>
      </c>
      <c r="C46">
        <v>3.5999999999999997E-2</v>
      </c>
      <c r="D46">
        <v>-2.1499999999999999E-4</v>
      </c>
      <c r="G46" s="3">
        <f t="shared" si="2"/>
        <v>0.5</v>
      </c>
      <c r="H46" s="4">
        <f t="shared" si="0"/>
        <v>-11.508000000000003</v>
      </c>
      <c r="I46" s="4">
        <f t="shared" si="1"/>
        <v>3.5999999999999997E-2</v>
      </c>
    </row>
    <row r="47" spans="1:9">
      <c r="A47">
        <v>5.2560000000000002</v>
      </c>
      <c r="B47">
        <v>33.911999999999999</v>
      </c>
      <c r="C47">
        <v>4.2000000000000003E-2</v>
      </c>
      <c r="D47">
        <v>-2.1599999999999999E-4</v>
      </c>
      <c r="G47" s="3">
        <f t="shared" si="2"/>
        <v>0.5</v>
      </c>
      <c r="H47" s="4">
        <f t="shared" si="0"/>
        <v>-11.008000000000003</v>
      </c>
      <c r="I47" s="4">
        <f t="shared" si="1"/>
        <v>4.2000000000000003E-2</v>
      </c>
    </row>
    <row r="48" spans="1:9">
      <c r="A48">
        <v>5.2560000000000002</v>
      </c>
      <c r="B48">
        <v>34.411999999999999</v>
      </c>
      <c r="C48">
        <v>4.2999999999999997E-2</v>
      </c>
      <c r="D48">
        <v>-2.1599999999999999E-4</v>
      </c>
      <c r="G48" s="3">
        <f t="shared" si="2"/>
        <v>0.49800000000000111</v>
      </c>
      <c r="H48" s="4">
        <f t="shared" si="0"/>
        <v>-10.508000000000003</v>
      </c>
      <c r="I48" s="4">
        <f t="shared" si="1"/>
        <v>4.2999999999999997E-2</v>
      </c>
    </row>
    <row r="49" spans="1:9">
      <c r="A49">
        <v>5.2560000000000002</v>
      </c>
      <c r="B49">
        <v>34.908000000000001</v>
      </c>
      <c r="C49">
        <v>0.06</v>
      </c>
      <c r="D49">
        <v>-2.1499999999999999E-4</v>
      </c>
      <c r="G49" s="3">
        <f t="shared" si="2"/>
        <v>0.34850000000000136</v>
      </c>
      <c r="H49" s="4">
        <f t="shared" si="0"/>
        <v>-10.012</v>
      </c>
      <c r="I49" s="4">
        <f t="shared" si="1"/>
        <v>0.06</v>
      </c>
    </row>
    <row r="50" spans="1:9">
      <c r="A50">
        <v>5.2560000000000002</v>
      </c>
      <c r="B50">
        <v>35.109000000000002</v>
      </c>
      <c r="C50">
        <v>7.1999999999999995E-2</v>
      </c>
      <c r="D50">
        <v>-2.14E-4</v>
      </c>
      <c r="G50" s="3">
        <f t="shared" si="2"/>
        <v>0.20149999999999935</v>
      </c>
      <c r="H50" s="4">
        <f t="shared" si="0"/>
        <v>-9.8109999999999999</v>
      </c>
      <c r="I50" s="4">
        <f t="shared" si="1"/>
        <v>7.1999999999999995E-2</v>
      </c>
    </row>
    <row r="51" spans="1:9">
      <c r="A51">
        <v>5.2560000000000002</v>
      </c>
      <c r="B51">
        <v>35.311</v>
      </c>
      <c r="C51">
        <v>8.2000000000000003E-2</v>
      </c>
      <c r="D51">
        <v>-2.1599999999999999E-4</v>
      </c>
      <c r="G51" s="3">
        <f t="shared" si="2"/>
        <v>0.20100000000000051</v>
      </c>
      <c r="H51" s="4">
        <f t="shared" si="0"/>
        <v>-9.6090000000000018</v>
      </c>
      <c r="I51" s="4">
        <f t="shared" si="1"/>
        <v>8.2000000000000003E-2</v>
      </c>
    </row>
    <row r="52" spans="1:9">
      <c r="A52">
        <v>5.2560000000000002</v>
      </c>
      <c r="B52">
        <v>35.511000000000003</v>
      </c>
      <c r="C52">
        <v>7.9000000000000001E-2</v>
      </c>
      <c r="D52">
        <v>-2.1800000000000001E-4</v>
      </c>
      <c r="G52" s="3">
        <f t="shared" si="2"/>
        <v>0.19950000000000045</v>
      </c>
      <c r="H52" s="4">
        <f t="shared" si="0"/>
        <v>-9.4089999999999989</v>
      </c>
      <c r="I52" s="4">
        <f t="shared" si="1"/>
        <v>7.9000000000000001E-2</v>
      </c>
    </row>
    <row r="53" spans="1:9">
      <c r="A53">
        <v>5.2560000000000002</v>
      </c>
      <c r="B53">
        <v>35.71</v>
      </c>
      <c r="C53">
        <v>9.4E-2</v>
      </c>
      <c r="D53">
        <v>-2.14E-4</v>
      </c>
      <c r="G53" s="3">
        <f t="shared" si="2"/>
        <v>0.20049999999999812</v>
      </c>
      <c r="H53" s="4">
        <f t="shared" si="0"/>
        <v>-9.2100000000000009</v>
      </c>
      <c r="I53" s="4">
        <f t="shared" si="1"/>
        <v>9.4E-2</v>
      </c>
    </row>
    <row r="54" spans="1:9">
      <c r="A54">
        <v>5.2560000000000002</v>
      </c>
      <c r="B54">
        <v>35.911999999999999</v>
      </c>
      <c r="C54">
        <v>9.6000000000000002E-2</v>
      </c>
      <c r="D54">
        <v>-2.1499999999999999E-4</v>
      </c>
      <c r="G54" s="3">
        <f t="shared" si="2"/>
        <v>0.20149999999999935</v>
      </c>
      <c r="H54" s="4">
        <f t="shared" si="0"/>
        <v>-9.0080000000000027</v>
      </c>
      <c r="I54" s="4">
        <f t="shared" si="1"/>
        <v>9.6000000000000002E-2</v>
      </c>
    </row>
    <row r="55" spans="1:9">
      <c r="A55">
        <v>5.2560000000000002</v>
      </c>
      <c r="B55">
        <v>36.113</v>
      </c>
      <c r="C55">
        <v>0.111</v>
      </c>
      <c r="D55">
        <v>-2.14E-4</v>
      </c>
      <c r="G55" s="3">
        <f t="shared" si="2"/>
        <v>0.19999999999999929</v>
      </c>
      <c r="H55" s="4">
        <f t="shared" si="0"/>
        <v>-8.8070000000000022</v>
      </c>
      <c r="I55" s="4">
        <f t="shared" si="1"/>
        <v>0.111</v>
      </c>
    </row>
    <row r="56" spans="1:9">
      <c r="A56">
        <v>5.2560000000000002</v>
      </c>
      <c r="B56">
        <v>36.311999999999998</v>
      </c>
      <c r="C56">
        <v>0.129</v>
      </c>
      <c r="D56">
        <v>-2.1599999999999999E-4</v>
      </c>
      <c r="G56" s="3">
        <f t="shared" si="2"/>
        <v>0.19849999999999923</v>
      </c>
      <c r="H56" s="4">
        <f t="shared" si="0"/>
        <v>-8.6080000000000041</v>
      </c>
      <c r="I56" s="4">
        <f t="shared" si="1"/>
        <v>0.129</v>
      </c>
    </row>
    <row r="57" spans="1:9">
      <c r="A57">
        <v>5.2560000000000002</v>
      </c>
      <c r="B57">
        <v>36.51</v>
      </c>
      <c r="C57">
        <v>0.13200000000000001</v>
      </c>
      <c r="D57">
        <v>-2.14E-4</v>
      </c>
      <c r="G57" s="3">
        <f t="shared" si="2"/>
        <v>0.20000000000000284</v>
      </c>
      <c r="H57" s="4">
        <f t="shared" si="0"/>
        <v>-8.4100000000000037</v>
      </c>
      <c r="I57" s="4">
        <f t="shared" si="1"/>
        <v>0.13200000000000001</v>
      </c>
    </row>
    <row r="58" spans="1:9">
      <c r="A58">
        <v>5.2560000000000002</v>
      </c>
      <c r="B58">
        <v>36.712000000000003</v>
      </c>
      <c r="C58">
        <v>0.13</v>
      </c>
      <c r="D58">
        <v>-2.1699999999999999E-4</v>
      </c>
      <c r="G58" s="3">
        <f t="shared" si="2"/>
        <v>0.20100000000000051</v>
      </c>
      <c r="H58" s="4">
        <f t="shared" si="0"/>
        <v>-8.2079999999999984</v>
      </c>
      <c r="I58" s="4">
        <f t="shared" si="1"/>
        <v>0.13</v>
      </c>
    </row>
    <row r="59" spans="1:9">
      <c r="A59">
        <v>5.2560000000000002</v>
      </c>
      <c r="B59">
        <v>36.911999999999999</v>
      </c>
      <c r="C59">
        <v>0.13100000000000001</v>
      </c>
      <c r="D59">
        <v>-2.1499999999999999E-4</v>
      </c>
      <c r="G59" s="3">
        <f t="shared" si="2"/>
        <v>0.1994999999999969</v>
      </c>
      <c r="H59" s="4">
        <f t="shared" si="0"/>
        <v>-8.0080000000000027</v>
      </c>
      <c r="I59" s="4">
        <f t="shared" si="1"/>
        <v>0.13100000000000001</v>
      </c>
    </row>
    <row r="60" spans="1:9">
      <c r="A60">
        <v>5.2560000000000002</v>
      </c>
      <c r="B60">
        <v>37.110999999999997</v>
      </c>
      <c r="C60">
        <v>0.157</v>
      </c>
      <c r="D60">
        <v>-2.1599999999999999E-4</v>
      </c>
      <c r="G60" s="3">
        <f t="shared" si="2"/>
        <v>0.1980000000000004</v>
      </c>
      <c r="H60" s="4">
        <f t="shared" si="0"/>
        <v>-7.8090000000000046</v>
      </c>
      <c r="I60" s="4">
        <f t="shared" si="1"/>
        <v>0.157</v>
      </c>
    </row>
    <row r="61" spans="1:9">
      <c r="A61">
        <v>5.2560000000000002</v>
      </c>
      <c r="B61">
        <v>37.308</v>
      </c>
      <c r="C61">
        <v>0.17599999999999999</v>
      </c>
      <c r="D61">
        <v>-2.13E-4</v>
      </c>
      <c r="G61" s="3">
        <f t="shared" si="2"/>
        <v>0.19850000000000279</v>
      </c>
      <c r="H61" s="4">
        <f t="shared" si="0"/>
        <v>-7.6120000000000019</v>
      </c>
      <c r="I61" s="4">
        <f t="shared" si="1"/>
        <v>0.17599999999999999</v>
      </c>
    </row>
    <row r="62" spans="1:9">
      <c r="A62">
        <v>5.2560000000000002</v>
      </c>
      <c r="B62">
        <v>37.508000000000003</v>
      </c>
      <c r="C62">
        <v>0.185</v>
      </c>
      <c r="D62">
        <v>-2.1499999999999999E-4</v>
      </c>
      <c r="G62" s="3">
        <f t="shared" si="2"/>
        <v>0.20100000000000051</v>
      </c>
      <c r="H62" s="4">
        <f t="shared" si="0"/>
        <v>-7.411999999999999</v>
      </c>
      <c r="I62" s="4">
        <f t="shared" si="1"/>
        <v>0.185</v>
      </c>
    </row>
    <row r="63" spans="1:9">
      <c r="A63">
        <v>5.2560000000000002</v>
      </c>
      <c r="B63">
        <v>37.71</v>
      </c>
      <c r="C63">
        <v>0.191</v>
      </c>
      <c r="D63">
        <v>-2.1499999999999999E-4</v>
      </c>
      <c r="G63" s="3">
        <f t="shared" si="2"/>
        <v>0.20049999999999812</v>
      </c>
      <c r="H63" s="4">
        <f t="shared" si="0"/>
        <v>-7.2100000000000009</v>
      </c>
      <c r="I63" s="4">
        <f t="shared" si="1"/>
        <v>0.191</v>
      </c>
    </row>
    <row r="64" spans="1:9">
      <c r="A64">
        <v>5.2560000000000002</v>
      </c>
      <c r="B64">
        <v>37.908999999999999</v>
      </c>
      <c r="C64">
        <v>0.21</v>
      </c>
      <c r="D64">
        <v>-2.1599999999999999E-4</v>
      </c>
      <c r="G64" s="3">
        <f t="shared" si="2"/>
        <v>0.19899999999999807</v>
      </c>
      <c r="H64" s="4">
        <f t="shared" si="0"/>
        <v>-7.0110000000000028</v>
      </c>
      <c r="I64" s="4">
        <f t="shared" si="1"/>
        <v>0.21</v>
      </c>
    </row>
    <row r="65" spans="1:9">
      <c r="A65">
        <v>5.2560000000000002</v>
      </c>
      <c r="B65">
        <v>38.107999999999997</v>
      </c>
      <c r="C65">
        <v>0.24399999999999999</v>
      </c>
      <c r="D65">
        <v>-2.1499999999999999E-4</v>
      </c>
      <c r="G65" s="3">
        <f t="shared" si="2"/>
        <v>0.20100000000000051</v>
      </c>
      <c r="H65" s="4">
        <f t="shared" si="0"/>
        <v>-6.8120000000000047</v>
      </c>
      <c r="I65" s="4">
        <f t="shared" si="1"/>
        <v>0.24399999999999999</v>
      </c>
    </row>
    <row r="66" spans="1:9">
      <c r="A66">
        <v>5.2560000000000002</v>
      </c>
      <c r="B66">
        <v>38.311</v>
      </c>
      <c r="C66">
        <v>0.247</v>
      </c>
      <c r="D66">
        <v>-2.1499999999999999E-4</v>
      </c>
      <c r="G66" s="3">
        <f t="shared" si="2"/>
        <v>0.20250000000000057</v>
      </c>
      <c r="H66" s="4">
        <f t="shared" si="0"/>
        <v>-6.6090000000000018</v>
      </c>
      <c r="I66" s="4">
        <f t="shared" si="1"/>
        <v>0.247</v>
      </c>
    </row>
    <row r="67" spans="1:9">
      <c r="A67">
        <v>5.2560000000000002</v>
      </c>
      <c r="B67">
        <v>38.512999999999998</v>
      </c>
      <c r="C67">
        <v>0.26200000000000001</v>
      </c>
      <c r="D67">
        <v>-2.14E-4</v>
      </c>
      <c r="G67" s="3">
        <f t="shared" si="2"/>
        <v>0.20050000000000168</v>
      </c>
      <c r="H67" s="4">
        <f t="shared" si="0"/>
        <v>-6.4070000000000036</v>
      </c>
      <c r="I67" s="4">
        <f t="shared" si="1"/>
        <v>0.26200000000000001</v>
      </c>
    </row>
    <row r="68" spans="1:9">
      <c r="A68">
        <v>5.2560000000000002</v>
      </c>
      <c r="B68">
        <v>38.712000000000003</v>
      </c>
      <c r="C68">
        <v>0.28299999999999997</v>
      </c>
      <c r="D68">
        <v>-2.14E-4</v>
      </c>
      <c r="G68" s="3">
        <f t="shared" si="2"/>
        <v>0.19849999999999923</v>
      </c>
      <c r="H68" s="4">
        <f t="shared" si="0"/>
        <v>-6.2079999999999984</v>
      </c>
      <c r="I68" s="4">
        <f t="shared" si="1"/>
        <v>0.28299999999999997</v>
      </c>
    </row>
    <row r="69" spans="1:9">
      <c r="A69">
        <v>5.2560000000000002</v>
      </c>
      <c r="B69">
        <v>38.909999999999997</v>
      </c>
      <c r="C69">
        <v>0.309</v>
      </c>
      <c r="D69">
        <v>-2.1599999999999999E-4</v>
      </c>
      <c r="G69" s="3">
        <f t="shared" si="2"/>
        <v>0.1994999999999969</v>
      </c>
      <c r="H69" s="4">
        <f t="shared" si="0"/>
        <v>-6.0100000000000051</v>
      </c>
      <c r="I69" s="4">
        <f t="shared" si="1"/>
        <v>0.309</v>
      </c>
    </row>
    <row r="70" spans="1:9">
      <c r="A70">
        <v>5.2560000000000002</v>
      </c>
      <c r="B70">
        <v>39.110999999999997</v>
      </c>
      <c r="C70">
        <v>0.33100000000000002</v>
      </c>
      <c r="D70">
        <v>-2.1499999999999999E-4</v>
      </c>
      <c r="G70" s="3">
        <f t="shared" si="2"/>
        <v>0.20100000000000051</v>
      </c>
      <c r="H70" s="4">
        <f t="shared" si="0"/>
        <v>-5.8090000000000046</v>
      </c>
      <c r="I70" s="4">
        <f t="shared" si="1"/>
        <v>0.33100000000000002</v>
      </c>
    </row>
    <row r="71" spans="1:9">
      <c r="A71">
        <v>5.2560000000000002</v>
      </c>
      <c r="B71">
        <v>39.311999999999998</v>
      </c>
      <c r="C71">
        <v>0.371</v>
      </c>
      <c r="D71">
        <v>-2.1499999999999999E-4</v>
      </c>
      <c r="G71" s="3">
        <f t="shared" si="2"/>
        <v>0.19950000000000045</v>
      </c>
      <c r="H71" s="4">
        <f t="shared" si="0"/>
        <v>-5.6080000000000041</v>
      </c>
      <c r="I71" s="4">
        <f t="shared" si="1"/>
        <v>0.371</v>
      </c>
    </row>
    <row r="72" spans="1:9">
      <c r="A72">
        <v>5.2560000000000002</v>
      </c>
      <c r="B72">
        <v>39.51</v>
      </c>
      <c r="C72">
        <v>0.39500000000000002</v>
      </c>
      <c r="D72">
        <v>-2.1499999999999999E-4</v>
      </c>
      <c r="G72" s="3">
        <f t="shared" si="2"/>
        <v>0.19750000000000156</v>
      </c>
      <c r="H72" s="4">
        <f t="shared" si="0"/>
        <v>-5.4100000000000037</v>
      </c>
      <c r="I72" s="4">
        <f t="shared" si="1"/>
        <v>0.39500000000000002</v>
      </c>
    </row>
    <row r="73" spans="1:9">
      <c r="A73">
        <v>5.2560000000000002</v>
      </c>
      <c r="B73">
        <v>39.707000000000001</v>
      </c>
      <c r="C73">
        <v>0.41899999999999998</v>
      </c>
      <c r="D73">
        <v>-2.1499999999999999E-4</v>
      </c>
      <c r="G73" s="3">
        <f t="shared" si="2"/>
        <v>0.19900000000000162</v>
      </c>
      <c r="H73" s="4">
        <f t="shared" si="0"/>
        <v>-5.213000000000001</v>
      </c>
      <c r="I73" s="4">
        <f t="shared" si="1"/>
        <v>0.41899999999999998</v>
      </c>
    </row>
    <row r="74" spans="1:9">
      <c r="A74">
        <v>5.2560000000000002</v>
      </c>
      <c r="B74">
        <v>39.908000000000001</v>
      </c>
      <c r="C74">
        <v>0.42699999999999999</v>
      </c>
      <c r="D74">
        <v>-2.1599999999999999E-4</v>
      </c>
      <c r="G74" s="3">
        <f t="shared" si="2"/>
        <v>0.20149999999999935</v>
      </c>
      <c r="H74" s="4">
        <f t="shared" si="0"/>
        <v>-5.0120000000000005</v>
      </c>
      <c r="I74" s="4">
        <f t="shared" si="1"/>
        <v>0.42699999999999999</v>
      </c>
    </row>
    <row r="75" spans="1:9">
      <c r="A75">
        <v>5.2560000000000002</v>
      </c>
      <c r="B75">
        <v>40.11</v>
      </c>
      <c r="C75">
        <v>0.46899999999999997</v>
      </c>
      <c r="D75">
        <v>-2.1699999999999999E-4</v>
      </c>
      <c r="G75" s="3">
        <f t="shared" si="2"/>
        <v>0.20049999999999812</v>
      </c>
      <c r="H75" s="4">
        <f t="shared" si="0"/>
        <v>-4.8100000000000023</v>
      </c>
      <c r="I75" s="4">
        <f t="shared" si="1"/>
        <v>0.46899999999999997</v>
      </c>
    </row>
    <row r="76" spans="1:9">
      <c r="A76">
        <v>5.2560000000000002</v>
      </c>
      <c r="B76">
        <v>40.308999999999997</v>
      </c>
      <c r="C76">
        <v>0.51600000000000001</v>
      </c>
      <c r="D76">
        <v>-2.1499999999999999E-4</v>
      </c>
      <c r="G76" s="3">
        <f t="shared" si="2"/>
        <v>0.19900000000000162</v>
      </c>
      <c r="H76" s="4">
        <f t="shared" si="0"/>
        <v>-4.6110000000000042</v>
      </c>
      <c r="I76" s="4">
        <f t="shared" si="1"/>
        <v>0.51600000000000001</v>
      </c>
    </row>
    <row r="77" spans="1:9">
      <c r="A77">
        <v>5.2560000000000002</v>
      </c>
      <c r="B77">
        <v>40.508000000000003</v>
      </c>
      <c r="C77">
        <v>0.53200000000000003</v>
      </c>
      <c r="D77">
        <v>-2.1499999999999999E-4</v>
      </c>
      <c r="G77" s="3">
        <f t="shared" si="2"/>
        <v>0.20100000000000051</v>
      </c>
      <c r="H77" s="4">
        <f t="shared" si="0"/>
        <v>-4.411999999999999</v>
      </c>
      <c r="I77" s="4">
        <f t="shared" si="1"/>
        <v>0.53200000000000003</v>
      </c>
    </row>
    <row r="78" spans="1:9">
      <c r="A78">
        <v>5.2560000000000002</v>
      </c>
      <c r="B78">
        <v>40.710999999999999</v>
      </c>
      <c r="C78">
        <v>0.56899999999999995</v>
      </c>
      <c r="D78">
        <v>-2.1499999999999999E-4</v>
      </c>
      <c r="G78" s="3">
        <f t="shared" si="2"/>
        <v>0.20249999999999702</v>
      </c>
      <c r="H78" s="4">
        <f t="shared" si="0"/>
        <v>-4.2090000000000032</v>
      </c>
      <c r="I78" s="4">
        <f t="shared" si="1"/>
        <v>0.56899999999999995</v>
      </c>
    </row>
    <row r="79" spans="1:9">
      <c r="A79">
        <v>5.2560000000000002</v>
      </c>
      <c r="B79">
        <v>40.912999999999997</v>
      </c>
      <c r="C79">
        <v>0.59399999999999997</v>
      </c>
      <c r="D79">
        <v>-2.1499999999999999E-4</v>
      </c>
      <c r="G79" s="3">
        <f t="shared" si="2"/>
        <v>0.20050000000000168</v>
      </c>
      <c r="H79" s="4">
        <f t="shared" si="0"/>
        <v>-4.007000000000005</v>
      </c>
      <c r="I79" s="4">
        <f t="shared" si="1"/>
        <v>0.59399999999999997</v>
      </c>
    </row>
    <row r="80" spans="1:9">
      <c r="A80">
        <v>5.2560000000000002</v>
      </c>
      <c r="B80">
        <v>41.112000000000002</v>
      </c>
      <c r="C80">
        <v>0.629</v>
      </c>
      <c r="D80">
        <v>-2.1599999999999999E-4</v>
      </c>
      <c r="G80" s="3">
        <f t="shared" si="2"/>
        <v>0.19850000000000279</v>
      </c>
      <c r="H80" s="4">
        <f t="shared" si="0"/>
        <v>-3.8079999999999998</v>
      </c>
      <c r="I80" s="4">
        <f t="shared" si="1"/>
        <v>0.629</v>
      </c>
    </row>
    <row r="81" spans="1:9">
      <c r="A81">
        <v>5.2560000000000002</v>
      </c>
      <c r="B81">
        <v>41.31</v>
      </c>
      <c r="C81">
        <v>0.63900000000000001</v>
      </c>
      <c r="D81">
        <v>-2.14E-4</v>
      </c>
      <c r="G81" s="3">
        <f t="shared" si="2"/>
        <v>0.19950000000000045</v>
      </c>
      <c r="H81" s="4">
        <f t="shared" si="0"/>
        <v>-3.6099999999999994</v>
      </c>
      <c r="I81" s="4">
        <f t="shared" si="1"/>
        <v>0.63900000000000001</v>
      </c>
    </row>
    <row r="82" spans="1:9">
      <c r="A82">
        <v>5.2560000000000002</v>
      </c>
      <c r="B82">
        <v>41.511000000000003</v>
      </c>
      <c r="C82">
        <v>0.64900000000000002</v>
      </c>
      <c r="D82">
        <v>-2.1599999999999999E-4</v>
      </c>
      <c r="G82" s="3">
        <f t="shared" si="2"/>
        <v>0.20100000000000051</v>
      </c>
      <c r="H82" s="4">
        <f t="shared" si="0"/>
        <v>-3.4089999999999989</v>
      </c>
      <c r="I82" s="4">
        <f t="shared" si="1"/>
        <v>0.64900000000000002</v>
      </c>
    </row>
    <row r="83" spans="1:9">
      <c r="A83">
        <v>5.2560000000000002</v>
      </c>
      <c r="B83">
        <v>41.712000000000003</v>
      </c>
      <c r="C83">
        <v>0.65300000000000002</v>
      </c>
      <c r="D83">
        <v>-2.14E-4</v>
      </c>
      <c r="G83" s="3">
        <f t="shared" si="2"/>
        <v>0.19999999999999929</v>
      </c>
      <c r="H83" s="4">
        <f t="shared" si="0"/>
        <v>-3.2079999999999984</v>
      </c>
      <c r="I83" s="4">
        <f t="shared" si="1"/>
        <v>0.65300000000000002</v>
      </c>
    </row>
    <row r="84" spans="1:9">
      <c r="A84">
        <v>5.2560000000000002</v>
      </c>
      <c r="B84">
        <v>41.911000000000001</v>
      </c>
      <c r="C84">
        <v>0.66800000000000004</v>
      </c>
      <c r="D84">
        <v>-2.1599999999999999E-4</v>
      </c>
      <c r="G84" s="3">
        <f t="shared" si="2"/>
        <v>0.19799999999999685</v>
      </c>
      <c r="H84" s="4">
        <f t="shared" ref="H84:H147" si="3">B84-$I$1</f>
        <v>-3.0090000000000003</v>
      </c>
      <c r="I84" s="4">
        <f t="shared" ref="I84:I147" si="4">C84</f>
        <v>0.66800000000000004</v>
      </c>
    </row>
    <row r="85" spans="1:9">
      <c r="A85">
        <v>5.2560000000000002</v>
      </c>
      <c r="B85">
        <v>42.107999999999997</v>
      </c>
      <c r="C85">
        <v>0.66400000000000003</v>
      </c>
      <c r="D85">
        <v>-2.1599999999999999E-4</v>
      </c>
      <c r="G85" s="3">
        <f t="shared" ref="G85:G148" si="5">(H86-H84)/2</f>
        <v>0.19899999999999807</v>
      </c>
      <c r="H85" s="4">
        <f t="shared" si="3"/>
        <v>-2.8120000000000047</v>
      </c>
      <c r="I85" s="4">
        <f t="shared" si="4"/>
        <v>0.66400000000000003</v>
      </c>
    </row>
    <row r="86" spans="1:9">
      <c r="A86">
        <v>5.2560000000000002</v>
      </c>
      <c r="B86">
        <v>42.308999999999997</v>
      </c>
      <c r="C86">
        <v>0.67700000000000005</v>
      </c>
      <c r="D86">
        <v>-2.1599999999999999E-4</v>
      </c>
      <c r="G86" s="3">
        <f t="shared" si="5"/>
        <v>0.20100000000000051</v>
      </c>
      <c r="H86" s="4">
        <f t="shared" si="3"/>
        <v>-2.6110000000000042</v>
      </c>
      <c r="I86" s="4">
        <f t="shared" si="4"/>
        <v>0.67700000000000005</v>
      </c>
    </row>
    <row r="87" spans="1:9">
      <c r="A87">
        <v>5.2560000000000002</v>
      </c>
      <c r="B87">
        <v>42.51</v>
      </c>
      <c r="C87">
        <v>0.65900000000000003</v>
      </c>
      <c r="D87">
        <v>-2.1599999999999999E-4</v>
      </c>
      <c r="G87" s="3">
        <f t="shared" si="5"/>
        <v>0.20000000000000284</v>
      </c>
      <c r="H87" s="4">
        <f t="shared" si="3"/>
        <v>-2.4100000000000037</v>
      </c>
      <c r="I87" s="4">
        <f t="shared" si="4"/>
        <v>0.65900000000000003</v>
      </c>
    </row>
    <row r="88" spans="1:9">
      <c r="A88">
        <v>5.2560000000000002</v>
      </c>
      <c r="B88">
        <v>42.709000000000003</v>
      </c>
      <c r="C88">
        <v>0.64400000000000002</v>
      </c>
      <c r="D88">
        <v>-2.1599999999999999E-4</v>
      </c>
      <c r="G88" s="3">
        <f t="shared" si="5"/>
        <v>0.19900000000000162</v>
      </c>
      <c r="H88" s="4">
        <f t="shared" si="3"/>
        <v>-2.2109999999999985</v>
      </c>
      <c r="I88" s="4">
        <f t="shared" si="4"/>
        <v>0.64400000000000002</v>
      </c>
    </row>
    <row r="89" spans="1:9">
      <c r="A89">
        <v>5.2560000000000002</v>
      </c>
      <c r="B89">
        <v>42.908000000000001</v>
      </c>
      <c r="C89">
        <v>0.59899999999999998</v>
      </c>
      <c r="D89">
        <v>-2.1499999999999999E-4</v>
      </c>
      <c r="G89" s="3">
        <f t="shared" si="5"/>
        <v>0.20049999999999812</v>
      </c>
      <c r="H89" s="4">
        <f t="shared" si="3"/>
        <v>-2.0120000000000005</v>
      </c>
      <c r="I89" s="4">
        <f t="shared" si="4"/>
        <v>0.59899999999999998</v>
      </c>
    </row>
    <row r="90" spans="1:9">
      <c r="A90">
        <v>5.2560000000000002</v>
      </c>
      <c r="B90">
        <v>43.11</v>
      </c>
      <c r="C90">
        <v>0.58299999999999996</v>
      </c>
      <c r="D90">
        <v>-2.1699999999999999E-4</v>
      </c>
      <c r="G90" s="3">
        <f t="shared" si="5"/>
        <v>0.20199999999999818</v>
      </c>
      <c r="H90" s="4">
        <f t="shared" si="3"/>
        <v>-1.8100000000000023</v>
      </c>
      <c r="I90" s="4">
        <f t="shared" si="4"/>
        <v>0.58299999999999996</v>
      </c>
    </row>
    <row r="91" spans="1:9">
      <c r="A91">
        <v>5.2560000000000002</v>
      </c>
      <c r="B91">
        <v>43.311999999999998</v>
      </c>
      <c r="C91">
        <v>0.55700000000000005</v>
      </c>
      <c r="D91">
        <v>-2.1599999999999999E-4</v>
      </c>
      <c r="G91" s="3">
        <f t="shared" si="5"/>
        <v>0.20100000000000051</v>
      </c>
      <c r="H91" s="4">
        <f t="shared" si="3"/>
        <v>-1.6080000000000041</v>
      </c>
      <c r="I91" s="4">
        <f t="shared" si="4"/>
        <v>0.55700000000000005</v>
      </c>
    </row>
    <row r="92" spans="1:9">
      <c r="A92">
        <v>5.2560000000000002</v>
      </c>
      <c r="B92">
        <v>43.512</v>
      </c>
      <c r="C92">
        <v>0.52600000000000002</v>
      </c>
      <c r="D92">
        <v>-2.14E-4</v>
      </c>
      <c r="G92" s="3">
        <f t="shared" si="5"/>
        <v>0.19900000000000162</v>
      </c>
      <c r="H92" s="4">
        <f t="shared" si="3"/>
        <v>-1.4080000000000013</v>
      </c>
      <c r="I92" s="4">
        <f t="shared" si="4"/>
        <v>0.52600000000000002</v>
      </c>
    </row>
    <row r="93" spans="1:9">
      <c r="A93">
        <v>5.2560000000000002</v>
      </c>
      <c r="B93">
        <v>43.71</v>
      </c>
      <c r="C93">
        <v>0.503</v>
      </c>
      <c r="D93">
        <v>-2.1699999999999999E-4</v>
      </c>
      <c r="G93" s="3">
        <f t="shared" si="5"/>
        <v>0.19950000000000045</v>
      </c>
      <c r="H93" s="4">
        <f t="shared" si="3"/>
        <v>-1.2100000000000009</v>
      </c>
      <c r="I93" s="4">
        <f t="shared" si="4"/>
        <v>0.503</v>
      </c>
    </row>
    <row r="94" spans="1:9">
      <c r="A94">
        <v>5.2560000000000002</v>
      </c>
      <c r="B94">
        <v>43.911000000000001</v>
      </c>
      <c r="C94">
        <v>0.45100000000000001</v>
      </c>
      <c r="D94">
        <v>-2.1499999999999999E-4</v>
      </c>
      <c r="G94" s="3">
        <f t="shared" si="5"/>
        <v>0.20149999999999935</v>
      </c>
      <c r="H94" s="4">
        <f t="shared" si="3"/>
        <v>-1.0090000000000003</v>
      </c>
      <c r="I94" s="4">
        <f t="shared" si="4"/>
        <v>0.45100000000000001</v>
      </c>
    </row>
    <row r="95" spans="1:9">
      <c r="A95">
        <v>5.2560000000000002</v>
      </c>
      <c r="B95">
        <v>44.113</v>
      </c>
      <c r="C95">
        <v>0.42099999999999999</v>
      </c>
      <c r="D95">
        <v>-2.14E-4</v>
      </c>
      <c r="G95" s="3">
        <f t="shared" si="5"/>
        <v>0.20049999999999812</v>
      </c>
      <c r="H95" s="4">
        <f t="shared" si="3"/>
        <v>-0.80700000000000216</v>
      </c>
      <c r="I95" s="4">
        <f t="shared" si="4"/>
        <v>0.42099999999999999</v>
      </c>
    </row>
    <row r="96" spans="1:9">
      <c r="A96">
        <v>5.2560000000000002</v>
      </c>
      <c r="B96">
        <v>44.311999999999998</v>
      </c>
      <c r="C96">
        <v>0.34599999999999997</v>
      </c>
      <c r="D96">
        <v>-2.14E-4</v>
      </c>
      <c r="G96" s="3">
        <f t="shared" si="5"/>
        <v>0.1980000000000004</v>
      </c>
      <c r="H96" s="4">
        <f t="shared" si="3"/>
        <v>-0.60800000000000409</v>
      </c>
      <c r="I96" s="4">
        <f t="shared" si="4"/>
        <v>0.34599999999999997</v>
      </c>
    </row>
    <row r="97" spans="1:9">
      <c r="A97">
        <v>5.2560000000000002</v>
      </c>
      <c r="B97">
        <v>44.509</v>
      </c>
      <c r="C97">
        <v>0.27700000000000002</v>
      </c>
      <c r="D97">
        <v>-2.1699999999999999E-4</v>
      </c>
      <c r="G97" s="3">
        <f t="shared" si="5"/>
        <v>0.19900000000000162</v>
      </c>
      <c r="H97" s="4">
        <f t="shared" si="3"/>
        <v>-0.41100000000000136</v>
      </c>
      <c r="I97" s="4">
        <f t="shared" si="4"/>
        <v>0.27700000000000002</v>
      </c>
    </row>
    <row r="98" spans="1:9">
      <c r="A98">
        <v>5.2560000000000002</v>
      </c>
      <c r="B98">
        <v>44.71</v>
      </c>
      <c r="C98">
        <v>0.21299999999999999</v>
      </c>
      <c r="D98">
        <v>-2.1499999999999999E-4</v>
      </c>
      <c r="G98" s="3">
        <f t="shared" si="5"/>
        <v>0.20100000000000051</v>
      </c>
      <c r="H98" s="4">
        <f t="shared" si="3"/>
        <v>-0.21000000000000085</v>
      </c>
      <c r="I98" s="4">
        <f t="shared" si="4"/>
        <v>0.21299999999999999</v>
      </c>
    </row>
    <row r="99" spans="1:9">
      <c r="A99">
        <v>5.2560000000000002</v>
      </c>
      <c r="B99">
        <v>44.911000000000001</v>
      </c>
      <c r="C99">
        <v>0.17199999999999999</v>
      </c>
      <c r="D99">
        <v>-2.1699999999999999E-4</v>
      </c>
      <c r="G99" s="3">
        <f t="shared" si="5"/>
        <v>0.19950000000000045</v>
      </c>
      <c r="H99" s="4">
        <f t="shared" si="3"/>
        <v>-9.0000000000003411E-3</v>
      </c>
      <c r="I99" s="4">
        <f t="shared" si="4"/>
        <v>0.17199999999999999</v>
      </c>
    </row>
    <row r="100" spans="1:9">
      <c r="A100">
        <v>5.2560000000000002</v>
      </c>
      <c r="B100">
        <v>45.109000000000002</v>
      </c>
      <c r="C100">
        <v>8.1000000000000003E-2</v>
      </c>
      <c r="D100">
        <v>-2.1699999999999999E-4</v>
      </c>
      <c r="G100" s="3">
        <f t="shared" si="5"/>
        <v>0.19849999999999923</v>
      </c>
      <c r="H100" s="4">
        <f t="shared" si="3"/>
        <v>0.18900000000000006</v>
      </c>
      <c r="I100" s="4">
        <f t="shared" si="4"/>
        <v>8.1000000000000003E-2</v>
      </c>
    </row>
    <row r="101" spans="1:9">
      <c r="A101">
        <v>5.2560000000000002</v>
      </c>
      <c r="B101">
        <v>45.308</v>
      </c>
      <c r="C101">
        <v>8.9999999999999993E-3</v>
      </c>
      <c r="D101">
        <v>-2.1599999999999999E-4</v>
      </c>
      <c r="G101" s="3">
        <f t="shared" si="5"/>
        <v>0.20049999999999812</v>
      </c>
      <c r="H101" s="4">
        <f t="shared" si="3"/>
        <v>0.38799999999999812</v>
      </c>
      <c r="I101" s="4">
        <f t="shared" si="4"/>
        <v>8.9999999999999993E-3</v>
      </c>
    </row>
    <row r="102" spans="1:9">
      <c r="A102">
        <v>5.2560000000000002</v>
      </c>
      <c r="B102">
        <v>45.51</v>
      </c>
      <c r="C102">
        <v>-6.2E-2</v>
      </c>
      <c r="D102">
        <v>-2.13E-4</v>
      </c>
      <c r="G102" s="3">
        <f t="shared" si="5"/>
        <v>0.20200000000000173</v>
      </c>
      <c r="H102" s="4">
        <f t="shared" si="3"/>
        <v>0.58999999999999631</v>
      </c>
      <c r="I102" s="4">
        <f t="shared" si="4"/>
        <v>-6.2E-2</v>
      </c>
    </row>
    <row r="103" spans="1:9">
      <c r="A103">
        <v>5.2560000000000002</v>
      </c>
      <c r="B103">
        <v>45.712000000000003</v>
      </c>
      <c r="C103">
        <v>-0.124</v>
      </c>
      <c r="D103">
        <v>-2.1599999999999999E-4</v>
      </c>
      <c r="G103" s="3">
        <f t="shared" si="5"/>
        <v>0.20149999999999935</v>
      </c>
      <c r="H103" s="4">
        <f t="shared" si="3"/>
        <v>0.79200000000000159</v>
      </c>
      <c r="I103" s="4">
        <f t="shared" si="4"/>
        <v>-0.124</v>
      </c>
    </row>
    <row r="104" spans="1:9">
      <c r="A104">
        <v>5.2560000000000002</v>
      </c>
      <c r="B104">
        <v>45.912999999999997</v>
      </c>
      <c r="C104">
        <v>-0.16800000000000001</v>
      </c>
      <c r="D104">
        <v>-2.14E-4</v>
      </c>
      <c r="G104" s="3">
        <f t="shared" si="5"/>
        <v>0.19899999999999807</v>
      </c>
      <c r="H104" s="4">
        <f t="shared" si="3"/>
        <v>0.992999999999995</v>
      </c>
      <c r="I104" s="4">
        <f t="shared" si="4"/>
        <v>-0.16800000000000001</v>
      </c>
    </row>
    <row r="105" spans="1:9">
      <c r="A105">
        <v>5.2560000000000002</v>
      </c>
      <c r="B105">
        <v>46.11</v>
      </c>
      <c r="C105">
        <v>-0.248</v>
      </c>
      <c r="D105">
        <v>-2.1699999999999999E-4</v>
      </c>
      <c r="G105" s="3">
        <f t="shared" si="5"/>
        <v>0.19950000000000045</v>
      </c>
      <c r="H105" s="4">
        <f t="shared" si="3"/>
        <v>1.1899999999999977</v>
      </c>
      <c r="I105" s="4">
        <f t="shared" si="4"/>
        <v>-0.248</v>
      </c>
    </row>
    <row r="106" spans="1:9">
      <c r="A106">
        <v>5.2560000000000002</v>
      </c>
      <c r="B106">
        <v>46.311999999999998</v>
      </c>
      <c r="C106">
        <v>-0.26300000000000001</v>
      </c>
      <c r="D106">
        <v>-2.1499999999999999E-4</v>
      </c>
      <c r="G106" s="3">
        <f t="shared" si="5"/>
        <v>0.20149999999999935</v>
      </c>
      <c r="H106" s="4">
        <f t="shared" si="3"/>
        <v>1.3919999999999959</v>
      </c>
      <c r="I106" s="4">
        <f t="shared" si="4"/>
        <v>-0.26300000000000001</v>
      </c>
    </row>
    <row r="107" spans="1:9">
      <c r="A107">
        <v>5.2560000000000002</v>
      </c>
      <c r="B107">
        <v>46.512999999999998</v>
      </c>
      <c r="C107">
        <v>-0.316</v>
      </c>
      <c r="D107">
        <v>-2.1599999999999999E-4</v>
      </c>
      <c r="G107" s="3">
        <f t="shared" si="5"/>
        <v>0.20050000000000168</v>
      </c>
      <c r="H107" s="4">
        <f t="shared" si="3"/>
        <v>1.5929999999999964</v>
      </c>
      <c r="I107" s="4">
        <f t="shared" si="4"/>
        <v>-0.316</v>
      </c>
    </row>
    <row r="108" spans="1:9">
      <c r="A108">
        <v>5.2560000000000002</v>
      </c>
      <c r="B108">
        <v>46.713000000000001</v>
      </c>
      <c r="C108">
        <v>-0.34699999999999998</v>
      </c>
      <c r="D108">
        <v>-2.14E-4</v>
      </c>
      <c r="G108" s="3">
        <f t="shared" si="5"/>
        <v>0.1980000000000004</v>
      </c>
      <c r="H108" s="4">
        <f t="shared" si="3"/>
        <v>1.7929999999999993</v>
      </c>
      <c r="I108" s="4">
        <f t="shared" si="4"/>
        <v>-0.34699999999999998</v>
      </c>
    </row>
    <row r="109" spans="1:9">
      <c r="A109">
        <v>5.2560000000000002</v>
      </c>
      <c r="B109">
        <v>46.908999999999999</v>
      </c>
      <c r="C109">
        <v>-0.35499999999999998</v>
      </c>
      <c r="D109">
        <v>-2.14E-4</v>
      </c>
      <c r="G109" s="3">
        <f t="shared" si="5"/>
        <v>0.19849999999999923</v>
      </c>
      <c r="H109" s="4">
        <f t="shared" si="3"/>
        <v>1.9889999999999972</v>
      </c>
      <c r="I109" s="4">
        <f t="shared" si="4"/>
        <v>-0.35499999999999998</v>
      </c>
    </row>
    <row r="110" spans="1:9">
      <c r="A110">
        <v>5.2560000000000002</v>
      </c>
      <c r="B110">
        <v>47.11</v>
      </c>
      <c r="C110">
        <v>-0.37</v>
      </c>
      <c r="D110">
        <v>-2.1499999999999999E-4</v>
      </c>
      <c r="G110" s="3">
        <f t="shared" si="5"/>
        <v>0.20100000000000051</v>
      </c>
      <c r="H110" s="4">
        <f t="shared" si="3"/>
        <v>2.1899999999999977</v>
      </c>
      <c r="I110" s="4">
        <f t="shared" si="4"/>
        <v>-0.37</v>
      </c>
    </row>
    <row r="111" spans="1:9">
      <c r="A111">
        <v>5.2560000000000002</v>
      </c>
      <c r="B111">
        <v>47.311</v>
      </c>
      <c r="C111">
        <v>-0.38500000000000001</v>
      </c>
      <c r="D111">
        <v>-2.13E-4</v>
      </c>
      <c r="G111" s="3">
        <f t="shared" si="5"/>
        <v>0.19999999999999929</v>
      </c>
      <c r="H111" s="4">
        <f t="shared" si="3"/>
        <v>2.3909999999999982</v>
      </c>
      <c r="I111" s="4">
        <f t="shared" si="4"/>
        <v>-0.38500000000000001</v>
      </c>
    </row>
    <row r="112" spans="1:9">
      <c r="A112">
        <v>5.2560000000000002</v>
      </c>
      <c r="B112">
        <v>47.51</v>
      </c>
      <c r="C112">
        <v>-0.41299999999999998</v>
      </c>
      <c r="D112">
        <v>-2.14E-4</v>
      </c>
      <c r="G112" s="3">
        <f t="shared" si="5"/>
        <v>0.1980000000000004</v>
      </c>
      <c r="H112" s="4">
        <f t="shared" si="3"/>
        <v>2.5899999999999963</v>
      </c>
      <c r="I112" s="4">
        <f t="shared" si="4"/>
        <v>-0.41299999999999998</v>
      </c>
    </row>
    <row r="113" spans="1:9">
      <c r="A113">
        <v>5.2560000000000002</v>
      </c>
      <c r="B113">
        <v>47.707000000000001</v>
      </c>
      <c r="C113">
        <v>-0.42799999999999999</v>
      </c>
      <c r="D113">
        <v>-2.14E-4</v>
      </c>
      <c r="G113" s="3">
        <f t="shared" si="5"/>
        <v>0.19999999999999929</v>
      </c>
      <c r="H113" s="4">
        <f t="shared" si="3"/>
        <v>2.786999999999999</v>
      </c>
      <c r="I113" s="4">
        <f t="shared" si="4"/>
        <v>-0.42799999999999999</v>
      </c>
    </row>
    <row r="114" spans="1:9">
      <c r="A114">
        <v>5.2560000000000002</v>
      </c>
      <c r="B114">
        <v>47.91</v>
      </c>
      <c r="C114">
        <v>-0.438</v>
      </c>
      <c r="D114">
        <v>-2.13E-4</v>
      </c>
      <c r="G114" s="3">
        <f t="shared" si="5"/>
        <v>0.20250000000000057</v>
      </c>
      <c r="H114" s="4">
        <f t="shared" si="3"/>
        <v>2.9899999999999949</v>
      </c>
      <c r="I114" s="4">
        <f t="shared" si="4"/>
        <v>-0.438</v>
      </c>
    </row>
    <row r="115" spans="1:9">
      <c r="A115">
        <v>5.2560000000000002</v>
      </c>
      <c r="B115">
        <v>48.112000000000002</v>
      </c>
      <c r="C115">
        <v>-0.43</v>
      </c>
      <c r="D115">
        <v>-2.1599999999999999E-4</v>
      </c>
      <c r="G115" s="3">
        <f t="shared" si="5"/>
        <v>0.20100000000000051</v>
      </c>
      <c r="H115" s="4">
        <f t="shared" si="3"/>
        <v>3.1920000000000002</v>
      </c>
      <c r="I115" s="4">
        <f t="shared" si="4"/>
        <v>-0.43</v>
      </c>
    </row>
    <row r="116" spans="1:9">
      <c r="A116">
        <v>5.2560000000000002</v>
      </c>
      <c r="B116">
        <v>48.311999999999998</v>
      </c>
      <c r="C116">
        <v>-0.42799999999999999</v>
      </c>
      <c r="D116">
        <v>-2.13E-4</v>
      </c>
      <c r="G116" s="3">
        <f t="shared" si="5"/>
        <v>0.19899999999999807</v>
      </c>
      <c r="H116" s="4">
        <f t="shared" si="3"/>
        <v>3.3919999999999959</v>
      </c>
      <c r="I116" s="4">
        <f t="shared" si="4"/>
        <v>-0.42799999999999999</v>
      </c>
    </row>
    <row r="117" spans="1:9">
      <c r="A117">
        <v>5.2560000000000002</v>
      </c>
      <c r="B117">
        <v>48.51</v>
      </c>
      <c r="C117">
        <v>-0.41899999999999998</v>
      </c>
      <c r="D117">
        <v>-2.1499999999999999E-4</v>
      </c>
      <c r="G117" s="3">
        <f t="shared" si="5"/>
        <v>0.19950000000000045</v>
      </c>
      <c r="H117" s="4">
        <f t="shared" si="3"/>
        <v>3.5899999999999963</v>
      </c>
      <c r="I117" s="4">
        <f t="shared" si="4"/>
        <v>-0.41899999999999998</v>
      </c>
    </row>
    <row r="118" spans="1:9">
      <c r="A118">
        <v>5.2560000000000002</v>
      </c>
      <c r="B118">
        <v>48.710999999999999</v>
      </c>
      <c r="C118">
        <v>-0.41299999999999998</v>
      </c>
      <c r="D118">
        <v>-2.1499999999999999E-4</v>
      </c>
      <c r="G118" s="3">
        <f t="shared" si="5"/>
        <v>0.20200000000000173</v>
      </c>
      <c r="H118" s="4">
        <f t="shared" si="3"/>
        <v>3.7909999999999968</v>
      </c>
      <c r="I118" s="4">
        <f t="shared" si="4"/>
        <v>-0.41299999999999998</v>
      </c>
    </row>
    <row r="119" spans="1:9">
      <c r="A119">
        <v>5.2560000000000002</v>
      </c>
      <c r="B119">
        <v>48.914000000000001</v>
      </c>
      <c r="C119">
        <v>-0.40300000000000002</v>
      </c>
      <c r="D119">
        <v>-2.14E-4</v>
      </c>
      <c r="G119" s="3">
        <f t="shared" si="5"/>
        <v>0.20100000000000051</v>
      </c>
      <c r="H119" s="4">
        <f t="shared" si="3"/>
        <v>3.9939999999999998</v>
      </c>
      <c r="I119" s="4">
        <f t="shared" si="4"/>
        <v>-0.40300000000000002</v>
      </c>
    </row>
    <row r="120" spans="1:9">
      <c r="A120">
        <v>5.2560000000000002</v>
      </c>
      <c r="B120">
        <v>49.113</v>
      </c>
      <c r="C120">
        <v>-0.373</v>
      </c>
      <c r="D120">
        <v>-2.13E-4</v>
      </c>
      <c r="G120" s="3">
        <f t="shared" si="5"/>
        <v>0.1980000000000004</v>
      </c>
      <c r="H120" s="4">
        <f t="shared" si="3"/>
        <v>4.1929999999999978</v>
      </c>
      <c r="I120" s="4">
        <f t="shared" si="4"/>
        <v>-0.373</v>
      </c>
    </row>
    <row r="121" spans="1:9">
      <c r="A121">
        <v>5.2560000000000002</v>
      </c>
      <c r="B121">
        <v>49.31</v>
      </c>
      <c r="C121">
        <v>-0.34699999999999998</v>
      </c>
      <c r="D121">
        <v>-2.14E-4</v>
      </c>
      <c r="G121" s="3">
        <f t="shared" si="5"/>
        <v>0.19900000000000162</v>
      </c>
      <c r="H121" s="4">
        <f t="shared" si="3"/>
        <v>4.3900000000000006</v>
      </c>
      <c r="I121" s="4">
        <f t="shared" si="4"/>
        <v>-0.34699999999999998</v>
      </c>
    </row>
    <row r="122" spans="1:9">
      <c r="A122">
        <v>5.2560000000000002</v>
      </c>
      <c r="B122">
        <v>49.511000000000003</v>
      </c>
      <c r="C122">
        <v>-0.33</v>
      </c>
      <c r="D122">
        <v>-2.1599999999999999E-4</v>
      </c>
      <c r="G122" s="3">
        <f t="shared" si="5"/>
        <v>0.20100000000000051</v>
      </c>
      <c r="H122" s="4">
        <f t="shared" si="3"/>
        <v>4.5910000000000011</v>
      </c>
      <c r="I122" s="4">
        <f t="shared" si="4"/>
        <v>-0.33</v>
      </c>
    </row>
    <row r="123" spans="1:9">
      <c r="A123">
        <v>5.2560000000000002</v>
      </c>
      <c r="B123">
        <v>49.712000000000003</v>
      </c>
      <c r="C123">
        <v>-0.30499999999999999</v>
      </c>
      <c r="D123">
        <v>-2.1599999999999999E-4</v>
      </c>
      <c r="G123" s="3">
        <f t="shared" si="5"/>
        <v>0.19999999999999929</v>
      </c>
      <c r="H123" s="4">
        <f t="shared" si="3"/>
        <v>4.7920000000000016</v>
      </c>
      <c r="I123" s="4">
        <f t="shared" si="4"/>
        <v>-0.30499999999999999</v>
      </c>
    </row>
    <row r="124" spans="1:9">
      <c r="A124">
        <v>5.2560000000000002</v>
      </c>
      <c r="B124">
        <v>49.911000000000001</v>
      </c>
      <c r="C124">
        <v>-0.26100000000000001</v>
      </c>
      <c r="D124">
        <v>-2.1499999999999999E-4</v>
      </c>
      <c r="G124" s="3">
        <f t="shared" si="5"/>
        <v>0.19799999999999685</v>
      </c>
      <c r="H124" s="4">
        <f t="shared" si="3"/>
        <v>4.9909999999999997</v>
      </c>
      <c r="I124" s="4">
        <f t="shared" si="4"/>
        <v>-0.26100000000000001</v>
      </c>
    </row>
    <row r="125" spans="1:9">
      <c r="A125">
        <v>5.2560000000000002</v>
      </c>
      <c r="B125">
        <v>50.107999999999997</v>
      </c>
      <c r="C125">
        <v>-0.24199999999999999</v>
      </c>
      <c r="D125">
        <v>-2.1599999999999999E-4</v>
      </c>
      <c r="G125" s="3">
        <f t="shared" si="5"/>
        <v>0.19950000000000045</v>
      </c>
      <c r="H125" s="4">
        <f t="shared" si="3"/>
        <v>5.1879999999999953</v>
      </c>
      <c r="I125" s="4">
        <f t="shared" si="4"/>
        <v>-0.24199999999999999</v>
      </c>
    </row>
    <row r="126" spans="1:9">
      <c r="A126">
        <v>5.2560000000000002</v>
      </c>
      <c r="B126">
        <v>50.31</v>
      </c>
      <c r="C126">
        <v>-0.219</v>
      </c>
      <c r="D126">
        <v>-2.14E-4</v>
      </c>
      <c r="G126" s="3">
        <f t="shared" si="5"/>
        <v>0.2015000000000029</v>
      </c>
      <c r="H126" s="4">
        <f t="shared" si="3"/>
        <v>5.3900000000000006</v>
      </c>
      <c r="I126" s="4">
        <f t="shared" si="4"/>
        <v>-0.219</v>
      </c>
    </row>
    <row r="127" spans="1:9">
      <c r="A127">
        <v>5.2560000000000002</v>
      </c>
      <c r="B127">
        <v>50.511000000000003</v>
      </c>
      <c r="C127">
        <v>-0.17699999999999999</v>
      </c>
      <c r="D127">
        <v>-2.14E-4</v>
      </c>
      <c r="G127" s="3">
        <f t="shared" si="5"/>
        <v>0.20049999999999812</v>
      </c>
      <c r="H127" s="4">
        <f t="shared" si="3"/>
        <v>5.5910000000000011</v>
      </c>
      <c r="I127" s="4">
        <f t="shared" si="4"/>
        <v>-0.17699999999999999</v>
      </c>
    </row>
    <row r="128" spans="1:9">
      <c r="A128">
        <v>5.2560000000000002</v>
      </c>
      <c r="B128">
        <v>50.710999999999999</v>
      </c>
      <c r="C128">
        <v>-0.154</v>
      </c>
      <c r="D128">
        <v>-2.1599999999999999E-4</v>
      </c>
      <c r="G128" s="3">
        <f t="shared" si="5"/>
        <v>0.1994999999999969</v>
      </c>
      <c r="H128" s="4">
        <f t="shared" si="3"/>
        <v>5.7909999999999968</v>
      </c>
      <c r="I128" s="4">
        <f t="shared" si="4"/>
        <v>-0.154</v>
      </c>
    </row>
    <row r="129" spans="1:9">
      <c r="A129">
        <v>5.2560000000000002</v>
      </c>
      <c r="B129">
        <v>50.91</v>
      </c>
      <c r="C129">
        <v>-0.125</v>
      </c>
      <c r="D129">
        <v>-2.1499999999999999E-4</v>
      </c>
      <c r="G129" s="3">
        <f t="shared" si="5"/>
        <v>0.19999999999999929</v>
      </c>
      <c r="H129" s="4">
        <f t="shared" si="3"/>
        <v>5.9899999999999949</v>
      </c>
      <c r="I129" s="4">
        <f t="shared" si="4"/>
        <v>-0.125</v>
      </c>
    </row>
    <row r="130" spans="1:9">
      <c r="A130">
        <v>5.2560000000000002</v>
      </c>
      <c r="B130">
        <v>51.110999999999997</v>
      </c>
      <c r="C130">
        <v>-9.9000000000000005E-2</v>
      </c>
      <c r="D130">
        <v>-2.1599999999999999E-4</v>
      </c>
      <c r="G130" s="3">
        <f t="shared" si="5"/>
        <v>0.20200000000000173</v>
      </c>
      <c r="H130" s="4">
        <f t="shared" si="3"/>
        <v>6.1909999999999954</v>
      </c>
      <c r="I130" s="4">
        <f t="shared" si="4"/>
        <v>-9.9000000000000005E-2</v>
      </c>
    </row>
    <row r="131" spans="1:9">
      <c r="A131">
        <v>5.2560000000000002</v>
      </c>
      <c r="B131">
        <v>51.314</v>
      </c>
      <c r="C131">
        <v>-0.09</v>
      </c>
      <c r="D131">
        <v>-2.1599999999999999E-4</v>
      </c>
      <c r="G131" s="3">
        <f t="shared" si="5"/>
        <v>0.20100000000000051</v>
      </c>
      <c r="H131" s="4">
        <f t="shared" si="3"/>
        <v>6.3939999999999984</v>
      </c>
      <c r="I131" s="4">
        <f t="shared" si="4"/>
        <v>-0.09</v>
      </c>
    </row>
    <row r="132" spans="1:9">
      <c r="A132">
        <v>5.2560000000000002</v>
      </c>
      <c r="B132">
        <v>51.512999999999998</v>
      </c>
      <c r="C132">
        <v>-6.2E-2</v>
      </c>
      <c r="D132">
        <v>-2.13E-4</v>
      </c>
      <c r="G132" s="3">
        <f t="shared" si="5"/>
        <v>0.19849999999999923</v>
      </c>
      <c r="H132" s="4">
        <f t="shared" si="3"/>
        <v>6.5929999999999964</v>
      </c>
      <c r="I132" s="4">
        <f t="shared" si="4"/>
        <v>-6.2E-2</v>
      </c>
    </row>
    <row r="133" spans="1:9">
      <c r="A133">
        <v>5.2560000000000002</v>
      </c>
      <c r="B133">
        <v>51.710999999999999</v>
      </c>
      <c r="C133">
        <v>-3.6999999999999998E-2</v>
      </c>
      <c r="D133">
        <v>-2.1599999999999999E-4</v>
      </c>
      <c r="G133" s="3">
        <f t="shared" si="5"/>
        <v>0.19900000000000162</v>
      </c>
      <c r="H133" s="4">
        <f t="shared" si="3"/>
        <v>6.7909999999999968</v>
      </c>
      <c r="I133" s="4">
        <f t="shared" si="4"/>
        <v>-3.6999999999999998E-2</v>
      </c>
    </row>
    <row r="134" spans="1:9">
      <c r="A134">
        <v>5.2560000000000002</v>
      </c>
      <c r="B134">
        <v>51.911000000000001</v>
      </c>
      <c r="C134">
        <v>-1.2999999999999999E-2</v>
      </c>
      <c r="D134">
        <v>-2.14E-4</v>
      </c>
      <c r="G134" s="3">
        <f t="shared" si="5"/>
        <v>0.20100000000000051</v>
      </c>
      <c r="H134" s="4">
        <f t="shared" si="3"/>
        <v>6.9909999999999997</v>
      </c>
      <c r="I134" s="4">
        <f t="shared" si="4"/>
        <v>-1.2999999999999999E-2</v>
      </c>
    </row>
    <row r="135" spans="1:9">
      <c r="A135">
        <v>5.2560000000000002</v>
      </c>
      <c r="B135">
        <v>52.113</v>
      </c>
      <c r="C135">
        <v>-3.0000000000000001E-3</v>
      </c>
      <c r="D135">
        <v>-2.1499999999999999E-4</v>
      </c>
      <c r="G135" s="3">
        <f t="shared" si="5"/>
        <v>0.20049999999999812</v>
      </c>
      <c r="H135" s="4">
        <f t="shared" si="3"/>
        <v>7.1929999999999978</v>
      </c>
      <c r="I135" s="4">
        <f t="shared" si="4"/>
        <v>-3.0000000000000001E-3</v>
      </c>
    </row>
    <row r="136" spans="1:9">
      <c r="A136">
        <v>5.2560000000000002</v>
      </c>
      <c r="B136">
        <v>52.311999999999998</v>
      </c>
      <c r="C136">
        <v>2.5999999999999999E-2</v>
      </c>
      <c r="D136">
        <v>-2.1499999999999999E-4</v>
      </c>
      <c r="G136" s="3">
        <f t="shared" si="5"/>
        <v>0.1980000000000004</v>
      </c>
      <c r="H136" s="4">
        <f t="shared" si="3"/>
        <v>7.3919999999999959</v>
      </c>
      <c r="I136" s="4">
        <f t="shared" si="4"/>
        <v>2.5999999999999999E-2</v>
      </c>
    </row>
    <row r="137" spans="1:9">
      <c r="A137">
        <v>5.2560000000000002</v>
      </c>
      <c r="B137">
        <v>52.509</v>
      </c>
      <c r="C137">
        <v>3.5000000000000003E-2</v>
      </c>
      <c r="D137">
        <v>-2.1699999999999999E-4</v>
      </c>
      <c r="G137" s="3">
        <f t="shared" si="5"/>
        <v>0.19900000000000162</v>
      </c>
      <c r="H137" s="4">
        <f t="shared" si="3"/>
        <v>7.5889999999999986</v>
      </c>
      <c r="I137" s="4">
        <f t="shared" si="4"/>
        <v>3.5000000000000003E-2</v>
      </c>
    </row>
    <row r="138" spans="1:9">
      <c r="A138">
        <v>5.2560000000000002</v>
      </c>
      <c r="B138">
        <v>52.71</v>
      </c>
      <c r="C138">
        <v>4.3999999999999997E-2</v>
      </c>
      <c r="D138">
        <v>-2.1499999999999999E-4</v>
      </c>
      <c r="G138" s="3">
        <f t="shared" si="5"/>
        <v>0.20100000000000051</v>
      </c>
      <c r="H138" s="4">
        <f t="shared" si="3"/>
        <v>7.7899999999999991</v>
      </c>
      <c r="I138" s="4">
        <f t="shared" si="4"/>
        <v>4.3999999999999997E-2</v>
      </c>
    </row>
    <row r="139" spans="1:9">
      <c r="A139">
        <v>5.2560000000000002</v>
      </c>
      <c r="B139">
        <v>52.911000000000001</v>
      </c>
      <c r="C139">
        <v>5.8000000000000003E-2</v>
      </c>
      <c r="D139">
        <v>-2.1499999999999999E-4</v>
      </c>
      <c r="G139" s="3">
        <f t="shared" si="5"/>
        <v>0.20049999999999812</v>
      </c>
      <c r="H139" s="4">
        <f t="shared" si="3"/>
        <v>7.9909999999999997</v>
      </c>
      <c r="I139" s="4">
        <f t="shared" si="4"/>
        <v>5.8000000000000003E-2</v>
      </c>
    </row>
    <row r="140" spans="1:9">
      <c r="A140">
        <v>5.2560000000000002</v>
      </c>
      <c r="B140">
        <v>53.110999999999997</v>
      </c>
      <c r="C140">
        <v>6.7000000000000004E-2</v>
      </c>
      <c r="D140">
        <v>-2.1599999999999999E-4</v>
      </c>
      <c r="G140" s="3">
        <f t="shared" si="5"/>
        <v>0.19899999999999807</v>
      </c>
      <c r="H140" s="4">
        <f t="shared" si="3"/>
        <v>8.1909999999999954</v>
      </c>
      <c r="I140" s="4">
        <f t="shared" si="4"/>
        <v>6.7000000000000004E-2</v>
      </c>
    </row>
    <row r="141" spans="1:9">
      <c r="A141">
        <v>5.2560000000000002</v>
      </c>
      <c r="B141">
        <v>53.308999999999997</v>
      </c>
      <c r="C141">
        <v>6.6000000000000003E-2</v>
      </c>
      <c r="D141">
        <v>-2.14E-4</v>
      </c>
      <c r="G141" s="3">
        <f t="shared" si="5"/>
        <v>0.20000000000000284</v>
      </c>
      <c r="H141" s="4">
        <f t="shared" si="3"/>
        <v>8.3889999999999958</v>
      </c>
      <c r="I141" s="4">
        <f t="shared" si="4"/>
        <v>6.6000000000000003E-2</v>
      </c>
    </row>
    <row r="142" spans="1:9">
      <c r="A142">
        <v>5.2560000000000002</v>
      </c>
      <c r="B142">
        <v>53.511000000000003</v>
      </c>
      <c r="C142">
        <v>0.09</v>
      </c>
      <c r="D142">
        <v>-2.1499999999999999E-4</v>
      </c>
      <c r="G142" s="3">
        <f t="shared" si="5"/>
        <v>0.20200000000000173</v>
      </c>
      <c r="H142" s="4">
        <f t="shared" si="3"/>
        <v>8.5910000000000011</v>
      </c>
      <c r="I142" s="4">
        <f t="shared" si="4"/>
        <v>0.09</v>
      </c>
    </row>
    <row r="143" spans="1:9">
      <c r="A143">
        <v>5.2560000000000002</v>
      </c>
      <c r="B143">
        <v>53.713000000000001</v>
      </c>
      <c r="C143">
        <v>9.2999999999999999E-2</v>
      </c>
      <c r="D143">
        <v>-2.13E-4</v>
      </c>
      <c r="G143" s="3">
        <f t="shared" si="5"/>
        <v>0.20149999999999935</v>
      </c>
      <c r="H143" s="4">
        <f t="shared" si="3"/>
        <v>8.7929999999999993</v>
      </c>
      <c r="I143" s="4">
        <f t="shared" si="4"/>
        <v>9.2999999999999999E-2</v>
      </c>
    </row>
    <row r="144" spans="1:9">
      <c r="A144">
        <v>5.2560000000000002</v>
      </c>
      <c r="B144">
        <v>53.914000000000001</v>
      </c>
      <c r="C144">
        <v>0.113</v>
      </c>
      <c r="D144">
        <v>-2.1499999999999999E-4</v>
      </c>
      <c r="G144" s="3">
        <f t="shared" si="5"/>
        <v>0.19899999999999807</v>
      </c>
      <c r="H144" s="4">
        <f t="shared" si="3"/>
        <v>8.9939999999999998</v>
      </c>
      <c r="I144" s="4">
        <f t="shared" si="4"/>
        <v>0.113</v>
      </c>
    </row>
    <row r="145" spans="1:9">
      <c r="A145">
        <v>5.2560000000000002</v>
      </c>
      <c r="B145">
        <v>54.110999999999997</v>
      </c>
      <c r="C145">
        <v>0.13800000000000001</v>
      </c>
      <c r="D145">
        <v>-2.1599999999999999E-4</v>
      </c>
      <c r="G145" s="3">
        <f t="shared" si="5"/>
        <v>0.19899999999999807</v>
      </c>
      <c r="H145" s="4">
        <f t="shared" si="3"/>
        <v>9.1909999999999954</v>
      </c>
      <c r="I145" s="4">
        <f t="shared" si="4"/>
        <v>0.13800000000000001</v>
      </c>
    </row>
    <row r="146" spans="1:9">
      <c r="A146">
        <v>5.2560000000000002</v>
      </c>
      <c r="B146">
        <v>54.311999999999998</v>
      </c>
      <c r="C146">
        <v>0.13600000000000001</v>
      </c>
      <c r="D146">
        <v>-2.1599999999999999E-4</v>
      </c>
      <c r="G146" s="3">
        <f t="shared" si="5"/>
        <v>0.20100000000000051</v>
      </c>
      <c r="H146" s="4">
        <f t="shared" si="3"/>
        <v>9.3919999999999959</v>
      </c>
      <c r="I146" s="4">
        <f t="shared" si="4"/>
        <v>0.13600000000000001</v>
      </c>
    </row>
    <row r="147" spans="1:9">
      <c r="A147">
        <v>5.2560000000000002</v>
      </c>
      <c r="B147">
        <v>54.512999999999998</v>
      </c>
      <c r="C147">
        <v>0.13100000000000001</v>
      </c>
      <c r="D147">
        <v>-2.1599999999999999E-4</v>
      </c>
      <c r="G147" s="3">
        <f t="shared" si="5"/>
        <v>0.20050000000000168</v>
      </c>
      <c r="H147" s="4">
        <f t="shared" si="3"/>
        <v>9.5929999999999964</v>
      </c>
      <c r="I147" s="4">
        <f t="shared" si="4"/>
        <v>0.13100000000000001</v>
      </c>
    </row>
    <row r="148" spans="1:9">
      <c r="A148">
        <v>5.2560000000000002</v>
      </c>
      <c r="B148">
        <v>54.713000000000001</v>
      </c>
      <c r="C148">
        <v>0.13300000000000001</v>
      </c>
      <c r="D148">
        <v>-2.1599999999999999E-4</v>
      </c>
      <c r="G148" s="3">
        <f t="shared" si="5"/>
        <v>0.19849999999999923</v>
      </c>
      <c r="H148" s="4">
        <f t="shared" ref="H148:H179" si="6">B148-$I$1</f>
        <v>9.7929999999999993</v>
      </c>
      <c r="I148" s="4">
        <f t="shared" ref="I148:I179" si="7">C148</f>
        <v>0.13300000000000001</v>
      </c>
    </row>
    <row r="149" spans="1:9">
      <c r="A149">
        <v>5.2560000000000002</v>
      </c>
      <c r="B149">
        <v>54.91</v>
      </c>
      <c r="C149">
        <v>0.14000000000000001</v>
      </c>
      <c r="D149">
        <v>-2.1599999999999999E-4</v>
      </c>
      <c r="G149" s="3">
        <f t="shared" ref="G149:G178" si="8">(H150-H148)/2</f>
        <v>0.3490000000000002</v>
      </c>
      <c r="H149" s="4">
        <f t="shared" si="6"/>
        <v>9.9899999999999949</v>
      </c>
      <c r="I149" s="4">
        <f t="shared" si="7"/>
        <v>0.14000000000000001</v>
      </c>
    </row>
    <row r="150" spans="1:9">
      <c r="A150">
        <v>5.2560000000000002</v>
      </c>
      <c r="B150">
        <v>55.411000000000001</v>
      </c>
      <c r="C150">
        <v>0.15</v>
      </c>
      <c r="D150">
        <v>-2.14E-4</v>
      </c>
      <c r="G150" s="3">
        <f t="shared" si="8"/>
        <v>0.50050000000000239</v>
      </c>
      <c r="H150" s="4">
        <f t="shared" si="6"/>
        <v>10.491</v>
      </c>
      <c r="I150" s="4">
        <f t="shared" si="7"/>
        <v>0.15</v>
      </c>
    </row>
    <row r="151" spans="1:9">
      <c r="A151">
        <v>5.2560000000000002</v>
      </c>
      <c r="B151">
        <v>55.911000000000001</v>
      </c>
      <c r="C151">
        <v>0.156</v>
      </c>
      <c r="D151">
        <v>-2.13E-4</v>
      </c>
      <c r="G151" s="3">
        <f t="shared" si="8"/>
        <v>0.50049999999999883</v>
      </c>
      <c r="H151" s="4">
        <f t="shared" si="6"/>
        <v>10.991</v>
      </c>
      <c r="I151" s="4">
        <f t="shared" si="7"/>
        <v>0.156</v>
      </c>
    </row>
    <row r="152" spans="1:9">
      <c r="A152">
        <v>5.2560000000000002</v>
      </c>
      <c r="B152">
        <v>56.411999999999999</v>
      </c>
      <c r="C152">
        <v>0.16900000000000001</v>
      </c>
      <c r="D152">
        <v>-2.1599999999999999E-4</v>
      </c>
      <c r="G152" s="3">
        <f t="shared" si="8"/>
        <v>0.50150000000000006</v>
      </c>
      <c r="H152" s="4">
        <f t="shared" si="6"/>
        <v>11.491999999999997</v>
      </c>
      <c r="I152" s="4">
        <f t="shared" si="7"/>
        <v>0.16900000000000001</v>
      </c>
    </row>
    <row r="153" spans="1:9">
      <c r="A153">
        <v>5.2560000000000002</v>
      </c>
      <c r="B153">
        <v>56.914000000000001</v>
      </c>
      <c r="C153">
        <v>0.17599999999999999</v>
      </c>
      <c r="D153">
        <v>-2.1499999999999999E-4</v>
      </c>
      <c r="G153" s="3">
        <f t="shared" si="8"/>
        <v>0.49899999999999878</v>
      </c>
      <c r="H153" s="4">
        <f t="shared" si="6"/>
        <v>11.994</v>
      </c>
      <c r="I153" s="4">
        <f t="shared" si="7"/>
        <v>0.17599999999999999</v>
      </c>
    </row>
    <row r="154" spans="1:9">
      <c r="A154">
        <v>5.2560000000000002</v>
      </c>
      <c r="B154">
        <v>57.41</v>
      </c>
      <c r="C154">
        <v>0.17199999999999999</v>
      </c>
      <c r="D154">
        <v>-2.1499999999999999E-4</v>
      </c>
      <c r="G154" s="3">
        <f t="shared" si="8"/>
        <v>0.49849999999999994</v>
      </c>
      <c r="H154" s="4">
        <f t="shared" si="6"/>
        <v>12.489999999999995</v>
      </c>
      <c r="I154" s="4">
        <f t="shared" si="7"/>
        <v>0.17199999999999999</v>
      </c>
    </row>
    <row r="155" spans="1:9">
      <c r="A155">
        <v>5.2560000000000002</v>
      </c>
      <c r="B155">
        <v>57.911000000000001</v>
      </c>
      <c r="C155">
        <v>0.17899999999999999</v>
      </c>
      <c r="D155">
        <v>-2.1599999999999999E-4</v>
      </c>
      <c r="G155" s="3">
        <f t="shared" si="8"/>
        <v>0.50100000000000122</v>
      </c>
      <c r="H155" s="4">
        <f t="shared" si="6"/>
        <v>12.991</v>
      </c>
      <c r="I155" s="4">
        <f t="shared" si="7"/>
        <v>0.17899999999999999</v>
      </c>
    </row>
    <row r="156" spans="1:9">
      <c r="A156">
        <v>5.2560000000000002</v>
      </c>
      <c r="B156">
        <v>58.411999999999999</v>
      </c>
      <c r="C156">
        <v>0.2</v>
      </c>
      <c r="D156">
        <v>-2.1599999999999999E-4</v>
      </c>
      <c r="G156" s="3">
        <f t="shared" si="8"/>
        <v>0.5</v>
      </c>
      <c r="H156" s="4">
        <f t="shared" si="6"/>
        <v>13.491999999999997</v>
      </c>
      <c r="I156" s="4">
        <f t="shared" si="7"/>
        <v>0.2</v>
      </c>
    </row>
    <row r="157" spans="1:9">
      <c r="A157">
        <v>5.2560000000000002</v>
      </c>
      <c r="B157">
        <v>58.911000000000001</v>
      </c>
      <c r="C157">
        <v>0.217</v>
      </c>
      <c r="D157">
        <v>-2.13E-4</v>
      </c>
      <c r="G157" s="3">
        <f t="shared" si="8"/>
        <v>0.50100000000000122</v>
      </c>
      <c r="H157" s="4">
        <f t="shared" si="6"/>
        <v>13.991</v>
      </c>
      <c r="I157" s="4">
        <f t="shared" si="7"/>
        <v>0.217</v>
      </c>
    </row>
    <row r="158" spans="1:9">
      <c r="A158">
        <v>5.2560000000000002</v>
      </c>
      <c r="B158">
        <v>59.414000000000001</v>
      </c>
      <c r="C158">
        <v>0.22500000000000001</v>
      </c>
      <c r="D158">
        <v>-2.13E-4</v>
      </c>
      <c r="G158" s="3">
        <f t="shared" si="8"/>
        <v>0.5</v>
      </c>
      <c r="H158" s="4">
        <f t="shared" si="6"/>
        <v>14.494</v>
      </c>
      <c r="I158" s="4">
        <f t="shared" si="7"/>
        <v>0.22500000000000001</v>
      </c>
    </row>
    <row r="159" spans="1:9">
      <c r="A159">
        <v>5.2560000000000002</v>
      </c>
      <c r="B159">
        <v>59.911000000000001</v>
      </c>
      <c r="C159">
        <v>0.224</v>
      </c>
      <c r="D159">
        <v>-2.1499999999999999E-4</v>
      </c>
      <c r="G159" s="3">
        <f t="shared" si="8"/>
        <v>0.49799999999999756</v>
      </c>
      <c r="H159" s="4">
        <f t="shared" si="6"/>
        <v>14.991</v>
      </c>
      <c r="I159" s="4">
        <f t="shared" si="7"/>
        <v>0.224</v>
      </c>
    </row>
    <row r="160" spans="1:9">
      <c r="A160">
        <v>5.2560000000000002</v>
      </c>
      <c r="B160">
        <v>60.41</v>
      </c>
      <c r="C160">
        <v>0.224</v>
      </c>
      <c r="D160">
        <v>-2.1699999999999999E-4</v>
      </c>
      <c r="G160" s="3">
        <f t="shared" si="8"/>
        <v>0.50099999999999767</v>
      </c>
      <c r="H160" s="4">
        <f t="shared" si="6"/>
        <v>15.489999999999995</v>
      </c>
      <c r="I160" s="4">
        <f t="shared" si="7"/>
        <v>0.224</v>
      </c>
    </row>
    <row r="161" spans="1:9">
      <c r="A161">
        <v>5.2560000000000002</v>
      </c>
      <c r="B161">
        <v>60.912999999999997</v>
      </c>
      <c r="C161">
        <v>0.221</v>
      </c>
      <c r="D161">
        <v>-2.1699999999999999E-4</v>
      </c>
      <c r="G161" s="3">
        <f t="shared" si="8"/>
        <v>0.50050000000000239</v>
      </c>
      <c r="H161" s="4">
        <f t="shared" si="6"/>
        <v>15.992999999999995</v>
      </c>
      <c r="I161" s="4">
        <f t="shared" si="7"/>
        <v>0.221</v>
      </c>
    </row>
    <row r="162" spans="1:9">
      <c r="A162">
        <v>5.2560000000000002</v>
      </c>
      <c r="B162">
        <v>61.411000000000001</v>
      </c>
      <c r="C162">
        <v>0.219</v>
      </c>
      <c r="D162">
        <v>-2.1699999999999999E-4</v>
      </c>
      <c r="G162" s="3">
        <f t="shared" si="8"/>
        <v>0.50050000000000239</v>
      </c>
      <c r="H162" s="4">
        <f t="shared" si="6"/>
        <v>16.491</v>
      </c>
      <c r="I162" s="4">
        <f t="shared" si="7"/>
        <v>0.219</v>
      </c>
    </row>
    <row r="163" spans="1:9">
      <c r="A163">
        <v>5.2560000000000002</v>
      </c>
      <c r="B163">
        <v>61.914000000000001</v>
      </c>
      <c r="C163">
        <v>0.22800000000000001</v>
      </c>
      <c r="D163">
        <v>-2.1499999999999999E-4</v>
      </c>
      <c r="G163" s="3">
        <f t="shared" si="8"/>
        <v>0.50049999999999883</v>
      </c>
      <c r="H163" s="4">
        <f t="shared" si="6"/>
        <v>16.994</v>
      </c>
      <c r="I163" s="4">
        <f t="shared" si="7"/>
        <v>0.22800000000000001</v>
      </c>
    </row>
    <row r="164" spans="1:9">
      <c r="A164">
        <v>5.2560000000000002</v>
      </c>
      <c r="B164">
        <v>62.411999999999999</v>
      </c>
      <c r="C164">
        <v>0.24</v>
      </c>
      <c r="D164">
        <v>-2.1499999999999999E-4</v>
      </c>
      <c r="G164" s="3">
        <f t="shared" si="8"/>
        <v>0.49699999999999989</v>
      </c>
      <c r="H164" s="4">
        <f t="shared" si="6"/>
        <v>17.491999999999997</v>
      </c>
      <c r="I164" s="4">
        <f t="shared" si="7"/>
        <v>0.24</v>
      </c>
    </row>
    <row r="165" spans="1:9">
      <c r="A165">
        <v>5.2560000000000002</v>
      </c>
      <c r="B165">
        <v>62.908000000000001</v>
      </c>
      <c r="C165">
        <v>0.25</v>
      </c>
      <c r="D165">
        <v>-2.1599999999999999E-4</v>
      </c>
      <c r="G165" s="3">
        <f t="shared" si="8"/>
        <v>0.5</v>
      </c>
      <c r="H165" s="4">
        <f t="shared" si="6"/>
        <v>17.988</v>
      </c>
      <c r="I165" s="4">
        <f t="shared" si="7"/>
        <v>0.25</v>
      </c>
    </row>
    <row r="166" spans="1:9">
      <c r="A166">
        <v>5.2560000000000002</v>
      </c>
      <c r="B166">
        <v>63.411999999999999</v>
      </c>
      <c r="C166">
        <v>0.25800000000000001</v>
      </c>
      <c r="D166">
        <v>-2.1499999999999999E-4</v>
      </c>
      <c r="G166" s="3">
        <f t="shared" si="8"/>
        <v>0.50099999999999767</v>
      </c>
      <c r="H166" s="4">
        <f t="shared" si="6"/>
        <v>18.491999999999997</v>
      </c>
      <c r="I166" s="4">
        <f t="shared" si="7"/>
        <v>0.25800000000000001</v>
      </c>
    </row>
    <row r="167" spans="1:9">
      <c r="A167">
        <v>5.2560000000000002</v>
      </c>
      <c r="B167">
        <v>63.91</v>
      </c>
      <c r="C167">
        <v>0.254</v>
      </c>
      <c r="D167">
        <v>-2.1699999999999999E-4</v>
      </c>
      <c r="G167" s="3">
        <f t="shared" si="8"/>
        <v>0.49950000000000117</v>
      </c>
      <c r="H167" s="4">
        <f t="shared" si="6"/>
        <v>18.989999999999995</v>
      </c>
      <c r="I167" s="4">
        <f t="shared" si="7"/>
        <v>0.254</v>
      </c>
    </row>
    <row r="168" spans="1:9">
      <c r="A168">
        <v>5.2560000000000002</v>
      </c>
      <c r="B168">
        <v>64.411000000000001</v>
      </c>
      <c r="C168">
        <v>0.252</v>
      </c>
      <c r="D168">
        <v>-2.1499999999999999E-4</v>
      </c>
      <c r="G168" s="3">
        <f t="shared" si="8"/>
        <v>0.50150000000000006</v>
      </c>
      <c r="H168" s="4">
        <f t="shared" si="6"/>
        <v>19.491</v>
      </c>
      <c r="I168" s="4">
        <f t="shared" si="7"/>
        <v>0.252</v>
      </c>
    </row>
    <row r="169" spans="1:9">
      <c r="A169">
        <v>5.2560000000000002</v>
      </c>
      <c r="B169">
        <v>64.912999999999997</v>
      </c>
      <c r="C169">
        <v>0.26300000000000001</v>
      </c>
      <c r="D169">
        <v>-2.1499999999999999E-4</v>
      </c>
      <c r="G169" s="3">
        <f t="shared" si="8"/>
        <v>0.49900000000000233</v>
      </c>
      <c r="H169" s="4">
        <f t="shared" si="6"/>
        <v>19.992999999999995</v>
      </c>
      <c r="I169" s="4">
        <f t="shared" si="7"/>
        <v>0.26300000000000001</v>
      </c>
    </row>
    <row r="170" spans="1:9">
      <c r="A170">
        <v>5.2560000000000002</v>
      </c>
      <c r="B170">
        <v>65.409000000000006</v>
      </c>
      <c r="C170">
        <v>0.26</v>
      </c>
      <c r="D170">
        <v>-2.14E-4</v>
      </c>
      <c r="G170" s="3">
        <f t="shared" si="8"/>
        <v>0.49950000000000472</v>
      </c>
      <c r="H170" s="4">
        <f t="shared" si="6"/>
        <v>20.489000000000004</v>
      </c>
      <c r="I170" s="4">
        <f t="shared" si="7"/>
        <v>0.26</v>
      </c>
    </row>
    <row r="171" spans="1:9">
      <c r="A171">
        <v>5.2560000000000002</v>
      </c>
      <c r="B171">
        <v>65.912000000000006</v>
      </c>
      <c r="C171">
        <v>0.26600000000000001</v>
      </c>
      <c r="D171">
        <v>-2.1800000000000001E-4</v>
      </c>
      <c r="G171" s="3">
        <f t="shared" si="8"/>
        <v>0.50099999999999767</v>
      </c>
      <c r="H171" s="4">
        <f t="shared" si="6"/>
        <v>20.992000000000004</v>
      </c>
      <c r="I171" s="4">
        <f t="shared" si="7"/>
        <v>0.26600000000000001</v>
      </c>
    </row>
    <row r="172" spans="1:9">
      <c r="A172">
        <v>5.2560000000000002</v>
      </c>
      <c r="B172">
        <v>66.411000000000001</v>
      </c>
      <c r="C172">
        <v>0.26500000000000001</v>
      </c>
      <c r="D172">
        <v>-2.1499999999999999E-4</v>
      </c>
      <c r="G172" s="3">
        <f t="shared" si="8"/>
        <v>0.49899999999999523</v>
      </c>
      <c r="H172" s="4">
        <f t="shared" si="6"/>
        <v>21.491</v>
      </c>
      <c r="I172" s="4">
        <f t="shared" si="7"/>
        <v>0.26500000000000001</v>
      </c>
    </row>
    <row r="173" spans="1:9">
      <c r="A173">
        <v>5.2560000000000002</v>
      </c>
      <c r="B173">
        <v>66.91</v>
      </c>
      <c r="C173">
        <v>0.27</v>
      </c>
      <c r="D173">
        <v>-2.1499999999999999E-4</v>
      </c>
      <c r="G173" s="3">
        <f t="shared" si="8"/>
        <v>0.50099999999999767</v>
      </c>
      <c r="H173" s="4">
        <f t="shared" si="6"/>
        <v>21.989999999999995</v>
      </c>
      <c r="I173" s="4">
        <f t="shared" si="7"/>
        <v>0.27</v>
      </c>
    </row>
    <row r="174" spans="1:9">
      <c r="A174">
        <v>5.2560000000000002</v>
      </c>
      <c r="B174">
        <v>67.412999999999997</v>
      </c>
      <c r="C174">
        <v>0.27400000000000002</v>
      </c>
      <c r="D174">
        <v>-2.13E-4</v>
      </c>
      <c r="G174" s="3">
        <f t="shared" si="8"/>
        <v>0.5</v>
      </c>
      <c r="H174" s="4">
        <f t="shared" si="6"/>
        <v>22.492999999999995</v>
      </c>
      <c r="I174" s="4">
        <f t="shared" si="7"/>
        <v>0.27400000000000002</v>
      </c>
    </row>
    <row r="175" spans="1:9">
      <c r="A175">
        <v>5.2560000000000002</v>
      </c>
      <c r="B175">
        <v>67.91</v>
      </c>
      <c r="C175">
        <v>0.26300000000000001</v>
      </c>
      <c r="D175">
        <v>-2.14E-4</v>
      </c>
      <c r="G175" s="3">
        <f t="shared" si="8"/>
        <v>0.49849999999999994</v>
      </c>
      <c r="H175" s="4">
        <f t="shared" si="6"/>
        <v>22.989999999999995</v>
      </c>
      <c r="I175" s="4">
        <f t="shared" si="7"/>
        <v>0.26300000000000001</v>
      </c>
    </row>
    <row r="176" spans="1:9">
      <c r="A176">
        <v>5.2560000000000002</v>
      </c>
      <c r="B176">
        <v>68.41</v>
      </c>
      <c r="C176">
        <v>0.27600000000000002</v>
      </c>
      <c r="D176">
        <v>-2.1499999999999999E-4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0.27600000000000002</v>
      </c>
    </row>
    <row r="177" spans="1:9">
      <c r="A177">
        <v>5.2560000000000002</v>
      </c>
      <c r="B177">
        <v>68.912000000000006</v>
      </c>
      <c r="C177">
        <v>0.27</v>
      </c>
      <c r="D177">
        <v>-2.14E-4</v>
      </c>
      <c r="G177" s="3">
        <f t="shared" si="8"/>
        <v>0.5</v>
      </c>
      <c r="H177" s="4">
        <f t="shared" si="6"/>
        <v>23.992000000000004</v>
      </c>
      <c r="I177" s="4">
        <f t="shared" si="7"/>
        <v>0.27</v>
      </c>
    </row>
    <row r="178" spans="1:9">
      <c r="A178">
        <v>5.2560000000000002</v>
      </c>
      <c r="B178">
        <v>69.41</v>
      </c>
      <c r="C178">
        <v>0.28000000000000003</v>
      </c>
      <c r="D178">
        <v>-2.14E-4</v>
      </c>
      <c r="G178" s="3">
        <f t="shared" si="8"/>
        <v>0.50049999999999528</v>
      </c>
      <c r="H178" s="4">
        <f t="shared" si="6"/>
        <v>24.489999999999995</v>
      </c>
      <c r="I178" s="4">
        <f t="shared" si="7"/>
        <v>0.28000000000000003</v>
      </c>
    </row>
    <row r="179" spans="1:9">
      <c r="A179">
        <v>5.2560000000000002</v>
      </c>
      <c r="B179">
        <v>69.912999999999997</v>
      </c>
      <c r="C179">
        <v>0.28499999999999998</v>
      </c>
      <c r="D179">
        <v>-2.12E-4</v>
      </c>
      <c r="G179" s="3">
        <f>(H179-H178)/2</f>
        <v>0.25150000000000006</v>
      </c>
      <c r="H179" s="4">
        <f t="shared" si="6"/>
        <v>24.992999999999995</v>
      </c>
      <c r="I179" s="4">
        <f t="shared" si="7"/>
        <v>0.28499999999999998</v>
      </c>
    </row>
    <row r="180" spans="1:9">
      <c r="G180" s="3">
        <f>SUM(G19:G179)</f>
        <v>50.001999999999995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workbookViewId="0">
      <selection activeCell="J2" sqref="J2:J22"/>
    </sheetView>
  </sheetViews>
  <sheetFormatPr defaultRowHeight="14.5"/>
  <cols>
    <col min="9" max="9" width="10.81640625" bestFit="1" customWidth="1"/>
    <col min="10" max="10" width="11" bestFit="1" customWidth="1"/>
    <col min="11" max="11" width="11" customWidth="1"/>
  </cols>
  <sheetData>
    <row r="1" spans="1:11">
      <c r="A1" t="s">
        <v>0</v>
      </c>
      <c r="H1" t="s">
        <v>34</v>
      </c>
      <c r="I1" s="7" t="s">
        <v>35</v>
      </c>
      <c r="J1" s="7" t="s">
        <v>36</v>
      </c>
      <c r="K1" s="7" t="s">
        <v>37</v>
      </c>
    </row>
    <row r="2" spans="1:11">
      <c r="A2" t="s">
        <v>117</v>
      </c>
      <c r="B2" t="s">
        <v>1</v>
      </c>
      <c r="H2" s="6">
        <v>0</v>
      </c>
      <c r="I2">
        <f ca="1">OFFSET($D$16,H2,0)*10</f>
        <v>-4.0011799999999997</v>
      </c>
      <c r="J2" s="12">
        <v>-16.158000000000001</v>
      </c>
      <c r="K2" s="6">
        <f ca="1">OFFSET($C$16,H2,0)</f>
        <v>-470.66</v>
      </c>
    </row>
    <row r="3" spans="1:11">
      <c r="A3" s="1">
        <v>44482</v>
      </c>
      <c r="B3" t="s">
        <v>2</v>
      </c>
      <c r="H3" s="6">
        <v>16</v>
      </c>
      <c r="I3">
        <f t="shared" ref="I3:I22" ca="1" si="0">OFFSET($D$16,H3,0)*10</f>
        <v>-3.0005999999999999</v>
      </c>
      <c r="J3" s="12">
        <v>-12.56</v>
      </c>
      <c r="K3" s="6">
        <f t="shared" ref="K3:K22" ca="1" si="1">OFFSET($C$16,H3,0)</f>
        <v>-355.72</v>
      </c>
    </row>
    <row r="4" spans="1:11">
      <c r="A4" s="2">
        <v>0.40386574074074072</v>
      </c>
      <c r="B4" t="s">
        <v>3</v>
      </c>
      <c r="H4" s="6">
        <v>32</v>
      </c>
      <c r="I4">
        <f t="shared" ca="1" si="0"/>
        <v>-2.79982</v>
      </c>
      <c r="J4" s="12">
        <v>-11.315</v>
      </c>
      <c r="K4" s="6">
        <f t="shared" ca="1" si="1"/>
        <v>-332.41</v>
      </c>
    </row>
    <row r="5" spans="1:11">
      <c r="A5">
        <v>5.0999999999999996</v>
      </c>
      <c r="B5" t="s">
        <v>4</v>
      </c>
      <c r="H5" s="6">
        <v>48</v>
      </c>
      <c r="I5">
        <f t="shared" ca="1" si="0"/>
        <v>-1.9990700000000001</v>
      </c>
      <c r="J5" s="12">
        <v>-8.08</v>
      </c>
      <c r="K5" s="6">
        <f t="shared" ca="1" si="1"/>
        <v>-238.79</v>
      </c>
    </row>
    <row r="6" spans="1:11">
      <c r="A6">
        <v>1</v>
      </c>
      <c r="B6" t="s">
        <v>5</v>
      </c>
      <c r="H6" s="6">
        <v>64</v>
      </c>
      <c r="I6">
        <f t="shared" ca="1" si="0"/>
        <v>-1.0004499999999998</v>
      </c>
      <c r="J6" s="12">
        <v>-4.0350000000000001</v>
      </c>
      <c r="K6" s="6">
        <f t="shared" ca="1" si="1"/>
        <v>-121.35</v>
      </c>
    </row>
    <row r="7" spans="1:11">
      <c r="A7">
        <v>1</v>
      </c>
      <c r="B7" t="s">
        <v>6</v>
      </c>
      <c r="H7" s="6">
        <v>80</v>
      </c>
      <c r="I7">
        <f t="shared" ca="1" si="0"/>
        <v>0</v>
      </c>
      <c r="J7" s="12">
        <v>0</v>
      </c>
      <c r="K7" s="6">
        <f t="shared" ca="1" si="1"/>
        <v>-2.82</v>
      </c>
    </row>
    <row r="8" spans="1:11">
      <c r="A8">
        <v>1</v>
      </c>
      <c r="B8" t="s">
        <v>7</v>
      </c>
      <c r="H8" s="6">
        <v>96</v>
      </c>
      <c r="I8">
        <f t="shared" ca="1" si="0"/>
        <v>1.00118</v>
      </c>
      <c r="J8" s="12">
        <v>4.032</v>
      </c>
      <c r="K8" s="6">
        <f t="shared" ca="1" si="1"/>
        <v>115.59</v>
      </c>
    </row>
    <row r="9" spans="1:11">
      <c r="A9">
        <v>2</v>
      </c>
      <c r="B9" t="s">
        <v>8</v>
      </c>
      <c r="H9" s="6">
        <v>112</v>
      </c>
      <c r="I9">
        <f t="shared" ca="1" si="0"/>
        <v>2.0015200000000002</v>
      </c>
      <c r="J9" s="12">
        <v>8.07</v>
      </c>
      <c r="K9" s="6">
        <f t="shared" ca="1" si="1"/>
        <v>234.25</v>
      </c>
    </row>
    <row r="10" spans="1:11">
      <c r="A10">
        <v>44.92</v>
      </c>
      <c r="B10" t="s">
        <v>30</v>
      </c>
      <c r="H10" s="6">
        <v>128</v>
      </c>
      <c r="I10">
        <f t="shared" ca="1" si="0"/>
        <v>2.8019699999999998</v>
      </c>
      <c r="J10" s="12">
        <v>11.29</v>
      </c>
      <c r="K10" s="6">
        <f t="shared" ca="1" si="1"/>
        <v>329.01</v>
      </c>
    </row>
    <row r="11" spans="1:11">
      <c r="A11">
        <v>5.26</v>
      </c>
      <c r="B11" t="s">
        <v>31</v>
      </c>
      <c r="H11" s="6">
        <v>144</v>
      </c>
      <c r="I11">
        <f t="shared" ca="1" si="0"/>
        <v>3.0025300000000001</v>
      </c>
      <c r="J11" s="12">
        <v>12.103999999999999</v>
      </c>
      <c r="K11" s="6">
        <f t="shared" ca="1" si="1"/>
        <v>352.75</v>
      </c>
    </row>
    <row r="12" spans="1:11">
      <c r="A12">
        <v>0</v>
      </c>
      <c r="B12" t="s">
        <v>9</v>
      </c>
      <c r="H12" s="6">
        <v>160</v>
      </c>
      <c r="I12">
        <f t="shared" ca="1" si="0"/>
        <v>4.0028000000000006</v>
      </c>
      <c r="J12" s="12">
        <v>16.134</v>
      </c>
      <c r="K12" s="6">
        <f t="shared" ca="1" si="1"/>
        <v>471.14</v>
      </c>
    </row>
    <row r="13" spans="1:11">
      <c r="A13" t="s">
        <v>118</v>
      </c>
      <c r="H13" s="6">
        <v>176</v>
      </c>
      <c r="I13">
        <f t="shared" ca="1" si="0"/>
        <v>3.0028899999999998</v>
      </c>
      <c r="J13" s="12">
        <v>12.115</v>
      </c>
      <c r="K13" s="6">
        <f t="shared" ca="1" si="1"/>
        <v>356.24</v>
      </c>
    </row>
    <row r="14" spans="1:11">
      <c r="A14" t="s">
        <v>10</v>
      </c>
      <c r="H14" s="6">
        <v>192</v>
      </c>
      <c r="I14">
        <f t="shared" ca="1" si="0"/>
        <v>2.8023199999999999</v>
      </c>
      <c r="J14" s="12">
        <v>11.303000000000001</v>
      </c>
      <c r="K14" s="6">
        <f t="shared" ca="1" si="1"/>
        <v>332.99</v>
      </c>
    </row>
    <row r="15" spans="1:11">
      <c r="A15" t="s">
        <v>32</v>
      </c>
      <c r="B15" t="s">
        <v>33</v>
      </c>
      <c r="C15" t="s">
        <v>17</v>
      </c>
      <c r="D15" t="s">
        <v>18</v>
      </c>
      <c r="H15" s="6">
        <v>208</v>
      </c>
      <c r="I15">
        <f t="shared" ca="1" si="0"/>
        <v>2.0020099999999998</v>
      </c>
      <c r="J15" s="12">
        <v>8.077</v>
      </c>
      <c r="K15" s="6">
        <f t="shared" ca="1" si="1"/>
        <v>239.43</v>
      </c>
    </row>
    <row r="16" spans="1:11">
      <c r="A16">
        <v>0</v>
      </c>
      <c r="B16">
        <v>0</v>
      </c>
      <c r="C16">
        <v>-470.66</v>
      </c>
      <c r="D16">
        <v>-0.40011799999999997</v>
      </c>
      <c r="H16" s="6">
        <v>224</v>
      </c>
      <c r="I16">
        <f t="shared" ca="1" si="0"/>
        <v>1.00169</v>
      </c>
      <c r="J16" s="12">
        <v>4.032</v>
      </c>
      <c r="K16" s="6">
        <f t="shared" ca="1" si="1"/>
        <v>121.74</v>
      </c>
    </row>
    <row r="17" spans="1:11">
      <c r="A17" t="s">
        <v>0</v>
      </c>
      <c r="H17" s="6">
        <v>240</v>
      </c>
      <c r="I17">
        <f t="shared" ca="1" si="0"/>
        <v>1.9000000000000001E-4</v>
      </c>
      <c r="J17" s="12">
        <v>0</v>
      </c>
      <c r="K17" s="6">
        <f t="shared" ca="1" si="1"/>
        <v>3.52</v>
      </c>
    </row>
    <row r="18" spans="1:11">
      <c r="A18" t="s">
        <v>117</v>
      </c>
      <c r="B18" t="s">
        <v>1</v>
      </c>
      <c r="H18" s="6">
        <v>256</v>
      </c>
      <c r="I18">
        <f t="shared" ca="1" si="0"/>
        <v>-0.99994000000000005</v>
      </c>
      <c r="J18" s="12">
        <v>-4.0259999999999998</v>
      </c>
      <c r="K18" s="6">
        <f t="shared" ca="1" si="1"/>
        <v>-115.12</v>
      </c>
    </row>
    <row r="19" spans="1:11">
      <c r="A19" s="1">
        <v>44482</v>
      </c>
      <c r="B19" t="s">
        <v>2</v>
      </c>
      <c r="H19" s="6">
        <v>272</v>
      </c>
      <c r="I19">
        <f t="shared" ca="1" si="0"/>
        <v>-1.99878</v>
      </c>
      <c r="J19" s="12">
        <v>-8.0570000000000004</v>
      </c>
      <c r="K19" s="6">
        <f t="shared" ca="1" si="1"/>
        <v>-233.56</v>
      </c>
    </row>
    <row r="20" spans="1:11">
      <c r="A20" s="2">
        <v>0.40403935185185186</v>
      </c>
      <c r="B20" t="s">
        <v>3</v>
      </c>
      <c r="H20" s="6">
        <v>288</v>
      </c>
      <c r="I20">
        <f t="shared" ca="1" si="0"/>
        <v>-2.7996500000000002</v>
      </c>
      <c r="J20" s="12">
        <v>-11.278</v>
      </c>
      <c r="K20" s="6">
        <f t="shared" ca="1" si="1"/>
        <v>-328.41</v>
      </c>
    </row>
    <row r="21" spans="1:11">
      <c r="A21">
        <v>5.0999999999999996</v>
      </c>
      <c r="B21" t="s">
        <v>4</v>
      </c>
      <c r="H21" s="6">
        <v>304</v>
      </c>
      <c r="I21">
        <f t="shared" ca="1" si="0"/>
        <v>-3.0002899999999997</v>
      </c>
      <c r="J21" s="12">
        <v>-12.090999999999999</v>
      </c>
      <c r="K21" s="6">
        <f t="shared" ca="1" si="1"/>
        <v>-352.27</v>
      </c>
    </row>
    <row r="22" spans="1:11">
      <c r="A22">
        <v>1</v>
      </c>
      <c r="B22" t="s">
        <v>5</v>
      </c>
      <c r="H22" s="6">
        <v>320</v>
      </c>
      <c r="I22">
        <f t="shared" ca="1" si="0"/>
        <v>-4.0010700000000003</v>
      </c>
      <c r="J22" s="12">
        <v>-16.117999999999999</v>
      </c>
      <c r="K22" s="6">
        <f t="shared" ca="1" si="1"/>
        <v>-470.57</v>
      </c>
    </row>
    <row r="23" spans="1:11">
      <c r="A23">
        <v>1</v>
      </c>
      <c r="B23" t="s">
        <v>6</v>
      </c>
    </row>
    <row r="24" spans="1:11">
      <c r="A24">
        <v>1</v>
      </c>
      <c r="B24" t="s">
        <v>7</v>
      </c>
    </row>
    <row r="25" spans="1:11">
      <c r="A25">
        <v>2</v>
      </c>
      <c r="B25" t="s">
        <v>8</v>
      </c>
      <c r="J25" s="6"/>
    </row>
    <row r="26" spans="1:11">
      <c r="A26">
        <v>44.92</v>
      </c>
      <c r="B26" t="s">
        <v>30</v>
      </c>
      <c r="J26" s="6"/>
    </row>
    <row r="27" spans="1:11">
      <c r="A27">
        <v>5.26</v>
      </c>
      <c r="B27" t="s">
        <v>31</v>
      </c>
      <c r="J27" s="6"/>
    </row>
    <row r="28" spans="1:11">
      <c r="A28">
        <v>0</v>
      </c>
      <c r="B28" t="s">
        <v>9</v>
      </c>
      <c r="J28" s="6"/>
    </row>
    <row r="29" spans="1:11">
      <c r="A29" t="s">
        <v>118</v>
      </c>
      <c r="J29" s="6"/>
    </row>
    <row r="30" spans="1:11">
      <c r="A30" t="s">
        <v>10</v>
      </c>
      <c r="J30" s="6"/>
    </row>
    <row r="31" spans="1:11">
      <c r="A31" t="s">
        <v>32</v>
      </c>
      <c r="B31" t="s">
        <v>33</v>
      </c>
      <c r="C31" t="s">
        <v>17</v>
      </c>
      <c r="D31" t="s">
        <v>18</v>
      </c>
      <c r="J31" s="6"/>
    </row>
    <row r="32" spans="1:11">
      <c r="A32">
        <v>0</v>
      </c>
      <c r="B32">
        <v>0</v>
      </c>
      <c r="C32">
        <v>-355.72</v>
      </c>
      <c r="D32">
        <v>-0.30005999999999999</v>
      </c>
      <c r="J32" s="6"/>
    </row>
    <row r="33" spans="1:10">
      <c r="A33" t="s">
        <v>0</v>
      </c>
      <c r="J33" s="6"/>
    </row>
    <row r="34" spans="1:10">
      <c r="A34" t="s">
        <v>117</v>
      </c>
      <c r="B34" t="s">
        <v>1</v>
      </c>
      <c r="J34" s="6"/>
    </row>
    <row r="35" spans="1:10">
      <c r="A35" s="1">
        <v>44482</v>
      </c>
      <c r="B35" t="s">
        <v>2</v>
      </c>
      <c r="J35" s="6"/>
    </row>
    <row r="36" spans="1:10">
      <c r="A36" s="2">
        <v>0.40424768518518522</v>
      </c>
      <c r="B36" t="s">
        <v>3</v>
      </c>
      <c r="J36" s="6"/>
    </row>
    <row r="37" spans="1:10">
      <c r="A37">
        <v>5.0999999999999996</v>
      </c>
      <c r="B37" t="s">
        <v>4</v>
      </c>
      <c r="J37" s="6"/>
    </row>
    <row r="38" spans="1:10">
      <c r="A38">
        <v>1</v>
      </c>
      <c r="B38" t="s">
        <v>5</v>
      </c>
      <c r="J38" s="6"/>
    </row>
    <row r="39" spans="1:10">
      <c r="A39">
        <v>1</v>
      </c>
      <c r="B39" t="s">
        <v>6</v>
      </c>
      <c r="J39" s="6"/>
    </row>
    <row r="40" spans="1:10">
      <c r="A40">
        <v>1</v>
      </c>
      <c r="B40" t="s">
        <v>7</v>
      </c>
      <c r="J40" s="6"/>
    </row>
    <row r="41" spans="1:10">
      <c r="A41">
        <v>2</v>
      </c>
      <c r="B41" t="s">
        <v>8</v>
      </c>
      <c r="J41" s="6"/>
    </row>
    <row r="42" spans="1:10">
      <c r="A42">
        <v>44.92</v>
      </c>
      <c r="B42" t="s">
        <v>30</v>
      </c>
      <c r="J42" s="6"/>
    </row>
    <row r="43" spans="1:10">
      <c r="A43">
        <v>5.26</v>
      </c>
      <c r="B43" t="s">
        <v>31</v>
      </c>
      <c r="J43" s="6"/>
    </row>
    <row r="44" spans="1:10">
      <c r="A44">
        <v>0</v>
      </c>
      <c r="B44" t="s">
        <v>9</v>
      </c>
      <c r="J44" s="6"/>
    </row>
    <row r="45" spans="1:10">
      <c r="A45" t="s">
        <v>118</v>
      </c>
      <c r="J45" s="6"/>
    </row>
    <row r="46" spans="1:10">
      <c r="A46" t="s">
        <v>10</v>
      </c>
    </row>
    <row r="47" spans="1:10">
      <c r="A47" t="s">
        <v>32</v>
      </c>
      <c r="B47" t="s">
        <v>33</v>
      </c>
      <c r="C47" t="s">
        <v>17</v>
      </c>
      <c r="D47" t="s">
        <v>18</v>
      </c>
    </row>
    <row r="48" spans="1:10">
      <c r="A48">
        <v>0</v>
      </c>
      <c r="B48">
        <v>0</v>
      </c>
      <c r="C48">
        <v>-332.41</v>
      </c>
      <c r="D48">
        <v>-0.27998200000000001</v>
      </c>
    </row>
    <row r="49" spans="1:4">
      <c r="A49" t="s">
        <v>0</v>
      </c>
    </row>
    <row r="50" spans="1:4">
      <c r="A50" t="s">
        <v>117</v>
      </c>
      <c r="B50" t="s">
        <v>1</v>
      </c>
    </row>
    <row r="51" spans="1:4">
      <c r="A51" s="1">
        <v>44482</v>
      </c>
      <c r="B51" t="s">
        <v>2</v>
      </c>
    </row>
    <row r="52" spans="1:4">
      <c r="A52" s="2">
        <v>0.40438657407407402</v>
      </c>
      <c r="B52" t="s">
        <v>3</v>
      </c>
    </row>
    <row r="53" spans="1:4">
      <c r="A53">
        <v>5.0999999999999996</v>
      </c>
      <c r="B53" t="s">
        <v>4</v>
      </c>
    </row>
    <row r="54" spans="1:4">
      <c r="A54">
        <v>1</v>
      </c>
      <c r="B54" t="s">
        <v>5</v>
      </c>
    </row>
    <row r="55" spans="1:4">
      <c r="A55">
        <v>1</v>
      </c>
      <c r="B55" t="s">
        <v>6</v>
      </c>
    </row>
    <row r="56" spans="1:4">
      <c r="A56">
        <v>1</v>
      </c>
      <c r="B56" t="s">
        <v>7</v>
      </c>
    </row>
    <row r="57" spans="1:4">
      <c r="A57">
        <v>2</v>
      </c>
      <c r="B57" t="s">
        <v>8</v>
      </c>
    </row>
    <row r="58" spans="1:4">
      <c r="A58">
        <v>44.92</v>
      </c>
      <c r="B58" t="s">
        <v>30</v>
      </c>
    </row>
    <row r="59" spans="1:4">
      <c r="A59">
        <v>5.26</v>
      </c>
      <c r="B59" t="s">
        <v>31</v>
      </c>
    </row>
    <row r="60" spans="1:4">
      <c r="A60">
        <v>0</v>
      </c>
      <c r="B60" t="s">
        <v>9</v>
      </c>
    </row>
    <row r="61" spans="1:4">
      <c r="A61" t="s">
        <v>118</v>
      </c>
    </row>
    <row r="62" spans="1:4">
      <c r="A62" t="s">
        <v>10</v>
      </c>
    </row>
    <row r="63" spans="1:4">
      <c r="A63" t="s">
        <v>32</v>
      </c>
      <c r="B63" t="s">
        <v>33</v>
      </c>
      <c r="C63" t="s">
        <v>17</v>
      </c>
      <c r="D63" t="s">
        <v>18</v>
      </c>
    </row>
    <row r="64" spans="1:4">
      <c r="A64">
        <v>0</v>
      </c>
      <c r="B64">
        <v>0</v>
      </c>
      <c r="C64">
        <v>-238.79</v>
      </c>
      <c r="D64">
        <v>-0.199907</v>
      </c>
    </row>
    <row r="65" spans="1:4">
      <c r="A65" t="s">
        <v>0</v>
      </c>
    </row>
    <row r="66" spans="1:4">
      <c r="A66" t="s">
        <v>117</v>
      </c>
      <c r="B66" t="s">
        <v>1</v>
      </c>
    </row>
    <row r="67" spans="1:4">
      <c r="A67" s="1">
        <v>44482</v>
      </c>
      <c r="B67" t="s">
        <v>2</v>
      </c>
    </row>
    <row r="68" spans="1:4">
      <c r="A68" s="2">
        <v>0.40453703703703708</v>
      </c>
      <c r="B68" t="s">
        <v>3</v>
      </c>
    </row>
    <row r="69" spans="1:4">
      <c r="A69">
        <v>5.0999999999999996</v>
      </c>
      <c r="B69" t="s">
        <v>4</v>
      </c>
    </row>
    <row r="70" spans="1:4">
      <c r="A70">
        <v>1</v>
      </c>
      <c r="B70" t="s">
        <v>5</v>
      </c>
    </row>
    <row r="71" spans="1:4">
      <c r="A71">
        <v>1</v>
      </c>
      <c r="B71" t="s">
        <v>6</v>
      </c>
    </row>
    <row r="72" spans="1:4">
      <c r="A72">
        <v>1</v>
      </c>
      <c r="B72" t="s">
        <v>7</v>
      </c>
    </row>
    <row r="73" spans="1:4">
      <c r="A73">
        <v>2</v>
      </c>
      <c r="B73" t="s">
        <v>8</v>
      </c>
    </row>
    <row r="74" spans="1:4">
      <c r="A74">
        <v>44.92</v>
      </c>
      <c r="B74" t="s">
        <v>30</v>
      </c>
    </row>
    <row r="75" spans="1:4">
      <c r="A75">
        <v>5.26</v>
      </c>
      <c r="B75" t="s">
        <v>31</v>
      </c>
    </row>
    <row r="76" spans="1:4">
      <c r="A76">
        <v>0</v>
      </c>
      <c r="B76" t="s">
        <v>9</v>
      </c>
    </row>
    <row r="77" spans="1:4">
      <c r="A77" t="s">
        <v>118</v>
      </c>
    </row>
    <row r="78" spans="1:4">
      <c r="A78" t="s">
        <v>10</v>
      </c>
    </row>
    <row r="79" spans="1:4">
      <c r="A79" t="s">
        <v>32</v>
      </c>
      <c r="B79" t="s">
        <v>33</v>
      </c>
      <c r="C79" t="s">
        <v>17</v>
      </c>
      <c r="D79" t="s">
        <v>18</v>
      </c>
    </row>
    <row r="80" spans="1:4">
      <c r="A80">
        <v>0</v>
      </c>
      <c r="B80">
        <v>0</v>
      </c>
      <c r="C80">
        <v>-121.35</v>
      </c>
      <c r="D80">
        <v>-0.100045</v>
      </c>
    </row>
    <row r="81" spans="1:4">
      <c r="A81" t="s">
        <v>0</v>
      </c>
    </row>
    <row r="82" spans="1:4">
      <c r="A82" t="s">
        <v>117</v>
      </c>
      <c r="B82" t="s">
        <v>1</v>
      </c>
    </row>
    <row r="83" spans="1:4">
      <c r="A83" s="1">
        <v>44482</v>
      </c>
      <c r="B83" t="s">
        <v>2</v>
      </c>
    </row>
    <row r="84" spans="1:4">
      <c r="A84" s="2">
        <v>0.40475694444444449</v>
      </c>
      <c r="B84" t="s">
        <v>3</v>
      </c>
    </row>
    <row r="85" spans="1:4">
      <c r="A85">
        <v>5.0999999999999996</v>
      </c>
      <c r="B85" t="s">
        <v>4</v>
      </c>
    </row>
    <row r="86" spans="1:4">
      <c r="A86">
        <v>1</v>
      </c>
      <c r="B86" t="s">
        <v>5</v>
      </c>
    </row>
    <row r="87" spans="1:4">
      <c r="A87">
        <v>1</v>
      </c>
      <c r="B87" t="s">
        <v>6</v>
      </c>
    </row>
    <row r="88" spans="1:4">
      <c r="A88">
        <v>1</v>
      </c>
      <c r="B88" t="s">
        <v>7</v>
      </c>
    </row>
    <row r="89" spans="1:4">
      <c r="A89">
        <v>2</v>
      </c>
      <c r="B89" t="s">
        <v>8</v>
      </c>
    </row>
    <row r="90" spans="1:4">
      <c r="A90">
        <v>44.92</v>
      </c>
      <c r="B90" t="s">
        <v>30</v>
      </c>
    </row>
    <row r="91" spans="1:4">
      <c r="A91">
        <v>5.26</v>
      </c>
      <c r="B91" t="s">
        <v>31</v>
      </c>
    </row>
    <row r="92" spans="1:4">
      <c r="A92">
        <v>0</v>
      </c>
      <c r="B92" t="s">
        <v>9</v>
      </c>
    </row>
    <row r="93" spans="1:4">
      <c r="A93" t="s">
        <v>118</v>
      </c>
    </row>
    <row r="94" spans="1:4">
      <c r="A94" t="s">
        <v>10</v>
      </c>
    </row>
    <row r="95" spans="1:4">
      <c r="A95" t="s">
        <v>32</v>
      </c>
      <c r="B95" t="s">
        <v>33</v>
      </c>
      <c r="C95" t="s">
        <v>17</v>
      </c>
      <c r="D95" t="s">
        <v>18</v>
      </c>
    </row>
    <row r="96" spans="1:4">
      <c r="A96">
        <v>0</v>
      </c>
      <c r="B96">
        <v>0</v>
      </c>
      <c r="C96">
        <v>-2.82</v>
      </c>
      <c r="D96">
        <v>0</v>
      </c>
    </row>
    <row r="97" spans="1:4">
      <c r="A97" t="s">
        <v>0</v>
      </c>
    </row>
    <row r="98" spans="1:4">
      <c r="A98" t="s">
        <v>117</v>
      </c>
      <c r="B98" t="s">
        <v>1</v>
      </c>
    </row>
    <row r="99" spans="1:4">
      <c r="A99" s="1">
        <v>44482</v>
      </c>
      <c r="B99" t="s">
        <v>2</v>
      </c>
    </row>
    <row r="100" spans="1:4">
      <c r="A100" s="2">
        <v>0.40491898148148148</v>
      </c>
      <c r="B100" t="s">
        <v>3</v>
      </c>
    </row>
    <row r="101" spans="1:4">
      <c r="A101">
        <v>5.0999999999999996</v>
      </c>
      <c r="B101" t="s">
        <v>4</v>
      </c>
    </row>
    <row r="102" spans="1:4">
      <c r="A102">
        <v>1</v>
      </c>
      <c r="B102" t="s">
        <v>5</v>
      </c>
    </row>
    <row r="103" spans="1:4">
      <c r="A103">
        <v>1</v>
      </c>
      <c r="B103" t="s">
        <v>6</v>
      </c>
    </row>
    <row r="104" spans="1:4">
      <c r="A104">
        <v>1</v>
      </c>
      <c r="B104" t="s">
        <v>7</v>
      </c>
    </row>
    <row r="105" spans="1:4">
      <c r="A105">
        <v>2</v>
      </c>
      <c r="B105" t="s">
        <v>8</v>
      </c>
    </row>
    <row r="106" spans="1:4">
      <c r="A106">
        <v>44.92</v>
      </c>
      <c r="B106" t="s">
        <v>30</v>
      </c>
    </row>
    <row r="107" spans="1:4">
      <c r="A107">
        <v>5.26</v>
      </c>
      <c r="B107" t="s">
        <v>31</v>
      </c>
    </row>
    <row r="108" spans="1:4">
      <c r="A108">
        <v>0</v>
      </c>
      <c r="B108" t="s">
        <v>9</v>
      </c>
    </row>
    <row r="109" spans="1:4">
      <c r="A109" t="s">
        <v>118</v>
      </c>
    </row>
    <row r="110" spans="1:4">
      <c r="A110" t="s">
        <v>10</v>
      </c>
    </row>
    <row r="111" spans="1:4">
      <c r="A111" t="s">
        <v>32</v>
      </c>
      <c r="B111" t="s">
        <v>33</v>
      </c>
      <c r="C111" t="s">
        <v>17</v>
      </c>
      <c r="D111" t="s">
        <v>18</v>
      </c>
    </row>
    <row r="112" spans="1:4">
      <c r="A112">
        <v>0</v>
      </c>
      <c r="B112">
        <v>0</v>
      </c>
      <c r="C112">
        <v>115.59</v>
      </c>
      <c r="D112">
        <v>0.100118</v>
      </c>
    </row>
    <row r="113" spans="1:4">
      <c r="A113" t="s">
        <v>0</v>
      </c>
    </row>
    <row r="114" spans="1:4">
      <c r="A114" t="s">
        <v>117</v>
      </c>
      <c r="B114" t="s">
        <v>1</v>
      </c>
    </row>
    <row r="115" spans="1:4">
      <c r="A115" s="1">
        <v>44482</v>
      </c>
      <c r="B115" t="s">
        <v>2</v>
      </c>
    </row>
    <row r="116" spans="1:4">
      <c r="A116" s="2">
        <v>0.40506944444444443</v>
      </c>
      <c r="B116" t="s">
        <v>3</v>
      </c>
    </row>
    <row r="117" spans="1:4">
      <c r="A117">
        <v>5.0999999999999996</v>
      </c>
      <c r="B117" t="s">
        <v>4</v>
      </c>
    </row>
    <row r="118" spans="1:4">
      <c r="A118">
        <v>1</v>
      </c>
      <c r="B118" t="s">
        <v>5</v>
      </c>
    </row>
    <row r="119" spans="1:4">
      <c r="A119">
        <v>1</v>
      </c>
      <c r="B119" t="s">
        <v>6</v>
      </c>
    </row>
    <row r="120" spans="1:4">
      <c r="A120">
        <v>1</v>
      </c>
      <c r="B120" t="s">
        <v>7</v>
      </c>
    </row>
    <row r="121" spans="1:4">
      <c r="A121">
        <v>2</v>
      </c>
      <c r="B121" t="s">
        <v>8</v>
      </c>
    </row>
    <row r="122" spans="1:4">
      <c r="A122">
        <v>44.92</v>
      </c>
      <c r="B122" t="s">
        <v>30</v>
      </c>
    </row>
    <row r="123" spans="1:4">
      <c r="A123">
        <v>5.26</v>
      </c>
      <c r="B123" t="s">
        <v>31</v>
      </c>
    </row>
    <row r="124" spans="1:4">
      <c r="A124">
        <v>0</v>
      </c>
      <c r="B124" t="s">
        <v>9</v>
      </c>
    </row>
    <row r="125" spans="1:4">
      <c r="A125" t="s">
        <v>118</v>
      </c>
    </row>
    <row r="126" spans="1:4">
      <c r="A126" t="s">
        <v>10</v>
      </c>
    </row>
    <row r="127" spans="1:4">
      <c r="A127" t="s">
        <v>32</v>
      </c>
      <c r="B127" t="s">
        <v>33</v>
      </c>
      <c r="C127" t="s">
        <v>17</v>
      </c>
      <c r="D127" t="s">
        <v>18</v>
      </c>
    </row>
    <row r="128" spans="1:4">
      <c r="A128">
        <v>0</v>
      </c>
      <c r="B128">
        <v>0</v>
      </c>
      <c r="C128">
        <v>234.25</v>
      </c>
      <c r="D128">
        <v>0.200152</v>
      </c>
    </row>
    <row r="129" spans="1:4">
      <c r="A129" t="s">
        <v>0</v>
      </c>
    </row>
    <row r="130" spans="1:4">
      <c r="A130" t="s">
        <v>117</v>
      </c>
      <c r="B130" t="s">
        <v>1</v>
      </c>
    </row>
    <row r="131" spans="1:4">
      <c r="A131" s="1">
        <v>44482</v>
      </c>
      <c r="B131" t="s">
        <v>2</v>
      </c>
    </row>
    <row r="132" spans="1:4">
      <c r="A132" s="2">
        <v>0.40521990740740743</v>
      </c>
      <c r="B132" t="s">
        <v>3</v>
      </c>
    </row>
    <row r="133" spans="1:4">
      <c r="A133">
        <v>5.0999999999999996</v>
      </c>
      <c r="B133" t="s">
        <v>4</v>
      </c>
    </row>
    <row r="134" spans="1:4">
      <c r="A134">
        <v>1</v>
      </c>
      <c r="B134" t="s">
        <v>5</v>
      </c>
    </row>
    <row r="135" spans="1:4">
      <c r="A135">
        <v>1</v>
      </c>
      <c r="B135" t="s">
        <v>6</v>
      </c>
    </row>
    <row r="136" spans="1:4">
      <c r="A136">
        <v>1</v>
      </c>
      <c r="B136" t="s">
        <v>7</v>
      </c>
    </row>
    <row r="137" spans="1:4">
      <c r="A137">
        <v>2</v>
      </c>
      <c r="B137" t="s">
        <v>8</v>
      </c>
    </row>
    <row r="138" spans="1:4">
      <c r="A138">
        <v>44.92</v>
      </c>
      <c r="B138" t="s">
        <v>30</v>
      </c>
    </row>
    <row r="139" spans="1:4">
      <c r="A139">
        <v>5.26</v>
      </c>
      <c r="B139" t="s">
        <v>31</v>
      </c>
    </row>
    <row r="140" spans="1:4">
      <c r="A140">
        <v>0</v>
      </c>
      <c r="B140" t="s">
        <v>9</v>
      </c>
    </row>
    <row r="141" spans="1:4">
      <c r="A141" t="s">
        <v>118</v>
      </c>
    </row>
    <row r="142" spans="1:4">
      <c r="A142" t="s">
        <v>10</v>
      </c>
    </row>
    <row r="143" spans="1:4">
      <c r="A143" t="s">
        <v>32</v>
      </c>
      <c r="B143" t="s">
        <v>33</v>
      </c>
      <c r="C143" t="s">
        <v>17</v>
      </c>
      <c r="D143" t="s">
        <v>18</v>
      </c>
    </row>
    <row r="144" spans="1:4">
      <c r="A144">
        <v>0</v>
      </c>
      <c r="B144">
        <v>0</v>
      </c>
      <c r="C144">
        <v>329.01</v>
      </c>
      <c r="D144">
        <v>0.28019699999999997</v>
      </c>
    </row>
    <row r="145" spans="1:4">
      <c r="A145" t="s">
        <v>0</v>
      </c>
    </row>
    <row r="146" spans="1:4">
      <c r="A146" t="s">
        <v>117</v>
      </c>
      <c r="B146" t="s">
        <v>1</v>
      </c>
    </row>
    <row r="147" spans="1:4">
      <c r="A147" s="1">
        <v>44482</v>
      </c>
      <c r="B147" t="s">
        <v>2</v>
      </c>
    </row>
    <row r="148" spans="1:4">
      <c r="A148" s="2">
        <v>0.40537037037037038</v>
      </c>
      <c r="B148" t="s">
        <v>3</v>
      </c>
    </row>
    <row r="149" spans="1:4">
      <c r="A149">
        <v>5.0999999999999996</v>
      </c>
      <c r="B149" t="s">
        <v>4</v>
      </c>
    </row>
    <row r="150" spans="1:4">
      <c r="A150">
        <v>1</v>
      </c>
      <c r="B150" t="s">
        <v>5</v>
      </c>
    </row>
    <row r="151" spans="1:4">
      <c r="A151">
        <v>1</v>
      </c>
      <c r="B151" t="s">
        <v>6</v>
      </c>
    </row>
    <row r="152" spans="1:4">
      <c r="A152">
        <v>1</v>
      </c>
      <c r="B152" t="s">
        <v>7</v>
      </c>
    </row>
    <row r="153" spans="1:4">
      <c r="A153">
        <v>2</v>
      </c>
      <c r="B153" t="s">
        <v>8</v>
      </c>
    </row>
    <row r="154" spans="1:4">
      <c r="A154">
        <v>44.92</v>
      </c>
      <c r="B154" t="s">
        <v>30</v>
      </c>
    </row>
    <row r="155" spans="1:4">
      <c r="A155">
        <v>5.26</v>
      </c>
      <c r="B155" t="s">
        <v>31</v>
      </c>
    </row>
    <row r="156" spans="1:4">
      <c r="A156">
        <v>0</v>
      </c>
      <c r="B156" t="s">
        <v>9</v>
      </c>
    </row>
    <row r="157" spans="1:4">
      <c r="A157" t="s">
        <v>118</v>
      </c>
    </row>
    <row r="158" spans="1:4">
      <c r="A158" t="s">
        <v>10</v>
      </c>
    </row>
    <row r="159" spans="1:4">
      <c r="A159" t="s">
        <v>32</v>
      </c>
      <c r="B159" t="s">
        <v>33</v>
      </c>
      <c r="C159" t="s">
        <v>17</v>
      </c>
      <c r="D159" t="s">
        <v>18</v>
      </c>
    </row>
    <row r="160" spans="1:4">
      <c r="A160">
        <v>0</v>
      </c>
      <c r="B160">
        <v>0</v>
      </c>
      <c r="C160">
        <v>352.75</v>
      </c>
      <c r="D160">
        <v>0.30025299999999999</v>
      </c>
    </row>
    <row r="161" spans="1:4">
      <c r="A161" t="s">
        <v>0</v>
      </c>
    </row>
    <row r="162" spans="1:4">
      <c r="A162" t="s">
        <v>117</v>
      </c>
      <c r="B162" t="s">
        <v>1</v>
      </c>
    </row>
    <row r="163" spans="1:4">
      <c r="A163" s="1">
        <v>44482</v>
      </c>
      <c r="B163" t="s">
        <v>2</v>
      </c>
    </row>
    <row r="164" spans="1:4">
      <c r="A164" s="2">
        <v>0.40552083333333333</v>
      </c>
      <c r="B164" t="s">
        <v>3</v>
      </c>
    </row>
    <row r="165" spans="1:4">
      <c r="A165">
        <v>5.0999999999999996</v>
      </c>
      <c r="B165" t="s">
        <v>4</v>
      </c>
    </row>
    <row r="166" spans="1:4">
      <c r="A166">
        <v>1</v>
      </c>
      <c r="B166" t="s">
        <v>5</v>
      </c>
    </row>
    <row r="167" spans="1:4">
      <c r="A167">
        <v>1</v>
      </c>
      <c r="B167" t="s">
        <v>6</v>
      </c>
    </row>
    <row r="168" spans="1:4">
      <c r="A168">
        <v>1</v>
      </c>
      <c r="B168" t="s">
        <v>7</v>
      </c>
    </row>
    <row r="169" spans="1:4">
      <c r="A169">
        <v>2</v>
      </c>
      <c r="B169" t="s">
        <v>8</v>
      </c>
    </row>
    <row r="170" spans="1:4">
      <c r="A170">
        <v>44.92</v>
      </c>
      <c r="B170" t="s">
        <v>30</v>
      </c>
    </row>
    <row r="171" spans="1:4">
      <c r="A171">
        <v>5.26</v>
      </c>
      <c r="B171" t="s">
        <v>31</v>
      </c>
    </row>
    <row r="172" spans="1:4">
      <c r="A172">
        <v>0</v>
      </c>
      <c r="B172" t="s">
        <v>9</v>
      </c>
    </row>
    <row r="173" spans="1:4">
      <c r="A173" t="s">
        <v>118</v>
      </c>
    </row>
    <row r="174" spans="1:4">
      <c r="A174" t="s">
        <v>10</v>
      </c>
    </row>
    <row r="175" spans="1:4">
      <c r="A175" t="s">
        <v>32</v>
      </c>
      <c r="B175" t="s">
        <v>33</v>
      </c>
      <c r="C175" t="s">
        <v>17</v>
      </c>
      <c r="D175" t="s">
        <v>18</v>
      </c>
    </row>
    <row r="176" spans="1:4">
      <c r="A176">
        <v>0</v>
      </c>
      <c r="B176">
        <v>0</v>
      </c>
      <c r="C176">
        <v>471.14</v>
      </c>
      <c r="D176">
        <v>0.40028000000000002</v>
      </c>
    </row>
    <row r="177" spans="1:4">
      <c r="A177" t="s">
        <v>0</v>
      </c>
    </row>
    <row r="178" spans="1:4">
      <c r="A178" t="s">
        <v>117</v>
      </c>
      <c r="B178" t="s">
        <v>1</v>
      </c>
    </row>
    <row r="179" spans="1:4">
      <c r="A179" s="1">
        <v>44482</v>
      </c>
      <c r="B179" t="s">
        <v>2</v>
      </c>
    </row>
    <row r="180" spans="1:4">
      <c r="A180" s="2">
        <v>0.40722222222222221</v>
      </c>
      <c r="B180" t="s">
        <v>3</v>
      </c>
    </row>
    <row r="181" spans="1:4">
      <c r="A181">
        <v>5.0999999999999996</v>
      </c>
      <c r="B181" t="s">
        <v>4</v>
      </c>
    </row>
    <row r="182" spans="1:4">
      <c r="A182">
        <v>1</v>
      </c>
      <c r="B182" t="s">
        <v>5</v>
      </c>
    </row>
    <row r="183" spans="1:4">
      <c r="A183">
        <v>1</v>
      </c>
      <c r="B183" t="s">
        <v>6</v>
      </c>
    </row>
    <row r="184" spans="1:4">
      <c r="A184">
        <v>1</v>
      </c>
      <c r="B184" t="s">
        <v>7</v>
      </c>
    </row>
    <row r="185" spans="1:4">
      <c r="A185">
        <v>2</v>
      </c>
      <c r="B185" t="s">
        <v>8</v>
      </c>
    </row>
    <row r="186" spans="1:4">
      <c r="A186">
        <v>44.92</v>
      </c>
      <c r="B186" t="s">
        <v>30</v>
      </c>
    </row>
    <row r="187" spans="1:4">
      <c r="A187">
        <v>5.26</v>
      </c>
      <c r="B187" t="s">
        <v>31</v>
      </c>
    </row>
    <row r="188" spans="1:4">
      <c r="A188">
        <v>0</v>
      </c>
      <c r="B188" t="s">
        <v>9</v>
      </c>
    </row>
    <row r="189" spans="1:4">
      <c r="A189" t="s">
        <v>118</v>
      </c>
    </row>
    <row r="190" spans="1:4">
      <c r="A190" t="s">
        <v>10</v>
      </c>
    </row>
    <row r="191" spans="1:4">
      <c r="A191" t="s">
        <v>32</v>
      </c>
      <c r="B191" t="s">
        <v>33</v>
      </c>
      <c r="C191" t="s">
        <v>17</v>
      </c>
      <c r="D191" t="s">
        <v>18</v>
      </c>
    </row>
    <row r="192" spans="1:4">
      <c r="A192">
        <v>0</v>
      </c>
      <c r="B192">
        <v>0</v>
      </c>
      <c r="C192">
        <v>356.24</v>
      </c>
      <c r="D192">
        <v>0.30028899999999997</v>
      </c>
    </row>
    <row r="193" spans="1:4">
      <c r="A193" t="s">
        <v>0</v>
      </c>
    </row>
    <row r="194" spans="1:4">
      <c r="A194" t="s">
        <v>117</v>
      </c>
      <c r="B194" t="s">
        <v>1</v>
      </c>
    </row>
    <row r="195" spans="1:4">
      <c r="A195" s="1">
        <v>44482</v>
      </c>
      <c r="B195" t="s">
        <v>2</v>
      </c>
    </row>
    <row r="196" spans="1:4">
      <c r="A196" s="2">
        <v>0.40743055555555557</v>
      </c>
      <c r="B196" t="s">
        <v>3</v>
      </c>
    </row>
    <row r="197" spans="1:4">
      <c r="A197">
        <v>5.0999999999999996</v>
      </c>
      <c r="B197" t="s">
        <v>4</v>
      </c>
    </row>
    <row r="198" spans="1:4">
      <c r="A198">
        <v>1</v>
      </c>
      <c r="B198" t="s">
        <v>5</v>
      </c>
    </row>
    <row r="199" spans="1:4">
      <c r="A199">
        <v>1</v>
      </c>
      <c r="B199" t="s">
        <v>6</v>
      </c>
    </row>
    <row r="200" spans="1:4">
      <c r="A200">
        <v>1</v>
      </c>
      <c r="B200" t="s">
        <v>7</v>
      </c>
    </row>
    <row r="201" spans="1:4">
      <c r="A201">
        <v>2</v>
      </c>
      <c r="B201" t="s">
        <v>8</v>
      </c>
    </row>
    <row r="202" spans="1:4">
      <c r="A202">
        <v>44.92</v>
      </c>
      <c r="B202" t="s">
        <v>30</v>
      </c>
    </row>
    <row r="203" spans="1:4">
      <c r="A203">
        <v>5.26</v>
      </c>
      <c r="B203" t="s">
        <v>31</v>
      </c>
    </row>
    <row r="204" spans="1:4">
      <c r="A204">
        <v>0</v>
      </c>
      <c r="B204" t="s">
        <v>9</v>
      </c>
    </row>
    <row r="205" spans="1:4">
      <c r="A205" t="s">
        <v>118</v>
      </c>
    </row>
    <row r="206" spans="1:4">
      <c r="A206" t="s">
        <v>10</v>
      </c>
    </row>
    <row r="207" spans="1:4">
      <c r="A207" t="s">
        <v>32</v>
      </c>
      <c r="B207" t="s">
        <v>33</v>
      </c>
      <c r="C207" t="s">
        <v>17</v>
      </c>
      <c r="D207" t="s">
        <v>18</v>
      </c>
    </row>
    <row r="208" spans="1:4">
      <c r="A208">
        <v>0</v>
      </c>
      <c r="B208">
        <v>0</v>
      </c>
      <c r="C208">
        <v>332.99</v>
      </c>
      <c r="D208">
        <v>0.28023199999999998</v>
      </c>
    </row>
    <row r="209" spans="1:4">
      <c r="A209" t="s">
        <v>0</v>
      </c>
    </row>
    <row r="210" spans="1:4">
      <c r="A210" t="s">
        <v>117</v>
      </c>
      <c r="B210" t="s">
        <v>1</v>
      </c>
    </row>
    <row r="211" spans="1:4">
      <c r="A211" s="1">
        <v>44482</v>
      </c>
      <c r="B211" t="s">
        <v>2</v>
      </c>
    </row>
    <row r="212" spans="1:4">
      <c r="A212" s="2">
        <v>0.40761574074074075</v>
      </c>
      <c r="B212" t="s">
        <v>3</v>
      </c>
    </row>
    <row r="213" spans="1:4">
      <c r="A213">
        <v>5.0999999999999996</v>
      </c>
      <c r="B213" t="s">
        <v>4</v>
      </c>
    </row>
    <row r="214" spans="1:4">
      <c r="A214">
        <v>1</v>
      </c>
      <c r="B214" t="s">
        <v>5</v>
      </c>
    </row>
    <row r="215" spans="1:4">
      <c r="A215">
        <v>1</v>
      </c>
      <c r="B215" t="s">
        <v>6</v>
      </c>
    </row>
    <row r="216" spans="1:4">
      <c r="A216">
        <v>1</v>
      </c>
      <c r="B216" t="s">
        <v>7</v>
      </c>
    </row>
    <row r="217" spans="1:4">
      <c r="A217">
        <v>2</v>
      </c>
      <c r="B217" t="s">
        <v>8</v>
      </c>
    </row>
    <row r="218" spans="1:4">
      <c r="A218">
        <v>44.92</v>
      </c>
      <c r="B218" t="s">
        <v>30</v>
      </c>
    </row>
    <row r="219" spans="1:4">
      <c r="A219">
        <v>5.26</v>
      </c>
      <c r="B219" t="s">
        <v>31</v>
      </c>
    </row>
    <row r="220" spans="1:4">
      <c r="A220">
        <v>0</v>
      </c>
      <c r="B220" t="s">
        <v>9</v>
      </c>
    </row>
    <row r="221" spans="1:4">
      <c r="A221" t="s">
        <v>118</v>
      </c>
    </row>
    <row r="222" spans="1:4">
      <c r="A222" t="s">
        <v>10</v>
      </c>
    </row>
    <row r="223" spans="1:4">
      <c r="A223" t="s">
        <v>32</v>
      </c>
      <c r="B223" t="s">
        <v>33</v>
      </c>
      <c r="C223" t="s">
        <v>17</v>
      </c>
      <c r="D223" t="s">
        <v>18</v>
      </c>
    </row>
    <row r="224" spans="1:4">
      <c r="A224">
        <v>0</v>
      </c>
      <c r="B224">
        <v>0</v>
      </c>
      <c r="C224">
        <v>239.43</v>
      </c>
      <c r="D224">
        <v>0.20020099999999999</v>
      </c>
    </row>
    <row r="225" spans="1:4">
      <c r="A225" t="s">
        <v>0</v>
      </c>
    </row>
    <row r="226" spans="1:4">
      <c r="A226" t="s">
        <v>117</v>
      </c>
      <c r="B226" t="s">
        <v>1</v>
      </c>
    </row>
    <row r="227" spans="1:4">
      <c r="A227" s="1">
        <v>44482</v>
      </c>
      <c r="B227" t="s">
        <v>2</v>
      </c>
    </row>
    <row r="228" spans="1:4">
      <c r="A228" s="2">
        <v>0.4077662037037037</v>
      </c>
      <c r="B228" t="s">
        <v>3</v>
      </c>
    </row>
    <row r="229" spans="1:4">
      <c r="A229">
        <v>5.0999999999999996</v>
      </c>
      <c r="B229" t="s">
        <v>4</v>
      </c>
    </row>
    <row r="230" spans="1:4">
      <c r="A230">
        <v>1</v>
      </c>
      <c r="B230" t="s">
        <v>5</v>
      </c>
    </row>
    <row r="231" spans="1:4">
      <c r="A231">
        <v>1</v>
      </c>
      <c r="B231" t="s">
        <v>6</v>
      </c>
    </row>
    <row r="232" spans="1:4">
      <c r="A232">
        <v>1</v>
      </c>
      <c r="B232" t="s">
        <v>7</v>
      </c>
    </row>
    <row r="233" spans="1:4">
      <c r="A233">
        <v>2</v>
      </c>
      <c r="B233" t="s">
        <v>8</v>
      </c>
    </row>
    <row r="234" spans="1:4">
      <c r="A234">
        <v>44.92</v>
      </c>
      <c r="B234" t="s">
        <v>30</v>
      </c>
    </row>
    <row r="235" spans="1:4">
      <c r="A235">
        <v>5.26</v>
      </c>
      <c r="B235" t="s">
        <v>31</v>
      </c>
    </row>
    <row r="236" spans="1:4">
      <c r="A236">
        <v>0</v>
      </c>
      <c r="B236" t="s">
        <v>9</v>
      </c>
    </row>
    <row r="237" spans="1:4">
      <c r="A237" t="s">
        <v>118</v>
      </c>
    </row>
    <row r="238" spans="1:4">
      <c r="A238" t="s">
        <v>10</v>
      </c>
    </row>
    <row r="239" spans="1:4">
      <c r="A239" t="s">
        <v>32</v>
      </c>
      <c r="B239" t="s">
        <v>33</v>
      </c>
      <c r="C239" t="s">
        <v>17</v>
      </c>
      <c r="D239" t="s">
        <v>18</v>
      </c>
    </row>
    <row r="240" spans="1:4">
      <c r="A240">
        <v>0</v>
      </c>
      <c r="B240">
        <v>0</v>
      </c>
      <c r="C240">
        <v>121.74</v>
      </c>
      <c r="D240">
        <v>0.10016899999999999</v>
      </c>
    </row>
    <row r="241" spans="1:4">
      <c r="A241" t="s">
        <v>0</v>
      </c>
    </row>
    <row r="242" spans="1:4">
      <c r="A242" t="s">
        <v>117</v>
      </c>
      <c r="B242" t="s">
        <v>1</v>
      </c>
    </row>
    <row r="243" spans="1:4">
      <c r="A243" s="1">
        <v>44482</v>
      </c>
      <c r="B243" t="s">
        <v>2</v>
      </c>
    </row>
    <row r="244" spans="1:4">
      <c r="A244" s="2">
        <v>0.40790509259259261</v>
      </c>
      <c r="B244" t="s">
        <v>3</v>
      </c>
    </row>
    <row r="245" spans="1:4">
      <c r="A245">
        <v>5.0999999999999996</v>
      </c>
      <c r="B245" t="s">
        <v>4</v>
      </c>
    </row>
    <row r="246" spans="1:4">
      <c r="A246">
        <v>1</v>
      </c>
      <c r="B246" t="s">
        <v>5</v>
      </c>
    </row>
    <row r="247" spans="1:4">
      <c r="A247">
        <v>1</v>
      </c>
      <c r="B247" t="s">
        <v>6</v>
      </c>
    </row>
    <row r="248" spans="1:4">
      <c r="A248">
        <v>1</v>
      </c>
      <c r="B248" t="s">
        <v>7</v>
      </c>
    </row>
    <row r="249" spans="1:4">
      <c r="A249">
        <v>2</v>
      </c>
      <c r="B249" t="s">
        <v>8</v>
      </c>
    </row>
    <row r="250" spans="1:4">
      <c r="A250">
        <v>44.92</v>
      </c>
      <c r="B250" t="s">
        <v>30</v>
      </c>
    </row>
    <row r="251" spans="1:4">
      <c r="A251">
        <v>5.26</v>
      </c>
      <c r="B251" t="s">
        <v>31</v>
      </c>
    </row>
    <row r="252" spans="1:4">
      <c r="A252">
        <v>0</v>
      </c>
      <c r="B252" t="s">
        <v>9</v>
      </c>
    </row>
    <row r="253" spans="1:4">
      <c r="A253" t="s">
        <v>118</v>
      </c>
    </row>
    <row r="254" spans="1:4">
      <c r="A254" t="s">
        <v>10</v>
      </c>
    </row>
    <row r="255" spans="1:4">
      <c r="A255" t="s">
        <v>32</v>
      </c>
      <c r="B255" t="s">
        <v>33</v>
      </c>
      <c r="C255" t="s">
        <v>17</v>
      </c>
      <c r="D255" t="s">
        <v>18</v>
      </c>
    </row>
    <row r="256" spans="1:4">
      <c r="A256">
        <v>0</v>
      </c>
      <c r="B256">
        <v>0</v>
      </c>
      <c r="C256">
        <v>3.52</v>
      </c>
      <c r="D256">
        <v>1.9000000000000001E-5</v>
      </c>
    </row>
    <row r="257" spans="1:4">
      <c r="A257" t="s">
        <v>0</v>
      </c>
    </row>
    <row r="258" spans="1:4">
      <c r="A258" t="s">
        <v>117</v>
      </c>
      <c r="B258" t="s">
        <v>1</v>
      </c>
    </row>
    <row r="259" spans="1:4">
      <c r="A259" s="1">
        <v>44482</v>
      </c>
      <c r="B259" t="s">
        <v>2</v>
      </c>
    </row>
    <row r="260" spans="1:4">
      <c r="A260" s="2">
        <v>0.40806712962962965</v>
      </c>
      <c r="B260" t="s">
        <v>3</v>
      </c>
    </row>
    <row r="261" spans="1:4">
      <c r="A261">
        <v>5.0999999999999996</v>
      </c>
      <c r="B261" t="s">
        <v>4</v>
      </c>
    </row>
    <row r="262" spans="1:4">
      <c r="A262">
        <v>1</v>
      </c>
      <c r="B262" t="s">
        <v>5</v>
      </c>
    </row>
    <row r="263" spans="1:4">
      <c r="A263">
        <v>1</v>
      </c>
      <c r="B263" t="s">
        <v>6</v>
      </c>
    </row>
    <row r="264" spans="1:4">
      <c r="A264">
        <v>1</v>
      </c>
      <c r="B264" t="s">
        <v>7</v>
      </c>
    </row>
    <row r="265" spans="1:4">
      <c r="A265">
        <v>2</v>
      </c>
      <c r="B265" t="s">
        <v>8</v>
      </c>
    </row>
    <row r="266" spans="1:4">
      <c r="A266">
        <v>44.92</v>
      </c>
      <c r="B266" t="s">
        <v>30</v>
      </c>
    </row>
    <row r="267" spans="1:4">
      <c r="A267">
        <v>5.26</v>
      </c>
      <c r="B267" t="s">
        <v>31</v>
      </c>
    </row>
    <row r="268" spans="1:4">
      <c r="A268">
        <v>0</v>
      </c>
      <c r="B268" t="s">
        <v>9</v>
      </c>
    </row>
    <row r="269" spans="1:4">
      <c r="A269" t="s">
        <v>118</v>
      </c>
    </row>
    <row r="270" spans="1:4">
      <c r="A270" t="s">
        <v>10</v>
      </c>
    </row>
    <row r="271" spans="1:4">
      <c r="A271" t="s">
        <v>32</v>
      </c>
      <c r="B271" t="s">
        <v>33</v>
      </c>
      <c r="C271" t="s">
        <v>17</v>
      </c>
      <c r="D271" t="s">
        <v>18</v>
      </c>
    </row>
    <row r="272" spans="1:4">
      <c r="A272">
        <v>0</v>
      </c>
      <c r="B272">
        <v>0</v>
      </c>
      <c r="C272">
        <v>-115.12</v>
      </c>
      <c r="D272">
        <v>-9.9994E-2</v>
      </c>
    </row>
    <row r="273" spans="1:4">
      <c r="A273" t="s">
        <v>0</v>
      </c>
    </row>
    <row r="274" spans="1:4">
      <c r="A274" t="s">
        <v>117</v>
      </c>
      <c r="B274" t="s">
        <v>1</v>
      </c>
    </row>
    <row r="275" spans="1:4">
      <c r="A275" s="1">
        <v>44482</v>
      </c>
      <c r="B275" t="s">
        <v>2</v>
      </c>
    </row>
    <row r="276" spans="1:4">
      <c r="A276" s="2">
        <v>0.4082175925925926</v>
      </c>
      <c r="B276" t="s">
        <v>3</v>
      </c>
    </row>
    <row r="277" spans="1:4">
      <c r="A277">
        <v>5.0999999999999996</v>
      </c>
      <c r="B277" t="s">
        <v>4</v>
      </c>
    </row>
    <row r="278" spans="1:4">
      <c r="A278">
        <v>1</v>
      </c>
      <c r="B278" t="s">
        <v>5</v>
      </c>
    </row>
    <row r="279" spans="1:4">
      <c r="A279">
        <v>1</v>
      </c>
      <c r="B279" t="s">
        <v>6</v>
      </c>
    </row>
    <row r="280" spans="1:4">
      <c r="A280">
        <v>1</v>
      </c>
      <c r="B280" t="s">
        <v>7</v>
      </c>
    </row>
    <row r="281" spans="1:4">
      <c r="A281">
        <v>2</v>
      </c>
      <c r="B281" t="s">
        <v>8</v>
      </c>
    </row>
    <row r="282" spans="1:4">
      <c r="A282">
        <v>44.92</v>
      </c>
      <c r="B282" t="s">
        <v>30</v>
      </c>
    </row>
    <row r="283" spans="1:4">
      <c r="A283">
        <v>5.26</v>
      </c>
      <c r="B283" t="s">
        <v>31</v>
      </c>
    </row>
    <row r="284" spans="1:4">
      <c r="A284">
        <v>0</v>
      </c>
      <c r="B284" t="s">
        <v>9</v>
      </c>
    </row>
    <row r="285" spans="1:4">
      <c r="A285" t="s">
        <v>118</v>
      </c>
    </row>
    <row r="286" spans="1:4">
      <c r="A286" t="s">
        <v>10</v>
      </c>
    </row>
    <row r="287" spans="1:4">
      <c r="A287" t="s">
        <v>32</v>
      </c>
      <c r="B287" t="s">
        <v>33</v>
      </c>
      <c r="C287" t="s">
        <v>17</v>
      </c>
      <c r="D287" t="s">
        <v>18</v>
      </c>
    </row>
    <row r="288" spans="1:4">
      <c r="A288">
        <v>0</v>
      </c>
      <c r="B288">
        <v>0</v>
      </c>
      <c r="C288">
        <v>-233.56</v>
      </c>
      <c r="D288">
        <v>-0.199878</v>
      </c>
    </row>
    <row r="289" spans="1:4">
      <c r="A289" t="s">
        <v>0</v>
      </c>
    </row>
    <row r="290" spans="1:4">
      <c r="A290" t="s">
        <v>117</v>
      </c>
      <c r="B290" t="s">
        <v>1</v>
      </c>
    </row>
    <row r="291" spans="1:4">
      <c r="A291" s="1">
        <v>44482</v>
      </c>
      <c r="B291" t="s">
        <v>2</v>
      </c>
    </row>
    <row r="292" spans="1:4">
      <c r="A292" s="2">
        <v>0.40836805555555555</v>
      </c>
      <c r="B292" t="s">
        <v>3</v>
      </c>
    </row>
    <row r="293" spans="1:4">
      <c r="A293">
        <v>5.0999999999999996</v>
      </c>
      <c r="B293" t="s">
        <v>4</v>
      </c>
    </row>
    <row r="294" spans="1:4">
      <c r="A294">
        <v>1</v>
      </c>
      <c r="B294" t="s">
        <v>5</v>
      </c>
    </row>
    <row r="295" spans="1:4">
      <c r="A295">
        <v>1</v>
      </c>
      <c r="B295" t="s">
        <v>6</v>
      </c>
    </row>
    <row r="296" spans="1:4">
      <c r="A296">
        <v>1</v>
      </c>
      <c r="B296" t="s">
        <v>7</v>
      </c>
    </row>
    <row r="297" spans="1:4">
      <c r="A297">
        <v>2</v>
      </c>
      <c r="B297" t="s">
        <v>8</v>
      </c>
    </row>
    <row r="298" spans="1:4">
      <c r="A298">
        <v>44.92</v>
      </c>
      <c r="B298" t="s">
        <v>30</v>
      </c>
    </row>
    <row r="299" spans="1:4">
      <c r="A299">
        <v>5.26</v>
      </c>
      <c r="B299" t="s">
        <v>31</v>
      </c>
    </row>
    <row r="300" spans="1:4">
      <c r="A300">
        <v>0</v>
      </c>
      <c r="B300" t="s">
        <v>9</v>
      </c>
    </row>
    <row r="301" spans="1:4">
      <c r="A301" t="s">
        <v>118</v>
      </c>
    </row>
    <row r="302" spans="1:4">
      <c r="A302" t="s">
        <v>10</v>
      </c>
    </row>
    <row r="303" spans="1:4">
      <c r="A303" t="s">
        <v>32</v>
      </c>
      <c r="B303" t="s">
        <v>33</v>
      </c>
      <c r="C303" t="s">
        <v>17</v>
      </c>
      <c r="D303" t="s">
        <v>18</v>
      </c>
    </row>
    <row r="304" spans="1:4">
      <c r="A304">
        <v>0</v>
      </c>
      <c r="B304">
        <v>0</v>
      </c>
      <c r="C304">
        <v>-328.41</v>
      </c>
      <c r="D304">
        <v>-0.27996500000000002</v>
      </c>
    </row>
    <row r="305" spans="1:4">
      <c r="A305" t="s">
        <v>0</v>
      </c>
    </row>
    <row r="306" spans="1:4">
      <c r="A306" t="s">
        <v>117</v>
      </c>
      <c r="B306" t="s">
        <v>1</v>
      </c>
    </row>
    <row r="307" spans="1:4">
      <c r="A307" s="1">
        <v>44482</v>
      </c>
      <c r="B307" t="s">
        <v>2</v>
      </c>
    </row>
    <row r="308" spans="1:4">
      <c r="A308" s="2">
        <v>0.4085185185185185</v>
      </c>
      <c r="B308" t="s">
        <v>3</v>
      </c>
    </row>
    <row r="309" spans="1:4">
      <c r="A309">
        <v>5.0999999999999996</v>
      </c>
      <c r="B309" t="s">
        <v>4</v>
      </c>
    </row>
    <row r="310" spans="1:4">
      <c r="A310">
        <v>1</v>
      </c>
      <c r="B310" t="s">
        <v>5</v>
      </c>
    </row>
    <row r="311" spans="1:4">
      <c r="A311">
        <v>1</v>
      </c>
      <c r="B311" t="s">
        <v>6</v>
      </c>
    </row>
    <row r="312" spans="1:4">
      <c r="A312">
        <v>1</v>
      </c>
      <c r="B312" t="s">
        <v>7</v>
      </c>
    </row>
    <row r="313" spans="1:4">
      <c r="A313">
        <v>2</v>
      </c>
      <c r="B313" t="s">
        <v>8</v>
      </c>
    </row>
    <row r="314" spans="1:4">
      <c r="A314">
        <v>44.92</v>
      </c>
      <c r="B314" t="s">
        <v>30</v>
      </c>
    </row>
    <row r="315" spans="1:4">
      <c r="A315">
        <v>5.26</v>
      </c>
      <c r="B315" t="s">
        <v>31</v>
      </c>
    </row>
    <row r="316" spans="1:4">
      <c r="A316">
        <v>0</v>
      </c>
      <c r="B316" t="s">
        <v>9</v>
      </c>
    </row>
    <row r="317" spans="1:4">
      <c r="A317" t="s">
        <v>118</v>
      </c>
    </row>
    <row r="318" spans="1:4">
      <c r="A318" t="s">
        <v>10</v>
      </c>
    </row>
    <row r="319" spans="1:4">
      <c r="A319" t="s">
        <v>32</v>
      </c>
      <c r="B319" t="s">
        <v>33</v>
      </c>
      <c r="C319" t="s">
        <v>17</v>
      </c>
      <c r="D319" t="s">
        <v>18</v>
      </c>
    </row>
    <row r="320" spans="1:4">
      <c r="A320">
        <v>0</v>
      </c>
      <c r="B320">
        <v>0</v>
      </c>
      <c r="C320">
        <v>-352.27</v>
      </c>
      <c r="D320">
        <v>-0.30002899999999999</v>
      </c>
    </row>
    <row r="321" spans="1:4">
      <c r="A321" t="s">
        <v>0</v>
      </c>
    </row>
    <row r="322" spans="1:4">
      <c r="A322" t="s">
        <v>117</v>
      </c>
      <c r="B322" t="s">
        <v>1</v>
      </c>
    </row>
    <row r="323" spans="1:4">
      <c r="A323" s="1">
        <v>44482</v>
      </c>
      <c r="B323" t="s">
        <v>2</v>
      </c>
    </row>
    <row r="324" spans="1:4">
      <c r="A324" s="2">
        <v>0.40870370370370374</v>
      </c>
      <c r="B324" t="s">
        <v>3</v>
      </c>
    </row>
    <row r="325" spans="1:4">
      <c r="A325">
        <v>5.0999999999999996</v>
      </c>
      <c r="B325" t="s">
        <v>4</v>
      </c>
    </row>
    <row r="326" spans="1:4">
      <c r="A326">
        <v>1</v>
      </c>
      <c r="B326" t="s">
        <v>5</v>
      </c>
    </row>
    <row r="327" spans="1:4">
      <c r="A327">
        <v>1</v>
      </c>
      <c r="B327" t="s">
        <v>6</v>
      </c>
    </row>
    <row r="328" spans="1:4">
      <c r="A328">
        <v>1</v>
      </c>
      <c r="B328" t="s">
        <v>7</v>
      </c>
    </row>
    <row r="329" spans="1:4">
      <c r="A329">
        <v>2</v>
      </c>
      <c r="B329" t="s">
        <v>8</v>
      </c>
    </row>
    <row r="330" spans="1:4">
      <c r="A330">
        <v>44.92</v>
      </c>
      <c r="B330" t="s">
        <v>30</v>
      </c>
    </row>
    <row r="331" spans="1:4">
      <c r="A331">
        <v>5.26</v>
      </c>
      <c r="B331" t="s">
        <v>31</v>
      </c>
    </row>
    <row r="332" spans="1:4">
      <c r="A332">
        <v>0</v>
      </c>
      <c r="B332" t="s">
        <v>9</v>
      </c>
    </row>
    <row r="333" spans="1:4">
      <c r="A333" t="s">
        <v>118</v>
      </c>
    </row>
    <row r="334" spans="1:4">
      <c r="A334" t="s">
        <v>10</v>
      </c>
    </row>
    <row r="335" spans="1:4">
      <c r="A335" t="s">
        <v>32</v>
      </c>
      <c r="B335" t="s">
        <v>33</v>
      </c>
      <c r="C335" t="s">
        <v>17</v>
      </c>
      <c r="D335" t="s">
        <v>18</v>
      </c>
    </row>
    <row r="336" spans="1:4">
      <c r="A336">
        <v>0</v>
      </c>
      <c r="B336">
        <v>0</v>
      </c>
      <c r="C336">
        <v>-470.57</v>
      </c>
      <c r="D336">
        <v>-0.40010699999999999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6"/>
  <sheetViews>
    <sheetView workbookViewId="0">
      <selection activeCell="J2" sqref="J2:J42"/>
    </sheetView>
  </sheetViews>
  <sheetFormatPr defaultRowHeight="14.5"/>
  <cols>
    <col min="1" max="1" width="17.453125" customWidth="1"/>
    <col min="9" max="9" width="10.81640625" bestFit="1" customWidth="1"/>
    <col min="10" max="10" width="11" bestFit="1" customWidth="1"/>
    <col min="11" max="11" width="11" customWidth="1"/>
  </cols>
  <sheetData>
    <row r="1" spans="1:11">
      <c r="A1" t="s">
        <v>0</v>
      </c>
      <c r="H1" t="s">
        <v>34</v>
      </c>
      <c r="I1" s="7" t="s">
        <v>35</v>
      </c>
      <c r="J1" s="7" t="s">
        <v>37</v>
      </c>
      <c r="K1" s="7" t="s">
        <v>36</v>
      </c>
    </row>
    <row r="2" spans="1:11">
      <c r="A2" t="s">
        <v>111</v>
      </c>
      <c r="B2" t="s">
        <v>1</v>
      </c>
      <c r="H2" s="6">
        <v>0</v>
      </c>
      <c r="I2" s="13">
        <f ca="1">OFFSET($D$16,H2,0)*10</f>
        <v>4.0024600000000001</v>
      </c>
      <c r="J2" s="6">
        <f t="shared" ref="J2:J42" ca="1" si="0">OFFSET($C$16,H2,0)</f>
        <v>-301.60000000000002</v>
      </c>
      <c r="K2" s="6">
        <v>16.428000000000001</v>
      </c>
    </row>
    <row r="3" spans="1:11">
      <c r="A3" s="1">
        <v>44481</v>
      </c>
      <c r="B3" t="s">
        <v>2</v>
      </c>
      <c r="H3" s="6">
        <v>16</v>
      </c>
      <c r="I3" s="13">
        <f t="shared" ref="I3:I41" ca="1" si="1">OFFSET($D$16,H3,0)*10</f>
        <v>3.8021500000000001</v>
      </c>
      <c r="J3" s="6">
        <f t="shared" ca="1" si="0"/>
        <v>-287.64999999999998</v>
      </c>
      <c r="K3" s="6">
        <v>15.615</v>
      </c>
    </row>
    <row r="4" spans="1:11">
      <c r="A4" s="2">
        <v>0.5743287037037037</v>
      </c>
      <c r="B4" t="s">
        <v>3</v>
      </c>
      <c r="H4" s="6">
        <v>32</v>
      </c>
      <c r="I4" s="13">
        <f t="shared" ca="1" si="1"/>
        <v>3.60249</v>
      </c>
      <c r="J4" s="6">
        <f t="shared" ca="1" si="0"/>
        <v>-273.39</v>
      </c>
      <c r="K4" s="6">
        <v>14.804</v>
      </c>
    </row>
    <row r="5" spans="1:11">
      <c r="A5">
        <v>5.0999999999999996</v>
      </c>
      <c r="B5" t="s">
        <v>4</v>
      </c>
      <c r="H5" s="6">
        <v>48</v>
      </c>
      <c r="I5" s="13">
        <f t="shared" ca="1" si="1"/>
        <v>3.4021699999999999</v>
      </c>
      <c r="J5" s="6">
        <f t="shared" ca="1" si="0"/>
        <v>-258.89</v>
      </c>
      <c r="K5" s="6">
        <v>13.988</v>
      </c>
    </row>
    <row r="6" spans="1:11">
      <c r="A6">
        <v>1</v>
      </c>
      <c r="B6" t="s">
        <v>5</v>
      </c>
      <c r="H6" s="6">
        <v>64</v>
      </c>
      <c r="I6" s="13">
        <f t="shared" ca="1" si="1"/>
        <v>3.2018900000000001</v>
      </c>
      <c r="J6" s="6">
        <f t="shared" ca="1" si="0"/>
        <v>-244.34</v>
      </c>
      <c r="K6" s="6">
        <v>13.167999999999999</v>
      </c>
    </row>
    <row r="7" spans="1:11">
      <c r="A7">
        <v>1</v>
      </c>
      <c r="B7" t="s">
        <v>6</v>
      </c>
      <c r="H7" s="6">
        <v>80</v>
      </c>
      <c r="I7" s="13">
        <f t="shared" ca="1" si="1"/>
        <v>3.0021199999999997</v>
      </c>
      <c r="J7" s="6">
        <f t="shared" ca="1" si="0"/>
        <v>-229.67</v>
      </c>
      <c r="K7" s="6">
        <v>12.346</v>
      </c>
    </row>
    <row r="8" spans="1:11">
      <c r="A8">
        <v>1</v>
      </c>
      <c r="B8" t="s">
        <v>7</v>
      </c>
      <c r="H8" s="6">
        <v>96</v>
      </c>
      <c r="I8" s="13">
        <f t="shared" ca="1" si="1"/>
        <v>2.8016999999999999</v>
      </c>
      <c r="J8" s="6">
        <f t="shared" ca="1" si="0"/>
        <v>-214.93</v>
      </c>
      <c r="K8" s="6">
        <v>11.516</v>
      </c>
    </row>
    <row r="9" spans="1:11">
      <c r="A9">
        <v>2</v>
      </c>
      <c r="B9" t="s">
        <v>8</v>
      </c>
      <c r="H9" s="6">
        <v>112</v>
      </c>
      <c r="I9" s="13">
        <f t="shared" ca="1" si="1"/>
        <v>2.6014500000000003</v>
      </c>
      <c r="J9" s="6">
        <f t="shared" ca="1" si="0"/>
        <v>-200.11</v>
      </c>
      <c r="K9" s="6">
        <v>10.680999999999999</v>
      </c>
    </row>
    <row r="10" spans="1:11">
      <c r="A10">
        <v>41.92</v>
      </c>
      <c r="B10" t="s">
        <v>30</v>
      </c>
      <c r="H10" s="6">
        <v>128</v>
      </c>
      <c r="I10" s="13">
        <f t="shared" ca="1" si="1"/>
        <v>2.4014899999999999</v>
      </c>
      <c r="J10" s="6">
        <f t="shared" ca="1" si="0"/>
        <v>-185.19</v>
      </c>
      <c r="K10" s="6">
        <v>9.86</v>
      </c>
    </row>
    <row r="11" spans="1:11">
      <c r="A11">
        <v>5.26</v>
      </c>
      <c r="B11" t="s">
        <v>31</v>
      </c>
      <c r="H11" s="6">
        <v>144</v>
      </c>
      <c r="I11" s="13">
        <f t="shared" ca="1" si="1"/>
        <v>2.2017800000000003</v>
      </c>
      <c r="J11" s="6">
        <f t="shared" ca="1" si="0"/>
        <v>-170.23</v>
      </c>
      <c r="K11" s="6">
        <v>9.0380000000000003</v>
      </c>
    </row>
    <row r="12" spans="1:11">
      <c r="A12">
        <v>0</v>
      </c>
      <c r="B12" t="s">
        <v>9</v>
      </c>
      <c r="H12" s="6">
        <v>160</v>
      </c>
      <c r="I12" s="13">
        <f t="shared" ca="1" si="1"/>
        <v>2.0015000000000001</v>
      </c>
      <c r="J12" s="6">
        <f t="shared" ca="1" si="0"/>
        <v>-155.26</v>
      </c>
      <c r="K12" s="6">
        <v>8.2170000000000005</v>
      </c>
    </row>
    <row r="13" spans="1:11">
      <c r="A13" t="s">
        <v>112</v>
      </c>
      <c r="H13" s="6">
        <v>176</v>
      </c>
      <c r="I13" s="13">
        <f t="shared" ca="1" si="1"/>
        <v>1.8011299999999999</v>
      </c>
      <c r="J13" s="6">
        <f t="shared" ca="1" si="0"/>
        <v>-140.24</v>
      </c>
      <c r="K13" s="6">
        <v>7.3940000000000001</v>
      </c>
    </row>
    <row r="14" spans="1:11">
      <c r="A14" t="s">
        <v>10</v>
      </c>
      <c r="H14" s="6">
        <v>192</v>
      </c>
      <c r="I14" s="13">
        <f t="shared" ca="1" si="1"/>
        <v>1.6012399999999998</v>
      </c>
      <c r="J14" s="6">
        <f t="shared" ca="1" si="0"/>
        <v>-125.19</v>
      </c>
      <c r="K14" s="6">
        <v>6.5620000000000003</v>
      </c>
    </row>
    <row r="15" spans="1:11">
      <c r="A15" t="s">
        <v>32</v>
      </c>
      <c r="B15" t="s">
        <v>33</v>
      </c>
      <c r="C15" t="s">
        <v>17</v>
      </c>
      <c r="D15" t="s">
        <v>18</v>
      </c>
      <c r="H15" s="6">
        <v>208</v>
      </c>
      <c r="I15" s="13">
        <f t="shared" ca="1" si="1"/>
        <v>1.4009</v>
      </c>
      <c r="J15" s="6">
        <f t="shared" ca="1" si="0"/>
        <v>-110.05</v>
      </c>
      <c r="K15" s="6">
        <v>5.3710000000000004</v>
      </c>
    </row>
    <row r="16" spans="1:11">
      <c r="A16">
        <v>0</v>
      </c>
      <c r="B16">
        <v>0</v>
      </c>
      <c r="C16">
        <v>-301.60000000000002</v>
      </c>
      <c r="D16">
        <v>0.40024599999999999</v>
      </c>
      <c r="H16" s="6">
        <v>224</v>
      </c>
      <c r="I16" s="13">
        <f t="shared" ca="1" si="1"/>
        <v>1.20086</v>
      </c>
      <c r="J16" s="6">
        <f t="shared" ca="1" si="0"/>
        <v>-94.94</v>
      </c>
      <c r="K16" s="6">
        <v>4.9080000000000004</v>
      </c>
    </row>
    <row r="17" spans="1:11">
      <c r="A17" t="s">
        <v>0</v>
      </c>
      <c r="H17" s="6">
        <v>240</v>
      </c>
      <c r="I17" s="13">
        <f t="shared" ca="1" si="1"/>
        <v>1.0007600000000001</v>
      </c>
      <c r="J17" s="6">
        <f t="shared" ca="1" si="0"/>
        <v>-79.78</v>
      </c>
      <c r="K17" s="6">
        <v>4.093</v>
      </c>
    </row>
    <row r="18" spans="1:11">
      <c r="A18" t="s">
        <v>111</v>
      </c>
      <c r="B18" t="s">
        <v>1</v>
      </c>
      <c r="H18" s="6">
        <v>256</v>
      </c>
      <c r="I18" s="13">
        <f t="shared" ca="1" si="1"/>
        <v>0.80060000000000009</v>
      </c>
      <c r="J18" s="6">
        <f t="shared" ca="1" si="0"/>
        <v>-64.58</v>
      </c>
      <c r="K18" s="6">
        <v>3.2770000000000001</v>
      </c>
    </row>
    <row r="19" spans="1:11">
      <c r="A19" s="1">
        <v>44481</v>
      </c>
      <c r="B19" t="s">
        <v>2</v>
      </c>
      <c r="H19" s="6">
        <v>272</v>
      </c>
      <c r="I19" s="13">
        <f t="shared" ca="1" si="1"/>
        <v>0.60033000000000003</v>
      </c>
      <c r="J19" s="6">
        <f t="shared" ca="1" si="0"/>
        <v>-49.35</v>
      </c>
      <c r="K19" s="6">
        <v>2.2639999999999998</v>
      </c>
    </row>
    <row r="20" spans="1:11">
      <c r="A20" s="2">
        <v>0.57500000000000007</v>
      </c>
      <c r="B20" t="s">
        <v>3</v>
      </c>
      <c r="H20" s="6">
        <v>288</v>
      </c>
      <c r="I20" s="13">
        <f t="shared" ca="1" si="1"/>
        <v>0.40059999999999996</v>
      </c>
      <c r="J20" s="6">
        <f t="shared" ca="1" si="0"/>
        <v>-34.18</v>
      </c>
      <c r="K20" s="6">
        <v>1.639</v>
      </c>
    </row>
    <row r="21" spans="1:11">
      <c r="A21">
        <v>5.0999999999999996</v>
      </c>
      <c r="B21" t="s">
        <v>4</v>
      </c>
      <c r="H21" s="6">
        <v>304</v>
      </c>
      <c r="I21" s="13">
        <f t="shared" ca="1" si="1"/>
        <v>0.20019999999999999</v>
      </c>
      <c r="J21" s="6">
        <f t="shared" ca="1" si="0"/>
        <v>-18.940000000000001</v>
      </c>
      <c r="K21" s="6">
        <v>0.81599999999999995</v>
      </c>
    </row>
    <row r="22" spans="1:11">
      <c r="A22">
        <v>1</v>
      </c>
      <c r="B22" t="s">
        <v>5</v>
      </c>
      <c r="H22" s="6">
        <v>320</v>
      </c>
      <c r="I22" s="13">
        <f t="shared" ca="1" si="1"/>
        <v>-2.0000000000000001E-4</v>
      </c>
      <c r="J22" s="6">
        <f t="shared" ca="1" si="0"/>
        <v>-3.71</v>
      </c>
      <c r="K22" s="6">
        <v>0</v>
      </c>
    </row>
    <row r="23" spans="1:11">
      <c r="A23">
        <v>1</v>
      </c>
      <c r="B23" t="s">
        <v>6</v>
      </c>
      <c r="H23" s="6">
        <v>336</v>
      </c>
      <c r="I23" s="13">
        <f ca="1">OFFSET($D$16,H23,0)*10</f>
        <v>-0.19997999999999999</v>
      </c>
      <c r="J23" s="6">
        <f t="shared" ca="1" si="0"/>
        <v>11.48</v>
      </c>
      <c r="K23" s="6">
        <v>-0.81599999999999995</v>
      </c>
    </row>
    <row r="24" spans="1:11">
      <c r="A24">
        <v>1</v>
      </c>
      <c r="B24" t="s">
        <v>7</v>
      </c>
      <c r="H24" s="6">
        <v>352</v>
      </c>
      <c r="I24" s="13">
        <f t="shared" ca="1" si="1"/>
        <v>-0.40012999999999999</v>
      </c>
      <c r="J24" s="6">
        <f t="shared" ca="1" si="0"/>
        <v>26.69</v>
      </c>
      <c r="K24" s="6">
        <v>-1.6279999999999999</v>
      </c>
    </row>
    <row r="25" spans="1:11">
      <c r="A25">
        <v>2</v>
      </c>
      <c r="B25" t="s">
        <v>8</v>
      </c>
      <c r="H25" s="6">
        <v>368</v>
      </c>
      <c r="I25" s="13">
        <f t="shared" ca="1" si="1"/>
        <v>-0.60063</v>
      </c>
      <c r="J25" s="6">
        <f t="shared" ca="1" si="0"/>
        <v>41.97</v>
      </c>
      <c r="K25" s="6">
        <v>-2.44</v>
      </c>
    </row>
    <row r="26" spans="1:11">
      <c r="A26">
        <v>41.92</v>
      </c>
      <c r="B26" t="s">
        <v>30</v>
      </c>
      <c r="H26" s="6">
        <v>384</v>
      </c>
      <c r="I26" s="13">
        <f t="shared" ca="1" si="1"/>
        <v>-0.80032000000000003</v>
      </c>
      <c r="J26" s="6">
        <f t="shared" ca="1" si="0"/>
        <v>57.13</v>
      </c>
      <c r="K26" s="6">
        <v>-3.254</v>
      </c>
    </row>
    <row r="27" spans="1:11">
      <c r="A27">
        <v>5.26</v>
      </c>
      <c r="B27" t="s">
        <v>31</v>
      </c>
      <c r="H27" s="6">
        <v>400</v>
      </c>
      <c r="I27" s="13">
        <f t="shared" ca="1" si="1"/>
        <v>-1.0006299999999999</v>
      </c>
      <c r="J27" s="6">
        <f t="shared" ca="1" si="0"/>
        <v>72.39</v>
      </c>
      <c r="K27" s="6">
        <v>-4.0670000000000002</v>
      </c>
    </row>
    <row r="28" spans="1:11">
      <c r="A28">
        <v>0</v>
      </c>
      <c r="B28" t="s">
        <v>9</v>
      </c>
      <c r="H28" s="6">
        <v>416</v>
      </c>
      <c r="I28" s="13">
        <f t="shared" ca="1" si="1"/>
        <v>-1.20105</v>
      </c>
      <c r="J28" s="6">
        <f t="shared" ca="1" si="0"/>
        <v>87.66</v>
      </c>
      <c r="K28" s="6">
        <v>-4.88</v>
      </c>
    </row>
    <row r="29" spans="1:11">
      <c r="A29" t="s">
        <v>112</v>
      </c>
      <c r="H29" s="6">
        <v>432</v>
      </c>
      <c r="I29" s="13">
        <f t="shared" ca="1" si="1"/>
        <v>-1.40069</v>
      </c>
      <c r="J29" s="6">
        <f t="shared" ca="1" si="0"/>
        <v>102.88</v>
      </c>
      <c r="K29" s="6">
        <v>-5.694</v>
      </c>
    </row>
    <row r="30" spans="1:11">
      <c r="A30" t="s">
        <v>10</v>
      </c>
      <c r="H30" s="6">
        <v>448</v>
      </c>
      <c r="I30" s="13">
        <f t="shared" ca="1" si="1"/>
        <v>-1.60076</v>
      </c>
      <c r="J30" s="6">
        <f t="shared" ca="1" si="0"/>
        <v>118.01</v>
      </c>
      <c r="K30" s="6">
        <v>-6.5049999999999999</v>
      </c>
    </row>
    <row r="31" spans="1:11">
      <c r="A31" t="s">
        <v>32</v>
      </c>
      <c r="B31" t="s">
        <v>33</v>
      </c>
      <c r="C31" t="s">
        <v>17</v>
      </c>
      <c r="D31" t="s">
        <v>18</v>
      </c>
      <c r="H31" s="6">
        <v>464</v>
      </c>
      <c r="I31" s="13">
        <f t="shared" ca="1" si="1"/>
        <v>-1.8004100000000001</v>
      </c>
      <c r="J31" s="6">
        <f t="shared" ca="1" si="0"/>
        <v>133.25</v>
      </c>
      <c r="K31" s="6">
        <v>-7.319</v>
      </c>
    </row>
    <row r="32" spans="1:11">
      <c r="A32">
        <v>0</v>
      </c>
      <c r="B32">
        <v>0</v>
      </c>
      <c r="C32">
        <v>-287.64999999999998</v>
      </c>
      <c r="D32">
        <v>0.38021500000000003</v>
      </c>
      <c r="H32" s="6">
        <v>480</v>
      </c>
      <c r="I32" s="13">
        <f t="shared" ca="1" si="1"/>
        <v>-1.99952</v>
      </c>
      <c r="J32" s="6">
        <f t="shared" ca="1" si="0"/>
        <v>148.4</v>
      </c>
      <c r="K32" s="6">
        <v>-8.1319999999999997</v>
      </c>
    </row>
    <row r="33" spans="1:11">
      <c r="A33" t="s">
        <v>0</v>
      </c>
      <c r="H33" s="6">
        <v>496</v>
      </c>
      <c r="I33" s="13">
        <f t="shared" ca="1" si="1"/>
        <v>-2.1991800000000001</v>
      </c>
      <c r="J33" s="6">
        <f t="shared" ca="1" si="0"/>
        <v>163.61000000000001</v>
      </c>
      <c r="K33" s="6">
        <v>-8.9350000000000005</v>
      </c>
    </row>
    <row r="34" spans="1:11">
      <c r="A34" t="s">
        <v>111</v>
      </c>
      <c r="B34" t="s">
        <v>1</v>
      </c>
      <c r="H34" s="6">
        <v>512</v>
      </c>
      <c r="I34" s="13">
        <f t="shared" ca="1" si="1"/>
        <v>-2.3996500000000003</v>
      </c>
      <c r="J34" s="6">
        <f t="shared" ca="1" si="0"/>
        <v>178.84</v>
      </c>
      <c r="K34" s="6">
        <v>-9.7460000000000004</v>
      </c>
    </row>
    <row r="35" spans="1:11">
      <c r="A35" s="1">
        <v>44481</v>
      </c>
      <c r="B35" t="s">
        <v>2</v>
      </c>
      <c r="H35" s="6">
        <v>528</v>
      </c>
      <c r="I35" s="13">
        <f t="shared" ca="1" si="1"/>
        <v>-2.6001200000000004</v>
      </c>
      <c r="J35" s="6">
        <f t="shared" ca="1" si="0"/>
        <v>193.96</v>
      </c>
      <c r="K35" s="6">
        <v>-10.558999999999999</v>
      </c>
    </row>
    <row r="36" spans="1:11">
      <c r="A36" s="2">
        <v>0.57515046296296302</v>
      </c>
      <c r="B36" t="s">
        <v>3</v>
      </c>
      <c r="H36" s="6">
        <v>544</v>
      </c>
      <c r="I36" s="13">
        <f t="shared" ca="1" si="1"/>
        <v>-2.8004499999999997</v>
      </c>
      <c r="J36" s="6">
        <f t="shared" ca="1" si="0"/>
        <v>209.32</v>
      </c>
      <c r="K36" s="6">
        <v>-11.375</v>
      </c>
    </row>
    <row r="37" spans="1:11">
      <c r="A37">
        <v>5.0999999999999996</v>
      </c>
      <c r="B37" t="s">
        <v>4</v>
      </c>
      <c r="H37" s="6">
        <v>560</v>
      </c>
      <c r="I37" s="13">
        <f t="shared" ca="1" si="1"/>
        <v>-3.00101</v>
      </c>
      <c r="J37" s="6">
        <f t="shared" ca="1" si="0"/>
        <v>224.54</v>
      </c>
      <c r="K37" s="6">
        <v>-12.195</v>
      </c>
    </row>
    <row r="38" spans="1:11">
      <c r="A38">
        <v>1</v>
      </c>
      <c r="B38" t="s">
        <v>5</v>
      </c>
      <c r="H38" s="6">
        <v>576</v>
      </c>
      <c r="I38" s="13">
        <f t="shared" ca="1" si="1"/>
        <v>-3.2014100000000001</v>
      </c>
      <c r="J38" s="6">
        <f t="shared" ca="1" si="0"/>
        <v>239.75</v>
      </c>
      <c r="K38" s="6">
        <v>-13.013</v>
      </c>
    </row>
    <row r="39" spans="1:11">
      <c r="A39">
        <v>1</v>
      </c>
      <c r="B39" t="s">
        <v>6</v>
      </c>
      <c r="H39" s="6">
        <v>592</v>
      </c>
      <c r="I39" s="13">
        <f t="shared" ca="1" si="1"/>
        <v>-3.4011100000000001</v>
      </c>
      <c r="J39" s="6">
        <f t="shared" ca="1" si="0"/>
        <v>254.9</v>
      </c>
      <c r="K39" s="6">
        <v>-13.827</v>
      </c>
    </row>
    <row r="40" spans="1:11">
      <c r="A40">
        <v>1</v>
      </c>
      <c r="B40" t="s">
        <v>7</v>
      </c>
      <c r="H40" s="6">
        <v>608</v>
      </c>
      <c r="I40" s="13">
        <f t="shared" ca="1" si="1"/>
        <v>-3.6017000000000001</v>
      </c>
      <c r="J40" s="6">
        <f t="shared" ca="1" si="0"/>
        <v>270.07</v>
      </c>
      <c r="K40" s="6">
        <v>-14.444000000000001</v>
      </c>
    </row>
    <row r="41" spans="1:11">
      <c r="A41">
        <v>2</v>
      </c>
      <c r="B41" t="s">
        <v>8</v>
      </c>
      <c r="H41" s="6">
        <v>624</v>
      </c>
      <c r="I41" s="13">
        <f t="shared" ca="1" si="1"/>
        <v>-3.8016499999999995</v>
      </c>
      <c r="J41" s="6">
        <f t="shared" ca="1" si="0"/>
        <v>285.26</v>
      </c>
      <c r="K41" s="6">
        <v>-15.468999999999999</v>
      </c>
    </row>
    <row r="42" spans="1:11">
      <c r="A42">
        <v>41.92</v>
      </c>
      <c r="B42" t="s">
        <v>30</v>
      </c>
      <c r="H42" s="6">
        <v>640</v>
      </c>
      <c r="I42" s="13">
        <f ca="1">OFFSET($D$16,H42,0)*10</f>
        <v>-4.0015000000000001</v>
      </c>
      <c r="J42" s="6">
        <f t="shared" ca="1" si="0"/>
        <v>300.45</v>
      </c>
      <c r="K42" s="6">
        <v>-16.288</v>
      </c>
    </row>
    <row r="43" spans="1:11">
      <c r="A43">
        <v>5.26</v>
      </c>
      <c r="B43" t="s">
        <v>31</v>
      </c>
      <c r="J43" s="6"/>
    </row>
    <row r="44" spans="1:11">
      <c r="A44">
        <v>0</v>
      </c>
      <c r="B44" t="s">
        <v>9</v>
      </c>
      <c r="J44" s="6"/>
    </row>
    <row r="45" spans="1:11">
      <c r="A45" t="s">
        <v>112</v>
      </c>
      <c r="J45" s="6"/>
    </row>
    <row r="46" spans="1:11">
      <c r="A46" t="s">
        <v>10</v>
      </c>
    </row>
    <row r="47" spans="1:11">
      <c r="A47" t="s">
        <v>32</v>
      </c>
      <c r="B47" t="s">
        <v>33</v>
      </c>
      <c r="C47" t="s">
        <v>17</v>
      </c>
      <c r="D47" t="s">
        <v>18</v>
      </c>
    </row>
    <row r="48" spans="1:11">
      <c r="A48">
        <v>0</v>
      </c>
      <c r="B48">
        <v>0</v>
      </c>
      <c r="C48">
        <v>-273.39</v>
      </c>
      <c r="D48">
        <v>0.36024899999999999</v>
      </c>
    </row>
    <row r="49" spans="1:4">
      <c r="A49" t="s">
        <v>0</v>
      </c>
    </row>
    <row r="50" spans="1:4">
      <c r="A50" t="s">
        <v>111</v>
      </c>
      <c r="B50" t="s">
        <v>1</v>
      </c>
    </row>
    <row r="51" spans="1:4">
      <c r="A51" s="1">
        <v>44481</v>
      </c>
      <c r="B51" t="s">
        <v>2</v>
      </c>
    </row>
    <row r="52" spans="1:4">
      <c r="A52" s="2">
        <v>0.57533564814814808</v>
      </c>
      <c r="B52" t="s">
        <v>3</v>
      </c>
    </row>
    <row r="53" spans="1:4">
      <c r="A53">
        <v>5.0999999999999996</v>
      </c>
      <c r="B53" t="s">
        <v>4</v>
      </c>
    </row>
    <row r="54" spans="1:4">
      <c r="A54">
        <v>1</v>
      </c>
      <c r="B54" t="s">
        <v>5</v>
      </c>
    </row>
    <row r="55" spans="1:4">
      <c r="A55">
        <v>1</v>
      </c>
      <c r="B55" t="s">
        <v>6</v>
      </c>
    </row>
    <row r="56" spans="1:4">
      <c r="A56">
        <v>1</v>
      </c>
      <c r="B56" t="s">
        <v>7</v>
      </c>
    </row>
    <row r="57" spans="1:4">
      <c r="A57">
        <v>2</v>
      </c>
      <c r="B57" t="s">
        <v>8</v>
      </c>
    </row>
    <row r="58" spans="1:4">
      <c r="A58">
        <v>41.92</v>
      </c>
      <c r="B58" t="s">
        <v>30</v>
      </c>
    </row>
    <row r="59" spans="1:4">
      <c r="A59">
        <v>5.26</v>
      </c>
      <c r="B59" t="s">
        <v>31</v>
      </c>
    </row>
    <row r="60" spans="1:4">
      <c r="A60">
        <v>0</v>
      </c>
      <c r="B60" t="s">
        <v>9</v>
      </c>
    </row>
    <row r="61" spans="1:4">
      <c r="A61" t="s">
        <v>112</v>
      </c>
    </row>
    <row r="62" spans="1:4">
      <c r="A62" t="s">
        <v>10</v>
      </c>
    </row>
    <row r="63" spans="1:4">
      <c r="A63" t="s">
        <v>32</v>
      </c>
      <c r="B63" t="s">
        <v>33</v>
      </c>
      <c r="C63" t="s">
        <v>17</v>
      </c>
      <c r="D63" t="s">
        <v>18</v>
      </c>
    </row>
    <row r="64" spans="1:4">
      <c r="A64">
        <v>0</v>
      </c>
      <c r="B64">
        <v>0</v>
      </c>
      <c r="C64">
        <v>-258.89</v>
      </c>
      <c r="D64">
        <v>0.34021699999999999</v>
      </c>
    </row>
    <row r="65" spans="1:4">
      <c r="A65" t="s">
        <v>0</v>
      </c>
    </row>
    <row r="66" spans="1:4">
      <c r="A66" t="s">
        <v>111</v>
      </c>
      <c r="B66" t="s">
        <v>1</v>
      </c>
    </row>
    <row r="67" spans="1:4">
      <c r="A67" s="1">
        <v>44481</v>
      </c>
      <c r="B67" t="s">
        <v>2</v>
      </c>
    </row>
    <row r="68" spans="1:4">
      <c r="A68" s="2">
        <v>0.5756944444444444</v>
      </c>
      <c r="B68" t="s">
        <v>3</v>
      </c>
    </row>
    <row r="69" spans="1:4">
      <c r="A69">
        <v>5.0999999999999996</v>
      </c>
      <c r="B69" t="s">
        <v>4</v>
      </c>
    </row>
    <row r="70" spans="1:4">
      <c r="A70">
        <v>1</v>
      </c>
      <c r="B70" t="s">
        <v>5</v>
      </c>
    </row>
    <row r="71" spans="1:4">
      <c r="A71">
        <v>1</v>
      </c>
      <c r="B71" t="s">
        <v>6</v>
      </c>
    </row>
    <row r="72" spans="1:4">
      <c r="A72">
        <v>1</v>
      </c>
      <c r="B72" t="s">
        <v>7</v>
      </c>
    </row>
    <row r="73" spans="1:4">
      <c r="A73">
        <v>2</v>
      </c>
      <c r="B73" t="s">
        <v>8</v>
      </c>
    </row>
    <row r="74" spans="1:4">
      <c r="A74">
        <v>41.92</v>
      </c>
      <c r="B74" t="s">
        <v>30</v>
      </c>
    </row>
    <row r="75" spans="1:4">
      <c r="A75">
        <v>5.26</v>
      </c>
      <c r="B75" t="s">
        <v>31</v>
      </c>
    </row>
    <row r="76" spans="1:4">
      <c r="A76">
        <v>0</v>
      </c>
      <c r="B76" t="s">
        <v>9</v>
      </c>
    </row>
    <row r="77" spans="1:4">
      <c r="A77" t="s">
        <v>112</v>
      </c>
    </row>
    <row r="78" spans="1:4">
      <c r="A78" t="s">
        <v>10</v>
      </c>
    </row>
    <row r="79" spans="1:4">
      <c r="A79" t="s">
        <v>32</v>
      </c>
      <c r="B79" t="s">
        <v>33</v>
      </c>
      <c r="C79" t="s">
        <v>17</v>
      </c>
      <c r="D79" t="s">
        <v>18</v>
      </c>
    </row>
    <row r="80" spans="1:4">
      <c r="A80">
        <v>0</v>
      </c>
      <c r="B80">
        <v>0</v>
      </c>
      <c r="C80">
        <v>-244.34</v>
      </c>
      <c r="D80">
        <v>0.320189</v>
      </c>
    </row>
    <row r="81" spans="1:4">
      <c r="A81" t="s">
        <v>0</v>
      </c>
    </row>
    <row r="82" spans="1:4">
      <c r="A82" t="s">
        <v>111</v>
      </c>
      <c r="B82" t="s">
        <v>1</v>
      </c>
    </row>
    <row r="83" spans="1:4">
      <c r="A83" s="1">
        <v>44481</v>
      </c>
      <c r="B83" t="s">
        <v>2</v>
      </c>
    </row>
    <row r="84" spans="1:4">
      <c r="A84" s="2">
        <v>0.57583333333333331</v>
      </c>
      <c r="B84" t="s">
        <v>3</v>
      </c>
    </row>
    <row r="85" spans="1:4">
      <c r="A85">
        <v>5.0999999999999996</v>
      </c>
      <c r="B85" t="s">
        <v>4</v>
      </c>
    </row>
    <row r="86" spans="1:4">
      <c r="A86">
        <v>1</v>
      </c>
      <c r="B86" t="s">
        <v>5</v>
      </c>
    </row>
    <row r="87" spans="1:4">
      <c r="A87">
        <v>1</v>
      </c>
      <c r="B87" t="s">
        <v>6</v>
      </c>
    </row>
    <row r="88" spans="1:4">
      <c r="A88">
        <v>1</v>
      </c>
      <c r="B88" t="s">
        <v>7</v>
      </c>
    </row>
    <row r="89" spans="1:4">
      <c r="A89">
        <v>2</v>
      </c>
      <c r="B89" t="s">
        <v>8</v>
      </c>
    </row>
    <row r="90" spans="1:4">
      <c r="A90">
        <v>41.92</v>
      </c>
      <c r="B90" t="s">
        <v>30</v>
      </c>
    </row>
    <row r="91" spans="1:4">
      <c r="A91">
        <v>5.26</v>
      </c>
      <c r="B91" t="s">
        <v>31</v>
      </c>
    </row>
    <row r="92" spans="1:4">
      <c r="A92">
        <v>0</v>
      </c>
      <c r="B92" t="s">
        <v>9</v>
      </c>
    </row>
    <row r="93" spans="1:4">
      <c r="A93" t="s">
        <v>112</v>
      </c>
    </row>
    <row r="94" spans="1:4">
      <c r="A94" t="s">
        <v>10</v>
      </c>
    </row>
    <row r="95" spans="1:4">
      <c r="A95" t="s">
        <v>32</v>
      </c>
      <c r="B95" t="s">
        <v>33</v>
      </c>
      <c r="C95" t="s">
        <v>17</v>
      </c>
      <c r="D95" t="s">
        <v>18</v>
      </c>
    </row>
    <row r="96" spans="1:4">
      <c r="A96">
        <v>0</v>
      </c>
      <c r="B96">
        <v>0</v>
      </c>
      <c r="C96">
        <v>-229.67</v>
      </c>
      <c r="D96">
        <v>0.30021199999999998</v>
      </c>
    </row>
    <row r="97" spans="1:4">
      <c r="A97" t="s">
        <v>0</v>
      </c>
    </row>
    <row r="98" spans="1:4">
      <c r="A98" t="s">
        <v>111</v>
      </c>
      <c r="B98" t="s">
        <v>1</v>
      </c>
    </row>
    <row r="99" spans="1:4">
      <c r="A99" s="1">
        <v>44481</v>
      </c>
      <c r="B99" t="s">
        <v>2</v>
      </c>
    </row>
    <row r="100" spans="1:4">
      <c r="A100" s="2">
        <v>0.57603009259259264</v>
      </c>
      <c r="B100" t="s">
        <v>3</v>
      </c>
    </row>
    <row r="101" spans="1:4">
      <c r="A101">
        <v>5.0999999999999996</v>
      </c>
      <c r="B101" t="s">
        <v>4</v>
      </c>
    </row>
    <row r="102" spans="1:4">
      <c r="A102">
        <v>1</v>
      </c>
      <c r="B102" t="s">
        <v>5</v>
      </c>
    </row>
    <row r="103" spans="1:4">
      <c r="A103">
        <v>1</v>
      </c>
      <c r="B103" t="s">
        <v>6</v>
      </c>
    </row>
    <row r="104" spans="1:4">
      <c r="A104">
        <v>1</v>
      </c>
      <c r="B104" t="s">
        <v>7</v>
      </c>
    </row>
    <row r="105" spans="1:4">
      <c r="A105">
        <v>2</v>
      </c>
      <c r="B105" t="s">
        <v>8</v>
      </c>
    </row>
    <row r="106" spans="1:4">
      <c r="A106">
        <v>41.92</v>
      </c>
      <c r="B106" t="s">
        <v>30</v>
      </c>
    </row>
    <row r="107" spans="1:4">
      <c r="A107">
        <v>5.26</v>
      </c>
      <c r="B107" t="s">
        <v>31</v>
      </c>
    </row>
    <row r="108" spans="1:4">
      <c r="A108">
        <v>0</v>
      </c>
      <c r="B108" t="s">
        <v>9</v>
      </c>
    </row>
    <row r="109" spans="1:4">
      <c r="A109" t="s">
        <v>112</v>
      </c>
    </row>
    <row r="110" spans="1:4">
      <c r="A110" t="s">
        <v>10</v>
      </c>
    </row>
    <row r="111" spans="1:4">
      <c r="A111" t="s">
        <v>32</v>
      </c>
      <c r="B111" t="s">
        <v>33</v>
      </c>
      <c r="C111" t="s">
        <v>17</v>
      </c>
      <c r="D111" t="s">
        <v>18</v>
      </c>
    </row>
    <row r="112" spans="1:4">
      <c r="A112">
        <v>0</v>
      </c>
      <c r="B112">
        <v>0</v>
      </c>
      <c r="C112">
        <v>-214.93</v>
      </c>
      <c r="D112">
        <v>0.28016999999999997</v>
      </c>
    </row>
    <row r="113" spans="1:4">
      <c r="A113" t="s">
        <v>0</v>
      </c>
    </row>
    <row r="114" spans="1:4">
      <c r="A114" t="s">
        <v>111</v>
      </c>
      <c r="B114" t="s">
        <v>1</v>
      </c>
    </row>
    <row r="115" spans="1:4">
      <c r="A115" s="1">
        <v>44481</v>
      </c>
      <c r="B115" t="s">
        <v>2</v>
      </c>
    </row>
    <row r="116" spans="1:4">
      <c r="A116" s="2">
        <v>0.57619212962962962</v>
      </c>
      <c r="B116" t="s">
        <v>3</v>
      </c>
    </row>
    <row r="117" spans="1:4">
      <c r="A117">
        <v>5.0999999999999996</v>
      </c>
      <c r="B117" t="s">
        <v>4</v>
      </c>
    </row>
    <row r="118" spans="1:4">
      <c r="A118">
        <v>1</v>
      </c>
      <c r="B118" t="s">
        <v>5</v>
      </c>
    </row>
    <row r="119" spans="1:4">
      <c r="A119">
        <v>1</v>
      </c>
      <c r="B119" t="s">
        <v>6</v>
      </c>
    </row>
    <row r="120" spans="1:4">
      <c r="A120">
        <v>1</v>
      </c>
      <c r="B120" t="s">
        <v>7</v>
      </c>
    </row>
    <row r="121" spans="1:4">
      <c r="A121">
        <v>2</v>
      </c>
      <c r="B121" t="s">
        <v>8</v>
      </c>
    </row>
    <row r="122" spans="1:4">
      <c r="A122">
        <v>41.92</v>
      </c>
      <c r="B122" t="s">
        <v>30</v>
      </c>
    </row>
    <row r="123" spans="1:4">
      <c r="A123">
        <v>5.26</v>
      </c>
      <c r="B123" t="s">
        <v>31</v>
      </c>
    </row>
    <row r="124" spans="1:4">
      <c r="A124">
        <v>0</v>
      </c>
      <c r="B124" t="s">
        <v>9</v>
      </c>
    </row>
    <row r="125" spans="1:4">
      <c r="A125" t="s">
        <v>112</v>
      </c>
    </row>
    <row r="126" spans="1:4">
      <c r="A126" t="s">
        <v>10</v>
      </c>
    </row>
    <row r="127" spans="1:4">
      <c r="A127" t="s">
        <v>32</v>
      </c>
      <c r="B127" t="s">
        <v>33</v>
      </c>
      <c r="C127" t="s">
        <v>17</v>
      </c>
      <c r="D127" t="s">
        <v>18</v>
      </c>
    </row>
    <row r="128" spans="1:4">
      <c r="A128">
        <v>0</v>
      </c>
      <c r="B128">
        <v>0</v>
      </c>
      <c r="C128">
        <v>-200.11</v>
      </c>
      <c r="D128">
        <v>0.26014500000000002</v>
      </c>
    </row>
    <row r="129" spans="1:4">
      <c r="A129" t="s">
        <v>0</v>
      </c>
    </row>
    <row r="130" spans="1:4">
      <c r="A130" t="s">
        <v>111</v>
      </c>
      <c r="B130" t="s">
        <v>1</v>
      </c>
    </row>
    <row r="131" spans="1:4">
      <c r="A131" s="1">
        <v>44481</v>
      </c>
      <c r="B131" t="s">
        <v>2</v>
      </c>
    </row>
    <row r="132" spans="1:4">
      <c r="A132" s="2">
        <v>0.57636574074074076</v>
      </c>
      <c r="B132" t="s">
        <v>3</v>
      </c>
    </row>
    <row r="133" spans="1:4">
      <c r="A133">
        <v>5.0999999999999996</v>
      </c>
      <c r="B133" t="s">
        <v>4</v>
      </c>
    </row>
    <row r="134" spans="1:4">
      <c r="A134">
        <v>1</v>
      </c>
      <c r="B134" t="s">
        <v>5</v>
      </c>
    </row>
    <row r="135" spans="1:4">
      <c r="A135">
        <v>1</v>
      </c>
      <c r="B135" t="s">
        <v>6</v>
      </c>
    </row>
    <row r="136" spans="1:4">
      <c r="A136">
        <v>1</v>
      </c>
      <c r="B136" t="s">
        <v>7</v>
      </c>
    </row>
    <row r="137" spans="1:4">
      <c r="A137">
        <v>2</v>
      </c>
      <c r="B137" t="s">
        <v>8</v>
      </c>
    </row>
    <row r="138" spans="1:4">
      <c r="A138">
        <v>41.92</v>
      </c>
      <c r="B138" t="s">
        <v>30</v>
      </c>
    </row>
    <row r="139" spans="1:4">
      <c r="A139">
        <v>5.26</v>
      </c>
      <c r="B139" t="s">
        <v>31</v>
      </c>
    </row>
    <row r="140" spans="1:4">
      <c r="A140">
        <v>0</v>
      </c>
      <c r="B140" t="s">
        <v>9</v>
      </c>
    </row>
    <row r="141" spans="1:4">
      <c r="A141" t="s">
        <v>112</v>
      </c>
    </row>
    <row r="142" spans="1:4">
      <c r="A142" t="s">
        <v>10</v>
      </c>
    </row>
    <row r="143" spans="1:4">
      <c r="A143" t="s">
        <v>32</v>
      </c>
      <c r="B143" t="s">
        <v>33</v>
      </c>
      <c r="C143" t="s">
        <v>17</v>
      </c>
      <c r="D143" t="s">
        <v>18</v>
      </c>
    </row>
    <row r="144" spans="1:4">
      <c r="A144">
        <v>0</v>
      </c>
      <c r="B144">
        <v>0</v>
      </c>
      <c r="C144">
        <v>-185.19</v>
      </c>
      <c r="D144">
        <v>0.240149</v>
      </c>
    </row>
    <row r="145" spans="1:4">
      <c r="A145" t="s">
        <v>0</v>
      </c>
    </row>
    <row r="146" spans="1:4">
      <c r="A146" t="s">
        <v>111</v>
      </c>
      <c r="B146" t="s">
        <v>1</v>
      </c>
    </row>
    <row r="147" spans="1:4">
      <c r="A147" s="1">
        <v>44481</v>
      </c>
      <c r="B147" t="s">
        <v>2</v>
      </c>
    </row>
    <row r="148" spans="1:4">
      <c r="A148" s="2">
        <v>0.57651620370370371</v>
      </c>
      <c r="B148" t="s">
        <v>3</v>
      </c>
    </row>
    <row r="149" spans="1:4">
      <c r="A149">
        <v>5.0999999999999996</v>
      </c>
      <c r="B149" t="s">
        <v>4</v>
      </c>
    </row>
    <row r="150" spans="1:4">
      <c r="A150">
        <v>1</v>
      </c>
      <c r="B150" t="s">
        <v>5</v>
      </c>
    </row>
    <row r="151" spans="1:4">
      <c r="A151">
        <v>1</v>
      </c>
      <c r="B151" t="s">
        <v>6</v>
      </c>
    </row>
    <row r="152" spans="1:4">
      <c r="A152">
        <v>1</v>
      </c>
      <c r="B152" t="s">
        <v>7</v>
      </c>
    </row>
    <row r="153" spans="1:4">
      <c r="A153">
        <v>2</v>
      </c>
      <c r="B153" t="s">
        <v>8</v>
      </c>
    </row>
    <row r="154" spans="1:4">
      <c r="A154">
        <v>41.92</v>
      </c>
      <c r="B154" t="s">
        <v>30</v>
      </c>
    </row>
    <row r="155" spans="1:4">
      <c r="A155">
        <v>5.26</v>
      </c>
      <c r="B155" t="s">
        <v>31</v>
      </c>
    </row>
    <row r="156" spans="1:4">
      <c r="A156">
        <v>0</v>
      </c>
      <c r="B156" t="s">
        <v>9</v>
      </c>
    </row>
    <row r="157" spans="1:4">
      <c r="A157" t="s">
        <v>112</v>
      </c>
    </row>
    <row r="158" spans="1:4">
      <c r="A158" t="s">
        <v>10</v>
      </c>
    </row>
    <row r="159" spans="1:4">
      <c r="A159" t="s">
        <v>32</v>
      </c>
      <c r="B159" t="s">
        <v>33</v>
      </c>
      <c r="C159" t="s">
        <v>17</v>
      </c>
      <c r="D159" t="s">
        <v>18</v>
      </c>
    </row>
    <row r="160" spans="1:4">
      <c r="A160">
        <v>0</v>
      </c>
      <c r="B160">
        <v>0</v>
      </c>
      <c r="C160">
        <v>-170.23</v>
      </c>
      <c r="D160">
        <v>0.22017800000000001</v>
      </c>
    </row>
    <row r="161" spans="1:4">
      <c r="A161" t="s">
        <v>0</v>
      </c>
    </row>
    <row r="162" spans="1:4">
      <c r="A162" t="s">
        <v>111</v>
      </c>
      <c r="B162" t="s">
        <v>1</v>
      </c>
    </row>
    <row r="163" spans="1:4">
      <c r="A163" s="1">
        <v>44481</v>
      </c>
      <c r="B163" t="s">
        <v>2</v>
      </c>
    </row>
    <row r="164" spans="1:4">
      <c r="A164" s="2">
        <v>0.57665509259259262</v>
      </c>
      <c r="B164" t="s">
        <v>3</v>
      </c>
    </row>
    <row r="165" spans="1:4">
      <c r="A165">
        <v>5.0999999999999996</v>
      </c>
      <c r="B165" t="s">
        <v>4</v>
      </c>
    </row>
    <row r="166" spans="1:4">
      <c r="A166">
        <v>1</v>
      </c>
      <c r="B166" t="s">
        <v>5</v>
      </c>
    </row>
    <row r="167" spans="1:4">
      <c r="A167">
        <v>1</v>
      </c>
      <c r="B167" t="s">
        <v>6</v>
      </c>
    </row>
    <row r="168" spans="1:4">
      <c r="A168">
        <v>1</v>
      </c>
      <c r="B168" t="s">
        <v>7</v>
      </c>
    </row>
    <row r="169" spans="1:4">
      <c r="A169">
        <v>2</v>
      </c>
      <c r="B169" t="s">
        <v>8</v>
      </c>
    </row>
    <row r="170" spans="1:4">
      <c r="A170">
        <v>41.92</v>
      </c>
      <c r="B170" t="s">
        <v>30</v>
      </c>
    </row>
    <row r="171" spans="1:4">
      <c r="A171">
        <v>5.26</v>
      </c>
      <c r="B171" t="s">
        <v>31</v>
      </c>
    </row>
    <row r="172" spans="1:4">
      <c r="A172">
        <v>0</v>
      </c>
      <c r="B172" t="s">
        <v>9</v>
      </c>
    </row>
    <row r="173" spans="1:4">
      <c r="A173" t="s">
        <v>112</v>
      </c>
    </row>
    <row r="174" spans="1:4">
      <c r="A174" t="s">
        <v>10</v>
      </c>
    </row>
    <row r="175" spans="1:4">
      <c r="A175" t="s">
        <v>32</v>
      </c>
      <c r="B175" t="s">
        <v>33</v>
      </c>
      <c r="C175" t="s">
        <v>17</v>
      </c>
      <c r="D175" t="s">
        <v>18</v>
      </c>
    </row>
    <row r="176" spans="1:4">
      <c r="A176">
        <v>0</v>
      </c>
      <c r="B176">
        <v>0</v>
      </c>
      <c r="C176">
        <v>-155.26</v>
      </c>
      <c r="D176">
        <v>0.20014999999999999</v>
      </c>
    </row>
    <row r="177" spans="1:4">
      <c r="A177" t="s">
        <v>0</v>
      </c>
    </row>
    <row r="178" spans="1:4">
      <c r="A178" t="s">
        <v>111</v>
      </c>
      <c r="B178" t="s">
        <v>1</v>
      </c>
    </row>
    <row r="179" spans="1:4">
      <c r="A179" s="1">
        <v>44481</v>
      </c>
      <c r="B179" t="s">
        <v>2</v>
      </c>
    </row>
    <row r="180" spans="1:4">
      <c r="A180" s="2">
        <v>0.57680555555555557</v>
      </c>
      <c r="B180" t="s">
        <v>3</v>
      </c>
    </row>
    <row r="181" spans="1:4">
      <c r="A181">
        <v>5.0999999999999996</v>
      </c>
      <c r="B181" t="s">
        <v>4</v>
      </c>
    </row>
    <row r="182" spans="1:4">
      <c r="A182">
        <v>1</v>
      </c>
      <c r="B182" t="s">
        <v>5</v>
      </c>
    </row>
    <row r="183" spans="1:4">
      <c r="A183">
        <v>1</v>
      </c>
      <c r="B183" t="s">
        <v>6</v>
      </c>
    </row>
    <row r="184" spans="1:4">
      <c r="A184">
        <v>1</v>
      </c>
      <c r="B184" t="s">
        <v>7</v>
      </c>
    </row>
    <row r="185" spans="1:4">
      <c r="A185">
        <v>2</v>
      </c>
      <c r="B185" t="s">
        <v>8</v>
      </c>
    </row>
    <row r="186" spans="1:4">
      <c r="A186">
        <v>41.92</v>
      </c>
      <c r="B186" t="s">
        <v>30</v>
      </c>
    </row>
    <row r="187" spans="1:4">
      <c r="A187">
        <v>5.26</v>
      </c>
      <c r="B187" t="s">
        <v>31</v>
      </c>
    </row>
    <row r="188" spans="1:4">
      <c r="A188">
        <v>0</v>
      </c>
      <c r="B188" t="s">
        <v>9</v>
      </c>
    </row>
    <row r="189" spans="1:4">
      <c r="A189" t="s">
        <v>112</v>
      </c>
    </row>
    <row r="190" spans="1:4">
      <c r="A190" t="s">
        <v>10</v>
      </c>
    </row>
    <row r="191" spans="1:4">
      <c r="A191" t="s">
        <v>32</v>
      </c>
      <c r="B191" t="s">
        <v>33</v>
      </c>
      <c r="C191" t="s">
        <v>17</v>
      </c>
      <c r="D191" t="s">
        <v>18</v>
      </c>
    </row>
    <row r="192" spans="1:4">
      <c r="A192">
        <v>0</v>
      </c>
      <c r="B192">
        <v>0</v>
      </c>
      <c r="C192">
        <v>-140.24</v>
      </c>
      <c r="D192">
        <v>0.180113</v>
      </c>
    </row>
    <row r="193" spans="1:4">
      <c r="A193" t="s">
        <v>0</v>
      </c>
    </row>
    <row r="194" spans="1:4">
      <c r="A194" t="s">
        <v>111</v>
      </c>
      <c r="B194" t="s">
        <v>1</v>
      </c>
    </row>
    <row r="195" spans="1:4">
      <c r="A195" s="1">
        <v>44481</v>
      </c>
      <c r="B195" t="s">
        <v>2</v>
      </c>
    </row>
    <row r="196" spans="1:4">
      <c r="A196" s="2">
        <v>0.57694444444444437</v>
      </c>
      <c r="B196" t="s">
        <v>3</v>
      </c>
    </row>
    <row r="197" spans="1:4">
      <c r="A197">
        <v>5.0999999999999996</v>
      </c>
      <c r="B197" t="s">
        <v>4</v>
      </c>
    </row>
    <row r="198" spans="1:4">
      <c r="A198">
        <v>1</v>
      </c>
      <c r="B198" t="s">
        <v>5</v>
      </c>
    </row>
    <row r="199" spans="1:4">
      <c r="A199">
        <v>1</v>
      </c>
      <c r="B199" t="s">
        <v>6</v>
      </c>
    </row>
    <row r="200" spans="1:4">
      <c r="A200">
        <v>1</v>
      </c>
      <c r="B200" t="s">
        <v>7</v>
      </c>
    </row>
    <row r="201" spans="1:4">
      <c r="A201">
        <v>2</v>
      </c>
      <c r="B201" t="s">
        <v>8</v>
      </c>
    </row>
    <row r="202" spans="1:4">
      <c r="A202">
        <v>41.92</v>
      </c>
      <c r="B202" t="s">
        <v>30</v>
      </c>
    </row>
    <row r="203" spans="1:4">
      <c r="A203">
        <v>5.26</v>
      </c>
      <c r="B203" t="s">
        <v>31</v>
      </c>
    </row>
    <row r="204" spans="1:4">
      <c r="A204">
        <v>0</v>
      </c>
      <c r="B204" t="s">
        <v>9</v>
      </c>
    </row>
    <row r="205" spans="1:4">
      <c r="A205" t="s">
        <v>112</v>
      </c>
    </row>
    <row r="206" spans="1:4">
      <c r="A206" t="s">
        <v>10</v>
      </c>
    </row>
    <row r="207" spans="1:4">
      <c r="A207" t="s">
        <v>32</v>
      </c>
      <c r="B207" t="s">
        <v>33</v>
      </c>
      <c r="C207" t="s">
        <v>17</v>
      </c>
      <c r="D207" t="s">
        <v>18</v>
      </c>
    </row>
    <row r="208" spans="1:4">
      <c r="A208">
        <v>0</v>
      </c>
      <c r="B208">
        <v>0</v>
      </c>
      <c r="C208">
        <v>-125.19</v>
      </c>
      <c r="D208">
        <v>0.16012399999999999</v>
      </c>
    </row>
    <row r="209" spans="1:4">
      <c r="A209" t="s">
        <v>0</v>
      </c>
    </row>
    <row r="210" spans="1:4">
      <c r="A210" t="s">
        <v>111</v>
      </c>
      <c r="B210" t="s">
        <v>1</v>
      </c>
    </row>
    <row r="211" spans="1:4">
      <c r="A211" s="1">
        <v>44481</v>
      </c>
      <c r="B211" t="s">
        <v>2</v>
      </c>
    </row>
    <row r="212" spans="1:4">
      <c r="A212" s="2">
        <v>0.57709490740740743</v>
      </c>
      <c r="B212" t="s">
        <v>3</v>
      </c>
    </row>
    <row r="213" spans="1:4">
      <c r="A213">
        <v>5.0999999999999996</v>
      </c>
      <c r="B213" t="s">
        <v>4</v>
      </c>
    </row>
    <row r="214" spans="1:4">
      <c r="A214">
        <v>1</v>
      </c>
      <c r="B214" t="s">
        <v>5</v>
      </c>
    </row>
    <row r="215" spans="1:4">
      <c r="A215">
        <v>1</v>
      </c>
      <c r="B215" t="s">
        <v>6</v>
      </c>
    </row>
    <row r="216" spans="1:4">
      <c r="A216">
        <v>1</v>
      </c>
      <c r="B216" t="s">
        <v>7</v>
      </c>
    </row>
    <row r="217" spans="1:4">
      <c r="A217">
        <v>2</v>
      </c>
      <c r="B217" t="s">
        <v>8</v>
      </c>
    </row>
    <row r="218" spans="1:4">
      <c r="A218">
        <v>41.92</v>
      </c>
      <c r="B218" t="s">
        <v>30</v>
      </c>
    </row>
    <row r="219" spans="1:4">
      <c r="A219">
        <v>5.26</v>
      </c>
      <c r="B219" t="s">
        <v>31</v>
      </c>
    </row>
    <row r="220" spans="1:4">
      <c r="A220">
        <v>0</v>
      </c>
      <c r="B220" t="s">
        <v>9</v>
      </c>
    </row>
    <row r="221" spans="1:4">
      <c r="A221" t="s">
        <v>112</v>
      </c>
    </row>
    <row r="222" spans="1:4">
      <c r="A222" t="s">
        <v>10</v>
      </c>
    </row>
    <row r="223" spans="1:4">
      <c r="A223" t="s">
        <v>32</v>
      </c>
      <c r="B223" t="s">
        <v>33</v>
      </c>
      <c r="C223" t="s">
        <v>17</v>
      </c>
      <c r="D223" t="s">
        <v>18</v>
      </c>
    </row>
    <row r="224" spans="1:4">
      <c r="A224">
        <v>0</v>
      </c>
      <c r="B224">
        <v>0</v>
      </c>
      <c r="C224">
        <v>-110.05</v>
      </c>
      <c r="D224">
        <v>0.14008999999999999</v>
      </c>
    </row>
    <row r="225" spans="1:4">
      <c r="A225" t="s">
        <v>0</v>
      </c>
    </row>
    <row r="226" spans="1:4">
      <c r="A226" t="s">
        <v>111</v>
      </c>
      <c r="B226" t="s">
        <v>1</v>
      </c>
    </row>
    <row r="227" spans="1:4">
      <c r="A227" s="1">
        <v>44481</v>
      </c>
      <c r="B227" t="s">
        <v>2</v>
      </c>
    </row>
    <row r="228" spans="1:4">
      <c r="A228" s="2">
        <v>0.57728009259259261</v>
      </c>
      <c r="B228" t="s">
        <v>3</v>
      </c>
    </row>
    <row r="229" spans="1:4">
      <c r="A229">
        <v>5.0999999999999996</v>
      </c>
      <c r="B229" t="s">
        <v>4</v>
      </c>
    </row>
    <row r="230" spans="1:4">
      <c r="A230">
        <v>1</v>
      </c>
      <c r="B230" t="s">
        <v>5</v>
      </c>
    </row>
    <row r="231" spans="1:4">
      <c r="A231">
        <v>1</v>
      </c>
      <c r="B231" t="s">
        <v>6</v>
      </c>
    </row>
    <row r="232" spans="1:4">
      <c r="A232">
        <v>1</v>
      </c>
      <c r="B232" t="s">
        <v>7</v>
      </c>
    </row>
    <row r="233" spans="1:4">
      <c r="A233">
        <v>2</v>
      </c>
      <c r="B233" t="s">
        <v>8</v>
      </c>
    </row>
    <row r="234" spans="1:4">
      <c r="A234">
        <v>41.92</v>
      </c>
      <c r="B234" t="s">
        <v>30</v>
      </c>
    </row>
    <row r="235" spans="1:4">
      <c r="A235">
        <v>5.26</v>
      </c>
      <c r="B235" t="s">
        <v>31</v>
      </c>
    </row>
    <row r="236" spans="1:4">
      <c r="A236">
        <v>0</v>
      </c>
      <c r="B236" t="s">
        <v>9</v>
      </c>
    </row>
    <row r="237" spans="1:4">
      <c r="A237" t="s">
        <v>112</v>
      </c>
    </row>
    <row r="238" spans="1:4">
      <c r="A238" t="s">
        <v>10</v>
      </c>
    </row>
    <row r="239" spans="1:4">
      <c r="A239" t="s">
        <v>32</v>
      </c>
      <c r="B239" t="s">
        <v>33</v>
      </c>
      <c r="C239" t="s">
        <v>17</v>
      </c>
      <c r="D239" t="s">
        <v>18</v>
      </c>
    </row>
    <row r="240" spans="1:4">
      <c r="A240">
        <v>0</v>
      </c>
      <c r="B240">
        <v>0</v>
      </c>
      <c r="C240">
        <v>-94.94</v>
      </c>
      <c r="D240">
        <v>0.120086</v>
      </c>
    </row>
    <row r="241" spans="1:4">
      <c r="A241" t="s">
        <v>0</v>
      </c>
    </row>
    <row r="242" spans="1:4">
      <c r="A242" t="s">
        <v>111</v>
      </c>
      <c r="B242" t="s">
        <v>1</v>
      </c>
    </row>
    <row r="243" spans="1:4">
      <c r="A243" s="1">
        <v>44481</v>
      </c>
      <c r="B243" t="s">
        <v>2</v>
      </c>
    </row>
    <row r="244" spans="1:4">
      <c r="A244" s="2">
        <v>0.57743055555555556</v>
      </c>
      <c r="B244" t="s">
        <v>3</v>
      </c>
    </row>
    <row r="245" spans="1:4">
      <c r="A245">
        <v>5.0999999999999996</v>
      </c>
      <c r="B245" t="s">
        <v>4</v>
      </c>
    </row>
    <row r="246" spans="1:4">
      <c r="A246">
        <v>1</v>
      </c>
      <c r="B246" t="s">
        <v>5</v>
      </c>
    </row>
    <row r="247" spans="1:4">
      <c r="A247">
        <v>1</v>
      </c>
      <c r="B247" t="s">
        <v>6</v>
      </c>
    </row>
    <row r="248" spans="1:4">
      <c r="A248">
        <v>1</v>
      </c>
      <c r="B248" t="s">
        <v>7</v>
      </c>
    </row>
    <row r="249" spans="1:4">
      <c r="A249">
        <v>2</v>
      </c>
      <c r="B249" t="s">
        <v>8</v>
      </c>
    </row>
    <row r="250" spans="1:4">
      <c r="A250">
        <v>41.92</v>
      </c>
      <c r="B250" t="s">
        <v>30</v>
      </c>
    </row>
    <row r="251" spans="1:4">
      <c r="A251">
        <v>5.26</v>
      </c>
      <c r="B251" t="s">
        <v>31</v>
      </c>
    </row>
    <row r="252" spans="1:4">
      <c r="A252">
        <v>0</v>
      </c>
      <c r="B252" t="s">
        <v>9</v>
      </c>
    </row>
    <row r="253" spans="1:4">
      <c r="A253" t="s">
        <v>112</v>
      </c>
    </row>
    <row r="254" spans="1:4">
      <c r="A254" t="s">
        <v>10</v>
      </c>
    </row>
    <row r="255" spans="1:4">
      <c r="A255" t="s">
        <v>32</v>
      </c>
      <c r="B255" t="s">
        <v>33</v>
      </c>
      <c r="C255" t="s">
        <v>17</v>
      </c>
      <c r="D255" t="s">
        <v>18</v>
      </c>
    </row>
    <row r="256" spans="1:4">
      <c r="A256">
        <v>0</v>
      </c>
      <c r="B256">
        <v>0</v>
      </c>
      <c r="C256">
        <v>-79.78</v>
      </c>
      <c r="D256">
        <v>0.100076</v>
      </c>
    </row>
    <row r="257" spans="1:4">
      <c r="A257" t="s">
        <v>0</v>
      </c>
    </row>
    <row r="258" spans="1:4">
      <c r="A258" t="s">
        <v>111</v>
      </c>
      <c r="B258" t="s">
        <v>1</v>
      </c>
    </row>
    <row r="259" spans="1:4">
      <c r="A259" s="1">
        <v>44481</v>
      </c>
      <c r="B259" t="s">
        <v>2</v>
      </c>
    </row>
    <row r="260" spans="1:4">
      <c r="A260" s="2">
        <v>0.5776041666666667</v>
      </c>
      <c r="B260" t="s">
        <v>3</v>
      </c>
    </row>
    <row r="261" spans="1:4">
      <c r="A261">
        <v>5.0999999999999996</v>
      </c>
      <c r="B261" t="s">
        <v>4</v>
      </c>
    </row>
    <row r="262" spans="1:4">
      <c r="A262">
        <v>1</v>
      </c>
      <c r="B262" t="s">
        <v>5</v>
      </c>
    </row>
    <row r="263" spans="1:4">
      <c r="A263">
        <v>1</v>
      </c>
      <c r="B263" t="s">
        <v>6</v>
      </c>
    </row>
    <row r="264" spans="1:4">
      <c r="A264">
        <v>1</v>
      </c>
      <c r="B264" t="s">
        <v>7</v>
      </c>
    </row>
    <row r="265" spans="1:4">
      <c r="A265">
        <v>2</v>
      </c>
      <c r="B265" t="s">
        <v>8</v>
      </c>
    </row>
    <row r="266" spans="1:4">
      <c r="A266">
        <v>41.92</v>
      </c>
      <c r="B266" t="s">
        <v>30</v>
      </c>
    </row>
    <row r="267" spans="1:4">
      <c r="A267">
        <v>5.26</v>
      </c>
      <c r="B267" t="s">
        <v>31</v>
      </c>
    </row>
    <row r="268" spans="1:4">
      <c r="A268">
        <v>0</v>
      </c>
      <c r="B268" t="s">
        <v>9</v>
      </c>
    </row>
    <row r="269" spans="1:4">
      <c r="A269" t="s">
        <v>112</v>
      </c>
    </row>
    <row r="270" spans="1:4">
      <c r="A270" t="s">
        <v>10</v>
      </c>
    </row>
    <row r="271" spans="1:4">
      <c r="A271" t="s">
        <v>32</v>
      </c>
      <c r="B271" t="s">
        <v>33</v>
      </c>
      <c r="C271" t="s">
        <v>17</v>
      </c>
      <c r="D271" t="s">
        <v>18</v>
      </c>
    </row>
    <row r="272" spans="1:4">
      <c r="A272">
        <v>0</v>
      </c>
      <c r="B272">
        <v>0</v>
      </c>
      <c r="C272">
        <v>-64.58</v>
      </c>
      <c r="D272">
        <v>8.0060000000000006E-2</v>
      </c>
    </row>
    <row r="273" spans="1:4">
      <c r="A273" t="s">
        <v>0</v>
      </c>
    </row>
    <row r="274" spans="1:4">
      <c r="A274" t="s">
        <v>111</v>
      </c>
      <c r="B274" t="s">
        <v>1</v>
      </c>
    </row>
    <row r="275" spans="1:4">
      <c r="A275" s="1">
        <v>44481</v>
      </c>
      <c r="B275" t="s">
        <v>2</v>
      </c>
    </row>
    <row r="276" spans="1:4">
      <c r="A276" s="2">
        <v>0.57775462962962965</v>
      </c>
      <c r="B276" t="s">
        <v>3</v>
      </c>
    </row>
    <row r="277" spans="1:4">
      <c r="A277">
        <v>5.0999999999999996</v>
      </c>
      <c r="B277" t="s">
        <v>4</v>
      </c>
    </row>
    <row r="278" spans="1:4">
      <c r="A278">
        <v>1</v>
      </c>
      <c r="B278" t="s">
        <v>5</v>
      </c>
    </row>
    <row r="279" spans="1:4">
      <c r="A279">
        <v>1</v>
      </c>
      <c r="B279" t="s">
        <v>6</v>
      </c>
    </row>
    <row r="280" spans="1:4">
      <c r="A280">
        <v>1</v>
      </c>
      <c r="B280" t="s">
        <v>7</v>
      </c>
    </row>
    <row r="281" spans="1:4">
      <c r="A281">
        <v>2</v>
      </c>
      <c r="B281" t="s">
        <v>8</v>
      </c>
    </row>
    <row r="282" spans="1:4">
      <c r="A282">
        <v>41.92</v>
      </c>
      <c r="B282" t="s">
        <v>30</v>
      </c>
    </row>
    <row r="283" spans="1:4">
      <c r="A283">
        <v>5.26</v>
      </c>
      <c r="B283" t="s">
        <v>31</v>
      </c>
    </row>
    <row r="284" spans="1:4">
      <c r="A284">
        <v>0</v>
      </c>
      <c r="B284" t="s">
        <v>9</v>
      </c>
    </row>
    <row r="285" spans="1:4">
      <c r="A285" t="s">
        <v>112</v>
      </c>
    </row>
    <row r="286" spans="1:4">
      <c r="A286" t="s">
        <v>10</v>
      </c>
    </row>
    <row r="287" spans="1:4">
      <c r="A287" t="s">
        <v>32</v>
      </c>
      <c r="B287" t="s">
        <v>33</v>
      </c>
      <c r="C287" t="s">
        <v>17</v>
      </c>
      <c r="D287" t="s">
        <v>18</v>
      </c>
    </row>
    <row r="288" spans="1:4">
      <c r="A288">
        <v>0</v>
      </c>
      <c r="B288">
        <v>0</v>
      </c>
      <c r="C288">
        <v>-49.35</v>
      </c>
      <c r="D288">
        <v>6.0033000000000003E-2</v>
      </c>
    </row>
    <row r="289" spans="1:4">
      <c r="A289" t="s">
        <v>0</v>
      </c>
    </row>
    <row r="290" spans="1:4">
      <c r="A290" t="s">
        <v>111</v>
      </c>
      <c r="B290" t="s">
        <v>1</v>
      </c>
    </row>
    <row r="291" spans="1:4">
      <c r="A291" s="1">
        <v>44481</v>
      </c>
      <c r="B291" t="s">
        <v>2</v>
      </c>
    </row>
    <row r="292" spans="1:4">
      <c r="A292" s="2">
        <v>0.57789351851851845</v>
      </c>
      <c r="B292" t="s">
        <v>3</v>
      </c>
    </row>
    <row r="293" spans="1:4">
      <c r="A293">
        <v>5.0999999999999996</v>
      </c>
      <c r="B293" t="s">
        <v>4</v>
      </c>
    </row>
    <row r="294" spans="1:4">
      <c r="A294">
        <v>1</v>
      </c>
      <c r="B294" t="s">
        <v>5</v>
      </c>
    </row>
    <row r="295" spans="1:4">
      <c r="A295">
        <v>1</v>
      </c>
      <c r="B295" t="s">
        <v>6</v>
      </c>
    </row>
    <row r="296" spans="1:4">
      <c r="A296">
        <v>1</v>
      </c>
      <c r="B296" t="s">
        <v>7</v>
      </c>
    </row>
    <row r="297" spans="1:4">
      <c r="A297">
        <v>2</v>
      </c>
      <c r="B297" t="s">
        <v>8</v>
      </c>
    </row>
    <row r="298" spans="1:4">
      <c r="A298">
        <v>41.92</v>
      </c>
      <c r="B298" t="s">
        <v>30</v>
      </c>
    </row>
    <row r="299" spans="1:4">
      <c r="A299">
        <v>5.26</v>
      </c>
      <c r="B299" t="s">
        <v>31</v>
      </c>
    </row>
    <row r="300" spans="1:4">
      <c r="A300">
        <v>0</v>
      </c>
      <c r="B300" t="s">
        <v>9</v>
      </c>
    </row>
    <row r="301" spans="1:4">
      <c r="A301" t="s">
        <v>112</v>
      </c>
    </row>
    <row r="302" spans="1:4">
      <c r="A302" t="s">
        <v>10</v>
      </c>
    </row>
    <row r="303" spans="1:4">
      <c r="A303" t="s">
        <v>32</v>
      </c>
      <c r="B303" t="s">
        <v>33</v>
      </c>
      <c r="C303" t="s">
        <v>17</v>
      </c>
      <c r="D303" t="s">
        <v>18</v>
      </c>
    </row>
    <row r="304" spans="1:4">
      <c r="A304">
        <v>0</v>
      </c>
      <c r="B304">
        <v>0</v>
      </c>
      <c r="C304">
        <v>-34.18</v>
      </c>
      <c r="D304">
        <v>4.0059999999999998E-2</v>
      </c>
    </row>
    <row r="305" spans="1:4">
      <c r="A305" t="s">
        <v>0</v>
      </c>
    </row>
    <row r="306" spans="1:4">
      <c r="A306" t="s">
        <v>111</v>
      </c>
      <c r="B306" t="s">
        <v>1</v>
      </c>
    </row>
    <row r="307" spans="1:4">
      <c r="A307" s="1">
        <v>44481</v>
      </c>
      <c r="B307" t="s">
        <v>2</v>
      </c>
    </row>
    <row r="308" spans="1:4">
      <c r="A308" s="2">
        <v>0.57806712962962969</v>
      </c>
      <c r="B308" t="s">
        <v>3</v>
      </c>
    </row>
    <row r="309" spans="1:4">
      <c r="A309">
        <v>5.0999999999999996</v>
      </c>
      <c r="B309" t="s">
        <v>4</v>
      </c>
    </row>
    <row r="310" spans="1:4">
      <c r="A310">
        <v>1</v>
      </c>
      <c r="B310" t="s">
        <v>5</v>
      </c>
    </row>
    <row r="311" spans="1:4">
      <c r="A311">
        <v>1</v>
      </c>
      <c r="B311" t="s">
        <v>6</v>
      </c>
    </row>
    <row r="312" spans="1:4">
      <c r="A312">
        <v>1</v>
      </c>
      <c r="B312" t="s">
        <v>7</v>
      </c>
    </row>
    <row r="313" spans="1:4">
      <c r="A313">
        <v>2</v>
      </c>
      <c r="B313" t="s">
        <v>8</v>
      </c>
    </row>
    <row r="314" spans="1:4">
      <c r="A314">
        <v>41.92</v>
      </c>
      <c r="B314" t="s">
        <v>30</v>
      </c>
    </row>
    <row r="315" spans="1:4">
      <c r="A315">
        <v>5.26</v>
      </c>
      <c r="B315" t="s">
        <v>31</v>
      </c>
    </row>
    <row r="316" spans="1:4">
      <c r="A316">
        <v>0</v>
      </c>
      <c r="B316" t="s">
        <v>9</v>
      </c>
    </row>
    <row r="317" spans="1:4">
      <c r="A317" t="s">
        <v>112</v>
      </c>
    </row>
    <row r="318" spans="1:4">
      <c r="A318" t="s">
        <v>10</v>
      </c>
    </row>
    <row r="319" spans="1:4">
      <c r="A319" t="s">
        <v>32</v>
      </c>
      <c r="B319" t="s">
        <v>33</v>
      </c>
      <c r="C319" t="s">
        <v>17</v>
      </c>
      <c r="D319" t="s">
        <v>18</v>
      </c>
    </row>
    <row r="320" spans="1:4">
      <c r="A320">
        <v>0</v>
      </c>
      <c r="B320">
        <v>0</v>
      </c>
      <c r="C320">
        <v>-18.940000000000001</v>
      </c>
      <c r="D320">
        <v>2.002E-2</v>
      </c>
    </row>
    <row r="321" spans="1:4">
      <c r="A321" t="s">
        <v>0</v>
      </c>
    </row>
    <row r="322" spans="1:4">
      <c r="A322" t="s">
        <v>111</v>
      </c>
      <c r="B322" t="s">
        <v>1</v>
      </c>
    </row>
    <row r="323" spans="1:4">
      <c r="A323" s="1">
        <v>44481</v>
      </c>
      <c r="B323" t="s">
        <v>2</v>
      </c>
    </row>
    <row r="324" spans="1:4">
      <c r="A324" s="2">
        <v>0.57820601851851849</v>
      </c>
      <c r="B324" t="s">
        <v>3</v>
      </c>
    </row>
    <row r="325" spans="1:4">
      <c r="A325">
        <v>5.0999999999999996</v>
      </c>
      <c r="B325" t="s">
        <v>4</v>
      </c>
    </row>
    <row r="326" spans="1:4">
      <c r="A326">
        <v>1</v>
      </c>
      <c r="B326" t="s">
        <v>5</v>
      </c>
    </row>
    <row r="327" spans="1:4">
      <c r="A327">
        <v>1</v>
      </c>
      <c r="B327" t="s">
        <v>6</v>
      </c>
    </row>
    <row r="328" spans="1:4">
      <c r="A328">
        <v>1</v>
      </c>
      <c r="B328" t="s">
        <v>7</v>
      </c>
    </row>
    <row r="329" spans="1:4">
      <c r="A329">
        <v>2</v>
      </c>
      <c r="B329" t="s">
        <v>8</v>
      </c>
    </row>
    <row r="330" spans="1:4">
      <c r="A330">
        <v>41.92</v>
      </c>
      <c r="B330" t="s">
        <v>30</v>
      </c>
    </row>
    <row r="331" spans="1:4">
      <c r="A331">
        <v>5.26</v>
      </c>
      <c r="B331" t="s">
        <v>31</v>
      </c>
    </row>
    <row r="332" spans="1:4">
      <c r="A332">
        <v>0</v>
      </c>
      <c r="B332" t="s">
        <v>9</v>
      </c>
    </row>
    <row r="333" spans="1:4">
      <c r="A333" t="s">
        <v>112</v>
      </c>
    </row>
    <row r="334" spans="1:4">
      <c r="A334" t="s">
        <v>10</v>
      </c>
    </row>
    <row r="335" spans="1:4">
      <c r="A335" t="s">
        <v>32</v>
      </c>
      <c r="B335" t="s">
        <v>33</v>
      </c>
      <c r="C335" t="s">
        <v>17</v>
      </c>
      <c r="D335" t="s">
        <v>18</v>
      </c>
    </row>
    <row r="336" spans="1:4">
      <c r="A336">
        <v>0</v>
      </c>
      <c r="B336">
        <v>0</v>
      </c>
      <c r="C336">
        <v>-3.71</v>
      </c>
      <c r="D336">
        <v>-2.0000000000000002E-5</v>
      </c>
    </row>
    <row r="337" spans="1:4">
      <c r="A337" t="s">
        <v>0</v>
      </c>
    </row>
    <row r="338" spans="1:4">
      <c r="A338" t="s">
        <v>111</v>
      </c>
      <c r="B338" t="s">
        <v>1</v>
      </c>
    </row>
    <row r="339" spans="1:4">
      <c r="A339" s="1">
        <v>44481</v>
      </c>
      <c r="B339" t="s">
        <v>2</v>
      </c>
    </row>
    <row r="340" spans="1:4">
      <c r="A340" s="2">
        <v>0.57836805555555559</v>
      </c>
      <c r="B340" t="s">
        <v>3</v>
      </c>
    </row>
    <row r="341" spans="1:4">
      <c r="A341">
        <v>5.0999999999999996</v>
      </c>
      <c r="B341" t="s">
        <v>4</v>
      </c>
    </row>
    <row r="342" spans="1:4">
      <c r="A342">
        <v>1</v>
      </c>
      <c r="B342" t="s">
        <v>5</v>
      </c>
    </row>
    <row r="343" spans="1:4">
      <c r="A343">
        <v>1</v>
      </c>
      <c r="B343" t="s">
        <v>6</v>
      </c>
    </row>
    <row r="344" spans="1:4">
      <c r="A344">
        <v>1</v>
      </c>
      <c r="B344" t="s">
        <v>7</v>
      </c>
    </row>
    <row r="345" spans="1:4">
      <c r="A345">
        <v>2</v>
      </c>
      <c r="B345" t="s">
        <v>8</v>
      </c>
    </row>
    <row r="346" spans="1:4">
      <c r="A346">
        <v>41.92</v>
      </c>
      <c r="B346" t="s">
        <v>30</v>
      </c>
    </row>
    <row r="347" spans="1:4">
      <c r="A347">
        <v>5.26</v>
      </c>
      <c r="B347" t="s">
        <v>31</v>
      </c>
    </row>
    <row r="348" spans="1:4">
      <c r="A348">
        <v>0</v>
      </c>
      <c r="B348" t="s">
        <v>9</v>
      </c>
    </row>
    <row r="349" spans="1:4">
      <c r="A349" t="s">
        <v>112</v>
      </c>
    </row>
    <row r="350" spans="1:4">
      <c r="A350" t="s">
        <v>10</v>
      </c>
    </row>
    <row r="351" spans="1:4">
      <c r="A351" t="s">
        <v>32</v>
      </c>
      <c r="B351" t="s">
        <v>33</v>
      </c>
      <c r="C351" t="s">
        <v>17</v>
      </c>
      <c r="D351" t="s">
        <v>18</v>
      </c>
    </row>
    <row r="352" spans="1:4">
      <c r="A352">
        <v>0</v>
      </c>
      <c r="B352">
        <v>0</v>
      </c>
      <c r="C352">
        <v>11.48</v>
      </c>
      <c r="D352">
        <v>-1.9997999999999998E-2</v>
      </c>
    </row>
    <row r="353" spans="1:4">
      <c r="A353" t="s">
        <v>0</v>
      </c>
    </row>
    <row r="354" spans="1:4">
      <c r="A354" t="s">
        <v>111</v>
      </c>
      <c r="B354" t="s">
        <v>1</v>
      </c>
    </row>
    <row r="355" spans="1:4">
      <c r="A355" s="1">
        <v>44481</v>
      </c>
      <c r="B355" t="s">
        <v>2</v>
      </c>
    </row>
    <row r="356" spans="1:4">
      <c r="A356" s="2">
        <v>0.57857638888888896</v>
      </c>
      <c r="B356" t="s">
        <v>3</v>
      </c>
    </row>
    <row r="357" spans="1:4">
      <c r="A357">
        <v>5.0999999999999996</v>
      </c>
      <c r="B357" t="s">
        <v>4</v>
      </c>
    </row>
    <row r="358" spans="1:4">
      <c r="A358">
        <v>1</v>
      </c>
      <c r="B358" t="s">
        <v>5</v>
      </c>
    </row>
    <row r="359" spans="1:4">
      <c r="A359">
        <v>1</v>
      </c>
      <c r="B359" t="s">
        <v>6</v>
      </c>
    </row>
    <row r="360" spans="1:4">
      <c r="A360">
        <v>1</v>
      </c>
      <c r="B360" t="s">
        <v>7</v>
      </c>
    </row>
    <row r="361" spans="1:4">
      <c r="A361">
        <v>2</v>
      </c>
      <c r="B361" t="s">
        <v>8</v>
      </c>
    </row>
    <row r="362" spans="1:4">
      <c r="A362">
        <v>41.92</v>
      </c>
      <c r="B362" t="s">
        <v>30</v>
      </c>
    </row>
    <row r="363" spans="1:4">
      <c r="A363">
        <v>5.26</v>
      </c>
      <c r="B363" t="s">
        <v>31</v>
      </c>
    </row>
    <row r="364" spans="1:4">
      <c r="A364">
        <v>0</v>
      </c>
      <c r="B364" t="s">
        <v>9</v>
      </c>
    </row>
    <row r="365" spans="1:4">
      <c r="A365" t="s">
        <v>112</v>
      </c>
    </row>
    <row r="366" spans="1:4">
      <c r="A366" t="s">
        <v>10</v>
      </c>
    </row>
    <row r="367" spans="1:4">
      <c r="A367" t="s">
        <v>32</v>
      </c>
      <c r="B367" t="s">
        <v>33</v>
      </c>
      <c r="C367" t="s">
        <v>17</v>
      </c>
      <c r="D367" t="s">
        <v>18</v>
      </c>
    </row>
    <row r="368" spans="1:4">
      <c r="A368">
        <v>0</v>
      </c>
      <c r="B368">
        <v>0</v>
      </c>
      <c r="C368">
        <v>26.69</v>
      </c>
      <c r="D368">
        <v>-4.0013E-2</v>
      </c>
    </row>
    <row r="369" spans="1:4">
      <c r="A369" t="s">
        <v>0</v>
      </c>
    </row>
    <row r="370" spans="1:4">
      <c r="A370" t="s">
        <v>111</v>
      </c>
      <c r="B370" t="s">
        <v>1</v>
      </c>
    </row>
    <row r="371" spans="1:4">
      <c r="A371" s="1">
        <v>44481</v>
      </c>
      <c r="B371" t="s">
        <v>2</v>
      </c>
    </row>
    <row r="372" spans="1:4">
      <c r="A372" s="2">
        <v>0.57873842592592595</v>
      </c>
      <c r="B372" t="s">
        <v>3</v>
      </c>
    </row>
    <row r="373" spans="1:4">
      <c r="A373">
        <v>5.0999999999999996</v>
      </c>
      <c r="B373" t="s">
        <v>4</v>
      </c>
    </row>
    <row r="374" spans="1:4">
      <c r="A374">
        <v>1</v>
      </c>
      <c r="B374" t="s">
        <v>5</v>
      </c>
    </row>
    <row r="375" spans="1:4">
      <c r="A375">
        <v>1</v>
      </c>
      <c r="B375" t="s">
        <v>6</v>
      </c>
    </row>
    <row r="376" spans="1:4">
      <c r="A376">
        <v>1</v>
      </c>
      <c r="B376" t="s">
        <v>7</v>
      </c>
    </row>
    <row r="377" spans="1:4">
      <c r="A377">
        <v>2</v>
      </c>
      <c r="B377" t="s">
        <v>8</v>
      </c>
    </row>
    <row r="378" spans="1:4">
      <c r="A378">
        <v>41.92</v>
      </c>
      <c r="B378" t="s">
        <v>30</v>
      </c>
    </row>
    <row r="379" spans="1:4">
      <c r="A379">
        <v>5.26</v>
      </c>
      <c r="B379" t="s">
        <v>31</v>
      </c>
    </row>
    <row r="380" spans="1:4">
      <c r="A380">
        <v>0</v>
      </c>
      <c r="B380" t="s">
        <v>9</v>
      </c>
    </row>
    <row r="381" spans="1:4">
      <c r="A381" t="s">
        <v>112</v>
      </c>
    </row>
    <row r="382" spans="1:4">
      <c r="A382" t="s">
        <v>10</v>
      </c>
    </row>
    <row r="383" spans="1:4">
      <c r="A383" t="s">
        <v>32</v>
      </c>
      <c r="B383" t="s">
        <v>33</v>
      </c>
      <c r="C383" t="s">
        <v>17</v>
      </c>
      <c r="D383" t="s">
        <v>18</v>
      </c>
    </row>
    <row r="384" spans="1:4">
      <c r="A384">
        <v>0</v>
      </c>
      <c r="B384">
        <v>0</v>
      </c>
      <c r="C384">
        <v>41.97</v>
      </c>
      <c r="D384">
        <v>-6.0062999999999998E-2</v>
      </c>
    </row>
    <row r="385" spans="1:4">
      <c r="A385" t="s">
        <v>0</v>
      </c>
    </row>
    <row r="386" spans="1:4">
      <c r="A386" t="s">
        <v>111</v>
      </c>
      <c r="B386" t="s">
        <v>1</v>
      </c>
    </row>
    <row r="387" spans="1:4">
      <c r="A387" s="1">
        <v>44481</v>
      </c>
      <c r="B387" t="s">
        <v>2</v>
      </c>
    </row>
    <row r="388" spans="1:4">
      <c r="A388" s="2">
        <v>0.57887731481481486</v>
      </c>
      <c r="B388" t="s">
        <v>3</v>
      </c>
    </row>
    <row r="389" spans="1:4">
      <c r="A389">
        <v>5.0999999999999996</v>
      </c>
      <c r="B389" t="s">
        <v>4</v>
      </c>
    </row>
    <row r="390" spans="1:4">
      <c r="A390">
        <v>1</v>
      </c>
      <c r="B390" t="s">
        <v>5</v>
      </c>
    </row>
    <row r="391" spans="1:4">
      <c r="A391">
        <v>1</v>
      </c>
      <c r="B391" t="s">
        <v>6</v>
      </c>
    </row>
    <row r="392" spans="1:4">
      <c r="A392">
        <v>1</v>
      </c>
      <c r="B392" t="s">
        <v>7</v>
      </c>
    </row>
    <row r="393" spans="1:4">
      <c r="A393">
        <v>2</v>
      </c>
      <c r="B393" t="s">
        <v>8</v>
      </c>
    </row>
    <row r="394" spans="1:4">
      <c r="A394">
        <v>41.92</v>
      </c>
      <c r="B394" t="s">
        <v>30</v>
      </c>
    </row>
    <row r="395" spans="1:4">
      <c r="A395">
        <v>5.26</v>
      </c>
      <c r="B395" t="s">
        <v>31</v>
      </c>
    </row>
    <row r="396" spans="1:4">
      <c r="A396">
        <v>0</v>
      </c>
      <c r="B396" t="s">
        <v>9</v>
      </c>
    </row>
    <row r="397" spans="1:4">
      <c r="A397" t="s">
        <v>112</v>
      </c>
    </row>
    <row r="398" spans="1:4">
      <c r="A398" t="s">
        <v>10</v>
      </c>
    </row>
    <row r="399" spans="1:4">
      <c r="A399" t="s">
        <v>32</v>
      </c>
      <c r="B399" t="s">
        <v>33</v>
      </c>
      <c r="C399" t="s">
        <v>17</v>
      </c>
      <c r="D399" t="s">
        <v>18</v>
      </c>
    </row>
    <row r="400" spans="1:4">
      <c r="A400">
        <v>0</v>
      </c>
      <c r="B400">
        <v>0</v>
      </c>
      <c r="C400">
        <v>57.13</v>
      </c>
      <c r="D400">
        <v>-8.0032000000000006E-2</v>
      </c>
    </row>
    <row r="401" spans="1:4">
      <c r="A401" t="s">
        <v>0</v>
      </c>
    </row>
    <row r="402" spans="1:4">
      <c r="A402" t="s">
        <v>111</v>
      </c>
      <c r="B402" t="s">
        <v>1</v>
      </c>
    </row>
    <row r="403" spans="1:4">
      <c r="A403" s="1">
        <v>44481</v>
      </c>
      <c r="B403" t="s">
        <v>2</v>
      </c>
    </row>
    <row r="404" spans="1:4">
      <c r="A404" s="2">
        <v>0.57901620370370377</v>
      </c>
      <c r="B404" t="s">
        <v>3</v>
      </c>
    </row>
    <row r="405" spans="1:4">
      <c r="A405">
        <v>5.0999999999999996</v>
      </c>
      <c r="B405" t="s">
        <v>4</v>
      </c>
    </row>
    <row r="406" spans="1:4">
      <c r="A406">
        <v>1</v>
      </c>
      <c r="B406" t="s">
        <v>5</v>
      </c>
    </row>
    <row r="407" spans="1:4">
      <c r="A407">
        <v>1</v>
      </c>
      <c r="B407" t="s">
        <v>6</v>
      </c>
    </row>
    <row r="408" spans="1:4">
      <c r="A408">
        <v>1</v>
      </c>
      <c r="B408" t="s">
        <v>7</v>
      </c>
    </row>
    <row r="409" spans="1:4">
      <c r="A409">
        <v>2</v>
      </c>
      <c r="B409" t="s">
        <v>8</v>
      </c>
    </row>
    <row r="410" spans="1:4">
      <c r="A410">
        <v>41.92</v>
      </c>
      <c r="B410" t="s">
        <v>30</v>
      </c>
    </row>
    <row r="411" spans="1:4">
      <c r="A411">
        <v>5.26</v>
      </c>
      <c r="B411" t="s">
        <v>31</v>
      </c>
    </row>
    <row r="412" spans="1:4">
      <c r="A412">
        <v>0</v>
      </c>
      <c r="B412" t="s">
        <v>9</v>
      </c>
    </row>
    <row r="413" spans="1:4">
      <c r="A413" t="s">
        <v>112</v>
      </c>
    </row>
    <row r="414" spans="1:4">
      <c r="A414" t="s">
        <v>10</v>
      </c>
    </row>
    <row r="415" spans="1:4">
      <c r="A415" t="s">
        <v>32</v>
      </c>
      <c r="B415" t="s">
        <v>33</v>
      </c>
      <c r="C415" t="s">
        <v>17</v>
      </c>
      <c r="D415" t="s">
        <v>18</v>
      </c>
    </row>
    <row r="416" spans="1:4">
      <c r="A416">
        <v>0</v>
      </c>
      <c r="B416">
        <v>0</v>
      </c>
      <c r="C416">
        <v>72.39</v>
      </c>
      <c r="D416">
        <v>-0.100063</v>
      </c>
    </row>
    <row r="417" spans="1:4">
      <c r="A417" t="s">
        <v>0</v>
      </c>
    </row>
    <row r="418" spans="1:4">
      <c r="A418" t="s">
        <v>111</v>
      </c>
      <c r="B418" t="s">
        <v>1</v>
      </c>
    </row>
    <row r="419" spans="1:4">
      <c r="A419" s="1">
        <v>44481</v>
      </c>
      <c r="B419" t="s">
        <v>2</v>
      </c>
    </row>
    <row r="420" spans="1:4">
      <c r="A420" s="2">
        <v>0.57920138888888884</v>
      </c>
      <c r="B420" t="s">
        <v>3</v>
      </c>
    </row>
    <row r="421" spans="1:4">
      <c r="A421">
        <v>5.0999999999999996</v>
      </c>
      <c r="B421" t="s">
        <v>4</v>
      </c>
    </row>
    <row r="422" spans="1:4">
      <c r="A422">
        <v>1</v>
      </c>
      <c r="B422" t="s">
        <v>5</v>
      </c>
    </row>
    <row r="423" spans="1:4">
      <c r="A423">
        <v>1</v>
      </c>
      <c r="B423" t="s">
        <v>6</v>
      </c>
    </row>
    <row r="424" spans="1:4">
      <c r="A424">
        <v>1</v>
      </c>
      <c r="B424" t="s">
        <v>7</v>
      </c>
    </row>
    <row r="425" spans="1:4">
      <c r="A425">
        <v>2</v>
      </c>
      <c r="B425" t="s">
        <v>8</v>
      </c>
    </row>
    <row r="426" spans="1:4">
      <c r="A426">
        <v>41.92</v>
      </c>
      <c r="B426" t="s">
        <v>30</v>
      </c>
    </row>
    <row r="427" spans="1:4">
      <c r="A427">
        <v>5.26</v>
      </c>
      <c r="B427" t="s">
        <v>31</v>
      </c>
    </row>
    <row r="428" spans="1:4">
      <c r="A428">
        <v>0</v>
      </c>
      <c r="B428" t="s">
        <v>9</v>
      </c>
    </row>
    <row r="429" spans="1:4">
      <c r="A429" t="s">
        <v>112</v>
      </c>
    </row>
    <row r="430" spans="1:4">
      <c r="A430" t="s">
        <v>10</v>
      </c>
    </row>
    <row r="431" spans="1:4">
      <c r="A431" t="s">
        <v>32</v>
      </c>
      <c r="B431" t="s">
        <v>33</v>
      </c>
      <c r="C431" t="s">
        <v>17</v>
      </c>
      <c r="D431" t="s">
        <v>18</v>
      </c>
    </row>
    <row r="432" spans="1:4">
      <c r="A432">
        <v>0</v>
      </c>
      <c r="B432">
        <v>0</v>
      </c>
      <c r="C432">
        <v>87.66</v>
      </c>
      <c r="D432">
        <v>-0.120105</v>
      </c>
    </row>
    <row r="433" spans="1:4">
      <c r="A433" t="s">
        <v>0</v>
      </c>
    </row>
    <row r="434" spans="1:4">
      <c r="A434" t="s">
        <v>111</v>
      </c>
      <c r="B434" t="s">
        <v>1</v>
      </c>
    </row>
    <row r="435" spans="1:4">
      <c r="A435" s="1">
        <v>44481</v>
      </c>
      <c r="B435" t="s">
        <v>2</v>
      </c>
    </row>
    <row r="436" spans="1:4">
      <c r="A436" s="2">
        <v>0.57934027777777775</v>
      </c>
      <c r="B436" t="s">
        <v>3</v>
      </c>
    </row>
    <row r="437" spans="1:4">
      <c r="A437">
        <v>5.0999999999999996</v>
      </c>
      <c r="B437" t="s">
        <v>4</v>
      </c>
    </row>
    <row r="438" spans="1:4">
      <c r="A438">
        <v>1</v>
      </c>
      <c r="B438" t="s">
        <v>5</v>
      </c>
    </row>
    <row r="439" spans="1:4">
      <c r="A439">
        <v>1</v>
      </c>
      <c r="B439" t="s">
        <v>6</v>
      </c>
    </row>
    <row r="440" spans="1:4">
      <c r="A440">
        <v>1</v>
      </c>
      <c r="B440" t="s">
        <v>7</v>
      </c>
    </row>
    <row r="441" spans="1:4">
      <c r="A441">
        <v>2</v>
      </c>
      <c r="B441" t="s">
        <v>8</v>
      </c>
    </row>
    <row r="442" spans="1:4">
      <c r="A442">
        <v>41.92</v>
      </c>
      <c r="B442" t="s">
        <v>30</v>
      </c>
    </row>
    <row r="443" spans="1:4">
      <c r="A443">
        <v>5.26</v>
      </c>
      <c r="B443" t="s">
        <v>31</v>
      </c>
    </row>
    <row r="444" spans="1:4">
      <c r="A444">
        <v>0</v>
      </c>
      <c r="B444" t="s">
        <v>9</v>
      </c>
    </row>
    <row r="445" spans="1:4">
      <c r="A445" t="s">
        <v>112</v>
      </c>
    </row>
    <row r="446" spans="1:4">
      <c r="A446" t="s">
        <v>10</v>
      </c>
    </row>
    <row r="447" spans="1:4">
      <c r="A447" t="s">
        <v>32</v>
      </c>
      <c r="B447" t="s">
        <v>33</v>
      </c>
      <c r="C447" t="s">
        <v>17</v>
      </c>
      <c r="D447" t="s">
        <v>18</v>
      </c>
    </row>
    <row r="448" spans="1:4">
      <c r="A448">
        <v>0</v>
      </c>
      <c r="B448">
        <v>0</v>
      </c>
      <c r="C448">
        <v>102.88</v>
      </c>
      <c r="D448">
        <v>-0.140069</v>
      </c>
    </row>
    <row r="449" spans="1:4">
      <c r="A449" t="s">
        <v>0</v>
      </c>
    </row>
    <row r="450" spans="1:4">
      <c r="A450" t="s">
        <v>111</v>
      </c>
      <c r="B450" t="s">
        <v>1</v>
      </c>
    </row>
    <row r="451" spans="1:4">
      <c r="A451" s="1">
        <v>44481</v>
      </c>
      <c r="B451" t="s">
        <v>2</v>
      </c>
    </row>
    <row r="452" spans="1:4">
      <c r="A452" s="2">
        <v>0.57947916666666666</v>
      </c>
      <c r="B452" t="s">
        <v>3</v>
      </c>
    </row>
    <row r="453" spans="1:4">
      <c r="A453">
        <v>5.0999999999999996</v>
      </c>
      <c r="B453" t="s">
        <v>4</v>
      </c>
    </row>
    <row r="454" spans="1:4">
      <c r="A454">
        <v>1</v>
      </c>
      <c r="B454" t="s">
        <v>5</v>
      </c>
    </row>
    <row r="455" spans="1:4">
      <c r="A455">
        <v>1</v>
      </c>
      <c r="B455" t="s">
        <v>6</v>
      </c>
    </row>
    <row r="456" spans="1:4">
      <c r="A456">
        <v>1</v>
      </c>
      <c r="B456" t="s">
        <v>7</v>
      </c>
    </row>
    <row r="457" spans="1:4">
      <c r="A457">
        <v>2</v>
      </c>
      <c r="B457" t="s">
        <v>8</v>
      </c>
    </row>
    <row r="458" spans="1:4">
      <c r="A458">
        <v>41.92</v>
      </c>
      <c r="B458" t="s">
        <v>30</v>
      </c>
    </row>
    <row r="459" spans="1:4">
      <c r="A459">
        <v>5.26</v>
      </c>
      <c r="B459" t="s">
        <v>31</v>
      </c>
    </row>
    <row r="460" spans="1:4">
      <c r="A460">
        <v>0</v>
      </c>
      <c r="B460" t="s">
        <v>9</v>
      </c>
    </row>
    <row r="461" spans="1:4">
      <c r="A461" t="s">
        <v>112</v>
      </c>
    </row>
    <row r="462" spans="1:4">
      <c r="A462" t="s">
        <v>10</v>
      </c>
    </row>
    <row r="463" spans="1:4">
      <c r="A463" t="s">
        <v>32</v>
      </c>
      <c r="B463" t="s">
        <v>33</v>
      </c>
      <c r="C463" t="s">
        <v>17</v>
      </c>
      <c r="D463" t="s">
        <v>18</v>
      </c>
    </row>
    <row r="464" spans="1:4">
      <c r="A464">
        <v>0</v>
      </c>
      <c r="B464">
        <v>0</v>
      </c>
      <c r="C464">
        <v>118.01</v>
      </c>
      <c r="D464">
        <v>-0.160076</v>
      </c>
    </row>
    <row r="465" spans="1:4">
      <c r="A465" t="s">
        <v>0</v>
      </c>
    </row>
    <row r="466" spans="1:4">
      <c r="A466" t="s">
        <v>111</v>
      </c>
      <c r="B466" t="s">
        <v>1</v>
      </c>
    </row>
    <row r="467" spans="1:4">
      <c r="A467" s="1">
        <v>44481</v>
      </c>
      <c r="B467" t="s">
        <v>2</v>
      </c>
    </row>
    <row r="468" spans="1:4">
      <c r="A468" s="2">
        <v>0.57964120370370364</v>
      </c>
      <c r="B468" t="s">
        <v>3</v>
      </c>
    </row>
    <row r="469" spans="1:4">
      <c r="A469">
        <v>5.0999999999999996</v>
      </c>
      <c r="B469" t="s">
        <v>4</v>
      </c>
    </row>
    <row r="470" spans="1:4">
      <c r="A470">
        <v>1</v>
      </c>
      <c r="B470" t="s">
        <v>5</v>
      </c>
    </row>
    <row r="471" spans="1:4">
      <c r="A471">
        <v>1</v>
      </c>
      <c r="B471" t="s">
        <v>6</v>
      </c>
    </row>
    <row r="472" spans="1:4">
      <c r="A472">
        <v>1</v>
      </c>
      <c r="B472" t="s">
        <v>7</v>
      </c>
    </row>
    <row r="473" spans="1:4">
      <c r="A473">
        <v>2</v>
      </c>
      <c r="B473" t="s">
        <v>8</v>
      </c>
    </row>
    <row r="474" spans="1:4">
      <c r="A474">
        <v>41.92</v>
      </c>
      <c r="B474" t="s">
        <v>30</v>
      </c>
    </row>
    <row r="475" spans="1:4">
      <c r="A475">
        <v>5.26</v>
      </c>
      <c r="B475" t="s">
        <v>31</v>
      </c>
    </row>
    <row r="476" spans="1:4">
      <c r="A476">
        <v>0</v>
      </c>
      <c r="B476" t="s">
        <v>9</v>
      </c>
    </row>
    <row r="477" spans="1:4">
      <c r="A477" t="s">
        <v>112</v>
      </c>
    </row>
    <row r="478" spans="1:4">
      <c r="A478" t="s">
        <v>10</v>
      </c>
    </row>
    <row r="479" spans="1:4">
      <c r="A479" t="s">
        <v>32</v>
      </c>
      <c r="B479" t="s">
        <v>33</v>
      </c>
      <c r="C479" t="s">
        <v>17</v>
      </c>
      <c r="D479" t="s">
        <v>18</v>
      </c>
    </row>
    <row r="480" spans="1:4">
      <c r="A480">
        <v>0</v>
      </c>
      <c r="B480">
        <v>0</v>
      </c>
      <c r="C480">
        <v>133.25</v>
      </c>
      <c r="D480">
        <v>-0.18004100000000001</v>
      </c>
    </row>
    <row r="481" spans="1:4">
      <c r="A481" t="s">
        <v>0</v>
      </c>
    </row>
    <row r="482" spans="1:4">
      <c r="A482" t="s">
        <v>111</v>
      </c>
      <c r="B482" t="s">
        <v>1</v>
      </c>
    </row>
    <row r="483" spans="1:4">
      <c r="A483" s="1">
        <v>44481</v>
      </c>
      <c r="B483" t="s">
        <v>2</v>
      </c>
    </row>
    <row r="484" spans="1:4">
      <c r="A484" s="2">
        <v>0.57978009259259256</v>
      </c>
      <c r="B484" t="s">
        <v>3</v>
      </c>
    </row>
    <row r="485" spans="1:4">
      <c r="A485">
        <v>5.0999999999999996</v>
      </c>
      <c r="B485" t="s">
        <v>4</v>
      </c>
    </row>
    <row r="486" spans="1:4">
      <c r="A486">
        <v>1</v>
      </c>
      <c r="B486" t="s">
        <v>5</v>
      </c>
    </row>
    <row r="487" spans="1:4">
      <c r="A487">
        <v>1</v>
      </c>
      <c r="B487" t="s">
        <v>6</v>
      </c>
    </row>
    <row r="488" spans="1:4">
      <c r="A488">
        <v>1</v>
      </c>
      <c r="B488" t="s">
        <v>7</v>
      </c>
    </row>
    <row r="489" spans="1:4">
      <c r="A489">
        <v>2</v>
      </c>
      <c r="B489" t="s">
        <v>8</v>
      </c>
    </row>
    <row r="490" spans="1:4">
      <c r="A490">
        <v>41.92</v>
      </c>
      <c r="B490" t="s">
        <v>30</v>
      </c>
    </row>
    <row r="491" spans="1:4">
      <c r="A491">
        <v>5.26</v>
      </c>
      <c r="B491" t="s">
        <v>31</v>
      </c>
    </row>
    <row r="492" spans="1:4">
      <c r="A492">
        <v>0</v>
      </c>
      <c r="B492" t="s">
        <v>9</v>
      </c>
    </row>
    <row r="493" spans="1:4">
      <c r="A493" t="s">
        <v>112</v>
      </c>
    </row>
    <row r="494" spans="1:4">
      <c r="A494" t="s">
        <v>10</v>
      </c>
    </row>
    <row r="495" spans="1:4">
      <c r="A495" t="s">
        <v>32</v>
      </c>
      <c r="B495" t="s">
        <v>33</v>
      </c>
      <c r="C495" t="s">
        <v>17</v>
      </c>
      <c r="D495" t="s">
        <v>18</v>
      </c>
    </row>
    <row r="496" spans="1:4">
      <c r="A496">
        <v>0</v>
      </c>
      <c r="B496">
        <v>0</v>
      </c>
      <c r="C496">
        <v>148.4</v>
      </c>
      <c r="D496">
        <v>-0.19995199999999999</v>
      </c>
    </row>
    <row r="497" spans="1:4">
      <c r="A497" t="s">
        <v>0</v>
      </c>
    </row>
    <row r="498" spans="1:4">
      <c r="A498" t="s">
        <v>111</v>
      </c>
      <c r="B498" t="s">
        <v>1</v>
      </c>
    </row>
    <row r="499" spans="1:4">
      <c r="A499" s="1">
        <v>44481</v>
      </c>
      <c r="B499" t="s">
        <v>2</v>
      </c>
    </row>
    <row r="500" spans="1:4">
      <c r="A500" s="2">
        <v>0.57995370370370369</v>
      </c>
      <c r="B500" t="s">
        <v>3</v>
      </c>
    </row>
    <row r="501" spans="1:4">
      <c r="A501">
        <v>5.0999999999999996</v>
      </c>
      <c r="B501" t="s">
        <v>4</v>
      </c>
    </row>
    <row r="502" spans="1:4">
      <c r="A502">
        <v>1</v>
      </c>
      <c r="B502" t="s">
        <v>5</v>
      </c>
    </row>
    <row r="503" spans="1:4">
      <c r="A503">
        <v>1</v>
      </c>
      <c r="B503" t="s">
        <v>6</v>
      </c>
    </row>
    <row r="504" spans="1:4">
      <c r="A504">
        <v>1</v>
      </c>
      <c r="B504" t="s">
        <v>7</v>
      </c>
    </row>
    <row r="505" spans="1:4">
      <c r="A505">
        <v>2</v>
      </c>
      <c r="B505" t="s">
        <v>8</v>
      </c>
    </row>
    <row r="506" spans="1:4">
      <c r="A506">
        <v>41.92</v>
      </c>
      <c r="B506" t="s">
        <v>30</v>
      </c>
    </row>
    <row r="507" spans="1:4">
      <c r="A507">
        <v>5.26</v>
      </c>
      <c r="B507" t="s">
        <v>31</v>
      </c>
    </row>
    <row r="508" spans="1:4">
      <c r="A508">
        <v>0</v>
      </c>
      <c r="B508" t="s">
        <v>9</v>
      </c>
    </row>
    <row r="509" spans="1:4">
      <c r="A509" t="s">
        <v>112</v>
      </c>
    </row>
    <row r="510" spans="1:4">
      <c r="A510" t="s">
        <v>10</v>
      </c>
    </row>
    <row r="511" spans="1:4">
      <c r="A511" t="s">
        <v>32</v>
      </c>
      <c r="B511" t="s">
        <v>33</v>
      </c>
      <c r="C511" t="s">
        <v>17</v>
      </c>
      <c r="D511" t="s">
        <v>18</v>
      </c>
    </row>
    <row r="512" spans="1:4">
      <c r="A512">
        <v>0</v>
      </c>
      <c r="B512">
        <v>0</v>
      </c>
      <c r="C512">
        <v>163.61000000000001</v>
      </c>
      <c r="D512">
        <v>-0.219918</v>
      </c>
    </row>
    <row r="513" spans="1:4">
      <c r="A513" t="s">
        <v>0</v>
      </c>
    </row>
    <row r="514" spans="1:4">
      <c r="A514" t="s">
        <v>111</v>
      </c>
      <c r="B514" t="s">
        <v>1</v>
      </c>
    </row>
    <row r="515" spans="1:4">
      <c r="A515" s="1">
        <v>44481</v>
      </c>
      <c r="B515" t="s">
        <v>2</v>
      </c>
    </row>
    <row r="516" spans="1:4">
      <c r="A516" s="2">
        <v>0.58010416666666664</v>
      </c>
      <c r="B516" t="s">
        <v>3</v>
      </c>
    </row>
    <row r="517" spans="1:4">
      <c r="A517">
        <v>5.0999999999999996</v>
      </c>
      <c r="B517" t="s">
        <v>4</v>
      </c>
    </row>
    <row r="518" spans="1:4">
      <c r="A518">
        <v>1</v>
      </c>
      <c r="B518" t="s">
        <v>5</v>
      </c>
    </row>
    <row r="519" spans="1:4">
      <c r="A519">
        <v>1</v>
      </c>
      <c r="B519" t="s">
        <v>6</v>
      </c>
    </row>
    <row r="520" spans="1:4">
      <c r="A520">
        <v>1</v>
      </c>
      <c r="B520" t="s">
        <v>7</v>
      </c>
    </row>
    <row r="521" spans="1:4">
      <c r="A521">
        <v>2</v>
      </c>
      <c r="B521" t="s">
        <v>8</v>
      </c>
    </row>
    <row r="522" spans="1:4">
      <c r="A522">
        <v>41.92</v>
      </c>
      <c r="B522" t="s">
        <v>30</v>
      </c>
    </row>
    <row r="523" spans="1:4">
      <c r="A523">
        <v>5.26</v>
      </c>
      <c r="B523" t="s">
        <v>31</v>
      </c>
    </row>
    <row r="524" spans="1:4">
      <c r="A524">
        <v>0</v>
      </c>
      <c r="B524" t="s">
        <v>9</v>
      </c>
    </row>
    <row r="525" spans="1:4">
      <c r="A525" t="s">
        <v>112</v>
      </c>
    </row>
    <row r="526" spans="1:4">
      <c r="A526" t="s">
        <v>10</v>
      </c>
    </row>
    <row r="527" spans="1:4">
      <c r="A527" t="s">
        <v>32</v>
      </c>
      <c r="B527" t="s">
        <v>33</v>
      </c>
      <c r="C527" t="s">
        <v>17</v>
      </c>
      <c r="D527" t="s">
        <v>18</v>
      </c>
    </row>
    <row r="528" spans="1:4">
      <c r="A528">
        <v>0</v>
      </c>
      <c r="B528">
        <v>0</v>
      </c>
      <c r="C528">
        <v>178.84</v>
      </c>
      <c r="D528">
        <v>-0.23996500000000001</v>
      </c>
    </row>
    <row r="529" spans="1:4">
      <c r="A529" t="s">
        <v>0</v>
      </c>
    </row>
    <row r="530" spans="1:4">
      <c r="A530" t="s">
        <v>111</v>
      </c>
      <c r="B530" t="s">
        <v>1</v>
      </c>
    </row>
    <row r="531" spans="1:4">
      <c r="A531" s="1">
        <v>44481</v>
      </c>
      <c r="B531" t="s">
        <v>2</v>
      </c>
    </row>
    <row r="532" spans="1:4">
      <c r="A532" s="2">
        <v>0.58023148148148151</v>
      </c>
      <c r="B532" t="s">
        <v>3</v>
      </c>
    </row>
    <row r="533" spans="1:4">
      <c r="A533">
        <v>5.0999999999999996</v>
      </c>
      <c r="B533" t="s">
        <v>4</v>
      </c>
    </row>
    <row r="534" spans="1:4">
      <c r="A534">
        <v>1</v>
      </c>
      <c r="B534" t="s">
        <v>5</v>
      </c>
    </row>
    <row r="535" spans="1:4">
      <c r="A535">
        <v>1</v>
      </c>
      <c r="B535" t="s">
        <v>6</v>
      </c>
    </row>
    <row r="536" spans="1:4">
      <c r="A536">
        <v>1</v>
      </c>
      <c r="B536" t="s">
        <v>7</v>
      </c>
    </row>
    <row r="537" spans="1:4">
      <c r="A537">
        <v>2</v>
      </c>
      <c r="B537" t="s">
        <v>8</v>
      </c>
    </row>
    <row r="538" spans="1:4">
      <c r="A538">
        <v>41.92</v>
      </c>
      <c r="B538" t="s">
        <v>30</v>
      </c>
    </row>
    <row r="539" spans="1:4">
      <c r="A539">
        <v>5.26</v>
      </c>
      <c r="B539" t="s">
        <v>31</v>
      </c>
    </row>
    <row r="540" spans="1:4">
      <c r="A540">
        <v>0</v>
      </c>
      <c r="B540" t="s">
        <v>9</v>
      </c>
    </row>
    <row r="541" spans="1:4">
      <c r="A541" t="s">
        <v>112</v>
      </c>
    </row>
    <row r="542" spans="1:4">
      <c r="A542" t="s">
        <v>10</v>
      </c>
    </row>
    <row r="543" spans="1:4">
      <c r="A543" t="s">
        <v>32</v>
      </c>
      <c r="B543" t="s">
        <v>33</v>
      </c>
      <c r="C543" t="s">
        <v>17</v>
      </c>
      <c r="D543" t="s">
        <v>18</v>
      </c>
    </row>
    <row r="544" spans="1:4">
      <c r="A544">
        <v>0</v>
      </c>
      <c r="B544">
        <v>0</v>
      </c>
      <c r="C544">
        <v>193.96</v>
      </c>
      <c r="D544">
        <v>-0.26001200000000002</v>
      </c>
    </row>
    <row r="545" spans="1:4">
      <c r="A545" t="s">
        <v>0</v>
      </c>
    </row>
    <row r="546" spans="1:4">
      <c r="A546" t="s">
        <v>111</v>
      </c>
      <c r="B546" t="s">
        <v>1</v>
      </c>
    </row>
    <row r="547" spans="1:4">
      <c r="A547" s="1">
        <v>44481</v>
      </c>
      <c r="B547" t="s">
        <v>2</v>
      </c>
    </row>
    <row r="548" spans="1:4">
      <c r="A548" s="2">
        <v>0.58035879629629628</v>
      </c>
      <c r="B548" t="s">
        <v>3</v>
      </c>
    </row>
    <row r="549" spans="1:4">
      <c r="A549">
        <v>5.0999999999999996</v>
      </c>
      <c r="B549" t="s">
        <v>4</v>
      </c>
    </row>
    <row r="550" spans="1:4">
      <c r="A550">
        <v>1</v>
      </c>
      <c r="B550" t="s">
        <v>5</v>
      </c>
    </row>
    <row r="551" spans="1:4">
      <c r="A551">
        <v>1</v>
      </c>
      <c r="B551" t="s">
        <v>6</v>
      </c>
    </row>
    <row r="552" spans="1:4">
      <c r="A552">
        <v>1</v>
      </c>
      <c r="B552" t="s">
        <v>7</v>
      </c>
    </row>
    <row r="553" spans="1:4">
      <c r="A553">
        <v>2</v>
      </c>
      <c r="B553" t="s">
        <v>8</v>
      </c>
    </row>
    <row r="554" spans="1:4">
      <c r="A554">
        <v>41.92</v>
      </c>
      <c r="B554" t="s">
        <v>30</v>
      </c>
    </row>
    <row r="555" spans="1:4">
      <c r="A555">
        <v>5.26</v>
      </c>
      <c r="B555" t="s">
        <v>31</v>
      </c>
    </row>
    <row r="556" spans="1:4">
      <c r="A556">
        <v>0</v>
      </c>
      <c r="B556" t="s">
        <v>9</v>
      </c>
    </row>
    <row r="557" spans="1:4">
      <c r="A557" t="s">
        <v>112</v>
      </c>
    </row>
    <row r="558" spans="1:4">
      <c r="A558" t="s">
        <v>10</v>
      </c>
    </row>
    <row r="559" spans="1:4">
      <c r="A559" t="s">
        <v>32</v>
      </c>
      <c r="B559" t="s">
        <v>33</v>
      </c>
      <c r="C559" t="s">
        <v>17</v>
      </c>
      <c r="D559" t="s">
        <v>18</v>
      </c>
    </row>
    <row r="560" spans="1:4">
      <c r="A560">
        <v>0</v>
      </c>
      <c r="B560">
        <v>0</v>
      </c>
      <c r="C560">
        <v>209.32</v>
      </c>
      <c r="D560">
        <v>-0.28004499999999999</v>
      </c>
    </row>
    <row r="561" spans="1:4">
      <c r="A561" t="s">
        <v>0</v>
      </c>
    </row>
    <row r="562" spans="1:4">
      <c r="A562" t="s">
        <v>111</v>
      </c>
      <c r="B562" t="s">
        <v>1</v>
      </c>
    </row>
    <row r="563" spans="1:4">
      <c r="A563" s="1">
        <v>44481</v>
      </c>
      <c r="B563" t="s">
        <v>2</v>
      </c>
    </row>
    <row r="564" spans="1:4">
      <c r="A564" s="2">
        <v>0.58052083333333326</v>
      </c>
      <c r="B564" t="s">
        <v>3</v>
      </c>
    </row>
    <row r="565" spans="1:4">
      <c r="A565">
        <v>5.0999999999999996</v>
      </c>
      <c r="B565" t="s">
        <v>4</v>
      </c>
    </row>
    <row r="566" spans="1:4">
      <c r="A566">
        <v>1</v>
      </c>
      <c r="B566" t="s">
        <v>5</v>
      </c>
    </row>
    <row r="567" spans="1:4">
      <c r="A567">
        <v>1</v>
      </c>
      <c r="B567" t="s">
        <v>6</v>
      </c>
    </row>
    <row r="568" spans="1:4">
      <c r="A568">
        <v>1</v>
      </c>
      <c r="B568" t="s">
        <v>7</v>
      </c>
    </row>
    <row r="569" spans="1:4">
      <c r="A569">
        <v>2</v>
      </c>
      <c r="B569" t="s">
        <v>8</v>
      </c>
    </row>
    <row r="570" spans="1:4">
      <c r="A570">
        <v>41.92</v>
      </c>
      <c r="B570" t="s">
        <v>30</v>
      </c>
    </row>
    <row r="571" spans="1:4">
      <c r="A571">
        <v>5.26</v>
      </c>
      <c r="B571" t="s">
        <v>31</v>
      </c>
    </row>
    <row r="572" spans="1:4">
      <c r="A572">
        <v>0</v>
      </c>
      <c r="B572" t="s">
        <v>9</v>
      </c>
    </row>
    <row r="573" spans="1:4">
      <c r="A573" t="s">
        <v>112</v>
      </c>
    </row>
    <row r="574" spans="1:4">
      <c r="A574" t="s">
        <v>10</v>
      </c>
    </row>
    <row r="575" spans="1:4">
      <c r="A575" t="s">
        <v>32</v>
      </c>
      <c r="B575" t="s">
        <v>33</v>
      </c>
      <c r="C575" t="s">
        <v>17</v>
      </c>
      <c r="D575" t="s">
        <v>18</v>
      </c>
    </row>
    <row r="576" spans="1:4">
      <c r="A576">
        <v>0</v>
      </c>
      <c r="B576">
        <v>0</v>
      </c>
      <c r="C576">
        <v>224.54</v>
      </c>
      <c r="D576">
        <v>-0.30010100000000001</v>
      </c>
    </row>
    <row r="577" spans="1:4">
      <c r="A577" t="s">
        <v>0</v>
      </c>
    </row>
    <row r="578" spans="1:4">
      <c r="A578" t="s">
        <v>111</v>
      </c>
      <c r="B578" t="s">
        <v>1</v>
      </c>
    </row>
    <row r="579" spans="1:4">
      <c r="A579" s="1">
        <v>44481</v>
      </c>
      <c r="B579" t="s">
        <v>2</v>
      </c>
    </row>
    <row r="580" spans="1:4">
      <c r="A580" s="2">
        <v>0.58067129629629632</v>
      </c>
      <c r="B580" t="s">
        <v>3</v>
      </c>
    </row>
    <row r="581" spans="1:4">
      <c r="A581">
        <v>5.0999999999999996</v>
      </c>
      <c r="B581" t="s">
        <v>4</v>
      </c>
    </row>
    <row r="582" spans="1:4">
      <c r="A582">
        <v>1</v>
      </c>
      <c r="B582" t="s">
        <v>5</v>
      </c>
    </row>
    <row r="583" spans="1:4">
      <c r="A583">
        <v>1</v>
      </c>
      <c r="B583" t="s">
        <v>6</v>
      </c>
    </row>
    <row r="584" spans="1:4">
      <c r="A584">
        <v>1</v>
      </c>
      <c r="B584" t="s">
        <v>7</v>
      </c>
    </row>
    <row r="585" spans="1:4">
      <c r="A585">
        <v>2</v>
      </c>
      <c r="B585" t="s">
        <v>8</v>
      </c>
    </row>
    <row r="586" spans="1:4">
      <c r="A586">
        <v>41.92</v>
      </c>
      <c r="B586" t="s">
        <v>30</v>
      </c>
    </row>
    <row r="587" spans="1:4">
      <c r="A587">
        <v>5.26</v>
      </c>
      <c r="B587" t="s">
        <v>31</v>
      </c>
    </row>
    <row r="588" spans="1:4">
      <c r="A588">
        <v>0</v>
      </c>
      <c r="B588" t="s">
        <v>9</v>
      </c>
    </row>
    <row r="589" spans="1:4">
      <c r="A589" t="s">
        <v>112</v>
      </c>
    </row>
    <row r="590" spans="1:4">
      <c r="A590" t="s">
        <v>10</v>
      </c>
    </row>
    <row r="591" spans="1:4">
      <c r="A591" t="s">
        <v>32</v>
      </c>
      <c r="B591" t="s">
        <v>33</v>
      </c>
      <c r="C591" t="s">
        <v>17</v>
      </c>
      <c r="D591" t="s">
        <v>18</v>
      </c>
    </row>
    <row r="592" spans="1:4">
      <c r="A592">
        <v>0</v>
      </c>
      <c r="B592">
        <v>0</v>
      </c>
      <c r="C592">
        <v>239.75</v>
      </c>
      <c r="D592">
        <v>-0.32014100000000001</v>
      </c>
    </row>
    <row r="593" spans="1:4">
      <c r="A593" t="s">
        <v>0</v>
      </c>
    </row>
    <row r="594" spans="1:4">
      <c r="A594" t="s">
        <v>111</v>
      </c>
      <c r="B594" t="s">
        <v>1</v>
      </c>
    </row>
    <row r="595" spans="1:4">
      <c r="A595" s="1">
        <v>44481</v>
      </c>
      <c r="B595" t="s">
        <v>2</v>
      </c>
    </row>
    <row r="596" spans="1:4">
      <c r="A596" s="2">
        <v>0.58081018518518512</v>
      </c>
      <c r="B596" t="s">
        <v>3</v>
      </c>
    </row>
    <row r="597" spans="1:4">
      <c r="A597">
        <v>5.0999999999999996</v>
      </c>
      <c r="B597" t="s">
        <v>4</v>
      </c>
    </row>
    <row r="598" spans="1:4">
      <c r="A598">
        <v>1</v>
      </c>
      <c r="B598" t="s">
        <v>5</v>
      </c>
    </row>
    <row r="599" spans="1:4">
      <c r="A599">
        <v>1</v>
      </c>
      <c r="B599" t="s">
        <v>6</v>
      </c>
    </row>
    <row r="600" spans="1:4">
      <c r="A600">
        <v>1</v>
      </c>
      <c r="B600" t="s">
        <v>7</v>
      </c>
    </row>
    <row r="601" spans="1:4">
      <c r="A601">
        <v>2</v>
      </c>
      <c r="B601" t="s">
        <v>8</v>
      </c>
    </row>
    <row r="602" spans="1:4">
      <c r="A602">
        <v>41.92</v>
      </c>
      <c r="B602" t="s">
        <v>30</v>
      </c>
    </row>
    <row r="603" spans="1:4">
      <c r="A603">
        <v>5.26</v>
      </c>
      <c r="B603" t="s">
        <v>31</v>
      </c>
    </row>
    <row r="604" spans="1:4">
      <c r="A604">
        <v>0</v>
      </c>
      <c r="B604" t="s">
        <v>9</v>
      </c>
    </row>
    <row r="605" spans="1:4">
      <c r="A605" t="s">
        <v>112</v>
      </c>
    </row>
    <row r="606" spans="1:4">
      <c r="A606" t="s">
        <v>10</v>
      </c>
    </row>
    <row r="607" spans="1:4">
      <c r="A607" t="s">
        <v>32</v>
      </c>
      <c r="B607" t="s">
        <v>33</v>
      </c>
      <c r="C607" t="s">
        <v>17</v>
      </c>
      <c r="D607" t="s">
        <v>18</v>
      </c>
    </row>
    <row r="608" spans="1:4">
      <c r="A608">
        <v>0</v>
      </c>
      <c r="B608">
        <v>0</v>
      </c>
      <c r="C608">
        <v>254.9</v>
      </c>
      <c r="D608">
        <v>-0.340111</v>
      </c>
    </row>
    <row r="609" spans="1:4">
      <c r="A609" t="s">
        <v>0</v>
      </c>
    </row>
    <row r="610" spans="1:4">
      <c r="A610" t="s">
        <v>111</v>
      </c>
      <c r="B610" t="s">
        <v>1</v>
      </c>
    </row>
    <row r="611" spans="1:4">
      <c r="A611" s="1">
        <v>44481</v>
      </c>
      <c r="B611" t="s">
        <v>2</v>
      </c>
    </row>
    <row r="612" spans="1:4">
      <c r="A612" s="2">
        <v>0.5809375</v>
      </c>
      <c r="B612" t="s">
        <v>3</v>
      </c>
    </row>
    <row r="613" spans="1:4">
      <c r="A613">
        <v>5.0999999999999996</v>
      </c>
      <c r="B613" t="s">
        <v>4</v>
      </c>
    </row>
    <row r="614" spans="1:4">
      <c r="A614">
        <v>1</v>
      </c>
      <c r="B614" t="s">
        <v>5</v>
      </c>
    </row>
    <row r="615" spans="1:4">
      <c r="A615">
        <v>1</v>
      </c>
      <c r="B615" t="s">
        <v>6</v>
      </c>
    </row>
    <row r="616" spans="1:4">
      <c r="A616">
        <v>1</v>
      </c>
      <c r="B616" t="s">
        <v>7</v>
      </c>
    </row>
    <row r="617" spans="1:4">
      <c r="A617">
        <v>2</v>
      </c>
      <c r="B617" t="s">
        <v>8</v>
      </c>
    </row>
    <row r="618" spans="1:4">
      <c r="A618">
        <v>41.92</v>
      </c>
      <c r="B618" t="s">
        <v>30</v>
      </c>
    </row>
    <row r="619" spans="1:4">
      <c r="A619">
        <v>5.26</v>
      </c>
      <c r="B619" t="s">
        <v>31</v>
      </c>
    </row>
    <row r="620" spans="1:4">
      <c r="A620">
        <v>0</v>
      </c>
      <c r="B620" t="s">
        <v>9</v>
      </c>
    </row>
    <row r="621" spans="1:4">
      <c r="A621" t="s">
        <v>112</v>
      </c>
    </row>
    <row r="622" spans="1:4">
      <c r="A622" t="s">
        <v>10</v>
      </c>
    </row>
    <row r="623" spans="1:4">
      <c r="A623" t="s">
        <v>32</v>
      </c>
      <c r="B623" t="s">
        <v>33</v>
      </c>
      <c r="C623" t="s">
        <v>17</v>
      </c>
      <c r="D623" t="s">
        <v>18</v>
      </c>
    </row>
    <row r="624" spans="1:4">
      <c r="A624">
        <v>0</v>
      </c>
      <c r="B624">
        <v>0</v>
      </c>
      <c r="C624">
        <v>270.07</v>
      </c>
      <c r="D624">
        <v>-0.36016999999999999</v>
      </c>
    </row>
    <row r="625" spans="1:4">
      <c r="A625" t="s">
        <v>0</v>
      </c>
    </row>
    <row r="626" spans="1:4">
      <c r="A626" t="s">
        <v>111</v>
      </c>
      <c r="B626" t="s">
        <v>1</v>
      </c>
    </row>
    <row r="627" spans="1:4">
      <c r="A627" s="1">
        <v>44481</v>
      </c>
      <c r="B627" t="s">
        <v>2</v>
      </c>
    </row>
    <row r="628" spans="1:4">
      <c r="A628" s="2">
        <v>0.58108796296296295</v>
      </c>
      <c r="B628" t="s">
        <v>3</v>
      </c>
    </row>
    <row r="629" spans="1:4">
      <c r="A629">
        <v>5.0999999999999996</v>
      </c>
      <c r="B629" t="s">
        <v>4</v>
      </c>
    </row>
    <row r="630" spans="1:4">
      <c r="A630">
        <v>1</v>
      </c>
      <c r="B630" t="s">
        <v>5</v>
      </c>
    </row>
    <row r="631" spans="1:4">
      <c r="A631">
        <v>1</v>
      </c>
      <c r="B631" t="s">
        <v>6</v>
      </c>
    </row>
    <row r="632" spans="1:4">
      <c r="A632">
        <v>1</v>
      </c>
      <c r="B632" t="s">
        <v>7</v>
      </c>
    </row>
    <row r="633" spans="1:4">
      <c r="A633">
        <v>2</v>
      </c>
      <c r="B633" t="s">
        <v>8</v>
      </c>
    </row>
    <row r="634" spans="1:4">
      <c r="A634">
        <v>41.92</v>
      </c>
      <c r="B634" t="s">
        <v>30</v>
      </c>
    </row>
    <row r="635" spans="1:4">
      <c r="A635">
        <v>5.26</v>
      </c>
      <c r="B635" t="s">
        <v>31</v>
      </c>
    </row>
    <row r="636" spans="1:4">
      <c r="A636">
        <v>0</v>
      </c>
      <c r="B636" t="s">
        <v>9</v>
      </c>
    </row>
    <row r="637" spans="1:4">
      <c r="A637" t="s">
        <v>112</v>
      </c>
    </row>
    <row r="638" spans="1:4">
      <c r="A638" t="s">
        <v>10</v>
      </c>
    </row>
    <row r="639" spans="1:4">
      <c r="A639" t="s">
        <v>32</v>
      </c>
      <c r="B639" t="s">
        <v>33</v>
      </c>
      <c r="C639" t="s">
        <v>17</v>
      </c>
      <c r="D639" t="s">
        <v>18</v>
      </c>
    </row>
    <row r="640" spans="1:4">
      <c r="A640">
        <v>0</v>
      </c>
      <c r="B640">
        <v>0</v>
      </c>
      <c r="C640">
        <v>285.26</v>
      </c>
      <c r="D640">
        <v>-0.38016499999999998</v>
      </c>
    </row>
    <row r="641" spans="1:4">
      <c r="A641" t="s">
        <v>0</v>
      </c>
    </row>
    <row r="642" spans="1:4">
      <c r="A642" t="s">
        <v>111</v>
      </c>
      <c r="B642" t="s">
        <v>1</v>
      </c>
    </row>
    <row r="643" spans="1:4">
      <c r="A643" s="1">
        <v>44481</v>
      </c>
      <c r="B643" t="s">
        <v>2</v>
      </c>
    </row>
    <row r="644" spans="1:4">
      <c r="A644" s="2">
        <v>0.58124999999999993</v>
      </c>
      <c r="B644" t="s">
        <v>3</v>
      </c>
    </row>
    <row r="645" spans="1:4">
      <c r="A645">
        <v>5.0999999999999996</v>
      </c>
      <c r="B645" t="s">
        <v>4</v>
      </c>
    </row>
    <row r="646" spans="1:4">
      <c r="A646">
        <v>1</v>
      </c>
      <c r="B646" t="s">
        <v>5</v>
      </c>
    </row>
    <row r="647" spans="1:4">
      <c r="A647">
        <v>1</v>
      </c>
      <c r="B647" t="s">
        <v>6</v>
      </c>
    </row>
    <row r="648" spans="1:4">
      <c r="A648">
        <v>1</v>
      </c>
      <c r="B648" t="s">
        <v>7</v>
      </c>
    </row>
    <row r="649" spans="1:4">
      <c r="A649">
        <v>2</v>
      </c>
      <c r="B649" t="s">
        <v>8</v>
      </c>
    </row>
    <row r="650" spans="1:4">
      <c r="A650">
        <v>41.92</v>
      </c>
      <c r="B650" t="s">
        <v>30</v>
      </c>
    </row>
    <row r="651" spans="1:4">
      <c r="A651">
        <v>5.26</v>
      </c>
      <c r="B651" t="s">
        <v>31</v>
      </c>
    </row>
    <row r="652" spans="1:4">
      <c r="A652">
        <v>0</v>
      </c>
      <c r="B652" t="s">
        <v>9</v>
      </c>
    </row>
    <row r="653" spans="1:4">
      <c r="A653" t="s">
        <v>112</v>
      </c>
    </row>
    <row r="654" spans="1:4">
      <c r="A654" t="s">
        <v>10</v>
      </c>
    </row>
    <row r="655" spans="1:4">
      <c r="A655" t="s">
        <v>32</v>
      </c>
      <c r="B655" t="s">
        <v>33</v>
      </c>
      <c r="C655" t="s">
        <v>17</v>
      </c>
      <c r="D655" t="s">
        <v>18</v>
      </c>
    </row>
    <row r="656" spans="1:4">
      <c r="A656">
        <v>0</v>
      </c>
      <c r="B656">
        <v>0</v>
      </c>
      <c r="C656">
        <v>300.45</v>
      </c>
      <c r="D656">
        <v>-0.40015000000000001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6"/>
  <sheetViews>
    <sheetView workbookViewId="0">
      <selection activeCell="J2" sqref="J2:J42"/>
    </sheetView>
  </sheetViews>
  <sheetFormatPr defaultRowHeight="14.5"/>
  <cols>
    <col min="1" max="1" width="17.453125" customWidth="1"/>
    <col min="9" max="9" width="10.81640625" bestFit="1" customWidth="1"/>
    <col min="10" max="10" width="11" bestFit="1" customWidth="1"/>
    <col min="11" max="11" width="11" customWidth="1"/>
  </cols>
  <sheetData>
    <row r="1" spans="1:11">
      <c r="A1" t="s">
        <v>0</v>
      </c>
      <c r="H1" t="s">
        <v>34</v>
      </c>
      <c r="I1" s="7" t="s">
        <v>35</v>
      </c>
      <c r="J1" s="7" t="s">
        <v>37</v>
      </c>
      <c r="K1" s="7" t="s">
        <v>36</v>
      </c>
    </row>
    <row r="2" spans="1:11">
      <c r="A2" t="s">
        <v>116</v>
      </c>
      <c r="B2" t="s">
        <v>1</v>
      </c>
      <c r="H2" s="6">
        <v>0</v>
      </c>
      <c r="I2" s="13">
        <f ca="1">OFFSET($D$16,H2,0)*10</f>
        <v>4.0027699999999999</v>
      </c>
      <c r="J2" s="6">
        <f t="shared" ref="J2:J42" ca="1" si="0">OFFSET($C$16,H2,0)</f>
        <v>471.23</v>
      </c>
      <c r="K2" s="12">
        <v>16.428000000000001</v>
      </c>
    </row>
    <row r="3" spans="1:11">
      <c r="A3" s="1">
        <v>44482</v>
      </c>
      <c r="B3" t="s">
        <v>2</v>
      </c>
      <c r="H3" s="6">
        <v>16</v>
      </c>
      <c r="I3" s="13">
        <f t="shared" ref="I3:I41" ca="1" si="1">OFFSET($D$16,H3,0)*10</f>
        <v>3.8026599999999999</v>
      </c>
      <c r="J3" s="6">
        <f t="shared" ca="1" si="0"/>
        <v>448.68</v>
      </c>
      <c r="K3" s="12">
        <v>15.615</v>
      </c>
    </row>
    <row r="4" spans="1:11">
      <c r="A4" s="2">
        <v>0.39052083333333337</v>
      </c>
      <c r="B4" t="s">
        <v>3</v>
      </c>
      <c r="H4" s="6">
        <v>32</v>
      </c>
      <c r="I4" s="13">
        <f t="shared" ca="1" si="1"/>
        <v>3.6030499999999996</v>
      </c>
      <c r="J4" s="6">
        <f t="shared" ca="1" si="0"/>
        <v>425.78</v>
      </c>
      <c r="K4" s="12">
        <v>14.804</v>
      </c>
    </row>
    <row r="5" spans="1:11">
      <c r="A5">
        <v>5.0999999999999996</v>
      </c>
      <c r="B5" t="s">
        <v>4</v>
      </c>
      <c r="H5" s="6">
        <v>48</v>
      </c>
      <c r="I5" s="13">
        <f t="shared" ca="1" si="1"/>
        <v>3.4027400000000001</v>
      </c>
      <c r="J5" s="6">
        <f t="shared" ca="1" si="0"/>
        <v>402.72</v>
      </c>
      <c r="K5" s="12">
        <v>13.988</v>
      </c>
    </row>
    <row r="6" spans="1:11">
      <c r="A6">
        <v>1</v>
      </c>
      <c r="B6" t="s">
        <v>5</v>
      </c>
      <c r="H6" s="6">
        <v>64</v>
      </c>
      <c r="I6" s="13">
        <f t="shared" ca="1" si="1"/>
        <v>3.2023000000000001</v>
      </c>
      <c r="J6" s="6">
        <f t="shared" ca="1" si="0"/>
        <v>379.52</v>
      </c>
      <c r="K6" s="12">
        <v>13.167999999999999</v>
      </c>
    </row>
    <row r="7" spans="1:11">
      <c r="A7">
        <v>1</v>
      </c>
      <c r="B7" t="s">
        <v>6</v>
      </c>
      <c r="H7" s="6">
        <v>80</v>
      </c>
      <c r="I7" s="13">
        <f t="shared" ca="1" si="1"/>
        <v>3.0026900000000003</v>
      </c>
      <c r="J7" s="6">
        <f t="shared" ca="1" si="0"/>
        <v>356.25</v>
      </c>
      <c r="K7" s="12">
        <v>12.346</v>
      </c>
    </row>
    <row r="8" spans="1:11">
      <c r="A8">
        <v>1</v>
      </c>
      <c r="B8" t="s">
        <v>7</v>
      </c>
      <c r="H8" s="6">
        <v>96</v>
      </c>
      <c r="I8" s="13">
        <f t="shared" ca="1" si="1"/>
        <v>2.8024</v>
      </c>
      <c r="J8" s="6">
        <f t="shared" ca="1" si="0"/>
        <v>332.94</v>
      </c>
      <c r="K8" s="12">
        <v>11.516</v>
      </c>
    </row>
    <row r="9" spans="1:11">
      <c r="A9">
        <v>2</v>
      </c>
      <c r="B9" t="s">
        <v>8</v>
      </c>
      <c r="H9" s="6">
        <v>112</v>
      </c>
      <c r="I9" s="13">
        <f t="shared" ca="1" si="1"/>
        <v>2.6021100000000001</v>
      </c>
      <c r="J9" s="6">
        <f t="shared" ca="1" si="0"/>
        <v>309.60000000000002</v>
      </c>
      <c r="K9" s="12">
        <v>10.680999999999999</v>
      </c>
    </row>
    <row r="10" spans="1:11">
      <c r="A10">
        <v>44.92</v>
      </c>
      <c r="B10" t="s">
        <v>30</v>
      </c>
      <c r="H10" s="6">
        <v>128</v>
      </c>
      <c r="I10" s="13">
        <f t="shared" ca="1" si="1"/>
        <v>2.4023099999999999</v>
      </c>
      <c r="J10" s="6">
        <f t="shared" ca="1" si="0"/>
        <v>286.20999999999998</v>
      </c>
      <c r="K10" s="12">
        <v>9.86</v>
      </c>
    </row>
    <row r="11" spans="1:11">
      <c r="A11">
        <v>5.26</v>
      </c>
      <c r="B11" t="s">
        <v>31</v>
      </c>
      <c r="H11" s="6">
        <v>144</v>
      </c>
      <c r="I11" s="13">
        <f t="shared" ca="1" si="1"/>
        <v>2.2023100000000002</v>
      </c>
      <c r="J11" s="6">
        <f t="shared" ca="1" si="0"/>
        <v>262.91000000000003</v>
      </c>
      <c r="K11" s="12">
        <v>9.0380000000000003</v>
      </c>
    </row>
    <row r="12" spans="1:11">
      <c r="A12">
        <v>0</v>
      </c>
      <c r="B12" t="s">
        <v>9</v>
      </c>
      <c r="H12" s="6">
        <v>160</v>
      </c>
      <c r="I12" s="13">
        <f t="shared" ca="1" si="1"/>
        <v>2.0017899999999997</v>
      </c>
      <c r="J12" s="6">
        <f t="shared" ca="1" si="0"/>
        <v>239.41</v>
      </c>
      <c r="K12" s="12">
        <v>8.2170000000000005</v>
      </c>
    </row>
    <row r="13" spans="1:11">
      <c r="A13" t="s">
        <v>115</v>
      </c>
      <c r="H13" s="6">
        <v>176</v>
      </c>
      <c r="I13" s="13">
        <f t="shared" ca="1" si="1"/>
        <v>1.80183</v>
      </c>
      <c r="J13" s="6">
        <f t="shared" ca="1" si="0"/>
        <v>215.9</v>
      </c>
      <c r="K13" s="12">
        <v>7.3940000000000001</v>
      </c>
    </row>
    <row r="14" spans="1:11">
      <c r="A14" t="s">
        <v>10</v>
      </c>
      <c r="H14" s="6">
        <v>192</v>
      </c>
      <c r="I14" s="13">
        <f t="shared" ca="1" si="1"/>
        <v>1.60185</v>
      </c>
      <c r="J14" s="6">
        <f t="shared" ca="1" si="0"/>
        <v>192.43</v>
      </c>
      <c r="K14" s="12">
        <v>6.5620000000000003</v>
      </c>
    </row>
    <row r="15" spans="1:11">
      <c r="A15" t="s">
        <v>32</v>
      </c>
      <c r="B15" t="s">
        <v>33</v>
      </c>
      <c r="C15" t="s">
        <v>17</v>
      </c>
      <c r="D15" t="s">
        <v>18</v>
      </c>
      <c r="H15" s="6">
        <v>208</v>
      </c>
      <c r="I15" s="13">
        <f t="shared" ca="1" si="1"/>
        <v>1.4014799999999998</v>
      </c>
      <c r="J15" s="6">
        <f t="shared" ca="1" si="0"/>
        <v>168.87</v>
      </c>
      <c r="K15" s="12">
        <v>5.3710000000000004</v>
      </c>
    </row>
    <row r="16" spans="1:11">
      <c r="A16">
        <v>0</v>
      </c>
      <c r="B16">
        <v>0</v>
      </c>
      <c r="C16">
        <v>471.23</v>
      </c>
      <c r="D16">
        <v>0.40027699999999999</v>
      </c>
      <c r="H16" s="6">
        <v>224</v>
      </c>
      <c r="I16" s="13">
        <f t="shared" ca="1" si="1"/>
        <v>1.2016899999999999</v>
      </c>
      <c r="J16" s="6">
        <f t="shared" ca="1" si="0"/>
        <v>145.31</v>
      </c>
      <c r="K16" s="12">
        <v>4.9080000000000004</v>
      </c>
    </row>
    <row r="17" spans="1:11">
      <c r="A17" t="s">
        <v>0</v>
      </c>
      <c r="H17" s="6">
        <v>240</v>
      </c>
      <c r="I17" s="13">
        <f t="shared" ca="1" si="1"/>
        <v>1.00163</v>
      </c>
      <c r="J17" s="6">
        <f t="shared" ca="1" si="0"/>
        <v>121.76</v>
      </c>
      <c r="K17" s="12">
        <v>4.093</v>
      </c>
    </row>
    <row r="18" spans="1:11">
      <c r="A18" t="s">
        <v>116</v>
      </c>
      <c r="B18" t="s">
        <v>1</v>
      </c>
      <c r="H18" s="6">
        <v>256</v>
      </c>
      <c r="I18" s="13">
        <f t="shared" ca="1" si="1"/>
        <v>0.80118999999999996</v>
      </c>
      <c r="J18" s="6">
        <f t="shared" ca="1" si="0"/>
        <v>98.17</v>
      </c>
      <c r="K18" s="12">
        <v>3.2770000000000001</v>
      </c>
    </row>
    <row r="19" spans="1:11">
      <c r="A19" s="1">
        <v>44482</v>
      </c>
      <c r="B19" t="s">
        <v>2</v>
      </c>
      <c r="H19" s="6">
        <v>272</v>
      </c>
      <c r="I19" s="13">
        <f t="shared" ca="1" si="1"/>
        <v>0.60092999999999996</v>
      </c>
      <c r="J19" s="6">
        <f t="shared" ca="1" si="0"/>
        <v>74.5</v>
      </c>
      <c r="K19" s="12">
        <v>2.2639999999999998</v>
      </c>
    </row>
    <row r="20" spans="1:11">
      <c r="A20" s="2">
        <v>0.39082175925925927</v>
      </c>
      <c r="B20" t="s">
        <v>3</v>
      </c>
      <c r="H20" s="6">
        <v>288</v>
      </c>
      <c r="I20" s="13">
        <f t="shared" ca="1" si="1"/>
        <v>0.40127999999999997</v>
      </c>
      <c r="J20" s="6">
        <f t="shared" ca="1" si="0"/>
        <v>50.87</v>
      </c>
      <c r="K20" s="12">
        <v>1.639</v>
      </c>
    </row>
    <row r="21" spans="1:11">
      <c r="A21">
        <v>5.0999999999999996</v>
      </c>
      <c r="B21" t="s">
        <v>4</v>
      </c>
      <c r="H21" s="6">
        <v>304</v>
      </c>
      <c r="I21" s="13">
        <f t="shared" ca="1" si="1"/>
        <v>0.20084999999999997</v>
      </c>
      <c r="J21" s="6">
        <f t="shared" ca="1" si="0"/>
        <v>27.24</v>
      </c>
      <c r="K21" s="12">
        <v>0.81599999999999995</v>
      </c>
    </row>
    <row r="22" spans="1:11">
      <c r="A22">
        <v>1</v>
      </c>
      <c r="B22" t="s">
        <v>5</v>
      </c>
      <c r="H22" s="6">
        <v>320</v>
      </c>
      <c r="I22" s="13">
        <f t="shared" ca="1" si="1"/>
        <v>3.8999999999999999E-4</v>
      </c>
      <c r="J22" s="6">
        <f t="shared" ca="1" si="0"/>
        <v>3.5</v>
      </c>
      <c r="K22" s="12">
        <v>0</v>
      </c>
    </row>
    <row r="23" spans="1:11">
      <c r="A23">
        <v>1</v>
      </c>
      <c r="B23" t="s">
        <v>6</v>
      </c>
      <c r="H23" s="6">
        <v>336</v>
      </c>
      <c r="I23" s="13">
        <f ca="1">OFFSET($D$16,H23,0)*10</f>
        <v>-0.19933000000000001</v>
      </c>
      <c r="J23" s="6">
        <f t="shared" ca="1" si="0"/>
        <v>-20.12</v>
      </c>
      <c r="K23" s="12">
        <v>-0.81599999999999995</v>
      </c>
    </row>
    <row r="24" spans="1:11">
      <c r="A24">
        <v>1</v>
      </c>
      <c r="B24" t="s">
        <v>7</v>
      </c>
      <c r="H24" s="6">
        <v>352</v>
      </c>
      <c r="I24" s="13">
        <f t="shared" ca="1" si="1"/>
        <v>-0.39968999999999999</v>
      </c>
      <c r="J24" s="6">
        <f t="shared" ca="1" si="0"/>
        <v>-43.87</v>
      </c>
      <c r="K24" s="12">
        <v>-1.6279999999999999</v>
      </c>
    </row>
    <row r="25" spans="1:11">
      <c r="A25">
        <v>2</v>
      </c>
      <c r="B25" t="s">
        <v>8</v>
      </c>
      <c r="H25" s="6">
        <v>368</v>
      </c>
      <c r="I25" s="13">
        <f t="shared" ca="1" si="1"/>
        <v>-0.60007999999999995</v>
      </c>
      <c r="J25" s="6">
        <f t="shared" ca="1" si="0"/>
        <v>-67.62</v>
      </c>
      <c r="K25" s="12">
        <v>-2.44</v>
      </c>
    </row>
    <row r="26" spans="1:11">
      <c r="A26">
        <v>44.92</v>
      </c>
      <c r="B26" t="s">
        <v>30</v>
      </c>
      <c r="H26" s="6">
        <v>384</v>
      </c>
      <c r="I26" s="13">
        <f t="shared" ca="1" si="1"/>
        <v>-0.79977999999999994</v>
      </c>
      <c r="J26" s="6">
        <f t="shared" ca="1" si="0"/>
        <v>-91.35</v>
      </c>
      <c r="K26" s="12">
        <v>-3.254</v>
      </c>
    </row>
    <row r="27" spans="1:11">
      <c r="A27">
        <v>5.26</v>
      </c>
      <c r="B27" t="s">
        <v>31</v>
      </c>
      <c r="H27" s="6">
        <v>400</v>
      </c>
      <c r="I27" s="13">
        <f t="shared" ca="1" si="1"/>
        <v>-0.99999000000000005</v>
      </c>
      <c r="J27" s="6">
        <f t="shared" ca="1" si="0"/>
        <v>-115.09</v>
      </c>
      <c r="K27" s="12">
        <v>-4.0670000000000002</v>
      </c>
    </row>
    <row r="28" spans="1:11">
      <c r="A28">
        <v>0</v>
      </c>
      <c r="B28" t="s">
        <v>9</v>
      </c>
      <c r="H28" s="6">
        <v>416</v>
      </c>
      <c r="I28" s="13">
        <f t="shared" ca="1" si="1"/>
        <v>-1.2006000000000001</v>
      </c>
      <c r="J28" s="6">
        <f t="shared" ca="1" si="0"/>
        <v>-138.88999999999999</v>
      </c>
      <c r="K28" s="12">
        <v>-4.88</v>
      </c>
    </row>
    <row r="29" spans="1:11">
      <c r="A29" t="s">
        <v>115</v>
      </c>
      <c r="H29" s="6">
        <v>432</v>
      </c>
      <c r="I29" s="13">
        <f t="shared" ca="1" si="1"/>
        <v>-1.4000699999999999</v>
      </c>
      <c r="J29" s="6">
        <f t="shared" ca="1" si="0"/>
        <v>-162.5</v>
      </c>
      <c r="K29" s="12">
        <v>-5.694</v>
      </c>
    </row>
    <row r="30" spans="1:11">
      <c r="A30" t="s">
        <v>10</v>
      </c>
      <c r="H30" s="6">
        <v>448</v>
      </c>
      <c r="I30" s="13">
        <f t="shared" ca="1" si="1"/>
        <v>-1.59995</v>
      </c>
      <c r="J30" s="6">
        <f t="shared" ca="1" si="0"/>
        <v>-186.27</v>
      </c>
      <c r="K30" s="12">
        <v>-6.5049999999999999</v>
      </c>
    </row>
    <row r="31" spans="1:11">
      <c r="A31" t="s">
        <v>32</v>
      </c>
      <c r="B31" t="s">
        <v>33</v>
      </c>
      <c r="C31" t="s">
        <v>17</v>
      </c>
      <c r="D31" t="s">
        <v>18</v>
      </c>
      <c r="H31" s="6">
        <v>464</v>
      </c>
      <c r="I31" s="13">
        <f t="shared" ca="1" si="1"/>
        <v>-1.7999999999999998</v>
      </c>
      <c r="J31" s="6">
        <f t="shared" ca="1" si="0"/>
        <v>-209.96</v>
      </c>
      <c r="K31" s="12">
        <v>-7.319</v>
      </c>
    </row>
    <row r="32" spans="1:11">
      <c r="A32">
        <v>0</v>
      </c>
      <c r="B32">
        <v>0</v>
      </c>
      <c r="C32">
        <v>448.68</v>
      </c>
      <c r="D32">
        <v>0.38026599999999999</v>
      </c>
      <c r="H32" s="6">
        <v>480</v>
      </c>
      <c r="I32" s="13">
        <f t="shared" ca="1" si="1"/>
        <v>-1.9989100000000002</v>
      </c>
      <c r="J32" s="6">
        <f t="shared" ca="1" si="0"/>
        <v>-233.54</v>
      </c>
      <c r="K32" s="12">
        <v>-8.1319999999999997</v>
      </c>
    </row>
    <row r="33" spans="1:11">
      <c r="A33" t="s">
        <v>0</v>
      </c>
      <c r="H33" s="6">
        <v>496</v>
      </c>
      <c r="I33" s="13">
        <f t="shared" ca="1" si="1"/>
        <v>-2.1988300000000001</v>
      </c>
      <c r="J33" s="6">
        <f t="shared" ca="1" si="0"/>
        <v>-257.26</v>
      </c>
      <c r="K33" s="12">
        <v>-8.9350000000000005</v>
      </c>
    </row>
    <row r="34" spans="1:11">
      <c r="A34" t="s">
        <v>116</v>
      </c>
      <c r="B34" t="s">
        <v>1</v>
      </c>
      <c r="H34" s="6">
        <v>512</v>
      </c>
      <c r="I34" s="13">
        <f t="shared" ca="1" si="1"/>
        <v>-2.3989699999999998</v>
      </c>
      <c r="J34" s="6">
        <f t="shared" ca="1" si="0"/>
        <v>-281.07</v>
      </c>
      <c r="K34" s="12">
        <v>-9.7460000000000004</v>
      </c>
    </row>
    <row r="35" spans="1:11">
      <c r="A35" s="1">
        <v>44482</v>
      </c>
      <c r="B35" t="s">
        <v>2</v>
      </c>
      <c r="H35" s="6">
        <v>528</v>
      </c>
      <c r="I35" s="13">
        <f t="shared" ca="1" si="1"/>
        <v>-2.5996799999999998</v>
      </c>
      <c r="J35" s="6">
        <f t="shared" ca="1" si="0"/>
        <v>-304.72000000000003</v>
      </c>
      <c r="K35" s="12">
        <v>-10.558999999999999</v>
      </c>
    </row>
    <row r="36" spans="1:11">
      <c r="A36" s="2">
        <v>0.3910763888888889</v>
      </c>
      <c r="B36" t="s">
        <v>3</v>
      </c>
      <c r="H36" s="6">
        <v>544</v>
      </c>
      <c r="I36" s="13">
        <f t="shared" ca="1" si="1"/>
        <v>-2.79962</v>
      </c>
      <c r="J36" s="6">
        <f t="shared" ca="1" si="0"/>
        <v>-328.46</v>
      </c>
      <c r="K36" s="12">
        <v>-11.375</v>
      </c>
    </row>
    <row r="37" spans="1:11">
      <c r="A37">
        <v>5.0999999999999996</v>
      </c>
      <c r="B37" t="s">
        <v>4</v>
      </c>
      <c r="H37" s="6">
        <v>560</v>
      </c>
      <c r="I37" s="13">
        <f t="shared" ca="1" si="1"/>
        <v>-3.0002899999999997</v>
      </c>
      <c r="J37" s="6">
        <f t="shared" ca="1" si="0"/>
        <v>-352.17</v>
      </c>
      <c r="K37" s="12">
        <v>-12.195</v>
      </c>
    </row>
    <row r="38" spans="1:11">
      <c r="A38">
        <v>1</v>
      </c>
      <c r="B38" t="s">
        <v>5</v>
      </c>
      <c r="H38" s="6">
        <v>576</v>
      </c>
      <c r="I38" s="13">
        <f t="shared" ca="1" si="1"/>
        <v>-3.2007099999999999</v>
      </c>
      <c r="J38" s="6">
        <f t="shared" ca="1" si="0"/>
        <v>-375.88</v>
      </c>
      <c r="K38" s="12">
        <v>-13.013</v>
      </c>
    </row>
    <row r="39" spans="1:11">
      <c r="A39">
        <v>1</v>
      </c>
      <c r="B39" t="s">
        <v>6</v>
      </c>
      <c r="H39" s="6">
        <v>592</v>
      </c>
      <c r="I39" s="13">
        <f t="shared" ca="1" si="1"/>
        <v>-3.4006099999999999</v>
      </c>
      <c r="J39" s="6">
        <f t="shared" ca="1" si="0"/>
        <v>-399.48</v>
      </c>
      <c r="K39" s="12">
        <v>-13.827</v>
      </c>
    </row>
    <row r="40" spans="1:11">
      <c r="A40">
        <v>1</v>
      </c>
      <c r="B40" t="s">
        <v>7</v>
      </c>
      <c r="H40" s="6">
        <v>608</v>
      </c>
      <c r="I40" s="13">
        <f t="shared" ca="1" si="1"/>
        <v>-3.6011500000000001</v>
      </c>
      <c r="J40" s="6">
        <f t="shared" ca="1" si="0"/>
        <v>-423.19</v>
      </c>
      <c r="K40" s="12">
        <v>-14.444000000000001</v>
      </c>
    </row>
    <row r="41" spans="1:11">
      <c r="A41">
        <v>2</v>
      </c>
      <c r="B41" t="s">
        <v>8</v>
      </c>
      <c r="H41" s="6">
        <v>624</v>
      </c>
      <c r="I41" s="13">
        <f t="shared" ca="1" si="1"/>
        <v>-3.8011499999999998</v>
      </c>
      <c r="J41" s="6">
        <f t="shared" ca="1" si="0"/>
        <v>-446.94</v>
      </c>
      <c r="K41" s="12">
        <v>-15.468999999999999</v>
      </c>
    </row>
    <row r="42" spans="1:11">
      <c r="A42">
        <v>44.92</v>
      </c>
      <c r="B42" t="s">
        <v>30</v>
      </c>
      <c r="H42" s="6">
        <v>640</v>
      </c>
      <c r="I42" s="13">
        <f ca="1">OFFSET($D$16,H42,0)*10</f>
        <v>-4.0011400000000004</v>
      </c>
      <c r="J42" s="6">
        <f t="shared" ca="1" si="0"/>
        <v>-470.59</v>
      </c>
      <c r="K42" s="12">
        <v>-16.288</v>
      </c>
    </row>
    <row r="43" spans="1:11">
      <c r="A43">
        <v>5.26</v>
      </c>
      <c r="B43" t="s">
        <v>31</v>
      </c>
      <c r="J43" s="6"/>
    </row>
    <row r="44" spans="1:11">
      <c r="A44">
        <v>0</v>
      </c>
      <c r="B44" t="s">
        <v>9</v>
      </c>
      <c r="J44" s="6"/>
    </row>
    <row r="45" spans="1:11">
      <c r="A45" t="s">
        <v>115</v>
      </c>
      <c r="J45" s="6"/>
    </row>
    <row r="46" spans="1:11">
      <c r="A46" t="s">
        <v>10</v>
      </c>
    </row>
    <row r="47" spans="1:11">
      <c r="A47" t="s">
        <v>32</v>
      </c>
      <c r="B47" t="s">
        <v>33</v>
      </c>
      <c r="C47" t="s">
        <v>17</v>
      </c>
      <c r="D47" t="s">
        <v>18</v>
      </c>
    </row>
    <row r="48" spans="1:11">
      <c r="A48">
        <v>0</v>
      </c>
      <c r="B48">
        <v>0</v>
      </c>
      <c r="C48">
        <v>425.78</v>
      </c>
      <c r="D48">
        <v>0.36030499999999999</v>
      </c>
    </row>
    <row r="49" spans="1:4">
      <c r="A49" t="s">
        <v>0</v>
      </c>
    </row>
    <row r="50" spans="1:4">
      <c r="A50" t="s">
        <v>116</v>
      </c>
      <c r="B50" t="s">
        <v>1</v>
      </c>
    </row>
    <row r="51" spans="1:4">
      <c r="A51" s="1">
        <v>44482</v>
      </c>
      <c r="B51" t="s">
        <v>2</v>
      </c>
    </row>
    <row r="52" spans="1:4">
      <c r="A52" s="2">
        <v>0.39121527777777776</v>
      </c>
      <c r="B52" t="s">
        <v>3</v>
      </c>
    </row>
    <row r="53" spans="1:4">
      <c r="A53">
        <v>5.0999999999999996</v>
      </c>
      <c r="B53" t="s">
        <v>4</v>
      </c>
    </row>
    <row r="54" spans="1:4">
      <c r="A54">
        <v>1</v>
      </c>
      <c r="B54" t="s">
        <v>5</v>
      </c>
    </row>
    <row r="55" spans="1:4">
      <c r="A55">
        <v>1</v>
      </c>
      <c r="B55" t="s">
        <v>6</v>
      </c>
    </row>
    <row r="56" spans="1:4">
      <c r="A56">
        <v>1</v>
      </c>
      <c r="B56" t="s">
        <v>7</v>
      </c>
    </row>
    <row r="57" spans="1:4">
      <c r="A57">
        <v>2</v>
      </c>
      <c r="B57" t="s">
        <v>8</v>
      </c>
    </row>
    <row r="58" spans="1:4">
      <c r="A58">
        <v>44.92</v>
      </c>
      <c r="B58" t="s">
        <v>30</v>
      </c>
    </row>
    <row r="59" spans="1:4">
      <c r="A59">
        <v>5.26</v>
      </c>
      <c r="B59" t="s">
        <v>31</v>
      </c>
    </row>
    <row r="60" spans="1:4">
      <c r="A60">
        <v>0</v>
      </c>
      <c r="B60" t="s">
        <v>9</v>
      </c>
    </row>
    <row r="61" spans="1:4">
      <c r="A61" t="s">
        <v>115</v>
      </c>
    </row>
    <row r="62" spans="1:4">
      <c r="A62" t="s">
        <v>10</v>
      </c>
    </row>
    <row r="63" spans="1:4">
      <c r="A63" t="s">
        <v>32</v>
      </c>
      <c r="B63" t="s">
        <v>33</v>
      </c>
      <c r="C63" t="s">
        <v>17</v>
      </c>
      <c r="D63" t="s">
        <v>18</v>
      </c>
    </row>
    <row r="64" spans="1:4">
      <c r="A64">
        <v>0</v>
      </c>
      <c r="B64">
        <v>0</v>
      </c>
      <c r="C64">
        <v>402.72</v>
      </c>
      <c r="D64">
        <v>0.34027400000000002</v>
      </c>
    </row>
    <row r="65" spans="1:4">
      <c r="A65" t="s">
        <v>0</v>
      </c>
    </row>
    <row r="66" spans="1:4">
      <c r="A66" t="s">
        <v>116</v>
      </c>
      <c r="B66" t="s">
        <v>1</v>
      </c>
    </row>
    <row r="67" spans="1:4">
      <c r="A67" s="1">
        <v>44482</v>
      </c>
      <c r="B67" t="s">
        <v>2</v>
      </c>
    </row>
    <row r="68" spans="1:4">
      <c r="A68" s="2">
        <v>0.39134259259259263</v>
      </c>
      <c r="B68" t="s">
        <v>3</v>
      </c>
    </row>
    <row r="69" spans="1:4">
      <c r="A69">
        <v>5.0999999999999996</v>
      </c>
      <c r="B69" t="s">
        <v>4</v>
      </c>
    </row>
    <row r="70" spans="1:4">
      <c r="A70">
        <v>1</v>
      </c>
      <c r="B70" t="s">
        <v>5</v>
      </c>
    </row>
    <row r="71" spans="1:4">
      <c r="A71">
        <v>1</v>
      </c>
      <c r="B71" t="s">
        <v>6</v>
      </c>
    </row>
    <row r="72" spans="1:4">
      <c r="A72">
        <v>1</v>
      </c>
      <c r="B72" t="s">
        <v>7</v>
      </c>
    </row>
    <row r="73" spans="1:4">
      <c r="A73">
        <v>2</v>
      </c>
      <c r="B73" t="s">
        <v>8</v>
      </c>
    </row>
    <row r="74" spans="1:4">
      <c r="A74">
        <v>44.92</v>
      </c>
      <c r="B74" t="s">
        <v>30</v>
      </c>
    </row>
    <row r="75" spans="1:4">
      <c r="A75">
        <v>5.26</v>
      </c>
      <c r="B75" t="s">
        <v>31</v>
      </c>
    </row>
    <row r="76" spans="1:4">
      <c r="A76">
        <v>0</v>
      </c>
      <c r="B76" t="s">
        <v>9</v>
      </c>
    </row>
    <row r="77" spans="1:4">
      <c r="A77" t="s">
        <v>115</v>
      </c>
    </row>
    <row r="78" spans="1:4">
      <c r="A78" t="s">
        <v>10</v>
      </c>
    </row>
    <row r="79" spans="1:4">
      <c r="A79" t="s">
        <v>32</v>
      </c>
      <c r="B79" t="s">
        <v>33</v>
      </c>
      <c r="C79" t="s">
        <v>17</v>
      </c>
      <c r="D79" t="s">
        <v>18</v>
      </c>
    </row>
    <row r="80" spans="1:4">
      <c r="A80">
        <v>0</v>
      </c>
      <c r="B80">
        <v>0</v>
      </c>
      <c r="C80">
        <v>379.52</v>
      </c>
      <c r="D80">
        <v>0.32023000000000001</v>
      </c>
    </row>
    <row r="81" spans="1:4">
      <c r="A81" t="s">
        <v>0</v>
      </c>
    </row>
    <row r="82" spans="1:4">
      <c r="A82" t="s">
        <v>116</v>
      </c>
      <c r="B82" t="s">
        <v>1</v>
      </c>
    </row>
    <row r="83" spans="1:4">
      <c r="A83" s="1">
        <v>44482</v>
      </c>
      <c r="B83" t="s">
        <v>2</v>
      </c>
    </row>
    <row r="84" spans="1:4">
      <c r="A84" s="2">
        <v>0.39148148148148149</v>
      </c>
      <c r="B84" t="s">
        <v>3</v>
      </c>
    </row>
    <row r="85" spans="1:4">
      <c r="A85">
        <v>5.0999999999999996</v>
      </c>
      <c r="B85" t="s">
        <v>4</v>
      </c>
    </row>
    <row r="86" spans="1:4">
      <c r="A86">
        <v>1</v>
      </c>
      <c r="B86" t="s">
        <v>5</v>
      </c>
    </row>
    <row r="87" spans="1:4">
      <c r="A87">
        <v>1</v>
      </c>
      <c r="B87" t="s">
        <v>6</v>
      </c>
    </row>
    <row r="88" spans="1:4">
      <c r="A88">
        <v>1</v>
      </c>
      <c r="B88" t="s">
        <v>7</v>
      </c>
    </row>
    <row r="89" spans="1:4">
      <c r="A89">
        <v>2</v>
      </c>
      <c r="B89" t="s">
        <v>8</v>
      </c>
    </row>
    <row r="90" spans="1:4">
      <c r="A90">
        <v>44.92</v>
      </c>
      <c r="B90" t="s">
        <v>30</v>
      </c>
    </row>
    <row r="91" spans="1:4">
      <c r="A91">
        <v>5.26</v>
      </c>
      <c r="B91" t="s">
        <v>31</v>
      </c>
    </row>
    <row r="92" spans="1:4">
      <c r="A92">
        <v>0</v>
      </c>
      <c r="B92" t="s">
        <v>9</v>
      </c>
    </row>
    <row r="93" spans="1:4">
      <c r="A93" t="s">
        <v>115</v>
      </c>
    </row>
    <row r="94" spans="1:4">
      <c r="A94" t="s">
        <v>10</v>
      </c>
    </row>
    <row r="95" spans="1:4">
      <c r="A95" t="s">
        <v>32</v>
      </c>
      <c r="B95" t="s">
        <v>33</v>
      </c>
      <c r="C95" t="s">
        <v>17</v>
      </c>
      <c r="D95" t="s">
        <v>18</v>
      </c>
    </row>
    <row r="96" spans="1:4">
      <c r="A96">
        <v>0</v>
      </c>
      <c r="B96">
        <v>0</v>
      </c>
      <c r="C96">
        <v>356.25</v>
      </c>
      <c r="D96">
        <v>0.30026900000000001</v>
      </c>
    </row>
    <row r="97" spans="1:4">
      <c r="A97" t="s">
        <v>0</v>
      </c>
    </row>
    <row r="98" spans="1:4">
      <c r="A98" t="s">
        <v>116</v>
      </c>
      <c r="B98" t="s">
        <v>1</v>
      </c>
    </row>
    <row r="99" spans="1:4">
      <c r="A99" s="1">
        <v>44482</v>
      </c>
      <c r="B99" t="s">
        <v>2</v>
      </c>
    </row>
    <row r="100" spans="1:4">
      <c r="A100" s="2">
        <v>0.39164351851851853</v>
      </c>
      <c r="B100" t="s">
        <v>3</v>
      </c>
    </row>
    <row r="101" spans="1:4">
      <c r="A101">
        <v>5.0999999999999996</v>
      </c>
      <c r="B101" t="s">
        <v>4</v>
      </c>
    </row>
    <row r="102" spans="1:4">
      <c r="A102">
        <v>1</v>
      </c>
      <c r="B102" t="s">
        <v>5</v>
      </c>
    </row>
    <row r="103" spans="1:4">
      <c r="A103">
        <v>1</v>
      </c>
      <c r="B103" t="s">
        <v>6</v>
      </c>
    </row>
    <row r="104" spans="1:4">
      <c r="A104">
        <v>1</v>
      </c>
      <c r="B104" t="s">
        <v>7</v>
      </c>
    </row>
    <row r="105" spans="1:4">
      <c r="A105">
        <v>2</v>
      </c>
      <c r="B105" t="s">
        <v>8</v>
      </c>
    </row>
    <row r="106" spans="1:4">
      <c r="A106">
        <v>44.92</v>
      </c>
      <c r="B106" t="s">
        <v>30</v>
      </c>
    </row>
    <row r="107" spans="1:4">
      <c r="A107">
        <v>5.26</v>
      </c>
      <c r="B107" t="s">
        <v>31</v>
      </c>
    </row>
    <row r="108" spans="1:4">
      <c r="A108">
        <v>0</v>
      </c>
      <c r="B108" t="s">
        <v>9</v>
      </c>
    </row>
    <row r="109" spans="1:4">
      <c r="A109" t="s">
        <v>115</v>
      </c>
    </row>
    <row r="110" spans="1:4">
      <c r="A110" t="s">
        <v>10</v>
      </c>
    </row>
    <row r="111" spans="1:4">
      <c r="A111" t="s">
        <v>32</v>
      </c>
      <c r="B111" t="s">
        <v>33</v>
      </c>
      <c r="C111" t="s">
        <v>17</v>
      </c>
      <c r="D111" t="s">
        <v>18</v>
      </c>
    </row>
    <row r="112" spans="1:4">
      <c r="A112">
        <v>0</v>
      </c>
      <c r="B112">
        <v>0</v>
      </c>
      <c r="C112">
        <v>332.94</v>
      </c>
      <c r="D112">
        <v>0.28023999999999999</v>
      </c>
    </row>
    <row r="113" spans="1:4">
      <c r="A113" t="s">
        <v>0</v>
      </c>
    </row>
    <row r="114" spans="1:4">
      <c r="A114" t="s">
        <v>116</v>
      </c>
      <c r="B114" t="s">
        <v>1</v>
      </c>
    </row>
    <row r="115" spans="1:4">
      <c r="A115" s="1">
        <v>44482</v>
      </c>
      <c r="B115" t="s">
        <v>2</v>
      </c>
    </row>
    <row r="116" spans="1:4">
      <c r="A116" s="2">
        <v>0.39178240740740744</v>
      </c>
      <c r="B116" t="s">
        <v>3</v>
      </c>
    </row>
    <row r="117" spans="1:4">
      <c r="A117">
        <v>5.0999999999999996</v>
      </c>
      <c r="B117" t="s">
        <v>4</v>
      </c>
    </row>
    <row r="118" spans="1:4">
      <c r="A118">
        <v>1</v>
      </c>
      <c r="B118" t="s">
        <v>5</v>
      </c>
    </row>
    <row r="119" spans="1:4">
      <c r="A119">
        <v>1</v>
      </c>
      <c r="B119" t="s">
        <v>6</v>
      </c>
    </row>
    <row r="120" spans="1:4">
      <c r="A120">
        <v>1</v>
      </c>
      <c r="B120" t="s">
        <v>7</v>
      </c>
    </row>
    <row r="121" spans="1:4">
      <c r="A121">
        <v>2</v>
      </c>
      <c r="B121" t="s">
        <v>8</v>
      </c>
    </row>
    <row r="122" spans="1:4">
      <c r="A122">
        <v>44.92</v>
      </c>
      <c r="B122" t="s">
        <v>30</v>
      </c>
    </row>
    <row r="123" spans="1:4">
      <c r="A123">
        <v>5.26</v>
      </c>
      <c r="B123" t="s">
        <v>31</v>
      </c>
    </row>
    <row r="124" spans="1:4">
      <c r="A124">
        <v>0</v>
      </c>
      <c r="B124" t="s">
        <v>9</v>
      </c>
    </row>
    <row r="125" spans="1:4">
      <c r="A125" t="s">
        <v>115</v>
      </c>
    </row>
    <row r="126" spans="1:4">
      <c r="A126" t="s">
        <v>10</v>
      </c>
    </row>
    <row r="127" spans="1:4">
      <c r="A127" t="s">
        <v>32</v>
      </c>
      <c r="B127" t="s">
        <v>33</v>
      </c>
      <c r="C127" t="s">
        <v>17</v>
      </c>
      <c r="D127" t="s">
        <v>18</v>
      </c>
    </row>
    <row r="128" spans="1:4">
      <c r="A128">
        <v>0</v>
      </c>
      <c r="B128">
        <v>0</v>
      </c>
      <c r="C128">
        <v>309.60000000000002</v>
      </c>
      <c r="D128">
        <v>0.26021100000000003</v>
      </c>
    </row>
    <row r="129" spans="1:4">
      <c r="A129" t="s">
        <v>0</v>
      </c>
    </row>
    <row r="130" spans="1:4">
      <c r="A130" t="s">
        <v>116</v>
      </c>
      <c r="B130" t="s">
        <v>1</v>
      </c>
    </row>
    <row r="131" spans="1:4">
      <c r="A131" s="1">
        <v>44482</v>
      </c>
      <c r="B131" t="s">
        <v>2</v>
      </c>
    </row>
    <row r="132" spans="1:4">
      <c r="A132" s="2">
        <v>0.39196759259259256</v>
      </c>
      <c r="B132" t="s">
        <v>3</v>
      </c>
    </row>
    <row r="133" spans="1:4">
      <c r="A133">
        <v>5.0999999999999996</v>
      </c>
      <c r="B133" t="s">
        <v>4</v>
      </c>
    </row>
    <row r="134" spans="1:4">
      <c r="A134">
        <v>1</v>
      </c>
      <c r="B134" t="s">
        <v>5</v>
      </c>
    </row>
    <row r="135" spans="1:4">
      <c r="A135">
        <v>1</v>
      </c>
      <c r="B135" t="s">
        <v>6</v>
      </c>
    </row>
    <row r="136" spans="1:4">
      <c r="A136">
        <v>1</v>
      </c>
      <c r="B136" t="s">
        <v>7</v>
      </c>
    </row>
    <row r="137" spans="1:4">
      <c r="A137">
        <v>2</v>
      </c>
      <c r="B137" t="s">
        <v>8</v>
      </c>
    </row>
    <row r="138" spans="1:4">
      <c r="A138">
        <v>44.92</v>
      </c>
      <c r="B138" t="s">
        <v>30</v>
      </c>
    </row>
    <row r="139" spans="1:4">
      <c r="A139">
        <v>5.26</v>
      </c>
      <c r="B139" t="s">
        <v>31</v>
      </c>
    </row>
    <row r="140" spans="1:4">
      <c r="A140">
        <v>0</v>
      </c>
      <c r="B140" t="s">
        <v>9</v>
      </c>
    </row>
    <row r="141" spans="1:4">
      <c r="A141" t="s">
        <v>115</v>
      </c>
    </row>
    <row r="142" spans="1:4">
      <c r="A142" t="s">
        <v>10</v>
      </c>
    </row>
    <row r="143" spans="1:4">
      <c r="A143" t="s">
        <v>32</v>
      </c>
      <c r="B143" t="s">
        <v>33</v>
      </c>
      <c r="C143" t="s">
        <v>17</v>
      </c>
      <c r="D143" t="s">
        <v>18</v>
      </c>
    </row>
    <row r="144" spans="1:4">
      <c r="A144">
        <v>0</v>
      </c>
      <c r="B144">
        <v>0</v>
      </c>
      <c r="C144">
        <v>286.20999999999998</v>
      </c>
      <c r="D144">
        <v>0.240231</v>
      </c>
    </row>
    <row r="145" spans="1:4">
      <c r="A145" t="s">
        <v>0</v>
      </c>
    </row>
    <row r="146" spans="1:4">
      <c r="A146" t="s">
        <v>116</v>
      </c>
      <c r="B146" t="s">
        <v>1</v>
      </c>
    </row>
    <row r="147" spans="1:4">
      <c r="A147" s="1">
        <v>44482</v>
      </c>
      <c r="B147" t="s">
        <v>2</v>
      </c>
    </row>
    <row r="148" spans="1:4">
      <c r="A148" s="2">
        <v>0.3921412037037037</v>
      </c>
      <c r="B148" t="s">
        <v>3</v>
      </c>
    </row>
    <row r="149" spans="1:4">
      <c r="A149">
        <v>5.0999999999999996</v>
      </c>
      <c r="B149" t="s">
        <v>4</v>
      </c>
    </row>
    <row r="150" spans="1:4">
      <c r="A150">
        <v>1</v>
      </c>
      <c r="B150" t="s">
        <v>5</v>
      </c>
    </row>
    <row r="151" spans="1:4">
      <c r="A151">
        <v>1</v>
      </c>
      <c r="B151" t="s">
        <v>6</v>
      </c>
    </row>
    <row r="152" spans="1:4">
      <c r="A152">
        <v>1</v>
      </c>
      <c r="B152" t="s">
        <v>7</v>
      </c>
    </row>
    <row r="153" spans="1:4">
      <c r="A153">
        <v>2</v>
      </c>
      <c r="B153" t="s">
        <v>8</v>
      </c>
    </row>
    <row r="154" spans="1:4">
      <c r="A154">
        <v>44.92</v>
      </c>
      <c r="B154" t="s">
        <v>30</v>
      </c>
    </row>
    <row r="155" spans="1:4">
      <c r="A155">
        <v>5.26</v>
      </c>
      <c r="B155" t="s">
        <v>31</v>
      </c>
    </row>
    <row r="156" spans="1:4">
      <c r="A156">
        <v>0</v>
      </c>
      <c r="B156" t="s">
        <v>9</v>
      </c>
    </row>
    <row r="157" spans="1:4">
      <c r="A157" t="s">
        <v>115</v>
      </c>
    </row>
    <row r="158" spans="1:4">
      <c r="A158" t="s">
        <v>10</v>
      </c>
    </row>
    <row r="159" spans="1:4">
      <c r="A159" t="s">
        <v>32</v>
      </c>
      <c r="B159" t="s">
        <v>33</v>
      </c>
      <c r="C159" t="s">
        <v>17</v>
      </c>
      <c r="D159" t="s">
        <v>18</v>
      </c>
    </row>
    <row r="160" spans="1:4">
      <c r="A160">
        <v>0</v>
      </c>
      <c r="B160">
        <v>0</v>
      </c>
      <c r="C160">
        <v>262.91000000000003</v>
      </c>
      <c r="D160">
        <v>0.22023100000000001</v>
      </c>
    </row>
    <row r="161" spans="1:4">
      <c r="A161" t="s">
        <v>0</v>
      </c>
    </row>
    <row r="162" spans="1:4">
      <c r="A162" t="s">
        <v>116</v>
      </c>
      <c r="B162" t="s">
        <v>1</v>
      </c>
    </row>
    <row r="163" spans="1:4">
      <c r="A163" s="1">
        <v>44482</v>
      </c>
      <c r="B163" t="s">
        <v>2</v>
      </c>
    </row>
    <row r="164" spans="1:4">
      <c r="A164" s="2">
        <v>0.39228009259259261</v>
      </c>
      <c r="B164" t="s">
        <v>3</v>
      </c>
    </row>
    <row r="165" spans="1:4">
      <c r="A165">
        <v>5.0999999999999996</v>
      </c>
      <c r="B165" t="s">
        <v>4</v>
      </c>
    </row>
    <row r="166" spans="1:4">
      <c r="A166">
        <v>1</v>
      </c>
      <c r="B166" t="s">
        <v>5</v>
      </c>
    </row>
    <row r="167" spans="1:4">
      <c r="A167">
        <v>1</v>
      </c>
      <c r="B167" t="s">
        <v>6</v>
      </c>
    </row>
    <row r="168" spans="1:4">
      <c r="A168">
        <v>1</v>
      </c>
      <c r="B168" t="s">
        <v>7</v>
      </c>
    </row>
    <row r="169" spans="1:4">
      <c r="A169">
        <v>2</v>
      </c>
      <c r="B169" t="s">
        <v>8</v>
      </c>
    </row>
    <row r="170" spans="1:4">
      <c r="A170">
        <v>44.92</v>
      </c>
      <c r="B170" t="s">
        <v>30</v>
      </c>
    </row>
    <row r="171" spans="1:4">
      <c r="A171">
        <v>5.26</v>
      </c>
      <c r="B171" t="s">
        <v>31</v>
      </c>
    </row>
    <row r="172" spans="1:4">
      <c r="A172">
        <v>0</v>
      </c>
      <c r="B172" t="s">
        <v>9</v>
      </c>
    </row>
    <row r="173" spans="1:4">
      <c r="A173" t="s">
        <v>115</v>
      </c>
    </row>
    <row r="174" spans="1:4">
      <c r="A174" t="s">
        <v>10</v>
      </c>
    </row>
    <row r="175" spans="1:4">
      <c r="A175" t="s">
        <v>32</v>
      </c>
      <c r="B175" t="s">
        <v>33</v>
      </c>
      <c r="C175" t="s">
        <v>17</v>
      </c>
      <c r="D175" t="s">
        <v>18</v>
      </c>
    </row>
    <row r="176" spans="1:4">
      <c r="A176">
        <v>0</v>
      </c>
      <c r="B176">
        <v>0</v>
      </c>
      <c r="C176">
        <v>239.41</v>
      </c>
      <c r="D176">
        <v>0.200179</v>
      </c>
    </row>
    <row r="177" spans="1:4">
      <c r="A177" t="s">
        <v>0</v>
      </c>
    </row>
    <row r="178" spans="1:4">
      <c r="A178" t="s">
        <v>116</v>
      </c>
      <c r="B178" t="s">
        <v>1</v>
      </c>
    </row>
    <row r="179" spans="1:4">
      <c r="A179" s="1">
        <v>44482</v>
      </c>
      <c r="B179" t="s">
        <v>2</v>
      </c>
    </row>
    <row r="180" spans="1:4">
      <c r="A180" s="2">
        <v>0.39244212962962965</v>
      </c>
      <c r="B180" t="s">
        <v>3</v>
      </c>
    </row>
    <row r="181" spans="1:4">
      <c r="A181">
        <v>5.0999999999999996</v>
      </c>
      <c r="B181" t="s">
        <v>4</v>
      </c>
    </row>
    <row r="182" spans="1:4">
      <c r="A182">
        <v>1</v>
      </c>
      <c r="B182" t="s">
        <v>5</v>
      </c>
    </row>
    <row r="183" spans="1:4">
      <c r="A183">
        <v>1</v>
      </c>
      <c r="B183" t="s">
        <v>6</v>
      </c>
    </row>
    <row r="184" spans="1:4">
      <c r="A184">
        <v>1</v>
      </c>
      <c r="B184" t="s">
        <v>7</v>
      </c>
    </row>
    <row r="185" spans="1:4">
      <c r="A185">
        <v>2</v>
      </c>
      <c r="B185" t="s">
        <v>8</v>
      </c>
    </row>
    <row r="186" spans="1:4">
      <c r="A186">
        <v>44.92</v>
      </c>
      <c r="B186" t="s">
        <v>30</v>
      </c>
    </row>
    <row r="187" spans="1:4">
      <c r="A187">
        <v>5.26</v>
      </c>
      <c r="B187" t="s">
        <v>31</v>
      </c>
    </row>
    <row r="188" spans="1:4">
      <c r="A188">
        <v>0</v>
      </c>
      <c r="B188" t="s">
        <v>9</v>
      </c>
    </row>
    <row r="189" spans="1:4">
      <c r="A189" t="s">
        <v>115</v>
      </c>
    </row>
    <row r="190" spans="1:4">
      <c r="A190" t="s">
        <v>10</v>
      </c>
    </row>
    <row r="191" spans="1:4">
      <c r="A191" t="s">
        <v>32</v>
      </c>
      <c r="B191" t="s">
        <v>33</v>
      </c>
      <c r="C191" t="s">
        <v>17</v>
      </c>
      <c r="D191" t="s">
        <v>18</v>
      </c>
    </row>
    <row r="192" spans="1:4">
      <c r="A192">
        <v>0</v>
      </c>
      <c r="B192">
        <v>0</v>
      </c>
      <c r="C192">
        <v>215.9</v>
      </c>
      <c r="D192">
        <v>0.18018300000000001</v>
      </c>
    </row>
    <row r="193" spans="1:4">
      <c r="A193" t="s">
        <v>0</v>
      </c>
    </row>
    <row r="194" spans="1:4">
      <c r="A194" t="s">
        <v>116</v>
      </c>
      <c r="B194" t="s">
        <v>1</v>
      </c>
    </row>
    <row r="195" spans="1:4">
      <c r="A195" s="1">
        <v>44482</v>
      </c>
      <c r="B195" t="s">
        <v>2</v>
      </c>
    </row>
    <row r="196" spans="1:4">
      <c r="A196" s="2">
        <v>0.3925925925925926</v>
      </c>
      <c r="B196" t="s">
        <v>3</v>
      </c>
    </row>
    <row r="197" spans="1:4">
      <c r="A197">
        <v>5.0999999999999996</v>
      </c>
      <c r="B197" t="s">
        <v>4</v>
      </c>
    </row>
    <row r="198" spans="1:4">
      <c r="A198">
        <v>1</v>
      </c>
      <c r="B198" t="s">
        <v>5</v>
      </c>
    </row>
    <row r="199" spans="1:4">
      <c r="A199">
        <v>1</v>
      </c>
      <c r="B199" t="s">
        <v>6</v>
      </c>
    </row>
    <row r="200" spans="1:4">
      <c r="A200">
        <v>1</v>
      </c>
      <c r="B200" t="s">
        <v>7</v>
      </c>
    </row>
    <row r="201" spans="1:4">
      <c r="A201">
        <v>2</v>
      </c>
      <c r="B201" t="s">
        <v>8</v>
      </c>
    </row>
    <row r="202" spans="1:4">
      <c r="A202">
        <v>44.92</v>
      </c>
      <c r="B202" t="s">
        <v>30</v>
      </c>
    </row>
    <row r="203" spans="1:4">
      <c r="A203">
        <v>5.26</v>
      </c>
      <c r="B203" t="s">
        <v>31</v>
      </c>
    </row>
    <row r="204" spans="1:4">
      <c r="A204">
        <v>0</v>
      </c>
      <c r="B204" t="s">
        <v>9</v>
      </c>
    </row>
    <row r="205" spans="1:4">
      <c r="A205" t="s">
        <v>115</v>
      </c>
    </row>
    <row r="206" spans="1:4">
      <c r="A206" t="s">
        <v>10</v>
      </c>
    </row>
    <row r="207" spans="1:4">
      <c r="A207" t="s">
        <v>32</v>
      </c>
      <c r="B207" t="s">
        <v>33</v>
      </c>
      <c r="C207" t="s">
        <v>17</v>
      </c>
      <c r="D207" t="s">
        <v>18</v>
      </c>
    </row>
    <row r="208" spans="1:4">
      <c r="A208">
        <v>0</v>
      </c>
      <c r="B208">
        <v>0</v>
      </c>
      <c r="C208">
        <v>192.43</v>
      </c>
      <c r="D208">
        <v>0.16018499999999999</v>
      </c>
    </row>
    <row r="209" spans="1:4">
      <c r="A209" t="s">
        <v>0</v>
      </c>
    </row>
    <row r="210" spans="1:4">
      <c r="A210" t="s">
        <v>116</v>
      </c>
      <c r="B210" t="s">
        <v>1</v>
      </c>
    </row>
    <row r="211" spans="1:4">
      <c r="A211" s="1">
        <v>44482</v>
      </c>
      <c r="B211" t="s">
        <v>2</v>
      </c>
    </row>
    <row r="212" spans="1:4">
      <c r="A212" s="2">
        <v>0.39274305555555555</v>
      </c>
      <c r="B212" t="s">
        <v>3</v>
      </c>
    </row>
    <row r="213" spans="1:4">
      <c r="A213">
        <v>5.0999999999999996</v>
      </c>
      <c r="B213" t="s">
        <v>4</v>
      </c>
    </row>
    <row r="214" spans="1:4">
      <c r="A214">
        <v>1</v>
      </c>
      <c r="B214" t="s">
        <v>5</v>
      </c>
    </row>
    <row r="215" spans="1:4">
      <c r="A215">
        <v>1</v>
      </c>
      <c r="B215" t="s">
        <v>6</v>
      </c>
    </row>
    <row r="216" spans="1:4">
      <c r="A216">
        <v>1</v>
      </c>
      <c r="B216" t="s">
        <v>7</v>
      </c>
    </row>
    <row r="217" spans="1:4">
      <c r="A217">
        <v>2</v>
      </c>
      <c r="B217" t="s">
        <v>8</v>
      </c>
    </row>
    <row r="218" spans="1:4">
      <c r="A218">
        <v>44.92</v>
      </c>
      <c r="B218" t="s">
        <v>30</v>
      </c>
    </row>
    <row r="219" spans="1:4">
      <c r="A219">
        <v>5.26</v>
      </c>
      <c r="B219" t="s">
        <v>31</v>
      </c>
    </row>
    <row r="220" spans="1:4">
      <c r="A220">
        <v>0</v>
      </c>
      <c r="B220" t="s">
        <v>9</v>
      </c>
    </row>
    <row r="221" spans="1:4">
      <c r="A221" t="s">
        <v>115</v>
      </c>
    </row>
    <row r="222" spans="1:4">
      <c r="A222" t="s">
        <v>10</v>
      </c>
    </row>
    <row r="223" spans="1:4">
      <c r="A223" t="s">
        <v>32</v>
      </c>
      <c r="B223" t="s">
        <v>33</v>
      </c>
      <c r="C223" t="s">
        <v>17</v>
      </c>
      <c r="D223" t="s">
        <v>18</v>
      </c>
    </row>
    <row r="224" spans="1:4">
      <c r="A224">
        <v>0</v>
      </c>
      <c r="B224">
        <v>0</v>
      </c>
      <c r="C224">
        <v>168.87</v>
      </c>
      <c r="D224">
        <v>0.14014799999999999</v>
      </c>
    </row>
    <row r="225" spans="1:4">
      <c r="A225" t="s">
        <v>0</v>
      </c>
    </row>
    <row r="226" spans="1:4">
      <c r="A226" t="s">
        <v>116</v>
      </c>
      <c r="B226" t="s">
        <v>1</v>
      </c>
    </row>
    <row r="227" spans="1:4">
      <c r="A227" s="1">
        <v>44482</v>
      </c>
      <c r="B227" t="s">
        <v>2</v>
      </c>
    </row>
    <row r="228" spans="1:4">
      <c r="A228" s="2">
        <v>0.39288194444444446</v>
      </c>
      <c r="B228" t="s">
        <v>3</v>
      </c>
    </row>
    <row r="229" spans="1:4">
      <c r="A229">
        <v>5.0999999999999996</v>
      </c>
      <c r="B229" t="s">
        <v>4</v>
      </c>
    </row>
    <row r="230" spans="1:4">
      <c r="A230">
        <v>1</v>
      </c>
      <c r="B230" t="s">
        <v>5</v>
      </c>
    </row>
    <row r="231" spans="1:4">
      <c r="A231">
        <v>1</v>
      </c>
      <c r="B231" t="s">
        <v>6</v>
      </c>
    </row>
    <row r="232" spans="1:4">
      <c r="A232">
        <v>1</v>
      </c>
      <c r="B232" t="s">
        <v>7</v>
      </c>
    </row>
    <row r="233" spans="1:4">
      <c r="A233">
        <v>2</v>
      </c>
      <c r="B233" t="s">
        <v>8</v>
      </c>
    </row>
    <row r="234" spans="1:4">
      <c r="A234">
        <v>44.92</v>
      </c>
      <c r="B234" t="s">
        <v>30</v>
      </c>
    </row>
    <row r="235" spans="1:4">
      <c r="A235">
        <v>5.26</v>
      </c>
      <c r="B235" t="s">
        <v>31</v>
      </c>
    </row>
    <row r="236" spans="1:4">
      <c r="A236">
        <v>0</v>
      </c>
      <c r="B236" t="s">
        <v>9</v>
      </c>
    </row>
    <row r="237" spans="1:4">
      <c r="A237" t="s">
        <v>115</v>
      </c>
    </row>
    <row r="238" spans="1:4">
      <c r="A238" t="s">
        <v>10</v>
      </c>
    </row>
    <row r="239" spans="1:4">
      <c r="A239" t="s">
        <v>32</v>
      </c>
      <c r="B239" t="s">
        <v>33</v>
      </c>
      <c r="C239" t="s">
        <v>17</v>
      </c>
      <c r="D239" t="s">
        <v>18</v>
      </c>
    </row>
    <row r="240" spans="1:4">
      <c r="A240">
        <v>0</v>
      </c>
      <c r="B240">
        <v>0</v>
      </c>
      <c r="C240">
        <v>145.31</v>
      </c>
      <c r="D240">
        <v>0.120169</v>
      </c>
    </row>
    <row r="241" spans="1:4">
      <c r="A241" t="s">
        <v>0</v>
      </c>
    </row>
    <row r="242" spans="1:4">
      <c r="A242" t="s">
        <v>116</v>
      </c>
      <c r="B242" t="s">
        <v>1</v>
      </c>
    </row>
    <row r="243" spans="1:4">
      <c r="A243" s="1">
        <v>44482</v>
      </c>
      <c r="B243" t="s">
        <v>2</v>
      </c>
    </row>
    <row r="244" spans="1:4">
      <c r="A244" s="2">
        <v>0.39300925925925928</v>
      </c>
      <c r="B244" t="s">
        <v>3</v>
      </c>
    </row>
    <row r="245" spans="1:4">
      <c r="A245">
        <v>5.0999999999999996</v>
      </c>
      <c r="B245" t="s">
        <v>4</v>
      </c>
    </row>
    <row r="246" spans="1:4">
      <c r="A246">
        <v>1</v>
      </c>
      <c r="B246" t="s">
        <v>5</v>
      </c>
    </row>
    <row r="247" spans="1:4">
      <c r="A247">
        <v>1</v>
      </c>
      <c r="B247" t="s">
        <v>6</v>
      </c>
    </row>
    <row r="248" spans="1:4">
      <c r="A248">
        <v>1</v>
      </c>
      <c r="B248" t="s">
        <v>7</v>
      </c>
    </row>
    <row r="249" spans="1:4">
      <c r="A249">
        <v>2</v>
      </c>
      <c r="B249" t="s">
        <v>8</v>
      </c>
    </row>
    <row r="250" spans="1:4">
      <c r="A250">
        <v>44.92</v>
      </c>
      <c r="B250" t="s">
        <v>30</v>
      </c>
    </row>
    <row r="251" spans="1:4">
      <c r="A251">
        <v>5.26</v>
      </c>
      <c r="B251" t="s">
        <v>31</v>
      </c>
    </row>
    <row r="252" spans="1:4">
      <c r="A252">
        <v>0</v>
      </c>
      <c r="B252" t="s">
        <v>9</v>
      </c>
    </row>
    <row r="253" spans="1:4">
      <c r="A253" t="s">
        <v>115</v>
      </c>
    </row>
    <row r="254" spans="1:4">
      <c r="A254" t="s">
        <v>10</v>
      </c>
    </row>
    <row r="255" spans="1:4">
      <c r="A255" t="s">
        <v>32</v>
      </c>
      <c r="B255" t="s">
        <v>33</v>
      </c>
      <c r="C255" t="s">
        <v>17</v>
      </c>
      <c r="D255" t="s">
        <v>18</v>
      </c>
    </row>
    <row r="256" spans="1:4">
      <c r="A256">
        <v>0</v>
      </c>
      <c r="B256">
        <v>0</v>
      </c>
      <c r="C256">
        <v>121.76</v>
      </c>
      <c r="D256">
        <v>0.100163</v>
      </c>
    </row>
    <row r="257" spans="1:4">
      <c r="A257" t="s">
        <v>0</v>
      </c>
    </row>
    <row r="258" spans="1:4">
      <c r="A258" t="s">
        <v>116</v>
      </c>
      <c r="B258" t="s">
        <v>1</v>
      </c>
    </row>
    <row r="259" spans="1:4">
      <c r="A259" s="1">
        <v>44482</v>
      </c>
      <c r="B259" t="s">
        <v>2</v>
      </c>
    </row>
    <row r="260" spans="1:4">
      <c r="A260" s="2">
        <v>0.39315972222222223</v>
      </c>
      <c r="B260" t="s">
        <v>3</v>
      </c>
    </row>
    <row r="261" spans="1:4">
      <c r="A261">
        <v>5.0999999999999996</v>
      </c>
      <c r="B261" t="s">
        <v>4</v>
      </c>
    </row>
    <row r="262" spans="1:4">
      <c r="A262">
        <v>1</v>
      </c>
      <c r="B262" t="s">
        <v>5</v>
      </c>
    </row>
    <row r="263" spans="1:4">
      <c r="A263">
        <v>1</v>
      </c>
      <c r="B263" t="s">
        <v>6</v>
      </c>
    </row>
    <row r="264" spans="1:4">
      <c r="A264">
        <v>1</v>
      </c>
      <c r="B264" t="s">
        <v>7</v>
      </c>
    </row>
    <row r="265" spans="1:4">
      <c r="A265">
        <v>2</v>
      </c>
      <c r="B265" t="s">
        <v>8</v>
      </c>
    </row>
    <row r="266" spans="1:4">
      <c r="A266">
        <v>44.92</v>
      </c>
      <c r="B266" t="s">
        <v>30</v>
      </c>
    </row>
    <row r="267" spans="1:4">
      <c r="A267">
        <v>5.26</v>
      </c>
      <c r="B267" t="s">
        <v>31</v>
      </c>
    </row>
    <row r="268" spans="1:4">
      <c r="A268">
        <v>0</v>
      </c>
      <c r="B268" t="s">
        <v>9</v>
      </c>
    </row>
    <row r="269" spans="1:4">
      <c r="A269" t="s">
        <v>115</v>
      </c>
    </row>
    <row r="270" spans="1:4">
      <c r="A270" t="s">
        <v>10</v>
      </c>
    </row>
    <row r="271" spans="1:4">
      <c r="A271" t="s">
        <v>32</v>
      </c>
      <c r="B271" t="s">
        <v>33</v>
      </c>
      <c r="C271" t="s">
        <v>17</v>
      </c>
      <c r="D271" t="s">
        <v>18</v>
      </c>
    </row>
    <row r="272" spans="1:4">
      <c r="A272">
        <v>0</v>
      </c>
      <c r="B272">
        <v>0</v>
      </c>
      <c r="C272">
        <v>98.17</v>
      </c>
      <c r="D272">
        <v>8.0118999999999996E-2</v>
      </c>
    </row>
    <row r="273" spans="1:4">
      <c r="A273" t="s">
        <v>0</v>
      </c>
    </row>
    <row r="274" spans="1:4">
      <c r="A274" t="s">
        <v>116</v>
      </c>
      <c r="B274" t="s">
        <v>1</v>
      </c>
    </row>
    <row r="275" spans="1:4">
      <c r="A275" s="1">
        <v>44482</v>
      </c>
      <c r="B275" t="s">
        <v>2</v>
      </c>
    </row>
    <row r="276" spans="1:4">
      <c r="A276" s="2">
        <v>0.39329861111111114</v>
      </c>
      <c r="B276" t="s">
        <v>3</v>
      </c>
    </row>
    <row r="277" spans="1:4">
      <c r="A277">
        <v>5.0999999999999996</v>
      </c>
      <c r="B277" t="s">
        <v>4</v>
      </c>
    </row>
    <row r="278" spans="1:4">
      <c r="A278">
        <v>1</v>
      </c>
      <c r="B278" t="s">
        <v>5</v>
      </c>
    </row>
    <row r="279" spans="1:4">
      <c r="A279">
        <v>1</v>
      </c>
      <c r="B279" t="s">
        <v>6</v>
      </c>
    </row>
    <row r="280" spans="1:4">
      <c r="A280">
        <v>1</v>
      </c>
      <c r="B280" t="s">
        <v>7</v>
      </c>
    </row>
    <row r="281" spans="1:4">
      <c r="A281">
        <v>2</v>
      </c>
      <c r="B281" t="s">
        <v>8</v>
      </c>
    </row>
    <row r="282" spans="1:4">
      <c r="A282">
        <v>44.92</v>
      </c>
      <c r="B282" t="s">
        <v>30</v>
      </c>
    </row>
    <row r="283" spans="1:4">
      <c r="A283">
        <v>5.26</v>
      </c>
      <c r="B283" t="s">
        <v>31</v>
      </c>
    </row>
    <row r="284" spans="1:4">
      <c r="A284">
        <v>0</v>
      </c>
      <c r="B284" t="s">
        <v>9</v>
      </c>
    </row>
    <row r="285" spans="1:4">
      <c r="A285" t="s">
        <v>115</v>
      </c>
    </row>
    <row r="286" spans="1:4">
      <c r="A286" t="s">
        <v>10</v>
      </c>
    </row>
    <row r="287" spans="1:4">
      <c r="A287" t="s">
        <v>32</v>
      </c>
      <c r="B287" t="s">
        <v>33</v>
      </c>
      <c r="C287" t="s">
        <v>17</v>
      </c>
      <c r="D287" t="s">
        <v>18</v>
      </c>
    </row>
    <row r="288" spans="1:4">
      <c r="A288">
        <v>0</v>
      </c>
      <c r="B288">
        <v>0</v>
      </c>
      <c r="C288">
        <v>74.5</v>
      </c>
      <c r="D288">
        <v>6.0093000000000001E-2</v>
      </c>
    </row>
    <row r="289" spans="1:4">
      <c r="A289" t="s">
        <v>0</v>
      </c>
    </row>
    <row r="290" spans="1:4">
      <c r="A290" t="s">
        <v>116</v>
      </c>
      <c r="B290" t="s">
        <v>1</v>
      </c>
    </row>
    <row r="291" spans="1:4">
      <c r="A291" s="1">
        <v>44482</v>
      </c>
      <c r="B291" t="s">
        <v>2</v>
      </c>
    </row>
    <row r="292" spans="1:4">
      <c r="A292" s="2">
        <v>0.39344907407407409</v>
      </c>
      <c r="B292" t="s">
        <v>3</v>
      </c>
    </row>
    <row r="293" spans="1:4">
      <c r="A293">
        <v>5.0999999999999996</v>
      </c>
      <c r="B293" t="s">
        <v>4</v>
      </c>
    </row>
    <row r="294" spans="1:4">
      <c r="A294">
        <v>1</v>
      </c>
      <c r="B294" t="s">
        <v>5</v>
      </c>
    </row>
    <row r="295" spans="1:4">
      <c r="A295">
        <v>1</v>
      </c>
      <c r="B295" t="s">
        <v>6</v>
      </c>
    </row>
    <row r="296" spans="1:4">
      <c r="A296">
        <v>1</v>
      </c>
      <c r="B296" t="s">
        <v>7</v>
      </c>
    </row>
    <row r="297" spans="1:4">
      <c r="A297">
        <v>2</v>
      </c>
      <c r="B297" t="s">
        <v>8</v>
      </c>
    </row>
    <row r="298" spans="1:4">
      <c r="A298">
        <v>44.92</v>
      </c>
      <c r="B298" t="s">
        <v>30</v>
      </c>
    </row>
    <row r="299" spans="1:4">
      <c r="A299">
        <v>5.26</v>
      </c>
      <c r="B299" t="s">
        <v>31</v>
      </c>
    </row>
    <row r="300" spans="1:4">
      <c r="A300">
        <v>0</v>
      </c>
      <c r="B300" t="s">
        <v>9</v>
      </c>
    </row>
    <row r="301" spans="1:4">
      <c r="A301" t="s">
        <v>115</v>
      </c>
    </row>
    <row r="302" spans="1:4">
      <c r="A302" t="s">
        <v>10</v>
      </c>
    </row>
    <row r="303" spans="1:4">
      <c r="A303" t="s">
        <v>32</v>
      </c>
      <c r="B303" t="s">
        <v>33</v>
      </c>
      <c r="C303" t="s">
        <v>17</v>
      </c>
      <c r="D303" t="s">
        <v>18</v>
      </c>
    </row>
    <row r="304" spans="1:4">
      <c r="A304">
        <v>0</v>
      </c>
      <c r="B304">
        <v>0</v>
      </c>
      <c r="C304">
        <v>50.87</v>
      </c>
      <c r="D304">
        <v>4.0127999999999997E-2</v>
      </c>
    </row>
    <row r="305" spans="1:4">
      <c r="A305" t="s">
        <v>0</v>
      </c>
    </row>
    <row r="306" spans="1:4">
      <c r="A306" t="s">
        <v>116</v>
      </c>
      <c r="B306" t="s">
        <v>1</v>
      </c>
    </row>
    <row r="307" spans="1:4">
      <c r="A307" s="1">
        <v>44482</v>
      </c>
      <c r="B307" t="s">
        <v>2</v>
      </c>
    </row>
    <row r="308" spans="1:4">
      <c r="A308" s="2">
        <v>0.39361111111111113</v>
      </c>
      <c r="B308" t="s">
        <v>3</v>
      </c>
    </row>
    <row r="309" spans="1:4">
      <c r="A309">
        <v>5.0999999999999996</v>
      </c>
      <c r="B309" t="s">
        <v>4</v>
      </c>
    </row>
    <row r="310" spans="1:4">
      <c r="A310">
        <v>1</v>
      </c>
      <c r="B310" t="s">
        <v>5</v>
      </c>
    </row>
    <row r="311" spans="1:4">
      <c r="A311">
        <v>1</v>
      </c>
      <c r="B311" t="s">
        <v>6</v>
      </c>
    </row>
    <row r="312" spans="1:4">
      <c r="A312">
        <v>1</v>
      </c>
      <c r="B312" t="s">
        <v>7</v>
      </c>
    </row>
    <row r="313" spans="1:4">
      <c r="A313">
        <v>2</v>
      </c>
      <c r="B313" t="s">
        <v>8</v>
      </c>
    </row>
    <row r="314" spans="1:4">
      <c r="A314">
        <v>44.92</v>
      </c>
      <c r="B314" t="s">
        <v>30</v>
      </c>
    </row>
    <row r="315" spans="1:4">
      <c r="A315">
        <v>5.26</v>
      </c>
      <c r="B315" t="s">
        <v>31</v>
      </c>
    </row>
    <row r="316" spans="1:4">
      <c r="A316">
        <v>0</v>
      </c>
      <c r="B316" t="s">
        <v>9</v>
      </c>
    </row>
    <row r="317" spans="1:4">
      <c r="A317" t="s">
        <v>115</v>
      </c>
    </row>
    <row r="318" spans="1:4">
      <c r="A318" t="s">
        <v>10</v>
      </c>
    </row>
    <row r="319" spans="1:4">
      <c r="A319" t="s">
        <v>32</v>
      </c>
      <c r="B319" t="s">
        <v>33</v>
      </c>
      <c r="C319" t="s">
        <v>17</v>
      </c>
      <c r="D319" t="s">
        <v>18</v>
      </c>
    </row>
    <row r="320" spans="1:4">
      <c r="A320">
        <v>0</v>
      </c>
      <c r="B320">
        <v>0</v>
      </c>
      <c r="C320">
        <v>27.24</v>
      </c>
      <c r="D320">
        <v>2.0084999999999999E-2</v>
      </c>
    </row>
    <row r="321" spans="1:4">
      <c r="A321" t="s">
        <v>0</v>
      </c>
    </row>
    <row r="322" spans="1:4">
      <c r="A322" t="s">
        <v>116</v>
      </c>
      <c r="B322" t="s">
        <v>1</v>
      </c>
    </row>
    <row r="323" spans="1:4">
      <c r="A323" s="1">
        <v>44482</v>
      </c>
      <c r="B323" t="s">
        <v>2</v>
      </c>
    </row>
    <row r="324" spans="1:4">
      <c r="A324" s="2">
        <v>0.39376157407407408</v>
      </c>
      <c r="B324" t="s">
        <v>3</v>
      </c>
    </row>
    <row r="325" spans="1:4">
      <c r="A325">
        <v>5.0999999999999996</v>
      </c>
      <c r="B325" t="s">
        <v>4</v>
      </c>
    </row>
    <row r="326" spans="1:4">
      <c r="A326">
        <v>1</v>
      </c>
      <c r="B326" t="s">
        <v>5</v>
      </c>
    </row>
    <row r="327" spans="1:4">
      <c r="A327">
        <v>1</v>
      </c>
      <c r="B327" t="s">
        <v>6</v>
      </c>
    </row>
    <row r="328" spans="1:4">
      <c r="A328">
        <v>1</v>
      </c>
      <c r="B328" t="s">
        <v>7</v>
      </c>
    </row>
    <row r="329" spans="1:4">
      <c r="A329">
        <v>2</v>
      </c>
      <c r="B329" t="s">
        <v>8</v>
      </c>
    </row>
    <row r="330" spans="1:4">
      <c r="A330">
        <v>44.92</v>
      </c>
      <c r="B330" t="s">
        <v>30</v>
      </c>
    </row>
    <row r="331" spans="1:4">
      <c r="A331">
        <v>5.26</v>
      </c>
      <c r="B331" t="s">
        <v>31</v>
      </c>
    </row>
    <row r="332" spans="1:4">
      <c r="A332">
        <v>0</v>
      </c>
      <c r="B332" t="s">
        <v>9</v>
      </c>
    </row>
    <row r="333" spans="1:4">
      <c r="A333" t="s">
        <v>115</v>
      </c>
    </row>
    <row r="334" spans="1:4">
      <c r="A334" t="s">
        <v>10</v>
      </c>
    </row>
    <row r="335" spans="1:4">
      <c r="A335" t="s">
        <v>32</v>
      </c>
      <c r="B335" t="s">
        <v>33</v>
      </c>
      <c r="C335" t="s">
        <v>17</v>
      </c>
      <c r="D335" t="s">
        <v>18</v>
      </c>
    </row>
    <row r="336" spans="1:4">
      <c r="A336">
        <v>0</v>
      </c>
      <c r="B336">
        <v>0</v>
      </c>
      <c r="C336">
        <v>3.5</v>
      </c>
      <c r="D336">
        <v>3.8999999999999999E-5</v>
      </c>
    </row>
    <row r="337" spans="1:4">
      <c r="A337" t="s">
        <v>0</v>
      </c>
    </row>
    <row r="338" spans="1:4">
      <c r="A338" t="s">
        <v>116</v>
      </c>
      <c r="B338" t="s">
        <v>1</v>
      </c>
    </row>
    <row r="339" spans="1:4">
      <c r="A339" s="1">
        <v>44482</v>
      </c>
      <c r="B339" t="s">
        <v>2</v>
      </c>
    </row>
    <row r="340" spans="1:4">
      <c r="A340" s="2">
        <v>0.39391203703703703</v>
      </c>
      <c r="B340" t="s">
        <v>3</v>
      </c>
    </row>
    <row r="341" spans="1:4">
      <c r="A341">
        <v>5.0999999999999996</v>
      </c>
      <c r="B341" t="s">
        <v>4</v>
      </c>
    </row>
    <row r="342" spans="1:4">
      <c r="A342">
        <v>1</v>
      </c>
      <c r="B342" t="s">
        <v>5</v>
      </c>
    </row>
    <row r="343" spans="1:4">
      <c r="A343">
        <v>1</v>
      </c>
      <c r="B343" t="s">
        <v>6</v>
      </c>
    </row>
    <row r="344" spans="1:4">
      <c r="A344">
        <v>1</v>
      </c>
      <c r="B344" t="s">
        <v>7</v>
      </c>
    </row>
    <row r="345" spans="1:4">
      <c r="A345">
        <v>2</v>
      </c>
      <c r="B345" t="s">
        <v>8</v>
      </c>
    </row>
    <row r="346" spans="1:4">
      <c r="A346">
        <v>44.92</v>
      </c>
      <c r="B346" t="s">
        <v>30</v>
      </c>
    </row>
    <row r="347" spans="1:4">
      <c r="A347">
        <v>5.26</v>
      </c>
      <c r="B347" t="s">
        <v>31</v>
      </c>
    </row>
    <row r="348" spans="1:4">
      <c r="A348">
        <v>0</v>
      </c>
      <c r="B348" t="s">
        <v>9</v>
      </c>
    </row>
    <row r="349" spans="1:4">
      <c r="A349" t="s">
        <v>115</v>
      </c>
    </row>
    <row r="350" spans="1:4">
      <c r="A350" t="s">
        <v>10</v>
      </c>
    </row>
    <row r="351" spans="1:4">
      <c r="A351" t="s">
        <v>32</v>
      </c>
      <c r="B351" t="s">
        <v>33</v>
      </c>
      <c r="C351" t="s">
        <v>17</v>
      </c>
      <c r="D351" t="s">
        <v>18</v>
      </c>
    </row>
    <row r="352" spans="1:4">
      <c r="A352">
        <v>0</v>
      </c>
      <c r="B352">
        <v>0</v>
      </c>
      <c r="C352">
        <v>-20.12</v>
      </c>
      <c r="D352">
        <v>-1.9932999999999999E-2</v>
      </c>
    </row>
    <row r="353" spans="1:4">
      <c r="A353" t="s">
        <v>0</v>
      </c>
    </row>
    <row r="354" spans="1:4">
      <c r="A354" t="s">
        <v>116</v>
      </c>
      <c r="B354" t="s">
        <v>1</v>
      </c>
    </row>
    <row r="355" spans="1:4">
      <c r="A355" s="1">
        <v>44482</v>
      </c>
      <c r="B355" t="s">
        <v>2</v>
      </c>
    </row>
    <row r="356" spans="1:4">
      <c r="A356" s="2">
        <v>0.39405092592592594</v>
      </c>
      <c r="B356" t="s">
        <v>3</v>
      </c>
    </row>
    <row r="357" spans="1:4">
      <c r="A357">
        <v>5.0999999999999996</v>
      </c>
      <c r="B357" t="s">
        <v>4</v>
      </c>
    </row>
    <row r="358" spans="1:4">
      <c r="A358">
        <v>1</v>
      </c>
      <c r="B358" t="s">
        <v>5</v>
      </c>
    </row>
    <row r="359" spans="1:4">
      <c r="A359">
        <v>1</v>
      </c>
      <c r="B359" t="s">
        <v>6</v>
      </c>
    </row>
    <row r="360" spans="1:4">
      <c r="A360">
        <v>1</v>
      </c>
      <c r="B360" t="s">
        <v>7</v>
      </c>
    </row>
    <row r="361" spans="1:4">
      <c r="A361">
        <v>2</v>
      </c>
      <c r="B361" t="s">
        <v>8</v>
      </c>
    </row>
    <row r="362" spans="1:4">
      <c r="A362">
        <v>44.92</v>
      </c>
      <c r="B362" t="s">
        <v>30</v>
      </c>
    </row>
    <row r="363" spans="1:4">
      <c r="A363">
        <v>5.26</v>
      </c>
      <c r="B363" t="s">
        <v>31</v>
      </c>
    </row>
    <row r="364" spans="1:4">
      <c r="A364">
        <v>0</v>
      </c>
      <c r="B364" t="s">
        <v>9</v>
      </c>
    </row>
    <row r="365" spans="1:4">
      <c r="A365" t="s">
        <v>115</v>
      </c>
    </row>
    <row r="366" spans="1:4">
      <c r="A366" t="s">
        <v>10</v>
      </c>
    </row>
    <row r="367" spans="1:4">
      <c r="A367" t="s">
        <v>32</v>
      </c>
      <c r="B367" t="s">
        <v>33</v>
      </c>
      <c r="C367" t="s">
        <v>17</v>
      </c>
      <c r="D367" t="s">
        <v>18</v>
      </c>
    </row>
    <row r="368" spans="1:4">
      <c r="A368">
        <v>0</v>
      </c>
      <c r="B368">
        <v>0</v>
      </c>
      <c r="C368">
        <v>-43.87</v>
      </c>
      <c r="D368">
        <v>-3.9968999999999998E-2</v>
      </c>
    </row>
    <row r="369" spans="1:4">
      <c r="A369" t="s">
        <v>0</v>
      </c>
    </row>
    <row r="370" spans="1:4">
      <c r="A370" t="s">
        <v>116</v>
      </c>
      <c r="B370" t="s">
        <v>1</v>
      </c>
    </row>
    <row r="371" spans="1:4">
      <c r="A371" s="1">
        <v>44482</v>
      </c>
      <c r="B371" t="s">
        <v>2</v>
      </c>
    </row>
    <row r="372" spans="1:4">
      <c r="A372" s="2">
        <v>0.39421296296296293</v>
      </c>
      <c r="B372" t="s">
        <v>3</v>
      </c>
    </row>
    <row r="373" spans="1:4">
      <c r="A373">
        <v>5.0999999999999996</v>
      </c>
      <c r="B373" t="s">
        <v>4</v>
      </c>
    </row>
    <row r="374" spans="1:4">
      <c r="A374">
        <v>1</v>
      </c>
      <c r="B374" t="s">
        <v>5</v>
      </c>
    </row>
    <row r="375" spans="1:4">
      <c r="A375">
        <v>1</v>
      </c>
      <c r="B375" t="s">
        <v>6</v>
      </c>
    </row>
    <row r="376" spans="1:4">
      <c r="A376">
        <v>1</v>
      </c>
      <c r="B376" t="s">
        <v>7</v>
      </c>
    </row>
    <row r="377" spans="1:4">
      <c r="A377">
        <v>2</v>
      </c>
      <c r="B377" t="s">
        <v>8</v>
      </c>
    </row>
    <row r="378" spans="1:4">
      <c r="A378">
        <v>44.92</v>
      </c>
      <c r="B378" t="s">
        <v>30</v>
      </c>
    </row>
    <row r="379" spans="1:4">
      <c r="A379">
        <v>5.26</v>
      </c>
      <c r="B379" t="s">
        <v>31</v>
      </c>
    </row>
    <row r="380" spans="1:4">
      <c r="A380">
        <v>0</v>
      </c>
      <c r="B380" t="s">
        <v>9</v>
      </c>
    </row>
    <row r="381" spans="1:4">
      <c r="A381" t="s">
        <v>115</v>
      </c>
    </row>
    <row r="382" spans="1:4">
      <c r="A382" t="s">
        <v>10</v>
      </c>
    </row>
    <row r="383" spans="1:4">
      <c r="A383" t="s">
        <v>32</v>
      </c>
      <c r="B383" t="s">
        <v>33</v>
      </c>
      <c r="C383" t="s">
        <v>17</v>
      </c>
      <c r="D383" t="s">
        <v>18</v>
      </c>
    </row>
    <row r="384" spans="1:4">
      <c r="A384">
        <v>0</v>
      </c>
      <c r="B384">
        <v>0</v>
      </c>
      <c r="C384">
        <v>-67.62</v>
      </c>
      <c r="D384">
        <v>-6.0007999999999999E-2</v>
      </c>
    </row>
    <row r="385" spans="1:4">
      <c r="A385" t="s">
        <v>0</v>
      </c>
    </row>
    <row r="386" spans="1:4">
      <c r="A386" t="s">
        <v>116</v>
      </c>
      <c r="B386" t="s">
        <v>1</v>
      </c>
    </row>
    <row r="387" spans="1:4">
      <c r="A387" s="1">
        <v>44482</v>
      </c>
      <c r="B387" t="s">
        <v>2</v>
      </c>
    </row>
    <row r="388" spans="1:4">
      <c r="A388" s="2">
        <v>0.39436342592592594</v>
      </c>
      <c r="B388" t="s">
        <v>3</v>
      </c>
    </row>
    <row r="389" spans="1:4">
      <c r="A389">
        <v>5.0999999999999996</v>
      </c>
      <c r="B389" t="s">
        <v>4</v>
      </c>
    </row>
    <row r="390" spans="1:4">
      <c r="A390">
        <v>1</v>
      </c>
      <c r="B390" t="s">
        <v>5</v>
      </c>
    </row>
    <row r="391" spans="1:4">
      <c r="A391">
        <v>1</v>
      </c>
      <c r="B391" t="s">
        <v>6</v>
      </c>
    </row>
    <row r="392" spans="1:4">
      <c r="A392">
        <v>1</v>
      </c>
      <c r="B392" t="s">
        <v>7</v>
      </c>
    </row>
    <row r="393" spans="1:4">
      <c r="A393">
        <v>2</v>
      </c>
      <c r="B393" t="s">
        <v>8</v>
      </c>
    </row>
    <row r="394" spans="1:4">
      <c r="A394">
        <v>44.92</v>
      </c>
      <c r="B394" t="s">
        <v>30</v>
      </c>
    </row>
    <row r="395" spans="1:4">
      <c r="A395">
        <v>5.26</v>
      </c>
      <c r="B395" t="s">
        <v>31</v>
      </c>
    </row>
    <row r="396" spans="1:4">
      <c r="A396">
        <v>0</v>
      </c>
      <c r="B396" t="s">
        <v>9</v>
      </c>
    </row>
    <row r="397" spans="1:4">
      <c r="A397" t="s">
        <v>115</v>
      </c>
    </row>
    <row r="398" spans="1:4">
      <c r="A398" t="s">
        <v>10</v>
      </c>
    </row>
    <row r="399" spans="1:4">
      <c r="A399" t="s">
        <v>32</v>
      </c>
      <c r="B399" t="s">
        <v>33</v>
      </c>
      <c r="C399" t="s">
        <v>17</v>
      </c>
      <c r="D399" t="s">
        <v>18</v>
      </c>
    </row>
    <row r="400" spans="1:4">
      <c r="A400">
        <v>0</v>
      </c>
      <c r="B400">
        <v>0</v>
      </c>
      <c r="C400">
        <v>-91.35</v>
      </c>
      <c r="D400">
        <v>-7.9977999999999994E-2</v>
      </c>
    </row>
    <row r="401" spans="1:4">
      <c r="A401" t="s">
        <v>0</v>
      </c>
    </row>
    <row r="402" spans="1:4">
      <c r="A402" t="s">
        <v>116</v>
      </c>
      <c r="B402" t="s">
        <v>1</v>
      </c>
    </row>
    <row r="403" spans="1:4">
      <c r="A403" s="1">
        <v>44482</v>
      </c>
      <c r="B403" t="s">
        <v>2</v>
      </c>
    </row>
    <row r="404" spans="1:4">
      <c r="A404" s="2">
        <v>0.39451388888888889</v>
      </c>
      <c r="B404" t="s">
        <v>3</v>
      </c>
    </row>
    <row r="405" spans="1:4">
      <c r="A405">
        <v>5.0999999999999996</v>
      </c>
      <c r="B405" t="s">
        <v>4</v>
      </c>
    </row>
    <row r="406" spans="1:4">
      <c r="A406">
        <v>1</v>
      </c>
      <c r="B406" t="s">
        <v>5</v>
      </c>
    </row>
    <row r="407" spans="1:4">
      <c r="A407">
        <v>1</v>
      </c>
      <c r="B407" t="s">
        <v>6</v>
      </c>
    </row>
    <row r="408" spans="1:4">
      <c r="A408">
        <v>1</v>
      </c>
      <c r="B408" t="s">
        <v>7</v>
      </c>
    </row>
    <row r="409" spans="1:4">
      <c r="A409">
        <v>2</v>
      </c>
      <c r="B409" t="s">
        <v>8</v>
      </c>
    </row>
    <row r="410" spans="1:4">
      <c r="A410">
        <v>44.92</v>
      </c>
      <c r="B410" t="s">
        <v>30</v>
      </c>
    </row>
    <row r="411" spans="1:4">
      <c r="A411">
        <v>5.26</v>
      </c>
      <c r="B411" t="s">
        <v>31</v>
      </c>
    </row>
    <row r="412" spans="1:4">
      <c r="A412">
        <v>0</v>
      </c>
      <c r="B412" t="s">
        <v>9</v>
      </c>
    </row>
    <row r="413" spans="1:4">
      <c r="A413" t="s">
        <v>115</v>
      </c>
    </row>
    <row r="414" spans="1:4">
      <c r="A414" t="s">
        <v>10</v>
      </c>
    </row>
    <row r="415" spans="1:4">
      <c r="A415" t="s">
        <v>32</v>
      </c>
      <c r="B415" t="s">
        <v>33</v>
      </c>
      <c r="C415" t="s">
        <v>17</v>
      </c>
      <c r="D415" t="s">
        <v>18</v>
      </c>
    </row>
    <row r="416" spans="1:4">
      <c r="A416">
        <v>0</v>
      </c>
      <c r="B416">
        <v>0</v>
      </c>
      <c r="C416">
        <v>-115.09</v>
      </c>
      <c r="D416">
        <v>-9.9999000000000005E-2</v>
      </c>
    </row>
    <row r="417" spans="1:4">
      <c r="A417" t="s">
        <v>0</v>
      </c>
    </row>
    <row r="418" spans="1:4">
      <c r="A418" t="s">
        <v>116</v>
      </c>
      <c r="B418" t="s">
        <v>1</v>
      </c>
    </row>
    <row r="419" spans="1:4">
      <c r="A419" s="1">
        <v>44482</v>
      </c>
      <c r="B419" t="s">
        <v>2</v>
      </c>
    </row>
    <row r="420" spans="1:4">
      <c r="A420" s="2">
        <v>0.3946412037037037</v>
      </c>
      <c r="B420" t="s">
        <v>3</v>
      </c>
    </row>
    <row r="421" spans="1:4">
      <c r="A421">
        <v>5.0999999999999996</v>
      </c>
      <c r="B421" t="s">
        <v>4</v>
      </c>
    </row>
    <row r="422" spans="1:4">
      <c r="A422">
        <v>1</v>
      </c>
      <c r="B422" t="s">
        <v>5</v>
      </c>
    </row>
    <row r="423" spans="1:4">
      <c r="A423">
        <v>1</v>
      </c>
      <c r="B423" t="s">
        <v>6</v>
      </c>
    </row>
    <row r="424" spans="1:4">
      <c r="A424">
        <v>1</v>
      </c>
      <c r="B424" t="s">
        <v>7</v>
      </c>
    </row>
    <row r="425" spans="1:4">
      <c r="A425">
        <v>2</v>
      </c>
      <c r="B425" t="s">
        <v>8</v>
      </c>
    </row>
    <row r="426" spans="1:4">
      <c r="A426">
        <v>44.92</v>
      </c>
      <c r="B426" t="s">
        <v>30</v>
      </c>
    </row>
    <row r="427" spans="1:4">
      <c r="A427">
        <v>5.26</v>
      </c>
      <c r="B427" t="s">
        <v>31</v>
      </c>
    </row>
    <row r="428" spans="1:4">
      <c r="A428">
        <v>0</v>
      </c>
      <c r="B428" t="s">
        <v>9</v>
      </c>
    </row>
    <row r="429" spans="1:4">
      <c r="A429" t="s">
        <v>115</v>
      </c>
    </row>
    <row r="430" spans="1:4">
      <c r="A430" t="s">
        <v>10</v>
      </c>
    </row>
    <row r="431" spans="1:4">
      <c r="A431" t="s">
        <v>32</v>
      </c>
      <c r="B431" t="s">
        <v>33</v>
      </c>
      <c r="C431" t="s">
        <v>17</v>
      </c>
      <c r="D431" t="s">
        <v>18</v>
      </c>
    </row>
    <row r="432" spans="1:4">
      <c r="A432">
        <v>0</v>
      </c>
      <c r="B432">
        <v>0</v>
      </c>
      <c r="C432">
        <v>-138.88999999999999</v>
      </c>
      <c r="D432">
        <v>-0.12006</v>
      </c>
    </row>
    <row r="433" spans="1:4">
      <c r="A433" t="s">
        <v>0</v>
      </c>
    </row>
    <row r="434" spans="1:4">
      <c r="A434" t="s">
        <v>116</v>
      </c>
      <c r="B434" t="s">
        <v>1</v>
      </c>
    </row>
    <row r="435" spans="1:4">
      <c r="A435" s="1">
        <v>44482</v>
      </c>
      <c r="B435" t="s">
        <v>2</v>
      </c>
    </row>
    <row r="436" spans="1:4">
      <c r="A436" s="2">
        <v>0.39478009259259261</v>
      </c>
      <c r="B436" t="s">
        <v>3</v>
      </c>
    </row>
    <row r="437" spans="1:4">
      <c r="A437">
        <v>5.0999999999999996</v>
      </c>
      <c r="B437" t="s">
        <v>4</v>
      </c>
    </row>
    <row r="438" spans="1:4">
      <c r="A438">
        <v>1</v>
      </c>
      <c r="B438" t="s">
        <v>5</v>
      </c>
    </row>
    <row r="439" spans="1:4">
      <c r="A439">
        <v>1</v>
      </c>
      <c r="B439" t="s">
        <v>6</v>
      </c>
    </row>
    <row r="440" spans="1:4">
      <c r="A440">
        <v>1</v>
      </c>
      <c r="B440" t="s">
        <v>7</v>
      </c>
    </row>
    <row r="441" spans="1:4">
      <c r="A441">
        <v>2</v>
      </c>
      <c r="B441" t="s">
        <v>8</v>
      </c>
    </row>
    <row r="442" spans="1:4">
      <c r="A442">
        <v>44.92</v>
      </c>
      <c r="B442" t="s">
        <v>30</v>
      </c>
    </row>
    <row r="443" spans="1:4">
      <c r="A443">
        <v>5.26</v>
      </c>
      <c r="B443" t="s">
        <v>31</v>
      </c>
    </row>
    <row r="444" spans="1:4">
      <c r="A444">
        <v>0</v>
      </c>
      <c r="B444" t="s">
        <v>9</v>
      </c>
    </row>
    <row r="445" spans="1:4">
      <c r="A445" t="s">
        <v>115</v>
      </c>
    </row>
    <row r="446" spans="1:4">
      <c r="A446" t="s">
        <v>10</v>
      </c>
    </row>
    <row r="447" spans="1:4">
      <c r="A447" t="s">
        <v>32</v>
      </c>
      <c r="B447" t="s">
        <v>33</v>
      </c>
      <c r="C447" t="s">
        <v>17</v>
      </c>
      <c r="D447" t="s">
        <v>18</v>
      </c>
    </row>
    <row r="448" spans="1:4">
      <c r="A448">
        <v>0</v>
      </c>
      <c r="B448">
        <v>0</v>
      </c>
      <c r="C448">
        <v>-162.5</v>
      </c>
      <c r="D448">
        <v>-0.14000699999999999</v>
      </c>
    </row>
    <row r="449" spans="1:4">
      <c r="A449" t="s">
        <v>0</v>
      </c>
    </row>
    <row r="450" spans="1:4">
      <c r="A450" t="s">
        <v>116</v>
      </c>
      <c r="B450" t="s">
        <v>1</v>
      </c>
    </row>
    <row r="451" spans="1:4">
      <c r="A451" s="1">
        <v>44482</v>
      </c>
      <c r="B451" t="s">
        <v>2</v>
      </c>
    </row>
    <row r="452" spans="1:4">
      <c r="A452" s="2">
        <v>0.39490740740740743</v>
      </c>
      <c r="B452" t="s">
        <v>3</v>
      </c>
    </row>
    <row r="453" spans="1:4">
      <c r="A453">
        <v>5.0999999999999996</v>
      </c>
      <c r="B453" t="s">
        <v>4</v>
      </c>
    </row>
    <row r="454" spans="1:4">
      <c r="A454">
        <v>1</v>
      </c>
      <c r="B454" t="s">
        <v>5</v>
      </c>
    </row>
    <row r="455" spans="1:4">
      <c r="A455">
        <v>1</v>
      </c>
      <c r="B455" t="s">
        <v>6</v>
      </c>
    </row>
    <row r="456" spans="1:4">
      <c r="A456">
        <v>1</v>
      </c>
      <c r="B456" t="s">
        <v>7</v>
      </c>
    </row>
    <row r="457" spans="1:4">
      <c r="A457">
        <v>2</v>
      </c>
      <c r="B457" t="s">
        <v>8</v>
      </c>
    </row>
    <row r="458" spans="1:4">
      <c r="A458">
        <v>44.92</v>
      </c>
      <c r="B458" t="s">
        <v>30</v>
      </c>
    </row>
    <row r="459" spans="1:4">
      <c r="A459">
        <v>5.26</v>
      </c>
      <c r="B459" t="s">
        <v>31</v>
      </c>
    </row>
    <row r="460" spans="1:4">
      <c r="A460">
        <v>0</v>
      </c>
      <c r="B460" t="s">
        <v>9</v>
      </c>
    </row>
    <row r="461" spans="1:4">
      <c r="A461" t="s">
        <v>115</v>
      </c>
    </row>
    <row r="462" spans="1:4">
      <c r="A462" t="s">
        <v>10</v>
      </c>
    </row>
    <row r="463" spans="1:4">
      <c r="A463" t="s">
        <v>32</v>
      </c>
      <c r="B463" t="s">
        <v>33</v>
      </c>
      <c r="C463" t="s">
        <v>17</v>
      </c>
      <c r="D463" t="s">
        <v>18</v>
      </c>
    </row>
    <row r="464" spans="1:4">
      <c r="A464">
        <v>0</v>
      </c>
      <c r="B464">
        <v>0</v>
      </c>
      <c r="C464">
        <v>-186.27</v>
      </c>
      <c r="D464">
        <v>-0.159995</v>
      </c>
    </row>
    <row r="465" spans="1:4">
      <c r="A465" t="s">
        <v>0</v>
      </c>
    </row>
    <row r="466" spans="1:4">
      <c r="A466" t="s">
        <v>116</v>
      </c>
      <c r="B466" t="s">
        <v>1</v>
      </c>
    </row>
    <row r="467" spans="1:4">
      <c r="A467" s="1">
        <v>44482</v>
      </c>
      <c r="B467" t="s">
        <v>2</v>
      </c>
    </row>
    <row r="468" spans="1:4">
      <c r="A468" s="2">
        <v>0.39505787037037038</v>
      </c>
      <c r="B468" t="s">
        <v>3</v>
      </c>
    </row>
    <row r="469" spans="1:4">
      <c r="A469">
        <v>5.0999999999999996</v>
      </c>
      <c r="B469" t="s">
        <v>4</v>
      </c>
    </row>
    <row r="470" spans="1:4">
      <c r="A470">
        <v>1</v>
      </c>
      <c r="B470" t="s">
        <v>5</v>
      </c>
    </row>
    <row r="471" spans="1:4">
      <c r="A471">
        <v>1</v>
      </c>
      <c r="B471" t="s">
        <v>6</v>
      </c>
    </row>
    <row r="472" spans="1:4">
      <c r="A472">
        <v>1</v>
      </c>
      <c r="B472" t="s">
        <v>7</v>
      </c>
    </row>
    <row r="473" spans="1:4">
      <c r="A473">
        <v>2</v>
      </c>
      <c r="B473" t="s">
        <v>8</v>
      </c>
    </row>
    <row r="474" spans="1:4">
      <c r="A474">
        <v>44.92</v>
      </c>
      <c r="B474" t="s">
        <v>30</v>
      </c>
    </row>
    <row r="475" spans="1:4">
      <c r="A475">
        <v>5.26</v>
      </c>
      <c r="B475" t="s">
        <v>31</v>
      </c>
    </row>
    <row r="476" spans="1:4">
      <c r="A476">
        <v>0</v>
      </c>
      <c r="B476" t="s">
        <v>9</v>
      </c>
    </row>
    <row r="477" spans="1:4">
      <c r="A477" t="s">
        <v>115</v>
      </c>
    </row>
    <row r="478" spans="1:4">
      <c r="A478" t="s">
        <v>10</v>
      </c>
    </row>
    <row r="479" spans="1:4">
      <c r="A479" t="s">
        <v>32</v>
      </c>
      <c r="B479" t="s">
        <v>33</v>
      </c>
      <c r="C479" t="s">
        <v>17</v>
      </c>
      <c r="D479" t="s">
        <v>18</v>
      </c>
    </row>
    <row r="480" spans="1:4">
      <c r="A480">
        <v>0</v>
      </c>
      <c r="B480">
        <v>0</v>
      </c>
      <c r="C480">
        <v>-209.96</v>
      </c>
      <c r="D480">
        <v>-0.18</v>
      </c>
    </row>
    <row r="481" spans="1:4">
      <c r="A481" t="s">
        <v>0</v>
      </c>
    </row>
    <row r="482" spans="1:4">
      <c r="A482" t="s">
        <v>116</v>
      </c>
      <c r="B482" t="s">
        <v>1</v>
      </c>
    </row>
    <row r="483" spans="1:4">
      <c r="A483" s="1">
        <v>44482</v>
      </c>
      <c r="B483" t="s">
        <v>2</v>
      </c>
    </row>
    <row r="484" spans="1:4">
      <c r="A484" s="2">
        <v>0.39521990740740742</v>
      </c>
      <c r="B484" t="s">
        <v>3</v>
      </c>
    </row>
    <row r="485" spans="1:4">
      <c r="A485">
        <v>5.0999999999999996</v>
      </c>
      <c r="B485" t="s">
        <v>4</v>
      </c>
    </row>
    <row r="486" spans="1:4">
      <c r="A486">
        <v>1</v>
      </c>
      <c r="B486" t="s">
        <v>5</v>
      </c>
    </row>
    <row r="487" spans="1:4">
      <c r="A487">
        <v>1</v>
      </c>
      <c r="B487" t="s">
        <v>6</v>
      </c>
    </row>
    <row r="488" spans="1:4">
      <c r="A488">
        <v>1</v>
      </c>
      <c r="B488" t="s">
        <v>7</v>
      </c>
    </row>
    <row r="489" spans="1:4">
      <c r="A489">
        <v>2</v>
      </c>
      <c r="B489" t="s">
        <v>8</v>
      </c>
    </row>
    <row r="490" spans="1:4">
      <c r="A490">
        <v>44.92</v>
      </c>
      <c r="B490" t="s">
        <v>30</v>
      </c>
    </row>
    <row r="491" spans="1:4">
      <c r="A491">
        <v>5.26</v>
      </c>
      <c r="B491" t="s">
        <v>31</v>
      </c>
    </row>
    <row r="492" spans="1:4">
      <c r="A492">
        <v>0</v>
      </c>
      <c r="B492" t="s">
        <v>9</v>
      </c>
    </row>
    <row r="493" spans="1:4">
      <c r="A493" t="s">
        <v>115</v>
      </c>
    </row>
    <row r="494" spans="1:4">
      <c r="A494" t="s">
        <v>10</v>
      </c>
    </row>
    <row r="495" spans="1:4">
      <c r="A495" t="s">
        <v>32</v>
      </c>
      <c r="B495" t="s">
        <v>33</v>
      </c>
      <c r="C495" t="s">
        <v>17</v>
      </c>
      <c r="D495" t="s">
        <v>18</v>
      </c>
    </row>
    <row r="496" spans="1:4">
      <c r="A496">
        <v>0</v>
      </c>
      <c r="B496">
        <v>0</v>
      </c>
      <c r="C496">
        <v>-233.54</v>
      </c>
      <c r="D496">
        <v>-0.19989100000000001</v>
      </c>
    </row>
    <row r="497" spans="1:4">
      <c r="A497" t="s">
        <v>0</v>
      </c>
    </row>
    <row r="498" spans="1:4">
      <c r="A498" t="s">
        <v>116</v>
      </c>
      <c r="B498" t="s">
        <v>1</v>
      </c>
    </row>
    <row r="499" spans="1:4">
      <c r="A499" s="1">
        <v>44482</v>
      </c>
      <c r="B499" t="s">
        <v>2</v>
      </c>
    </row>
    <row r="500" spans="1:4">
      <c r="A500" s="2">
        <v>0.39537037037037037</v>
      </c>
      <c r="B500" t="s">
        <v>3</v>
      </c>
    </row>
    <row r="501" spans="1:4">
      <c r="A501">
        <v>5.0999999999999996</v>
      </c>
      <c r="B501" t="s">
        <v>4</v>
      </c>
    </row>
    <row r="502" spans="1:4">
      <c r="A502">
        <v>1</v>
      </c>
      <c r="B502" t="s">
        <v>5</v>
      </c>
    </row>
    <row r="503" spans="1:4">
      <c r="A503">
        <v>1</v>
      </c>
      <c r="B503" t="s">
        <v>6</v>
      </c>
    </row>
    <row r="504" spans="1:4">
      <c r="A504">
        <v>1</v>
      </c>
      <c r="B504" t="s">
        <v>7</v>
      </c>
    </row>
    <row r="505" spans="1:4">
      <c r="A505">
        <v>2</v>
      </c>
      <c r="B505" t="s">
        <v>8</v>
      </c>
    </row>
    <row r="506" spans="1:4">
      <c r="A506">
        <v>44.92</v>
      </c>
      <c r="B506" t="s">
        <v>30</v>
      </c>
    </row>
    <row r="507" spans="1:4">
      <c r="A507">
        <v>5.26</v>
      </c>
      <c r="B507" t="s">
        <v>31</v>
      </c>
    </row>
    <row r="508" spans="1:4">
      <c r="A508">
        <v>0</v>
      </c>
      <c r="B508" t="s">
        <v>9</v>
      </c>
    </row>
    <row r="509" spans="1:4">
      <c r="A509" t="s">
        <v>115</v>
      </c>
    </row>
    <row r="510" spans="1:4">
      <c r="A510" t="s">
        <v>10</v>
      </c>
    </row>
    <row r="511" spans="1:4">
      <c r="A511" t="s">
        <v>32</v>
      </c>
      <c r="B511" t="s">
        <v>33</v>
      </c>
      <c r="C511" t="s">
        <v>17</v>
      </c>
      <c r="D511" t="s">
        <v>18</v>
      </c>
    </row>
    <row r="512" spans="1:4">
      <c r="A512">
        <v>0</v>
      </c>
      <c r="B512">
        <v>0</v>
      </c>
      <c r="C512">
        <v>-257.26</v>
      </c>
      <c r="D512">
        <v>-0.219883</v>
      </c>
    </row>
    <row r="513" spans="1:4">
      <c r="A513" t="s">
        <v>0</v>
      </c>
    </row>
    <row r="514" spans="1:4">
      <c r="A514" t="s">
        <v>116</v>
      </c>
      <c r="B514" t="s">
        <v>1</v>
      </c>
    </row>
    <row r="515" spans="1:4">
      <c r="A515" s="1">
        <v>44482</v>
      </c>
      <c r="B515" t="s">
        <v>2</v>
      </c>
    </row>
    <row r="516" spans="1:4">
      <c r="A516" s="2">
        <v>0.39552083333333332</v>
      </c>
      <c r="B516" t="s">
        <v>3</v>
      </c>
    </row>
    <row r="517" spans="1:4">
      <c r="A517">
        <v>5.0999999999999996</v>
      </c>
      <c r="B517" t="s">
        <v>4</v>
      </c>
    </row>
    <row r="518" spans="1:4">
      <c r="A518">
        <v>1</v>
      </c>
      <c r="B518" t="s">
        <v>5</v>
      </c>
    </row>
    <row r="519" spans="1:4">
      <c r="A519">
        <v>1</v>
      </c>
      <c r="B519" t="s">
        <v>6</v>
      </c>
    </row>
    <row r="520" spans="1:4">
      <c r="A520">
        <v>1</v>
      </c>
      <c r="B520" t="s">
        <v>7</v>
      </c>
    </row>
    <row r="521" spans="1:4">
      <c r="A521">
        <v>2</v>
      </c>
      <c r="B521" t="s">
        <v>8</v>
      </c>
    </row>
    <row r="522" spans="1:4">
      <c r="A522">
        <v>44.92</v>
      </c>
      <c r="B522" t="s">
        <v>30</v>
      </c>
    </row>
    <row r="523" spans="1:4">
      <c r="A523">
        <v>5.26</v>
      </c>
      <c r="B523" t="s">
        <v>31</v>
      </c>
    </row>
    <row r="524" spans="1:4">
      <c r="A524">
        <v>0</v>
      </c>
      <c r="B524" t="s">
        <v>9</v>
      </c>
    </row>
    <row r="525" spans="1:4">
      <c r="A525" t="s">
        <v>115</v>
      </c>
    </row>
    <row r="526" spans="1:4">
      <c r="A526" t="s">
        <v>10</v>
      </c>
    </row>
    <row r="527" spans="1:4">
      <c r="A527" t="s">
        <v>32</v>
      </c>
      <c r="B527" t="s">
        <v>33</v>
      </c>
      <c r="C527" t="s">
        <v>17</v>
      </c>
      <c r="D527" t="s">
        <v>18</v>
      </c>
    </row>
    <row r="528" spans="1:4">
      <c r="A528">
        <v>0</v>
      </c>
      <c r="B528">
        <v>0</v>
      </c>
      <c r="C528">
        <v>-281.07</v>
      </c>
      <c r="D528">
        <v>-0.239897</v>
      </c>
    </row>
    <row r="529" spans="1:4">
      <c r="A529" t="s">
        <v>0</v>
      </c>
    </row>
    <row r="530" spans="1:4">
      <c r="A530" t="s">
        <v>116</v>
      </c>
      <c r="B530" t="s">
        <v>1</v>
      </c>
    </row>
    <row r="531" spans="1:4">
      <c r="A531" s="1">
        <v>44482</v>
      </c>
      <c r="B531" t="s">
        <v>2</v>
      </c>
    </row>
    <row r="532" spans="1:4">
      <c r="A532" s="2">
        <v>0.39565972222222223</v>
      </c>
      <c r="B532" t="s">
        <v>3</v>
      </c>
    </row>
    <row r="533" spans="1:4">
      <c r="A533">
        <v>5.0999999999999996</v>
      </c>
      <c r="B533" t="s">
        <v>4</v>
      </c>
    </row>
    <row r="534" spans="1:4">
      <c r="A534">
        <v>1</v>
      </c>
      <c r="B534" t="s">
        <v>5</v>
      </c>
    </row>
    <row r="535" spans="1:4">
      <c r="A535">
        <v>1</v>
      </c>
      <c r="B535" t="s">
        <v>6</v>
      </c>
    </row>
    <row r="536" spans="1:4">
      <c r="A536">
        <v>1</v>
      </c>
      <c r="B536" t="s">
        <v>7</v>
      </c>
    </row>
    <row r="537" spans="1:4">
      <c r="A537">
        <v>2</v>
      </c>
      <c r="B537" t="s">
        <v>8</v>
      </c>
    </row>
    <row r="538" spans="1:4">
      <c r="A538">
        <v>44.92</v>
      </c>
      <c r="B538" t="s">
        <v>30</v>
      </c>
    </row>
    <row r="539" spans="1:4">
      <c r="A539">
        <v>5.26</v>
      </c>
      <c r="B539" t="s">
        <v>31</v>
      </c>
    </row>
    <row r="540" spans="1:4">
      <c r="A540">
        <v>0</v>
      </c>
      <c r="B540" t="s">
        <v>9</v>
      </c>
    </row>
    <row r="541" spans="1:4">
      <c r="A541" t="s">
        <v>115</v>
      </c>
    </row>
    <row r="542" spans="1:4">
      <c r="A542" t="s">
        <v>10</v>
      </c>
    </row>
    <row r="543" spans="1:4">
      <c r="A543" t="s">
        <v>32</v>
      </c>
      <c r="B543" t="s">
        <v>33</v>
      </c>
      <c r="C543" t="s">
        <v>17</v>
      </c>
      <c r="D543" t="s">
        <v>18</v>
      </c>
    </row>
    <row r="544" spans="1:4">
      <c r="A544">
        <v>0</v>
      </c>
      <c r="B544">
        <v>0</v>
      </c>
      <c r="C544">
        <v>-304.72000000000003</v>
      </c>
      <c r="D544">
        <v>-0.25996799999999998</v>
      </c>
    </row>
    <row r="545" spans="1:4">
      <c r="A545" t="s">
        <v>0</v>
      </c>
    </row>
    <row r="546" spans="1:4">
      <c r="A546" t="s">
        <v>116</v>
      </c>
      <c r="B546" t="s">
        <v>1</v>
      </c>
    </row>
    <row r="547" spans="1:4">
      <c r="A547" s="1">
        <v>44482</v>
      </c>
      <c r="B547" t="s">
        <v>2</v>
      </c>
    </row>
    <row r="548" spans="1:4">
      <c r="A548" s="2">
        <v>0.39579861111111114</v>
      </c>
      <c r="B548" t="s">
        <v>3</v>
      </c>
    </row>
    <row r="549" spans="1:4">
      <c r="A549">
        <v>5.0999999999999996</v>
      </c>
      <c r="B549" t="s">
        <v>4</v>
      </c>
    </row>
    <row r="550" spans="1:4">
      <c r="A550">
        <v>1</v>
      </c>
      <c r="B550" t="s">
        <v>5</v>
      </c>
    </row>
    <row r="551" spans="1:4">
      <c r="A551">
        <v>1</v>
      </c>
      <c r="B551" t="s">
        <v>6</v>
      </c>
    </row>
    <row r="552" spans="1:4">
      <c r="A552">
        <v>1</v>
      </c>
      <c r="B552" t="s">
        <v>7</v>
      </c>
    </row>
    <row r="553" spans="1:4">
      <c r="A553">
        <v>2</v>
      </c>
      <c r="B553" t="s">
        <v>8</v>
      </c>
    </row>
    <row r="554" spans="1:4">
      <c r="A554">
        <v>44.92</v>
      </c>
      <c r="B554" t="s">
        <v>30</v>
      </c>
    </row>
    <row r="555" spans="1:4">
      <c r="A555">
        <v>5.26</v>
      </c>
      <c r="B555" t="s">
        <v>31</v>
      </c>
    </row>
    <row r="556" spans="1:4">
      <c r="A556">
        <v>0</v>
      </c>
      <c r="B556" t="s">
        <v>9</v>
      </c>
    </row>
    <row r="557" spans="1:4">
      <c r="A557" t="s">
        <v>115</v>
      </c>
    </row>
    <row r="558" spans="1:4">
      <c r="A558" t="s">
        <v>10</v>
      </c>
    </row>
    <row r="559" spans="1:4">
      <c r="A559" t="s">
        <v>32</v>
      </c>
      <c r="B559" t="s">
        <v>33</v>
      </c>
      <c r="C559" t="s">
        <v>17</v>
      </c>
      <c r="D559" t="s">
        <v>18</v>
      </c>
    </row>
    <row r="560" spans="1:4">
      <c r="A560">
        <v>0</v>
      </c>
      <c r="B560">
        <v>0</v>
      </c>
      <c r="C560">
        <v>-328.46</v>
      </c>
      <c r="D560">
        <v>-0.27996199999999999</v>
      </c>
    </row>
    <row r="561" spans="1:4">
      <c r="A561" t="s">
        <v>0</v>
      </c>
    </row>
    <row r="562" spans="1:4">
      <c r="A562" t="s">
        <v>116</v>
      </c>
      <c r="B562" t="s">
        <v>1</v>
      </c>
    </row>
    <row r="563" spans="1:4">
      <c r="A563" s="1">
        <v>44482</v>
      </c>
      <c r="B563" t="s">
        <v>2</v>
      </c>
    </row>
    <row r="564" spans="1:4">
      <c r="A564" s="2">
        <v>0.39597222222222223</v>
      </c>
      <c r="B564" t="s">
        <v>3</v>
      </c>
    </row>
    <row r="565" spans="1:4">
      <c r="A565">
        <v>5.0999999999999996</v>
      </c>
      <c r="B565" t="s">
        <v>4</v>
      </c>
    </row>
    <row r="566" spans="1:4">
      <c r="A566">
        <v>1</v>
      </c>
      <c r="B566" t="s">
        <v>5</v>
      </c>
    </row>
    <row r="567" spans="1:4">
      <c r="A567">
        <v>1</v>
      </c>
      <c r="B567" t="s">
        <v>6</v>
      </c>
    </row>
    <row r="568" spans="1:4">
      <c r="A568">
        <v>1</v>
      </c>
      <c r="B568" t="s">
        <v>7</v>
      </c>
    </row>
    <row r="569" spans="1:4">
      <c r="A569">
        <v>2</v>
      </c>
      <c r="B569" t="s">
        <v>8</v>
      </c>
    </row>
    <row r="570" spans="1:4">
      <c r="A570">
        <v>44.92</v>
      </c>
      <c r="B570" t="s">
        <v>30</v>
      </c>
    </row>
    <row r="571" spans="1:4">
      <c r="A571">
        <v>5.26</v>
      </c>
      <c r="B571" t="s">
        <v>31</v>
      </c>
    </row>
    <row r="572" spans="1:4">
      <c r="A572">
        <v>0</v>
      </c>
      <c r="B572" t="s">
        <v>9</v>
      </c>
    </row>
    <row r="573" spans="1:4">
      <c r="A573" t="s">
        <v>115</v>
      </c>
    </row>
    <row r="574" spans="1:4">
      <c r="A574" t="s">
        <v>10</v>
      </c>
    </row>
    <row r="575" spans="1:4">
      <c r="A575" t="s">
        <v>32</v>
      </c>
      <c r="B575" t="s">
        <v>33</v>
      </c>
      <c r="C575" t="s">
        <v>17</v>
      </c>
      <c r="D575" t="s">
        <v>18</v>
      </c>
    </row>
    <row r="576" spans="1:4">
      <c r="A576">
        <v>0</v>
      </c>
      <c r="B576">
        <v>0</v>
      </c>
      <c r="C576">
        <v>-352.17</v>
      </c>
      <c r="D576">
        <v>-0.30002899999999999</v>
      </c>
    </row>
    <row r="577" spans="1:4">
      <c r="A577" t="s">
        <v>0</v>
      </c>
    </row>
    <row r="578" spans="1:4">
      <c r="A578" t="s">
        <v>116</v>
      </c>
      <c r="B578" t="s">
        <v>1</v>
      </c>
    </row>
    <row r="579" spans="1:4">
      <c r="A579" s="1">
        <v>44482</v>
      </c>
      <c r="B579" t="s">
        <v>2</v>
      </c>
    </row>
    <row r="580" spans="1:4">
      <c r="A580" s="2">
        <v>0.39611111111111108</v>
      </c>
      <c r="B580" t="s">
        <v>3</v>
      </c>
    </row>
    <row r="581" spans="1:4">
      <c r="A581">
        <v>5.0999999999999996</v>
      </c>
      <c r="B581" t="s">
        <v>4</v>
      </c>
    </row>
    <row r="582" spans="1:4">
      <c r="A582">
        <v>1</v>
      </c>
      <c r="B582" t="s">
        <v>5</v>
      </c>
    </row>
    <row r="583" spans="1:4">
      <c r="A583">
        <v>1</v>
      </c>
      <c r="B583" t="s">
        <v>6</v>
      </c>
    </row>
    <row r="584" spans="1:4">
      <c r="A584">
        <v>1</v>
      </c>
      <c r="B584" t="s">
        <v>7</v>
      </c>
    </row>
    <row r="585" spans="1:4">
      <c r="A585">
        <v>2</v>
      </c>
      <c r="B585" t="s">
        <v>8</v>
      </c>
    </row>
    <row r="586" spans="1:4">
      <c r="A586">
        <v>44.92</v>
      </c>
      <c r="B586" t="s">
        <v>30</v>
      </c>
    </row>
    <row r="587" spans="1:4">
      <c r="A587">
        <v>5.26</v>
      </c>
      <c r="B587" t="s">
        <v>31</v>
      </c>
    </row>
    <row r="588" spans="1:4">
      <c r="A588">
        <v>0</v>
      </c>
      <c r="B588" t="s">
        <v>9</v>
      </c>
    </row>
    <row r="589" spans="1:4">
      <c r="A589" t="s">
        <v>115</v>
      </c>
    </row>
    <row r="590" spans="1:4">
      <c r="A590" t="s">
        <v>10</v>
      </c>
    </row>
    <row r="591" spans="1:4">
      <c r="A591" t="s">
        <v>32</v>
      </c>
      <c r="B591" t="s">
        <v>33</v>
      </c>
      <c r="C591" t="s">
        <v>17</v>
      </c>
      <c r="D591" t="s">
        <v>18</v>
      </c>
    </row>
    <row r="592" spans="1:4">
      <c r="A592">
        <v>0</v>
      </c>
      <c r="B592">
        <v>0</v>
      </c>
      <c r="C592">
        <v>-375.88</v>
      </c>
      <c r="D592">
        <v>-0.32007099999999999</v>
      </c>
    </row>
    <row r="593" spans="1:4">
      <c r="A593" t="s">
        <v>0</v>
      </c>
    </row>
    <row r="594" spans="1:4">
      <c r="A594" t="s">
        <v>116</v>
      </c>
      <c r="B594" t="s">
        <v>1</v>
      </c>
    </row>
    <row r="595" spans="1:4">
      <c r="A595" s="1">
        <v>44482</v>
      </c>
      <c r="B595" t="s">
        <v>2</v>
      </c>
    </row>
    <row r="596" spans="1:4">
      <c r="A596" s="2">
        <v>0.39623842592592595</v>
      </c>
      <c r="B596" t="s">
        <v>3</v>
      </c>
    </row>
    <row r="597" spans="1:4">
      <c r="A597">
        <v>5.0999999999999996</v>
      </c>
      <c r="B597" t="s">
        <v>4</v>
      </c>
    </row>
    <row r="598" spans="1:4">
      <c r="A598">
        <v>1</v>
      </c>
      <c r="B598" t="s">
        <v>5</v>
      </c>
    </row>
    <row r="599" spans="1:4">
      <c r="A599">
        <v>1</v>
      </c>
      <c r="B599" t="s">
        <v>6</v>
      </c>
    </row>
    <row r="600" spans="1:4">
      <c r="A600">
        <v>1</v>
      </c>
      <c r="B600" t="s">
        <v>7</v>
      </c>
    </row>
    <row r="601" spans="1:4">
      <c r="A601">
        <v>2</v>
      </c>
      <c r="B601" t="s">
        <v>8</v>
      </c>
    </row>
    <row r="602" spans="1:4">
      <c r="A602">
        <v>44.92</v>
      </c>
      <c r="B602" t="s">
        <v>30</v>
      </c>
    </row>
    <row r="603" spans="1:4">
      <c r="A603">
        <v>5.26</v>
      </c>
      <c r="B603" t="s">
        <v>31</v>
      </c>
    </row>
    <row r="604" spans="1:4">
      <c r="A604">
        <v>0</v>
      </c>
      <c r="B604" t="s">
        <v>9</v>
      </c>
    </row>
    <row r="605" spans="1:4">
      <c r="A605" t="s">
        <v>115</v>
      </c>
    </row>
    <row r="606" spans="1:4">
      <c r="A606" t="s">
        <v>10</v>
      </c>
    </row>
    <row r="607" spans="1:4">
      <c r="A607" t="s">
        <v>32</v>
      </c>
      <c r="B607" t="s">
        <v>33</v>
      </c>
      <c r="C607" t="s">
        <v>17</v>
      </c>
      <c r="D607" t="s">
        <v>18</v>
      </c>
    </row>
    <row r="608" spans="1:4">
      <c r="A608">
        <v>0</v>
      </c>
      <c r="B608">
        <v>0</v>
      </c>
      <c r="C608">
        <v>-399.48</v>
      </c>
      <c r="D608">
        <v>-0.340061</v>
      </c>
    </row>
    <row r="609" spans="1:4">
      <c r="A609" t="s">
        <v>0</v>
      </c>
    </row>
    <row r="610" spans="1:4">
      <c r="A610" t="s">
        <v>116</v>
      </c>
      <c r="B610" t="s">
        <v>1</v>
      </c>
    </row>
    <row r="611" spans="1:4">
      <c r="A611" s="1">
        <v>44482</v>
      </c>
      <c r="B611" t="s">
        <v>2</v>
      </c>
    </row>
    <row r="612" spans="1:4">
      <c r="A612" s="2">
        <v>0.39636574074074077</v>
      </c>
      <c r="B612" t="s">
        <v>3</v>
      </c>
    </row>
    <row r="613" spans="1:4">
      <c r="A613">
        <v>5.0999999999999996</v>
      </c>
      <c r="B613" t="s">
        <v>4</v>
      </c>
    </row>
    <row r="614" spans="1:4">
      <c r="A614">
        <v>1</v>
      </c>
      <c r="B614" t="s">
        <v>5</v>
      </c>
    </row>
    <row r="615" spans="1:4">
      <c r="A615">
        <v>1</v>
      </c>
      <c r="B615" t="s">
        <v>6</v>
      </c>
    </row>
    <row r="616" spans="1:4">
      <c r="A616">
        <v>1</v>
      </c>
      <c r="B616" t="s">
        <v>7</v>
      </c>
    </row>
    <row r="617" spans="1:4">
      <c r="A617">
        <v>2</v>
      </c>
      <c r="B617" t="s">
        <v>8</v>
      </c>
    </row>
    <row r="618" spans="1:4">
      <c r="A618">
        <v>44.92</v>
      </c>
      <c r="B618" t="s">
        <v>30</v>
      </c>
    </row>
    <row r="619" spans="1:4">
      <c r="A619">
        <v>5.26</v>
      </c>
      <c r="B619" t="s">
        <v>31</v>
      </c>
    </row>
    <row r="620" spans="1:4">
      <c r="A620">
        <v>0</v>
      </c>
      <c r="B620" t="s">
        <v>9</v>
      </c>
    </row>
    <row r="621" spans="1:4">
      <c r="A621" t="s">
        <v>115</v>
      </c>
    </row>
    <row r="622" spans="1:4">
      <c r="A622" t="s">
        <v>10</v>
      </c>
    </row>
    <row r="623" spans="1:4">
      <c r="A623" t="s">
        <v>32</v>
      </c>
      <c r="B623" t="s">
        <v>33</v>
      </c>
      <c r="C623" t="s">
        <v>17</v>
      </c>
      <c r="D623" t="s">
        <v>18</v>
      </c>
    </row>
    <row r="624" spans="1:4">
      <c r="A624">
        <v>0</v>
      </c>
      <c r="B624">
        <v>0</v>
      </c>
      <c r="C624">
        <v>-423.19</v>
      </c>
      <c r="D624">
        <v>-0.36011500000000002</v>
      </c>
    </row>
    <row r="625" spans="1:4">
      <c r="A625" t="s">
        <v>0</v>
      </c>
    </row>
    <row r="626" spans="1:4">
      <c r="A626" t="s">
        <v>116</v>
      </c>
      <c r="B626" t="s">
        <v>1</v>
      </c>
    </row>
    <row r="627" spans="1:4">
      <c r="A627" s="1">
        <v>44482</v>
      </c>
      <c r="B627" t="s">
        <v>2</v>
      </c>
    </row>
    <row r="628" spans="1:4">
      <c r="A628" s="2">
        <v>0.39651620370370372</v>
      </c>
      <c r="B628" t="s">
        <v>3</v>
      </c>
    </row>
    <row r="629" spans="1:4">
      <c r="A629">
        <v>5.0999999999999996</v>
      </c>
      <c r="B629" t="s">
        <v>4</v>
      </c>
    </row>
    <row r="630" spans="1:4">
      <c r="A630">
        <v>1</v>
      </c>
      <c r="B630" t="s">
        <v>5</v>
      </c>
    </row>
    <row r="631" spans="1:4">
      <c r="A631">
        <v>1</v>
      </c>
      <c r="B631" t="s">
        <v>6</v>
      </c>
    </row>
    <row r="632" spans="1:4">
      <c r="A632">
        <v>1</v>
      </c>
      <c r="B632" t="s">
        <v>7</v>
      </c>
    </row>
    <row r="633" spans="1:4">
      <c r="A633">
        <v>2</v>
      </c>
      <c r="B633" t="s">
        <v>8</v>
      </c>
    </row>
    <row r="634" spans="1:4">
      <c r="A634">
        <v>44.92</v>
      </c>
      <c r="B634" t="s">
        <v>30</v>
      </c>
    </row>
    <row r="635" spans="1:4">
      <c r="A635">
        <v>5.26</v>
      </c>
      <c r="B635" t="s">
        <v>31</v>
      </c>
    </row>
    <row r="636" spans="1:4">
      <c r="A636">
        <v>0</v>
      </c>
      <c r="B636" t="s">
        <v>9</v>
      </c>
    </row>
    <row r="637" spans="1:4">
      <c r="A637" t="s">
        <v>115</v>
      </c>
    </row>
    <row r="638" spans="1:4">
      <c r="A638" t="s">
        <v>10</v>
      </c>
    </row>
    <row r="639" spans="1:4">
      <c r="A639" t="s">
        <v>32</v>
      </c>
      <c r="B639" t="s">
        <v>33</v>
      </c>
      <c r="C639" t="s">
        <v>17</v>
      </c>
      <c r="D639" t="s">
        <v>18</v>
      </c>
    </row>
    <row r="640" spans="1:4">
      <c r="A640">
        <v>0</v>
      </c>
      <c r="B640">
        <v>0</v>
      </c>
      <c r="C640">
        <v>-446.94</v>
      </c>
      <c r="D640">
        <v>-0.38011499999999998</v>
      </c>
    </row>
    <row r="641" spans="1:4">
      <c r="A641" t="s">
        <v>0</v>
      </c>
    </row>
    <row r="642" spans="1:4">
      <c r="A642" t="s">
        <v>116</v>
      </c>
      <c r="B642" t="s">
        <v>1</v>
      </c>
    </row>
    <row r="643" spans="1:4">
      <c r="A643" s="1">
        <v>44482</v>
      </c>
      <c r="B643" t="s">
        <v>2</v>
      </c>
    </row>
    <row r="644" spans="1:4">
      <c r="A644" s="2">
        <v>0.39666666666666667</v>
      </c>
      <c r="B644" t="s">
        <v>3</v>
      </c>
    </row>
    <row r="645" spans="1:4">
      <c r="A645">
        <v>5.0999999999999996</v>
      </c>
      <c r="B645" t="s">
        <v>4</v>
      </c>
    </row>
    <row r="646" spans="1:4">
      <c r="A646">
        <v>1</v>
      </c>
      <c r="B646" t="s">
        <v>5</v>
      </c>
    </row>
    <row r="647" spans="1:4">
      <c r="A647">
        <v>1</v>
      </c>
      <c r="B647" t="s">
        <v>6</v>
      </c>
    </row>
    <row r="648" spans="1:4">
      <c r="A648">
        <v>1</v>
      </c>
      <c r="B648" t="s">
        <v>7</v>
      </c>
    </row>
    <row r="649" spans="1:4">
      <c r="A649">
        <v>2</v>
      </c>
      <c r="B649" t="s">
        <v>8</v>
      </c>
    </row>
    <row r="650" spans="1:4">
      <c r="A650">
        <v>44.92</v>
      </c>
      <c r="B650" t="s">
        <v>30</v>
      </c>
    </row>
    <row r="651" spans="1:4">
      <c r="A651">
        <v>5.26</v>
      </c>
      <c r="B651" t="s">
        <v>31</v>
      </c>
    </row>
    <row r="652" spans="1:4">
      <c r="A652">
        <v>0</v>
      </c>
      <c r="B652" t="s">
        <v>9</v>
      </c>
    </row>
    <row r="653" spans="1:4">
      <c r="A653" t="s">
        <v>115</v>
      </c>
    </row>
    <row r="654" spans="1:4">
      <c r="A654" t="s">
        <v>10</v>
      </c>
    </row>
    <row r="655" spans="1:4">
      <c r="A655" t="s">
        <v>32</v>
      </c>
      <c r="B655" t="s">
        <v>33</v>
      </c>
      <c r="C655" t="s">
        <v>17</v>
      </c>
      <c r="D655" t="s">
        <v>18</v>
      </c>
    </row>
    <row r="656" spans="1:4">
      <c r="A656">
        <v>0</v>
      </c>
      <c r="B656">
        <v>0</v>
      </c>
      <c r="C656">
        <v>-470.59</v>
      </c>
      <c r="D656">
        <v>-0.40011400000000003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opLeftCell="A150" workbookViewId="0">
      <selection activeCell="K175" sqref="K175"/>
    </sheetView>
  </sheetViews>
  <sheetFormatPr defaultRowHeight="14.5"/>
  <cols>
    <col min="1" max="1" width="20.26953125" customWidth="1"/>
  </cols>
  <sheetData>
    <row r="1" spans="1:10">
      <c r="A1" t="s">
        <v>0</v>
      </c>
      <c r="H1" t="s">
        <v>19</v>
      </c>
      <c r="I1">
        <v>44.92</v>
      </c>
    </row>
    <row r="2" spans="1:10">
      <c r="A2" t="s">
        <v>108</v>
      </c>
      <c r="B2" t="s">
        <v>1</v>
      </c>
    </row>
    <row r="3" spans="1:10">
      <c r="A3" s="1">
        <v>44481</v>
      </c>
      <c r="B3" t="s">
        <v>2</v>
      </c>
    </row>
    <row r="4" spans="1:10">
      <c r="A4" s="2">
        <v>0.44032407407407409</v>
      </c>
      <c r="B4" t="s">
        <v>3</v>
      </c>
    </row>
    <row r="5" spans="1:10">
      <c r="A5">
        <v>5.0999999999999996</v>
      </c>
      <c r="B5" t="s">
        <v>4</v>
      </c>
    </row>
    <row r="6" spans="1:10">
      <c r="A6">
        <v>1</v>
      </c>
      <c r="B6" t="s">
        <v>5</v>
      </c>
    </row>
    <row r="7" spans="1:10">
      <c r="A7">
        <v>0</v>
      </c>
      <c r="B7" t="s">
        <v>6</v>
      </c>
    </row>
    <row r="8" spans="1:10">
      <c r="A8">
        <v>161</v>
      </c>
      <c r="B8" t="s">
        <v>7</v>
      </c>
    </row>
    <row r="9" spans="1:10">
      <c r="A9">
        <v>2</v>
      </c>
      <c r="B9" t="s">
        <v>8</v>
      </c>
    </row>
    <row r="10" spans="1:10">
      <c r="A10">
        <v>0</v>
      </c>
      <c r="B10" t="s">
        <v>9</v>
      </c>
    </row>
    <row r="11" spans="1:10">
      <c r="A11" t="s">
        <v>109</v>
      </c>
    </row>
    <row r="12" spans="1:10">
      <c r="A12" t="s">
        <v>10</v>
      </c>
      <c r="H12" t="s">
        <v>20</v>
      </c>
      <c r="I12" s="4">
        <f>AVERAGE(D19:D179)*10</f>
        <v>3.0017272670807476</v>
      </c>
      <c r="J12" t="s">
        <v>23</v>
      </c>
    </row>
    <row r="13" spans="1:10">
      <c r="A13" t="s">
        <v>11</v>
      </c>
      <c r="H13" t="s">
        <v>21</v>
      </c>
      <c r="I13" s="5">
        <f>SUMPRODUCT(G19:G179,I19:I179)</f>
        <v>9.5538945000000055</v>
      </c>
      <c r="J13" t="s">
        <v>24</v>
      </c>
    </row>
    <row r="14" spans="1:10">
      <c r="A14">
        <v>0</v>
      </c>
      <c r="B14" t="s">
        <v>12</v>
      </c>
      <c r="H14" t="s">
        <v>26</v>
      </c>
      <c r="I14" s="3">
        <f>I99</f>
        <v>1.371</v>
      </c>
      <c r="J14" t="s">
        <v>25</v>
      </c>
    </row>
    <row r="15" spans="1:10">
      <c r="A15">
        <v>0</v>
      </c>
      <c r="B15" t="s">
        <v>13</v>
      </c>
      <c r="H15" t="s">
        <v>27</v>
      </c>
      <c r="I15" s="3">
        <f>MIN(I19:I179)</f>
        <v>-230.29599999999999</v>
      </c>
      <c r="J15" t="s">
        <v>25</v>
      </c>
    </row>
    <row r="16" spans="1:10">
      <c r="A16">
        <v>0</v>
      </c>
      <c r="B16" t="s">
        <v>14</v>
      </c>
      <c r="H16" t="s">
        <v>28</v>
      </c>
      <c r="I16" s="3">
        <f>MAX(I19:I179)</f>
        <v>229.75899999999999</v>
      </c>
      <c r="J16" t="s">
        <v>25</v>
      </c>
    </row>
    <row r="17" spans="1:10">
      <c r="A17" t="s">
        <v>15</v>
      </c>
      <c r="H17" t="s">
        <v>22</v>
      </c>
      <c r="I17" s="5">
        <f>I13/I14</f>
        <v>6.9685590809628053</v>
      </c>
      <c r="J17" t="s">
        <v>29</v>
      </c>
    </row>
    <row r="18" spans="1:10">
      <c r="A18" t="s">
        <v>16</v>
      </c>
      <c r="C18" t="s">
        <v>17</v>
      </c>
      <c r="D18" t="s">
        <v>18</v>
      </c>
    </row>
    <row r="19" spans="1:10">
      <c r="A19">
        <v>5.2560000000000002</v>
      </c>
      <c r="B19">
        <v>19.911000000000001</v>
      </c>
      <c r="C19">
        <v>-0.29499999999999998</v>
      </c>
      <c r="D19">
        <v>0.300178</v>
      </c>
      <c r="G19" s="3">
        <f>(H20-H19)/2</f>
        <v>0.25</v>
      </c>
      <c r="H19" s="4">
        <f>B19-$I$1</f>
        <v>-25.009</v>
      </c>
      <c r="I19" s="4">
        <f>C19</f>
        <v>-0.29499999999999998</v>
      </c>
    </row>
    <row r="20" spans="1:10">
      <c r="A20">
        <v>5.2560000000000002</v>
      </c>
      <c r="B20">
        <v>20.411000000000001</v>
      </c>
      <c r="C20">
        <v>-0.309</v>
      </c>
      <c r="D20">
        <v>0.30016199999999998</v>
      </c>
      <c r="G20" s="3">
        <f>(H21-H19)/2</f>
        <v>0.50150000000000006</v>
      </c>
      <c r="H20" s="4">
        <f t="shared" ref="H20:H83" si="0">B20-$I$1</f>
        <v>-24.509</v>
      </c>
      <c r="I20" s="4">
        <f t="shared" ref="I20:I83" si="1">C20</f>
        <v>-0.309</v>
      </c>
    </row>
    <row r="21" spans="1:10">
      <c r="A21">
        <v>5.2560000000000002</v>
      </c>
      <c r="B21">
        <v>20.914000000000001</v>
      </c>
      <c r="C21">
        <v>-0.33300000000000002</v>
      </c>
      <c r="D21">
        <v>0.30016599999999999</v>
      </c>
      <c r="G21" s="3">
        <f t="shared" ref="G21:G84" si="2">(H22-H20)/2</f>
        <v>0.5</v>
      </c>
      <c r="H21" s="4">
        <f t="shared" si="0"/>
        <v>-24.006</v>
      </c>
      <c r="I21" s="4">
        <f t="shared" si="1"/>
        <v>-0.33300000000000002</v>
      </c>
    </row>
    <row r="22" spans="1:10">
      <c r="A22">
        <v>5.2560000000000002</v>
      </c>
      <c r="B22">
        <v>21.411000000000001</v>
      </c>
      <c r="C22">
        <v>-0.374</v>
      </c>
      <c r="D22">
        <v>0.30016900000000002</v>
      </c>
      <c r="G22" s="3">
        <f t="shared" si="2"/>
        <v>0.49899999999999878</v>
      </c>
      <c r="H22" s="4">
        <f t="shared" si="0"/>
        <v>-23.509</v>
      </c>
      <c r="I22" s="4">
        <f t="shared" si="1"/>
        <v>-0.374</v>
      </c>
    </row>
    <row r="23" spans="1:10">
      <c r="A23">
        <v>5.2560000000000002</v>
      </c>
      <c r="B23">
        <v>21.911999999999999</v>
      </c>
      <c r="C23">
        <v>-0.41399999999999998</v>
      </c>
      <c r="D23">
        <v>0.30016300000000001</v>
      </c>
      <c r="G23" s="3">
        <f t="shared" si="2"/>
        <v>0.5</v>
      </c>
      <c r="H23" s="4">
        <f t="shared" si="0"/>
        <v>-23.008000000000003</v>
      </c>
      <c r="I23" s="4">
        <f t="shared" si="1"/>
        <v>-0.41399999999999998</v>
      </c>
    </row>
    <row r="24" spans="1:10">
      <c r="A24">
        <v>5.2560000000000002</v>
      </c>
      <c r="B24">
        <v>22.411000000000001</v>
      </c>
      <c r="C24">
        <v>-0.45400000000000001</v>
      </c>
      <c r="D24">
        <v>0.30016500000000002</v>
      </c>
      <c r="G24" s="3">
        <f t="shared" si="2"/>
        <v>0.49900000000000055</v>
      </c>
      <c r="H24" s="4">
        <f t="shared" si="0"/>
        <v>-22.509</v>
      </c>
      <c r="I24" s="4">
        <f t="shared" si="1"/>
        <v>-0.45400000000000001</v>
      </c>
    </row>
    <row r="25" spans="1:10">
      <c r="A25">
        <v>5.2560000000000002</v>
      </c>
      <c r="B25">
        <v>22.91</v>
      </c>
      <c r="C25">
        <v>-0.5</v>
      </c>
      <c r="D25">
        <v>0.30016100000000001</v>
      </c>
      <c r="G25" s="3">
        <f t="shared" si="2"/>
        <v>0.50199999999999889</v>
      </c>
      <c r="H25" s="4">
        <f t="shared" si="0"/>
        <v>-22.01</v>
      </c>
      <c r="I25" s="4">
        <f t="shared" si="1"/>
        <v>-0.5</v>
      </c>
    </row>
    <row r="26" spans="1:10">
      <c r="A26">
        <v>5.2560000000000002</v>
      </c>
      <c r="B26">
        <v>23.414999999999999</v>
      </c>
      <c r="C26">
        <v>-0.54300000000000004</v>
      </c>
      <c r="D26">
        <v>0.30016399999999999</v>
      </c>
      <c r="G26" s="3">
        <f t="shared" si="2"/>
        <v>0.50050000000000061</v>
      </c>
      <c r="H26" s="4">
        <f t="shared" si="0"/>
        <v>-21.505000000000003</v>
      </c>
      <c r="I26" s="4">
        <f t="shared" si="1"/>
        <v>-0.54300000000000004</v>
      </c>
    </row>
    <row r="27" spans="1:10">
      <c r="A27">
        <v>5.2560000000000002</v>
      </c>
      <c r="B27">
        <v>23.911000000000001</v>
      </c>
      <c r="C27">
        <v>-0.58899999999999997</v>
      </c>
      <c r="D27">
        <v>0.30017199999999999</v>
      </c>
      <c r="G27" s="3">
        <f t="shared" si="2"/>
        <v>0.49800000000000111</v>
      </c>
      <c r="H27" s="4">
        <f t="shared" si="0"/>
        <v>-21.009</v>
      </c>
      <c r="I27" s="4">
        <f t="shared" si="1"/>
        <v>-0.58899999999999997</v>
      </c>
    </row>
    <row r="28" spans="1:10">
      <c r="A28">
        <v>5.2560000000000002</v>
      </c>
      <c r="B28">
        <v>24.411000000000001</v>
      </c>
      <c r="C28">
        <v>-0.65100000000000002</v>
      </c>
      <c r="D28">
        <v>0.30017100000000002</v>
      </c>
      <c r="G28" s="3">
        <f t="shared" si="2"/>
        <v>0.50049999999999883</v>
      </c>
      <c r="H28" s="4">
        <f t="shared" si="0"/>
        <v>-20.509</v>
      </c>
      <c r="I28" s="4">
        <f t="shared" si="1"/>
        <v>-0.65100000000000002</v>
      </c>
    </row>
    <row r="29" spans="1:10">
      <c r="A29">
        <v>5.2560000000000002</v>
      </c>
      <c r="B29">
        <v>24.911999999999999</v>
      </c>
      <c r="C29">
        <v>-0.71699999999999997</v>
      </c>
      <c r="D29">
        <v>0.30018099999999998</v>
      </c>
      <c r="G29" s="3">
        <f t="shared" si="2"/>
        <v>0.5</v>
      </c>
      <c r="H29" s="4">
        <f t="shared" si="0"/>
        <v>-20.008000000000003</v>
      </c>
      <c r="I29" s="4">
        <f t="shared" si="1"/>
        <v>-0.71699999999999997</v>
      </c>
    </row>
    <row r="30" spans="1:10">
      <c r="A30">
        <v>5.2560000000000002</v>
      </c>
      <c r="B30">
        <v>25.411000000000001</v>
      </c>
      <c r="C30">
        <v>-0.80300000000000005</v>
      </c>
      <c r="D30">
        <v>0.30016799999999999</v>
      </c>
      <c r="G30" s="3">
        <f t="shared" si="2"/>
        <v>0.50100000000000122</v>
      </c>
      <c r="H30" s="4">
        <f t="shared" si="0"/>
        <v>-19.509</v>
      </c>
      <c r="I30" s="4">
        <f t="shared" si="1"/>
        <v>-0.80300000000000005</v>
      </c>
    </row>
    <row r="31" spans="1:10">
      <c r="A31">
        <v>5.2560000000000002</v>
      </c>
      <c r="B31">
        <v>25.914000000000001</v>
      </c>
      <c r="C31">
        <v>-0.88800000000000001</v>
      </c>
      <c r="D31">
        <v>0.300153</v>
      </c>
      <c r="G31" s="3">
        <f t="shared" si="2"/>
        <v>0.50099999999999945</v>
      </c>
      <c r="H31" s="4">
        <f t="shared" si="0"/>
        <v>-19.006</v>
      </c>
      <c r="I31" s="4">
        <f t="shared" si="1"/>
        <v>-0.88800000000000001</v>
      </c>
    </row>
    <row r="32" spans="1:10">
      <c r="A32">
        <v>5.2560000000000002</v>
      </c>
      <c r="B32">
        <v>26.413</v>
      </c>
      <c r="C32">
        <v>-0.98099999999999998</v>
      </c>
      <c r="D32">
        <v>0.30014000000000002</v>
      </c>
      <c r="G32" s="3">
        <f t="shared" si="2"/>
        <v>0.49749999999999872</v>
      </c>
      <c r="H32" s="4">
        <f t="shared" si="0"/>
        <v>-18.507000000000001</v>
      </c>
      <c r="I32" s="4">
        <f t="shared" si="1"/>
        <v>-0.98099999999999998</v>
      </c>
    </row>
    <row r="33" spans="1:9">
      <c r="A33">
        <v>5.2560000000000002</v>
      </c>
      <c r="B33">
        <v>26.908999999999999</v>
      </c>
      <c r="C33">
        <v>-1.103</v>
      </c>
      <c r="D33">
        <v>0.30016100000000001</v>
      </c>
      <c r="G33" s="3">
        <f t="shared" si="2"/>
        <v>0.5</v>
      </c>
      <c r="H33" s="4">
        <f t="shared" si="0"/>
        <v>-18.011000000000003</v>
      </c>
      <c r="I33" s="4">
        <f t="shared" si="1"/>
        <v>-1.103</v>
      </c>
    </row>
    <row r="34" spans="1:9">
      <c r="A34">
        <v>5.2560000000000002</v>
      </c>
      <c r="B34">
        <v>27.413</v>
      </c>
      <c r="C34">
        <v>-1.2230000000000001</v>
      </c>
      <c r="D34">
        <v>0.30015500000000001</v>
      </c>
      <c r="G34" s="3">
        <f t="shared" si="2"/>
        <v>0.50050000000000061</v>
      </c>
      <c r="H34" s="4">
        <f t="shared" si="0"/>
        <v>-17.507000000000001</v>
      </c>
      <c r="I34" s="4">
        <f t="shared" si="1"/>
        <v>-1.2230000000000001</v>
      </c>
    </row>
    <row r="35" spans="1:9">
      <c r="A35">
        <v>5.2560000000000002</v>
      </c>
      <c r="B35">
        <v>27.91</v>
      </c>
      <c r="C35">
        <v>-1.391</v>
      </c>
      <c r="D35">
        <v>0.30017300000000002</v>
      </c>
      <c r="G35" s="3">
        <f t="shared" si="2"/>
        <v>0.49900000000000055</v>
      </c>
      <c r="H35" s="4">
        <f t="shared" si="0"/>
        <v>-17.010000000000002</v>
      </c>
      <c r="I35" s="4">
        <f t="shared" si="1"/>
        <v>-1.391</v>
      </c>
    </row>
    <row r="36" spans="1:9">
      <c r="A36">
        <v>5.2560000000000002</v>
      </c>
      <c r="B36">
        <v>28.411000000000001</v>
      </c>
      <c r="C36">
        <v>-1.5840000000000001</v>
      </c>
      <c r="D36">
        <v>0.30016700000000002</v>
      </c>
      <c r="G36" s="3">
        <f t="shared" si="2"/>
        <v>0.50150000000000006</v>
      </c>
      <c r="H36" s="4">
        <f t="shared" si="0"/>
        <v>-16.509</v>
      </c>
      <c r="I36" s="4">
        <f t="shared" si="1"/>
        <v>-1.5840000000000001</v>
      </c>
    </row>
    <row r="37" spans="1:9">
      <c r="A37">
        <v>5.2560000000000002</v>
      </c>
      <c r="B37">
        <v>28.913</v>
      </c>
      <c r="C37">
        <v>-1.782</v>
      </c>
      <c r="D37">
        <v>0.30018499999999998</v>
      </c>
      <c r="G37" s="3">
        <f t="shared" si="2"/>
        <v>0.49899999999999878</v>
      </c>
      <c r="H37" s="4">
        <f t="shared" si="0"/>
        <v>-16.007000000000001</v>
      </c>
      <c r="I37" s="4">
        <f t="shared" si="1"/>
        <v>-1.782</v>
      </c>
    </row>
    <row r="38" spans="1:9">
      <c r="A38">
        <v>5.2560000000000002</v>
      </c>
      <c r="B38">
        <v>29.408999999999999</v>
      </c>
      <c r="C38">
        <v>-2.0449999999999999</v>
      </c>
      <c r="D38">
        <v>0.30018400000000001</v>
      </c>
      <c r="G38" s="3">
        <f t="shared" si="2"/>
        <v>0.49849999999999994</v>
      </c>
      <c r="H38" s="4">
        <f t="shared" si="0"/>
        <v>-15.511000000000003</v>
      </c>
      <c r="I38" s="4">
        <f t="shared" si="1"/>
        <v>-2.0449999999999999</v>
      </c>
    </row>
    <row r="39" spans="1:9">
      <c r="A39">
        <v>5.2560000000000002</v>
      </c>
      <c r="B39">
        <v>29.91</v>
      </c>
      <c r="C39">
        <v>-2.3540000000000001</v>
      </c>
      <c r="D39">
        <v>0.30016799999999999</v>
      </c>
      <c r="G39" s="3">
        <f t="shared" si="2"/>
        <v>0.50100000000000122</v>
      </c>
      <c r="H39" s="4">
        <f t="shared" si="0"/>
        <v>-15.010000000000002</v>
      </c>
      <c r="I39" s="4">
        <f t="shared" si="1"/>
        <v>-2.3540000000000001</v>
      </c>
    </row>
    <row r="40" spans="1:9">
      <c r="A40">
        <v>5.2560000000000002</v>
      </c>
      <c r="B40">
        <v>30.411000000000001</v>
      </c>
      <c r="C40">
        <v>-2.7109999999999999</v>
      </c>
      <c r="D40">
        <v>0.30016700000000002</v>
      </c>
      <c r="G40" s="3">
        <f t="shared" si="2"/>
        <v>0.5</v>
      </c>
      <c r="H40" s="4">
        <f t="shared" si="0"/>
        <v>-14.509</v>
      </c>
      <c r="I40" s="4">
        <f t="shared" si="1"/>
        <v>-2.7109999999999999</v>
      </c>
    </row>
    <row r="41" spans="1:9">
      <c r="A41">
        <v>5.2560000000000002</v>
      </c>
      <c r="B41">
        <v>30.91</v>
      </c>
      <c r="C41">
        <v>-3.1589999999999998</v>
      </c>
      <c r="D41">
        <v>0.300182</v>
      </c>
      <c r="G41" s="3">
        <f t="shared" si="2"/>
        <v>0.50099999999999945</v>
      </c>
      <c r="H41" s="4">
        <f t="shared" si="0"/>
        <v>-14.010000000000002</v>
      </c>
      <c r="I41" s="4">
        <f t="shared" si="1"/>
        <v>-3.1589999999999998</v>
      </c>
    </row>
    <row r="42" spans="1:9">
      <c r="A42">
        <v>5.2560000000000002</v>
      </c>
      <c r="B42">
        <v>31.413</v>
      </c>
      <c r="C42">
        <v>-3.7050000000000001</v>
      </c>
      <c r="D42">
        <v>0.30016599999999999</v>
      </c>
      <c r="G42" s="3">
        <f t="shared" si="2"/>
        <v>0.5</v>
      </c>
      <c r="H42" s="4">
        <f t="shared" si="0"/>
        <v>-13.507000000000001</v>
      </c>
      <c r="I42" s="4">
        <f t="shared" si="1"/>
        <v>-3.7050000000000001</v>
      </c>
    </row>
    <row r="43" spans="1:9">
      <c r="A43">
        <v>5.2560000000000002</v>
      </c>
      <c r="B43">
        <v>31.91</v>
      </c>
      <c r="C43">
        <v>-4.3559999999999999</v>
      </c>
      <c r="D43">
        <v>0.30016399999999999</v>
      </c>
      <c r="G43" s="3">
        <f t="shared" si="2"/>
        <v>0.4975000000000005</v>
      </c>
      <c r="H43" s="4">
        <f t="shared" si="0"/>
        <v>-13.010000000000002</v>
      </c>
      <c r="I43" s="4">
        <f t="shared" si="1"/>
        <v>-4.3559999999999999</v>
      </c>
    </row>
    <row r="44" spans="1:9">
      <c r="A44">
        <v>5.2560000000000002</v>
      </c>
      <c r="B44">
        <v>32.408000000000001</v>
      </c>
      <c r="C44">
        <v>-5.2119999999999997</v>
      </c>
      <c r="D44">
        <v>0.300182</v>
      </c>
      <c r="G44" s="3">
        <f t="shared" si="2"/>
        <v>0.50099999999999945</v>
      </c>
      <c r="H44" s="4">
        <f t="shared" si="0"/>
        <v>-12.512</v>
      </c>
      <c r="I44" s="4">
        <f t="shared" si="1"/>
        <v>-5.2119999999999997</v>
      </c>
    </row>
    <row r="45" spans="1:9">
      <c r="A45">
        <v>5.2560000000000002</v>
      </c>
      <c r="B45">
        <v>32.911999999999999</v>
      </c>
      <c r="C45">
        <v>-6.7670000000000003</v>
      </c>
      <c r="D45">
        <v>0.30016500000000002</v>
      </c>
      <c r="G45" s="3">
        <f t="shared" si="2"/>
        <v>0.50150000000000006</v>
      </c>
      <c r="H45" s="4">
        <f t="shared" si="0"/>
        <v>-12.008000000000003</v>
      </c>
      <c r="I45" s="4">
        <f t="shared" si="1"/>
        <v>-6.7670000000000003</v>
      </c>
    </row>
    <row r="46" spans="1:9">
      <c r="A46">
        <v>5.2560000000000002</v>
      </c>
      <c r="B46">
        <v>33.411000000000001</v>
      </c>
      <c r="C46">
        <v>-8.1720000000000006</v>
      </c>
      <c r="D46">
        <v>0.30015900000000001</v>
      </c>
      <c r="G46" s="3">
        <f t="shared" si="2"/>
        <v>0.50049999999999883</v>
      </c>
      <c r="H46" s="4">
        <f t="shared" si="0"/>
        <v>-11.509</v>
      </c>
      <c r="I46" s="4">
        <f t="shared" si="1"/>
        <v>-8.1720000000000006</v>
      </c>
    </row>
    <row r="47" spans="1:9">
      <c r="A47">
        <v>5.2560000000000002</v>
      </c>
      <c r="B47">
        <v>33.912999999999997</v>
      </c>
      <c r="C47">
        <v>-9.8670000000000009</v>
      </c>
      <c r="D47">
        <v>0.300174</v>
      </c>
      <c r="G47" s="3">
        <f t="shared" si="2"/>
        <v>0.5</v>
      </c>
      <c r="H47" s="4">
        <f t="shared" si="0"/>
        <v>-11.007000000000005</v>
      </c>
      <c r="I47" s="4">
        <f t="shared" si="1"/>
        <v>-9.8670000000000009</v>
      </c>
    </row>
    <row r="48" spans="1:9">
      <c r="A48">
        <v>5.2560000000000002</v>
      </c>
      <c r="B48">
        <v>34.411000000000001</v>
      </c>
      <c r="C48">
        <v>-12.606999999999999</v>
      </c>
      <c r="D48">
        <v>0.30017500000000003</v>
      </c>
      <c r="G48" s="3">
        <f t="shared" si="2"/>
        <v>0.49699999999999989</v>
      </c>
      <c r="H48" s="4">
        <f t="shared" si="0"/>
        <v>-10.509</v>
      </c>
      <c r="I48" s="4">
        <f t="shared" si="1"/>
        <v>-12.606999999999999</v>
      </c>
    </row>
    <row r="49" spans="1:9">
      <c r="A49">
        <v>5.2560000000000002</v>
      </c>
      <c r="B49">
        <v>34.906999999999996</v>
      </c>
      <c r="C49">
        <v>-15.496</v>
      </c>
      <c r="D49">
        <v>0.30018400000000001</v>
      </c>
      <c r="G49" s="3">
        <f t="shared" si="2"/>
        <v>0.3490000000000002</v>
      </c>
      <c r="H49" s="4">
        <f t="shared" si="0"/>
        <v>-10.013000000000005</v>
      </c>
      <c r="I49" s="4">
        <f t="shared" si="1"/>
        <v>-15.496</v>
      </c>
    </row>
    <row r="50" spans="1:9">
      <c r="A50">
        <v>5.2560000000000002</v>
      </c>
      <c r="B50">
        <v>35.109000000000002</v>
      </c>
      <c r="C50">
        <v>-17.088000000000001</v>
      </c>
      <c r="D50">
        <v>0.30016900000000002</v>
      </c>
      <c r="G50" s="3">
        <f t="shared" si="2"/>
        <v>0.20200000000000173</v>
      </c>
      <c r="H50" s="4">
        <f t="shared" si="0"/>
        <v>-9.8109999999999999</v>
      </c>
      <c r="I50" s="4">
        <f t="shared" si="1"/>
        <v>-17.088000000000001</v>
      </c>
    </row>
    <row r="51" spans="1:9">
      <c r="A51">
        <v>5.2560000000000002</v>
      </c>
      <c r="B51">
        <v>35.311</v>
      </c>
      <c r="C51">
        <v>-18.786000000000001</v>
      </c>
      <c r="D51">
        <v>0.300178</v>
      </c>
      <c r="G51" s="3">
        <f t="shared" si="2"/>
        <v>0.20149999999999935</v>
      </c>
      <c r="H51" s="4">
        <f t="shared" si="0"/>
        <v>-9.6090000000000018</v>
      </c>
      <c r="I51" s="4">
        <f t="shared" si="1"/>
        <v>-18.786000000000001</v>
      </c>
    </row>
    <row r="52" spans="1:9">
      <c r="A52">
        <v>5.2560000000000002</v>
      </c>
      <c r="B52">
        <v>35.512</v>
      </c>
      <c r="C52">
        <v>-20.623000000000001</v>
      </c>
      <c r="D52">
        <v>0.300176</v>
      </c>
      <c r="G52" s="3">
        <f t="shared" si="2"/>
        <v>0.19950000000000045</v>
      </c>
      <c r="H52" s="4">
        <f t="shared" si="0"/>
        <v>-9.4080000000000013</v>
      </c>
      <c r="I52" s="4">
        <f t="shared" si="1"/>
        <v>-20.623000000000001</v>
      </c>
    </row>
    <row r="53" spans="1:9">
      <c r="A53">
        <v>5.2560000000000002</v>
      </c>
      <c r="B53">
        <v>35.71</v>
      </c>
      <c r="C53">
        <v>-22.997</v>
      </c>
      <c r="D53">
        <v>0.30017300000000002</v>
      </c>
      <c r="G53" s="3">
        <f t="shared" si="2"/>
        <v>0.19950000000000045</v>
      </c>
      <c r="H53" s="4">
        <f t="shared" si="0"/>
        <v>-9.2100000000000009</v>
      </c>
      <c r="I53" s="4">
        <f t="shared" si="1"/>
        <v>-22.997</v>
      </c>
    </row>
    <row r="54" spans="1:9">
      <c r="A54">
        <v>5.2560000000000002</v>
      </c>
      <c r="B54">
        <v>35.911000000000001</v>
      </c>
      <c r="C54">
        <v>-25.516999999999999</v>
      </c>
      <c r="D54">
        <v>0.30019299999999999</v>
      </c>
      <c r="G54" s="3">
        <f t="shared" si="2"/>
        <v>0.20149999999999935</v>
      </c>
      <c r="H54" s="4">
        <f t="shared" si="0"/>
        <v>-9.0090000000000003</v>
      </c>
      <c r="I54" s="4">
        <f t="shared" si="1"/>
        <v>-25.516999999999999</v>
      </c>
    </row>
    <row r="55" spans="1:9">
      <c r="A55">
        <v>5.2560000000000002</v>
      </c>
      <c r="B55">
        <v>36.113</v>
      </c>
      <c r="C55">
        <v>-28.152000000000001</v>
      </c>
      <c r="D55">
        <v>0.30016599999999999</v>
      </c>
      <c r="G55" s="3">
        <f t="shared" si="2"/>
        <v>0.20100000000000051</v>
      </c>
      <c r="H55" s="4">
        <f t="shared" si="0"/>
        <v>-8.8070000000000022</v>
      </c>
      <c r="I55" s="4">
        <f t="shared" si="1"/>
        <v>-28.152000000000001</v>
      </c>
    </row>
    <row r="56" spans="1:9">
      <c r="A56">
        <v>5.2560000000000002</v>
      </c>
      <c r="B56">
        <v>36.313000000000002</v>
      </c>
      <c r="C56">
        <v>-31.053000000000001</v>
      </c>
      <c r="D56">
        <v>0.30017700000000003</v>
      </c>
      <c r="G56" s="3">
        <f t="shared" si="2"/>
        <v>0.19849999999999923</v>
      </c>
      <c r="H56" s="4">
        <f t="shared" si="0"/>
        <v>-8.6069999999999993</v>
      </c>
      <c r="I56" s="4">
        <f t="shared" si="1"/>
        <v>-31.053000000000001</v>
      </c>
    </row>
    <row r="57" spans="1:9">
      <c r="A57">
        <v>5.2560000000000002</v>
      </c>
      <c r="B57">
        <v>36.51</v>
      </c>
      <c r="C57">
        <v>-34.026000000000003</v>
      </c>
      <c r="D57">
        <v>0.300178</v>
      </c>
      <c r="G57" s="3">
        <f t="shared" si="2"/>
        <v>0.19899999999999807</v>
      </c>
      <c r="H57" s="4">
        <f t="shared" si="0"/>
        <v>-8.4100000000000037</v>
      </c>
      <c r="I57" s="4">
        <f t="shared" si="1"/>
        <v>-34.026000000000003</v>
      </c>
    </row>
    <row r="58" spans="1:9">
      <c r="A58">
        <v>5.2560000000000002</v>
      </c>
      <c r="B58">
        <v>36.710999999999999</v>
      </c>
      <c r="C58">
        <v>-38.155999999999999</v>
      </c>
      <c r="D58">
        <v>0.30017100000000002</v>
      </c>
      <c r="G58" s="3">
        <f t="shared" si="2"/>
        <v>0.20100000000000051</v>
      </c>
      <c r="H58" s="4">
        <f t="shared" si="0"/>
        <v>-8.2090000000000032</v>
      </c>
      <c r="I58" s="4">
        <f t="shared" si="1"/>
        <v>-38.155999999999999</v>
      </c>
    </row>
    <row r="59" spans="1:9">
      <c r="A59">
        <v>5.2560000000000002</v>
      </c>
      <c r="B59">
        <v>36.911999999999999</v>
      </c>
      <c r="C59">
        <v>-42.292999999999999</v>
      </c>
      <c r="D59">
        <v>0.30018299999999998</v>
      </c>
      <c r="G59" s="3">
        <f t="shared" si="2"/>
        <v>0.19999999999999929</v>
      </c>
      <c r="H59" s="4">
        <f t="shared" si="0"/>
        <v>-8.0080000000000027</v>
      </c>
      <c r="I59" s="4">
        <f t="shared" si="1"/>
        <v>-42.292999999999999</v>
      </c>
    </row>
    <row r="60" spans="1:9">
      <c r="A60">
        <v>5.2560000000000002</v>
      </c>
      <c r="B60">
        <v>37.110999999999997</v>
      </c>
      <c r="C60">
        <v>-46.728999999999999</v>
      </c>
      <c r="D60">
        <v>0.30016700000000002</v>
      </c>
      <c r="G60" s="3">
        <f t="shared" si="2"/>
        <v>0.19750000000000156</v>
      </c>
      <c r="H60" s="4">
        <f t="shared" si="0"/>
        <v>-7.8090000000000046</v>
      </c>
      <c r="I60" s="4">
        <f t="shared" si="1"/>
        <v>-46.728999999999999</v>
      </c>
    </row>
    <row r="61" spans="1:9">
      <c r="A61">
        <v>5.2560000000000002</v>
      </c>
      <c r="B61">
        <v>37.307000000000002</v>
      </c>
      <c r="C61">
        <v>-52.076000000000001</v>
      </c>
      <c r="D61">
        <v>0.30016999999999999</v>
      </c>
      <c r="G61" s="3">
        <f t="shared" si="2"/>
        <v>0.1980000000000004</v>
      </c>
      <c r="H61" s="4">
        <f t="shared" si="0"/>
        <v>-7.6129999999999995</v>
      </c>
      <c r="I61" s="4">
        <f t="shared" si="1"/>
        <v>-52.076000000000001</v>
      </c>
    </row>
    <row r="62" spans="1:9">
      <c r="A62">
        <v>5.2560000000000002</v>
      </c>
      <c r="B62">
        <v>37.506999999999998</v>
      </c>
      <c r="C62">
        <v>-57.704999999999998</v>
      </c>
      <c r="D62">
        <v>0.300176</v>
      </c>
      <c r="G62" s="3">
        <f t="shared" si="2"/>
        <v>0.20100000000000051</v>
      </c>
      <c r="H62" s="4">
        <f t="shared" si="0"/>
        <v>-7.4130000000000038</v>
      </c>
      <c r="I62" s="4">
        <f t="shared" si="1"/>
        <v>-57.704999999999998</v>
      </c>
    </row>
    <row r="63" spans="1:9">
      <c r="A63">
        <v>5.2560000000000002</v>
      </c>
      <c r="B63">
        <v>37.709000000000003</v>
      </c>
      <c r="C63">
        <v>-64.188999999999993</v>
      </c>
      <c r="D63">
        <v>0.30016300000000001</v>
      </c>
      <c r="G63" s="3">
        <f t="shared" si="2"/>
        <v>0.20149999999999935</v>
      </c>
      <c r="H63" s="4">
        <f t="shared" si="0"/>
        <v>-7.2109999999999985</v>
      </c>
      <c r="I63" s="4">
        <f t="shared" si="1"/>
        <v>-64.188999999999993</v>
      </c>
    </row>
    <row r="64" spans="1:9">
      <c r="A64">
        <v>5.2560000000000002</v>
      </c>
      <c r="B64">
        <v>37.909999999999997</v>
      </c>
      <c r="C64">
        <v>-71.197000000000003</v>
      </c>
      <c r="D64">
        <v>0.30017300000000002</v>
      </c>
      <c r="G64" s="3">
        <f t="shared" si="2"/>
        <v>0.1994999999999969</v>
      </c>
      <c r="H64" s="4">
        <f t="shared" si="0"/>
        <v>-7.0100000000000051</v>
      </c>
      <c r="I64" s="4">
        <f t="shared" si="1"/>
        <v>-71.197000000000003</v>
      </c>
    </row>
    <row r="65" spans="1:9">
      <c r="A65">
        <v>5.2560000000000002</v>
      </c>
      <c r="B65">
        <v>38.107999999999997</v>
      </c>
      <c r="C65">
        <v>-78.653999999999996</v>
      </c>
      <c r="D65">
        <v>0.30016900000000002</v>
      </c>
      <c r="G65" s="3">
        <f t="shared" si="2"/>
        <v>0.20000000000000284</v>
      </c>
      <c r="H65" s="4">
        <f t="shared" si="0"/>
        <v>-6.8120000000000047</v>
      </c>
      <c r="I65" s="4">
        <f t="shared" si="1"/>
        <v>-78.653999999999996</v>
      </c>
    </row>
    <row r="66" spans="1:9">
      <c r="A66">
        <v>5.2560000000000002</v>
      </c>
      <c r="B66">
        <v>38.31</v>
      </c>
      <c r="C66">
        <v>-87.418999999999997</v>
      </c>
      <c r="D66">
        <v>0.30017100000000002</v>
      </c>
      <c r="G66" s="3">
        <f t="shared" si="2"/>
        <v>0.20200000000000173</v>
      </c>
      <c r="H66" s="4">
        <f t="shared" si="0"/>
        <v>-6.6099999999999994</v>
      </c>
      <c r="I66" s="4">
        <f t="shared" si="1"/>
        <v>-87.418999999999997</v>
      </c>
    </row>
    <row r="67" spans="1:9">
      <c r="A67">
        <v>5.2560000000000002</v>
      </c>
      <c r="B67">
        <v>38.512</v>
      </c>
      <c r="C67">
        <v>-96.667000000000002</v>
      </c>
      <c r="D67">
        <v>0.300182</v>
      </c>
      <c r="G67" s="3">
        <f t="shared" si="2"/>
        <v>0.20100000000000051</v>
      </c>
      <c r="H67" s="4">
        <f t="shared" si="0"/>
        <v>-6.4080000000000013</v>
      </c>
      <c r="I67" s="4">
        <f t="shared" si="1"/>
        <v>-96.667000000000002</v>
      </c>
    </row>
    <row r="68" spans="1:9">
      <c r="A68">
        <v>5.2560000000000002</v>
      </c>
      <c r="B68">
        <v>38.712000000000003</v>
      </c>
      <c r="C68">
        <v>-105.88200000000001</v>
      </c>
      <c r="D68">
        <v>0.30016999999999999</v>
      </c>
      <c r="G68" s="3">
        <f t="shared" si="2"/>
        <v>0.19899999999999807</v>
      </c>
      <c r="H68" s="4">
        <f t="shared" si="0"/>
        <v>-6.2079999999999984</v>
      </c>
      <c r="I68" s="4">
        <f t="shared" si="1"/>
        <v>-105.88200000000001</v>
      </c>
    </row>
    <row r="69" spans="1:9">
      <c r="A69">
        <v>5.2560000000000002</v>
      </c>
      <c r="B69">
        <v>38.909999999999997</v>
      </c>
      <c r="C69">
        <v>-116.235</v>
      </c>
      <c r="D69">
        <v>0.30018499999999998</v>
      </c>
      <c r="G69" s="3">
        <f t="shared" si="2"/>
        <v>0.19899999999999807</v>
      </c>
      <c r="H69" s="4">
        <f t="shared" si="0"/>
        <v>-6.0100000000000051</v>
      </c>
      <c r="I69" s="4">
        <f t="shared" si="1"/>
        <v>-116.235</v>
      </c>
    </row>
    <row r="70" spans="1:9">
      <c r="A70">
        <v>5.2560000000000002</v>
      </c>
      <c r="B70">
        <v>39.11</v>
      </c>
      <c r="C70">
        <v>-126.81699999999999</v>
      </c>
      <c r="D70">
        <v>0.30016399999999999</v>
      </c>
      <c r="G70" s="3">
        <f t="shared" si="2"/>
        <v>0.20050000000000168</v>
      </c>
      <c r="H70" s="4">
        <f t="shared" si="0"/>
        <v>-5.8100000000000023</v>
      </c>
      <c r="I70" s="4">
        <f t="shared" si="1"/>
        <v>-126.81699999999999</v>
      </c>
    </row>
    <row r="71" spans="1:9">
      <c r="A71">
        <v>5.2560000000000002</v>
      </c>
      <c r="B71">
        <v>39.311</v>
      </c>
      <c r="C71">
        <v>-137.56200000000001</v>
      </c>
      <c r="D71">
        <v>0.30016999999999999</v>
      </c>
      <c r="G71" s="3">
        <f t="shared" si="2"/>
        <v>0.20050000000000168</v>
      </c>
      <c r="H71" s="4">
        <f t="shared" si="0"/>
        <v>-5.6090000000000018</v>
      </c>
      <c r="I71" s="4">
        <f t="shared" si="1"/>
        <v>-137.56200000000001</v>
      </c>
    </row>
    <row r="72" spans="1:9">
      <c r="A72">
        <v>5.2560000000000002</v>
      </c>
      <c r="B72">
        <v>39.511000000000003</v>
      </c>
      <c r="C72">
        <v>-149.054</v>
      </c>
      <c r="D72">
        <v>0.30016700000000002</v>
      </c>
      <c r="G72" s="3">
        <f t="shared" si="2"/>
        <v>0.1980000000000004</v>
      </c>
      <c r="H72" s="4">
        <f t="shared" si="0"/>
        <v>-5.4089999999999989</v>
      </c>
      <c r="I72" s="4">
        <f t="shared" si="1"/>
        <v>-149.054</v>
      </c>
    </row>
    <row r="73" spans="1:9">
      <c r="A73">
        <v>5.2560000000000002</v>
      </c>
      <c r="B73">
        <v>39.707000000000001</v>
      </c>
      <c r="C73">
        <v>-159.489</v>
      </c>
      <c r="D73">
        <v>0.30018699999999998</v>
      </c>
      <c r="G73" s="3">
        <f t="shared" si="2"/>
        <v>0.19849999999999923</v>
      </c>
      <c r="H73" s="4">
        <f t="shared" si="0"/>
        <v>-5.213000000000001</v>
      </c>
      <c r="I73" s="4">
        <f t="shared" si="1"/>
        <v>-159.489</v>
      </c>
    </row>
    <row r="74" spans="1:9">
      <c r="A74">
        <v>5.2560000000000002</v>
      </c>
      <c r="B74">
        <v>39.908000000000001</v>
      </c>
      <c r="C74">
        <v>-170.63800000000001</v>
      </c>
      <c r="D74">
        <v>0.30016700000000002</v>
      </c>
      <c r="G74" s="3">
        <f t="shared" si="2"/>
        <v>0.20100000000000051</v>
      </c>
      <c r="H74" s="4">
        <f t="shared" si="0"/>
        <v>-5.0120000000000005</v>
      </c>
      <c r="I74" s="4">
        <f t="shared" si="1"/>
        <v>-170.63800000000001</v>
      </c>
    </row>
    <row r="75" spans="1:9">
      <c r="A75">
        <v>5.2560000000000002</v>
      </c>
      <c r="B75">
        <v>40.109000000000002</v>
      </c>
      <c r="C75">
        <v>-181.256</v>
      </c>
      <c r="D75">
        <v>0.30016500000000002</v>
      </c>
      <c r="G75" s="3">
        <f t="shared" si="2"/>
        <v>0.20100000000000051</v>
      </c>
      <c r="H75" s="4">
        <f t="shared" si="0"/>
        <v>-4.8109999999999999</v>
      </c>
      <c r="I75" s="4">
        <f t="shared" si="1"/>
        <v>-181.256</v>
      </c>
    </row>
    <row r="76" spans="1:9">
      <c r="A76">
        <v>5.2560000000000002</v>
      </c>
      <c r="B76">
        <v>40.31</v>
      </c>
      <c r="C76">
        <v>-191.19399999999999</v>
      </c>
      <c r="D76">
        <v>0.30017300000000002</v>
      </c>
      <c r="G76" s="3">
        <f t="shared" si="2"/>
        <v>0.19950000000000045</v>
      </c>
      <c r="H76" s="4">
        <f t="shared" si="0"/>
        <v>-4.6099999999999994</v>
      </c>
      <c r="I76" s="4">
        <f t="shared" si="1"/>
        <v>-191.19399999999999</v>
      </c>
    </row>
    <row r="77" spans="1:9">
      <c r="A77">
        <v>5.2560000000000002</v>
      </c>
      <c r="B77">
        <v>40.508000000000003</v>
      </c>
      <c r="C77">
        <v>-200.494</v>
      </c>
      <c r="D77">
        <v>0.30017899999999997</v>
      </c>
      <c r="G77" s="3">
        <f t="shared" si="2"/>
        <v>0.19999999999999929</v>
      </c>
      <c r="H77" s="4">
        <f t="shared" si="0"/>
        <v>-4.411999999999999</v>
      </c>
      <c r="I77" s="4">
        <f t="shared" si="1"/>
        <v>-200.494</v>
      </c>
    </row>
    <row r="78" spans="1:9">
      <c r="A78">
        <v>5.2560000000000002</v>
      </c>
      <c r="B78">
        <v>40.71</v>
      </c>
      <c r="C78">
        <v>-208.86</v>
      </c>
      <c r="D78">
        <v>0.30017300000000002</v>
      </c>
      <c r="G78" s="3">
        <f t="shared" si="2"/>
        <v>0.20199999999999818</v>
      </c>
      <c r="H78" s="4">
        <f t="shared" si="0"/>
        <v>-4.2100000000000009</v>
      </c>
      <c r="I78" s="4">
        <f t="shared" si="1"/>
        <v>-208.86</v>
      </c>
    </row>
    <row r="79" spans="1:9">
      <c r="A79">
        <v>5.2560000000000002</v>
      </c>
      <c r="B79">
        <v>40.911999999999999</v>
      </c>
      <c r="C79">
        <v>-216.262</v>
      </c>
      <c r="D79">
        <v>0.30017100000000002</v>
      </c>
      <c r="G79" s="3">
        <f t="shared" si="2"/>
        <v>0.20149999999999935</v>
      </c>
      <c r="H79" s="4">
        <f t="shared" si="0"/>
        <v>-4.0080000000000027</v>
      </c>
      <c r="I79" s="4">
        <f t="shared" si="1"/>
        <v>-216.262</v>
      </c>
    </row>
    <row r="80" spans="1:9">
      <c r="A80">
        <v>5.2560000000000002</v>
      </c>
      <c r="B80">
        <v>41.113</v>
      </c>
      <c r="C80">
        <v>-222.012</v>
      </c>
      <c r="D80">
        <v>0.30017700000000003</v>
      </c>
      <c r="G80" s="3">
        <f t="shared" si="2"/>
        <v>0.19900000000000162</v>
      </c>
      <c r="H80" s="4">
        <f t="shared" si="0"/>
        <v>-3.8070000000000022</v>
      </c>
      <c r="I80" s="4">
        <f t="shared" si="1"/>
        <v>-222.012</v>
      </c>
    </row>
    <row r="81" spans="1:9">
      <c r="A81">
        <v>5.2560000000000002</v>
      </c>
      <c r="B81">
        <v>41.31</v>
      </c>
      <c r="C81">
        <v>-226.304</v>
      </c>
      <c r="D81">
        <v>0.30017300000000002</v>
      </c>
      <c r="G81" s="3">
        <f t="shared" si="2"/>
        <v>0.19849999999999923</v>
      </c>
      <c r="H81" s="4">
        <f t="shared" si="0"/>
        <v>-3.6099999999999994</v>
      </c>
      <c r="I81" s="4">
        <f t="shared" si="1"/>
        <v>-226.304</v>
      </c>
    </row>
    <row r="82" spans="1:9">
      <c r="A82">
        <v>5.2560000000000002</v>
      </c>
      <c r="B82">
        <v>41.51</v>
      </c>
      <c r="C82">
        <v>-229.005</v>
      </c>
      <c r="D82">
        <v>0.30016900000000002</v>
      </c>
      <c r="G82" s="3">
        <f t="shared" si="2"/>
        <v>0.20100000000000051</v>
      </c>
      <c r="H82" s="4">
        <f t="shared" si="0"/>
        <v>-3.4100000000000037</v>
      </c>
      <c r="I82" s="4">
        <f t="shared" si="1"/>
        <v>-229.005</v>
      </c>
    </row>
    <row r="83" spans="1:9">
      <c r="A83">
        <v>5.2560000000000002</v>
      </c>
      <c r="B83">
        <v>41.712000000000003</v>
      </c>
      <c r="C83">
        <v>-230.29599999999999</v>
      </c>
      <c r="D83">
        <v>0.30017300000000002</v>
      </c>
      <c r="G83" s="3">
        <f t="shared" si="2"/>
        <v>0.20050000000000168</v>
      </c>
      <c r="H83" s="4">
        <f t="shared" si="0"/>
        <v>-3.2079999999999984</v>
      </c>
      <c r="I83" s="4">
        <f t="shared" si="1"/>
        <v>-230.29599999999999</v>
      </c>
    </row>
    <row r="84" spans="1:9">
      <c r="A84">
        <v>5.2560000000000002</v>
      </c>
      <c r="B84">
        <v>41.911000000000001</v>
      </c>
      <c r="C84">
        <v>-230.01599999999999</v>
      </c>
      <c r="D84">
        <v>0.30016700000000002</v>
      </c>
      <c r="G84" s="3">
        <f t="shared" si="2"/>
        <v>0.19749999999999801</v>
      </c>
      <c r="H84" s="4">
        <f t="shared" ref="H84:H147" si="3">B84-$I$1</f>
        <v>-3.0090000000000003</v>
      </c>
      <c r="I84" s="4">
        <f t="shared" ref="I84:I147" si="4">C84</f>
        <v>-230.01599999999999</v>
      </c>
    </row>
    <row r="85" spans="1:9">
      <c r="A85">
        <v>5.2560000000000002</v>
      </c>
      <c r="B85">
        <v>42.106999999999999</v>
      </c>
      <c r="C85">
        <v>-227.37100000000001</v>
      </c>
      <c r="D85">
        <v>0.30018499999999998</v>
      </c>
      <c r="G85" s="3">
        <f t="shared" ref="G85:G148" si="5">(H86-H84)/2</f>
        <v>0.19849999999999923</v>
      </c>
      <c r="H85" s="4">
        <f t="shared" si="3"/>
        <v>-2.8130000000000024</v>
      </c>
      <c r="I85" s="4">
        <f t="shared" si="4"/>
        <v>-227.37100000000001</v>
      </c>
    </row>
    <row r="86" spans="1:9">
      <c r="A86">
        <v>5.2560000000000002</v>
      </c>
      <c r="B86">
        <v>42.308</v>
      </c>
      <c r="C86">
        <v>-223.238</v>
      </c>
      <c r="D86">
        <v>0.30017500000000003</v>
      </c>
      <c r="G86" s="3">
        <f t="shared" si="5"/>
        <v>0.20100000000000051</v>
      </c>
      <c r="H86" s="4">
        <f t="shared" si="3"/>
        <v>-2.6120000000000019</v>
      </c>
      <c r="I86" s="4">
        <f t="shared" si="4"/>
        <v>-223.238</v>
      </c>
    </row>
    <row r="87" spans="1:9">
      <c r="A87">
        <v>5.2560000000000002</v>
      </c>
      <c r="B87">
        <v>42.509</v>
      </c>
      <c r="C87">
        <v>-216.46700000000001</v>
      </c>
      <c r="D87">
        <v>0.30017100000000002</v>
      </c>
      <c r="G87" s="3">
        <f t="shared" si="5"/>
        <v>0.20100000000000051</v>
      </c>
      <c r="H87" s="4">
        <f t="shared" si="3"/>
        <v>-2.4110000000000014</v>
      </c>
      <c r="I87" s="4">
        <f t="shared" si="4"/>
        <v>-216.46700000000001</v>
      </c>
    </row>
    <row r="88" spans="1:9">
      <c r="A88">
        <v>5.2560000000000002</v>
      </c>
      <c r="B88">
        <v>42.71</v>
      </c>
      <c r="C88">
        <v>-208.21600000000001</v>
      </c>
      <c r="D88">
        <v>0.30015799999999998</v>
      </c>
      <c r="G88" s="3">
        <f t="shared" si="5"/>
        <v>0.19950000000000045</v>
      </c>
      <c r="H88" s="4">
        <f t="shared" si="3"/>
        <v>-2.2100000000000009</v>
      </c>
      <c r="I88" s="4">
        <f t="shared" si="4"/>
        <v>-208.21600000000001</v>
      </c>
    </row>
    <row r="89" spans="1:9">
      <c r="A89">
        <v>5.2560000000000002</v>
      </c>
      <c r="B89">
        <v>42.908000000000001</v>
      </c>
      <c r="C89">
        <v>-198.25800000000001</v>
      </c>
      <c r="D89">
        <v>0.30017300000000002</v>
      </c>
      <c r="G89" s="3">
        <f t="shared" si="5"/>
        <v>0.19950000000000045</v>
      </c>
      <c r="H89" s="4">
        <f t="shared" si="3"/>
        <v>-2.0120000000000005</v>
      </c>
      <c r="I89" s="4">
        <f t="shared" si="4"/>
        <v>-198.25800000000001</v>
      </c>
    </row>
    <row r="90" spans="1:9">
      <c r="A90">
        <v>5.2560000000000002</v>
      </c>
      <c r="B90">
        <v>43.109000000000002</v>
      </c>
      <c r="C90">
        <v>-185.607</v>
      </c>
      <c r="D90">
        <v>0.30016999999999999</v>
      </c>
      <c r="G90" s="3">
        <f t="shared" si="5"/>
        <v>0.20199999999999818</v>
      </c>
      <c r="H90" s="4">
        <f t="shared" si="3"/>
        <v>-1.8109999999999999</v>
      </c>
      <c r="I90" s="4">
        <f t="shared" si="4"/>
        <v>-185.607</v>
      </c>
    </row>
    <row r="91" spans="1:9">
      <c r="A91">
        <v>5.2560000000000002</v>
      </c>
      <c r="B91">
        <v>43.311999999999998</v>
      </c>
      <c r="C91">
        <v>-170.96600000000001</v>
      </c>
      <c r="D91">
        <v>0.300182</v>
      </c>
      <c r="G91" s="3">
        <f t="shared" si="5"/>
        <v>0.20199999999999818</v>
      </c>
      <c r="H91" s="4">
        <f t="shared" si="3"/>
        <v>-1.6080000000000041</v>
      </c>
      <c r="I91" s="4">
        <f t="shared" si="4"/>
        <v>-170.96600000000001</v>
      </c>
    </row>
    <row r="92" spans="1:9">
      <c r="A92">
        <v>5.2560000000000002</v>
      </c>
      <c r="B92">
        <v>43.512999999999998</v>
      </c>
      <c r="C92">
        <v>-154.529</v>
      </c>
      <c r="D92">
        <v>0.30018099999999998</v>
      </c>
      <c r="G92" s="3">
        <f t="shared" si="5"/>
        <v>0.19950000000000045</v>
      </c>
      <c r="H92" s="4">
        <f t="shared" si="3"/>
        <v>-1.4070000000000036</v>
      </c>
      <c r="I92" s="4">
        <f t="shared" si="4"/>
        <v>-154.529</v>
      </c>
    </row>
    <row r="93" spans="1:9">
      <c r="A93">
        <v>5.2560000000000002</v>
      </c>
      <c r="B93">
        <v>43.710999999999999</v>
      </c>
      <c r="C93">
        <v>-135.911</v>
      </c>
      <c r="D93">
        <v>0.30018</v>
      </c>
      <c r="G93" s="3">
        <f t="shared" si="5"/>
        <v>0.19900000000000162</v>
      </c>
      <c r="H93" s="4">
        <f t="shared" si="3"/>
        <v>-1.2090000000000032</v>
      </c>
      <c r="I93" s="4">
        <f t="shared" si="4"/>
        <v>-135.911</v>
      </c>
    </row>
    <row r="94" spans="1:9">
      <c r="A94">
        <v>5.2560000000000002</v>
      </c>
      <c r="B94">
        <v>43.911000000000001</v>
      </c>
      <c r="C94">
        <v>-116.069</v>
      </c>
      <c r="D94">
        <v>0.300178</v>
      </c>
      <c r="G94" s="3">
        <f t="shared" si="5"/>
        <v>0.20100000000000051</v>
      </c>
      <c r="H94" s="4">
        <f t="shared" si="3"/>
        <v>-1.0090000000000003</v>
      </c>
      <c r="I94" s="4">
        <f t="shared" si="4"/>
        <v>-116.069</v>
      </c>
    </row>
    <row r="95" spans="1:9">
      <c r="A95">
        <v>5.2560000000000002</v>
      </c>
      <c r="B95">
        <v>44.113</v>
      </c>
      <c r="C95">
        <v>-94.248999999999995</v>
      </c>
      <c r="D95">
        <v>0.30018099999999998</v>
      </c>
      <c r="G95" s="3">
        <f t="shared" si="5"/>
        <v>0.20049999999999812</v>
      </c>
      <c r="H95" s="4">
        <f t="shared" si="3"/>
        <v>-0.80700000000000216</v>
      </c>
      <c r="I95" s="4">
        <f t="shared" si="4"/>
        <v>-94.248999999999995</v>
      </c>
    </row>
    <row r="96" spans="1:9">
      <c r="A96">
        <v>5.2560000000000002</v>
      </c>
      <c r="B96">
        <v>44.311999999999998</v>
      </c>
      <c r="C96">
        <v>-71.852999999999994</v>
      </c>
      <c r="D96">
        <v>0.30019200000000001</v>
      </c>
      <c r="G96" s="3">
        <f t="shared" si="5"/>
        <v>0.1980000000000004</v>
      </c>
      <c r="H96" s="4">
        <f t="shared" si="3"/>
        <v>-0.60800000000000409</v>
      </c>
      <c r="I96" s="4">
        <f t="shared" si="4"/>
        <v>-71.852999999999994</v>
      </c>
    </row>
    <row r="97" spans="1:9">
      <c r="A97">
        <v>5.2560000000000002</v>
      </c>
      <c r="B97">
        <v>44.509</v>
      </c>
      <c r="C97">
        <v>-48.286000000000001</v>
      </c>
      <c r="D97">
        <v>0.30017100000000002</v>
      </c>
      <c r="G97" s="3">
        <f t="shared" si="5"/>
        <v>0.19850000000000279</v>
      </c>
      <c r="H97" s="4">
        <f t="shared" si="3"/>
        <v>-0.41100000000000136</v>
      </c>
      <c r="I97" s="4">
        <f t="shared" si="4"/>
        <v>-48.286000000000001</v>
      </c>
    </row>
    <row r="98" spans="1:9">
      <c r="A98">
        <v>5.2560000000000002</v>
      </c>
      <c r="B98">
        <v>44.709000000000003</v>
      </c>
      <c r="C98">
        <v>-23.826000000000001</v>
      </c>
      <c r="D98">
        <v>0.30016799999999999</v>
      </c>
      <c r="G98" s="3">
        <f t="shared" si="5"/>
        <v>0.20049999999999812</v>
      </c>
      <c r="H98" s="4">
        <f t="shared" si="3"/>
        <v>-0.21099999999999852</v>
      </c>
      <c r="I98" s="4">
        <f t="shared" si="4"/>
        <v>-23.826000000000001</v>
      </c>
    </row>
    <row r="99" spans="1:9">
      <c r="A99">
        <v>5.2560000000000002</v>
      </c>
      <c r="B99">
        <v>44.91</v>
      </c>
      <c r="C99">
        <v>1.371</v>
      </c>
      <c r="D99">
        <v>0.30017100000000002</v>
      </c>
      <c r="G99" s="3">
        <f t="shared" si="5"/>
        <v>0.20049999999999812</v>
      </c>
      <c r="H99" s="4">
        <f t="shared" si="3"/>
        <v>-1.0000000000005116E-2</v>
      </c>
      <c r="I99" s="4">
        <f t="shared" si="4"/>
        <v>1.371</v>
      </c>
    </row>
    <row r="100" spans="1:9">
      <c r="A100">
        <v>5.2560000000000002</v>
      </c>
      <c r="B100">
        <v>45.11</v>
      </c>
      <c r="C100">
        <v>26.157</v>
      </c>
      <c r="D100">
        <v>0.300176</v>
      </c>
      <c r="G100" s="3">
        <f t="shared" si="5"/>
        <v>0.19900000000000162</v>
      </c>
      <c r="H100" s="4">
        <f t="shared" si="3"/>
        <v>0.18999999999999773</v>
      </c>
      <c r="I100" s="4">
        <f t="shared" si="4"/>
        <v>26.157</v>
      </c>
    </row>
    <row r="101" spans="1:9">
      <c r="A101">
        <v>5.2560000000000002</v>
      </c>
      <c r="B101">
        <v>45.308</v>
      </c>
      <c r="C101">
        <v>49.875999999999998</v>
      </c>
      <c r="D101">
        <v>0.30018299999999998</v>
      </c>
      <c r="G101" s="3">
        <f t="shared" si="5"/>
        <v>0.19950000000000045</v>
      </c>
      <c r="H101" s="4">
        <f t="shared" si="3"/>
        <v>0.38799999999999812</v>
      </c>
      <c r="I101" s="4">
        <f t="shared" si="4"/>
        <v>49.875999999999998</v>
      </c>
    </row>
    <row r="102" spans="1:9">
      <c r="A102">
        <v>5.2560000000000002</v>
      </c>
      <c r="B102">
        <v>45.509</v>
      </c>
      <c r="C102">
        <v>74.078999999999994</v>
      </c>
      <c r="D102">
        <v>0.30016999999999999</v>
      </c>
      <c r="G102" s="3">
        <f t="shared" si="5"/>
        <v>0.20200000000000173</v>
      </c>
      <c r="H102" s="4">
        <f t="shared" si="3"/>
        <v>0.58899999999999864</v>
      </c>
      <c r="I102" s="4">
        <f t="shared" si="4"/>
        <v>74.078999999999994</v>
      </c>
    </row>
    <row r="103" spans="1:9">
      <c r="A103">
        <v>5.2560000000000002</v>
      </c>
      <c r="B103">
        <v>45.712000000000003</v>
      </c>
      <c r="C103">
        <v>96.844999999999999</v>
      </c>
      <c r="D103">
        <v>0.30018099999999998</v>
      </c>
      <c r="G103" s="3">
        <f t="shared" si="5"/>
        <v>0.20199999999999818</v>
      </c>
      <c r="H103" s="4">
        <f t="shared" si="3"/>
        <v>0.79200000000000159</v>
      </c>
      <c r="I103" s="4">
        <f t="shared" si="4"/>
        <v>96.844999999999999</v>
      </c>
    </row>
    <row r="104" spans="1:9">
      <c r="A104">
        <v>5.2560000000000002</v>
      </c>
      <c r="B104">
        <v>45.912999999999997</v>
      </c>
      <c r="C104">
        <v>118.43300000000001</v>
      </c>
      <c r="D104">
        <v>0.30017100000000002</v>
      </c>
      <c r="G104" s="3">
        <f t="shared" si="5"/>
        <v>0.1994999999999969</v>
      </c>
      <c r="H104" s="4">
        <f t="shared" si="3"/>
        <v>0.992999999999995</v>
      </c>
      <c r="I104" s="4">
        <f t="shared" si="4"/>
        <v>118.43300000000001</v>
      </c>
    </row>
    <row r="105" spans="1:9">
      <c r="A105">
        <v>5.2560000000000002</v>
      </c>
      <c r="B105">
        <v>46.110999999999997</v>
      </c>
      <c r="C105">
        <v>137.518</v>
      </c>
      <c r="D105">
        <v>0.30016199999999998</v>
      </c>
      <c r="G105" s="3">
        <f t="shared" si="5"/>
        <v>0.19900000000000162</v>
      </c>
      <c r="H105" s="4">
        <f t="shared" si="3"/>
        <v>1.1909999999999954</v>
      </c>
      <c r="I105" s="4">
        <f t="shared" si="4"/>
        <v>137.518</v>
      </c>
    </row>
    <row r="106" spans="1:9">
      <c r="A106">
        <v>5.2560000000000002</v>
      </c>
      <c r="B106">
        <v>46.311</v>
      </c>
      <c r="C106">
        <v>156.03299999999999</v>
      </c>
      <c r="D106">
        <v>0.300153</v>
      </c>
      <c r="G106" s="3">
        <f t="shared" si="5"/>
        <v>0.20100000000000051</v>
      </c>
      <c r="H106" s="4">
        <f t="shared" si="3"/>
        <v>1.3909999999999982</v>
      </c>
      <c r="I106" s="4">
        <f t="shared" si="4"/>
        <v>156.03299999999999</v>
      </c>
    </row>
    <row r="107" spans="1:9">
      <c r="A107">
        <v>5.2560000000000002</v>
      </c>
      <c r="B107">
        <v>46.512999999999998</v>
      </c>
      <c r="C107">
        <v>172.30699999999999</v>
      </c>
      <c r="D107">
        <v>0.30017700000000003</v>
      </c>
      <c r="G107" s="3">
        <f t="shared" si="5"/>
        <v>0.20100000000000051</v>
      </c>
      <c r="H107" s="4">
        <f t="shared" si="3"/>
        <v>1.5929999999999964</v>
      </c>
      <c r="I107" s="4">
        <f t="shared" si="4"/>
        <v>172.30699999999999</v>
      </c>
    </row>
    <row r="108" spans="1:9">
      <c r="A108">
        <v>5.2560000000000002</v>
      </c>
      <c r="B108">
        <v>46.713000000000001</v>
      </c>
      <c r="C108">
        <v>185.96</v>
      </c>
      <c r="D108">
        <v>0.30016399999999999</v>
      </c>
      <c r="G108" s="3">
        <f t="shared" si="5"/>
        <v>0.1980000000000004</v>
      </c>
      <c r="H108" s="4">
        <f t="shared" si="3"/>
        <v>1.7929999999999993</v>
      </c>
      <c r="I108" s="4">
        <f t="shared" si="4"/>
        <v>185.96</v>
      </c>
    </row>
    <row r="109" spans="1:9">
      <c r="A109">
        <v>5.2560000000000002</v>
      </c>
      <c r="B109">
        <v>46.908999999999999</v>
      </c>
      <c r="C109">
        <v>198.37299999999999</v>
      </c>
      <c r="D109">
        <v>0.30016900000000002</v>
      </c>
      <c r="G109" s="3">
        <f t="shared" si="5"/>
        <v>0.1980000000000004</v>
      </c>
      <c r="H109" s="4">
        <f t="shared" si="3"/>
        <v>1.9889999999999972</v>
      </c>
      <c r="I109" s="4">
        <f t="shared" si="4"/>
        <v>198.37299999999999</v>
      </c>
    </row>
    <row r="110" spans="1:9">
      <c r="A110">
        <v>5.2560000000000002</v>
      </c>
      <c r="B110">
        <v>47.109000000000002</v>
      </c>
      <c r="C110">
        <v>208.40299999999999</v>
      </c>
      <c r="D110">
        <v>0.300176</v>
      </c>
      <c r="G110" s="3">
        <f t="shared" si="5"/>
        <v>0.20050000000000168</v>
      </c>
      <c r="H110" s="4">
        <f t="shared" si="3"/>
        <v>2.1890000000000001</v>
      </c>
      <c r="I110" s="4">
        <f t="shared" si="4"/>
        <v>208.40299999999999</v>
      </c>
    </row>
    <row r="111" spans="1:9">
      <c r="A111">
        <v>5.2560000000000002</v>
      </c>
      <c r="B111">
        <v>47.31</v>
      </c>
      <c r="C111">
        <v>216.82599999999999</v>
      </c>
      <c r="D111">
        <v>0.300182</v>
      </c>
      <c r="G111" s="3">
        <f t="shared" si="5"/>
        <v>0.20049999999999812</v>
      </c>
      <c r="H111" s="4">
        <f t="shared" si="3"/>
        <v>2.3900000000000006</v>
      </c>
      <c r="I111" s="4">
        <f t="shared" si="4"/>
        <v>216.82599999999999</v>
      </c>
    </row>
    <row r="112" spans="1:9">
      <c r="A112">
        <v>5.2560000000000002</v>
      </c>
      <c r="B112">
        <v>47.51</v>
      </c>
      <c r="C112">
        <v>222.87899999999999</v>
      </c>
      <c r="D112">
        <v>0.30016900000000002</v>
      </c>
      <c r="G112" s="3">
        <f t="shared" si="5"/>
        <v>0.19849999999999923</v>
      </c>
      <c r="H112" s="4">
        <f t="shared" si="3"/>
        <v>2.5899999999999963</v>
      </c>
      <c r="I112" s="4">
        <f t="shared" si="4"/>
        <v>222.87899999999999</v>
      </c>
    </row>
    <row r="113" spans="1:9">
      <c r="A113">
        <v>5.2560000000000002</v>
      </c>
      <c r="B113">
        <v>47.707000000000001</v>
      </c>
      <c r="C113">
        <v>227.06299999999999</v>
      </c>
      <c r="D113">
        <v>0.30016199999999998</v>
      </c>
      <c r="G113" s="3">
        <f t="shared" si="5"/>
        <v>0.19950000000000045</v>
      </c>
      <c r="H113" s="4">
        <f t="shared" si="3"/>
        <v>2.786999999999999</v>
      </c>
      <c r="I113" s="4">
        <f t="shared" si="4"/>
        <v>227.06299999999999</v>
      </c>
    </row>
    <row r="114" spans="1:9">
      <c r="A114">
        <v>5.2560000000000002</v>
      </c>
      <c r="B114">
        <v>47.908999999999999</v>
      </c>
      <c r="C114">
        <v>229.45</v>
      </c>
      <c r="D114">
        <v>0.300174</v>
      </c>
      <c r="G114" s="3">
        <f t="shared" si="5"/>
        <v>0.20199999999999818</v>
      </c>
      <c r="H114" s="4">
        <f t="shared" si="3"/>
        <v>2.9889999999999972</v>
      </c>
      <c r="I114" s="4">
        <f t="shared" si="4"/>
        <v>229.45</v>
      </c>
    </row>
    <row r="115" spans="1:9">
      <c r="A115">
        <v>5.2560000000000002</v>
      </c>
      <c r="B115">
        <v>48.110999999999997</v>
      </c>
      <c r="C115">
        <v>229.75899999999999</v>
      </c>
      <c r="D115">
        <v>0.30016999999999999</v>
      </c>
      <c r="G115" s="3">
        <f t="shared" si="5"/>
        <v>0.20149999999999935</v>
      </c>
      <c r="H115" s="4">
        <f t="shared" si="3"/>
        <v>3.1909999999999954</v>
      </c>
      <c r="I115" s="4">
        <f t="shared" si="4"/>
        <v>229.75899999999999</v>
      </c>
    </row>
    <row r="116" spans="1:9">
      <c r="A116">
        <v>5.2560000000000002</v>
      </c>
      <c r="B116">
        <v>48.311999999999998</v>
      </c>
      <c r="C116">
        <v>229.17500000000001</v>
      </c>
      <c r="D116">
        <v>0.300176</v>
      </c>
      <c r="G116" s="3">
        <f t="shared" si="5"/>
        <v>0.19950000000000045</v>
      </c>
      <c r="H116" s="4">
        <f t="shared" si="3"/>
        <v>3.3919999999999959</v>
      </c>
      <c r="I116" s="4">
        <f t="shared" si="4"/>
        <v>229.17500000000001</v>
      </c>
    </row>
    <row r="117" spans="1:9">
      <c r="A117">
        <v>5.2560000000000002</v>
      </c>
      <c r="B117">
        <v>48.51</v>
      </c>
      <c r="C117">
        <v>225.66399999999999</v>
      </c>
      <c r="D117">
        <v>0.30017300000000002</v>
      </c>
      <c r="G117" s="3">
        <f t="shared" si="5"/>
        <v>0.19950000000000045</v>
      </c>
      <c r="H117" s="4">
        <f t="shared" si="3"/>
        <v>3.5899999999999963</v>
      </c>
      <c r="I117" s="4">
        <f t="shared" si="4"/>
        <v>225.66399999999999</v>
      </c>
    </row>
    <row r="118" spans="1:9">
      <c r="A118">
        <v>5.2560000000000002</v>
      </c>
      <c r="B118">
        <v>48.710999999999999</v>
      </c>
      <c r="C118">
        <v>221.434</v>
      </c>
      <c r="D118">
        <v>0.30016199999999998</v>
      </c>
      <c r="G118" s="3">
        <f t="shared" si="5"/>
        <v>0.20149999999999935</v>
      </c>
      <c r="H118" s="4">
        <f t="shared" si="3"/>
        <v>3.7909999999999968</v>
      </c>
      <c r="I118" s="4">
        <f t="shared" si="4"/>
        <v>221.434</v>
      </c>
    </row>
    <row r="119" spans="1:9">
      <c r="A119">
        <v>5.2560000000000002</v>
      </c>
      <c r="B119">
        <v>48.912999999999997</v>
      </c>
      <c r="C119">
        <v>215.6</v>
      </c>
      <c r="D119">
        <v>0.30016999999999999</v>
      </c>
      <c r="G119" s="3">
        <f t="shared" si="5"/>
        <v>0.20100000000000051</v>
      </c>
      <c r="H119" s="4">
        <f t="shared" si="3"/>
        <v>3.992999999999995</v>
      </c>
      <c r="I119" s="4">
        <f t="shared" si="4"/>
        <v>215.6</v>
      </c>
    </row>
    <row r="120" spans="1:9">
      <c r="A120">
        <v>5.2560000000000002</v>
      </c>
      <c r="B120">
        <v>49.113</v>
      </c>
      <c r="C120">
        <v>207.8</v>
      </c>
      <c r="D120">
        <v>0.30016100000000001</v>
      </c>
      <c r="G120" s="3">
        <f t="shared" si="5"/>
        <v>0.19900000000000162</v>
      </c>
      <c r="H120" s="4">
        <f t="shared" si="3"/>
        <v>4.1929999999999978</v>
      </c>
      <c r="I120" s="4">
        <f t="shared" si="4"/>
        <v>207.8</v>
      </c>
    </row>
    <row r="121" spans="1:9">
      <c r="A121">
        <v>5.2560000000000002</v>
      </c>
      <c r="B121">
        <v>49.311</v>
      </c>
      <c r="C121">
        <v>199.589</v>
      </c>
      <c r="D121">
        <v>0.30017300000000002</v>
      </c>
      <c r="G121" s="3">
        <f t="shared" si="5"/>
        <v>0.19849999999999923</v>
      </c>
      <c r="H121" s="4">
        <f t="shared" si="3"/>
        <v>4.3909999999999982</v>
      </c>
      <c r="I121" s="4">
        <f t="shared" si="4"/>
        <v>199.589</v>
      </c>
    </row>
    <row r="122" spans="1:9">
      <c r="A122">
        <v>5.2560000000000002</v>
      </c>
      <c r="B122">
        <v>49.51</v>
      </c>
      <c r="C122">
        <v>190.35400000000001</v>
      </c>
      <c r="D122">
        <v>0.30017700000000003</v>
      </c>
      <c r="G122" s="3">
        <f t="shared" si="5"/>
        <v>0.19999999999999929</v>
      </c>
      <c r="H122" s="4">
        <f t="shared" si="3"/>
        <v>4.5899999999999963</v>
      </c>
      <c r="I122" s="4">
        <f t="shared" si="4"/>
        <v>190.35400000000001</v>
      </c>
    </row>
    <row r="123" spans="1:9">
      <c r="A123">
        <v>5.2560000000000002</v>
      </c>
      <c r="B123">
        <v>49.710999999999999</v>
      </c>
      <c r="C123">
        <v>180.131</v>
      </c>
      <c r="D123">
        <v>0.30017100000000002</v>
      </c>
      <c r="G123" s="3">
        <f t="shared" si="5"/>
        <v>0.20050000000000168</v>
      </c>
      <c r="H123" s="4">
        <f t="shared" si="3"/>
        <v>4.7909999999999968</v>
      </c>
      <c r="I123" s="4">
        <f t="shared" si="4"/>
        <v>180.131</v>
      </c>
    </row>
    <row r="124" spans="1:9">
      <c r="A124">
        <v>5.2560000000000002</v>
      </c>
      <c r="B124">
        <v>49.911000000000001</v>
      </c>
      <c r="C124">
        <v>169.68700000000001</v>
      </c>
      <c r="D124">
        <v>0.30018</v>
      </c>
      <c r="G124" s="3">
        <f t="shared" si="5"/>
        <v>0.19849999999999923</v>
      </c>
      <c r="H124" s="4">
        <f t="shared" si="3"/>
        <v>4.9909999999999997</v>
      </c>
      <c r="I124" s="4">
        <f t="shared" si="4"/>
        <v>169.68700000000001</v>
      </c>
    </row>
    <row r="125" spans="1:9">
      <c r="A125">
        <v>5.2560000000000002</v>
      </c>
      <c r="B125">
        <v>50.107999999999997</v>
      </c>
      <c r="C125">
        <v>158.83600000000001</v>
      </c>
      <c r="D125">
        <v>0.30018099999999998</v>
      </c>
      <c r="G125" s="3">
        <f t="shared" si="5"/>
        <v>0.19899999999999807</v>
      </c>
      <c r="H125" s="4">
        <f t="shared" si="3"/>
        <v>5.1879999999999953</v>
      </c>
      <c r="I125" s="4">
        <f t="shared" si="4"/>
        <v>158.83600000000001</v>
      </c>
    </row>
    <row r="126" spans="1:9">
      <c r="A126">
        <v>5.2560000000000002</v>
      </c>
      <c r="B126">
        <v>50.308999999999997</v>
      </c>
      <c r="C126">
        <v>147.80500000000001</v>
      </c>
      <c r="D126">
        <v>0.30018699999999998</v>
      </c>
      <c r="G126" s="3">
        <f t="shared" si="5"/>
        <v>0.2015000000000029</v>
      </c>
      <c r="H126" s="4">
        <f t="shared" si="3"/>
        <v>5.3889999999999958</v>
      </c>
      <c r="I126" s="4">
        <f t="shared" si="4"/>
        <v>147.80500000000001</v>
      </c>
    </row>
    <row r="127" spans="1:9">
      <c r="A127">
        <v>5.2560000000000002</v>
      </c>
      <c r="B127">
        <v>50.511000000000003</v>
      </c>
      <c r="C127">
        <v>136.298</v>
      </c>
      <c r="D127">
        <v>0.30017899999999997</v>
      </c>
      <c r="G127" s="3">
        <f t="shared" si="5"/>
        <v>0.2015000000000029</v>
      </c>
      <c r="H127" s="4">
        <f t="shared" si="3"/>
        <v>5.5910000000000011</v>
      </c>
      <c r="I127" s="4">
        <f t="shared" si="4"/>
        <v>136.298</v>
      </c>
    </row>
    <row r="128" spans="1:9">
      <c r="A128">
        <v>5.2560000000000002</v>
      </c>
      <c r="B128">
        <v>50.712000000000003</v>
      </c>
      <c r="C128">
        <v>125.77800000000001</v>
      </c>
      <c r="D128">
        <v>0.30017899999999997</v>
      </c>
      <c r="G128" s="3">
        <f t="shared" si="5"/>
        <v>0.1994999999999969</v>
      </c>
      <c r="H128" s="4">
        <f t="shared" si="3"/>
        <v>5.7920000000000016</v>
      </c>
      <c r="I128" s="4">
        <f t="shared" si="4"/>
        <v>125.77800000000001</v>
      </c>
    </row>
    <row r="129" spans="1:9">
      <c r="A129">
        <v>5.2560000000000002</v>
      </c>
      <c r="B129">
        <v>50.91</v>
      </c>
      <c r="C129">
        <v>115.075</v>
      </c>
      <c r="D129">
        <v>0.30016799999999999</v>
      </c>
      <c r="G129" s="3">
        <f t="shared" si="5"/>
        <v>0.19899999999999807</v>
      </c>
      <c r="H129" s="4">
        <f t="shared" si="3"/>
        <v>5.9899999999999949</v>
      </c>
      <c r="I129" s="4">
        <f t="shared" si="4"/>
        <v>115.075</v>
      </c>
    </row>
    <row r="130" spans="1:9">
      <c r="A130">
        <v>5.2560000000000002</v>
      </c>
      <c r="B130">
        <v>51.11</v>
      </c>
      <c r="C130">
        <v>105.295</v>
      </c>
      <c r="D130">
        <v>0.30019600000000002</v>
      </c>
      <c r="G130" s="3">
        <f t="shared" si="5"/>
        <v>0.20100000000000051</v>
      </c>
      <c r="H130" s="4">
        <f t="shared" si="3"/>
        <v>6.1899999999999977</v>
      </c>
      <c r="I130" s="4">
        <f t="shared" si="4"/>
        <v>105.295</v>
      </c>
    </row>
    <row r="131" spans="1:9">
      <c r="A131">
        <v>5.2560000000000002</v>
      </c>
      <c r="B131">
        <v>51.311999999999998</v>
      </c>
      <c r="C131">
        <v>95.826999999999998</v>
      </c>
      <c r="D131">
        <v>0.30016399999999999</v>
      </c>
      <c r="G131" s="3">
        <f t="shared" si="5"/>
        <v>0.20200000000000173</v>
      </c>
      <c r="H131" s="4">
        <f t="shared" si="3"/>
        <v>6.3919999999999959</v>
      </c>
      <c r="I131" s="4">
        <f t="shared" si="4"/>
        <v>95.826999999999998</v>
      </c>
    </row>
    <row r="132" spans="1:9">
      <c r="A132">
        <v>5.2560000000000002</v>
      </c>
      <c r="B132">
        <v>51.514000000000003</v>
      </c>
      <c r="C132">
        <v>86.346000000000004</v>
      </c>
      <c r="D132">
        <v>0.30019600000000002</v>
      </c>
      <c r="G132" s="3">
        <f t="shared" si="5"/>
        <v>0.19950000000000045</v>
      </c>
      <c r="H132" s="4">
        <f t="shared" si="3"/>
        <v>6.5940000000000012</v>
      </c>
      <c r="I132" s="4">
        <f t="shared" si="4"/>
        <v>86.346000000000004</v>
      </c>
    </row>
    <row r="133" spans="1:9">
      <c r="A133">
        <v>5.2560000000000002</v>
      </c>
      <c r="B133">
        <v>51.710999999999999</v>
      </c>
      <c r="C133">
        <v>78.641000000000005</v>
      </c>
      <c r="D133">
        <v>0.30017300000000002</v>
      </c>
      <c r="G133" s="3">
        <f t="shared" si="5"/>
        <v>0.19849999999999923</v>
      </c>
      <c r="H133" s="4">
        <f t="shared" si="3"/>
        <v>6.7909999999999968</v>
      </c>
      <c r="I133" s="4">
        <f t="shared" si="4"/>
        <v>78.641000000000005</v>
      </c>
    </row>
    <row r="134" spans="1:9">
      <c r="A134">
        <v>5.2560000000000002</v>
      </c>
      <c r="B134">
        <v>51.911000000000001</v>
      </c>
      <c r="C134">
        <v>70.878</v>
      </c>
      <c r="D134">
        <v>0.30015399999999998</v>
      </c>
      <c r="G134" s="3">
        <f t="shared" si="5"/>
        <v>0.20050000000000168</v>
      </c>
      <c r="H134" s="4">
        <f t="shared" si="3"/>
        <v>6.9909999999999997</v>
      </c>
      <c r="I134" s="4">
        <f t="shared" si="4"/>
        <v>70.878</v>
      </c>
    </row>
    <row r="135" spans="1:9">
      <c r="A135">
        <v>5.2560000000000002</v>
      </c>
      <c r="B135">
        <v>52.112000000000002</v>
      </c>
      <c r="C135">
        <v>63.798000000000002</v>
      </c>
      <c r="D135">
        <v>0.30017500000000003</v>
      </c>
      <c r="G135" s="3">
        <f t="shared" si="5"/>
        <v>0.20049999999999812</v>
      </c>
      <c r="H135" s="4">
        <f t="shared" si="3"/>
        <v>7.1920000000000002</v>
      </c>
      <c r="I135" s="4">
        <f t="shared" si="4"/>
        <v>63.798000000000002</v>
      </c>
    </row>
    <row r="136" spans="1:9">
      <c r="A136">
        <v>5.2560000000000002</v>
      </c>
      <c r="B136">
        <v>52.311999999999998</v>
      </c>
      <c r="C136">
        <v>57.506999999999998</v>
      </c>
      <c r="D136">
        <v>0.30014800000000003</v>
      </c>
      <c r="G136" s="3">
        <f t="shared" si="5"/>
        <v>0.19849999999999923</v>
      </c>
      <c r="H136" s="4">
        <f t="shared" si="3"/>
        <v>7.3919999999999959</v>
      </c>
      <c r="I136" s="4">
        <f t="shared" si="4"/>
        <v>57.506999999999998</v>
      </c>
    </row>
    <row r="137" spans="1:9">
      <c r="A137">
        <v>5.2560000000000002</v>
      </c>
      <c r="B137">
        <v>52.509</v>
      </c>
      <c r="C137">
        <v>51.966999999999999</v>
      </c>
      <c r="D137">
        <v>0.30017199999999999</v>
      </c>
      <c r="G137" s="3">
        <f t="shared" si="5"/>
        <v>0.19850000000000279</v>
      </c>
      <c r="H137" s="4">
        <f t="shared" si="3"/>
        <v>7.5889999999999986</v>
      </c>
      <c r="I137" s="4">
        <f t="shared" si="4"/>
        <v>51.966999999999999</v>
      </c>
    </row>
    <row r="138" spans="1:9">
      <c r="A138">
        <v>5.2560000000000002</v>
      </c>
      <c r="B138">
        <v>52.709000000000003</v>
      </c>
      <c r="C138">
        <v>47.259</v>
      </c>
      <c r="D138">
        <v>0.30018299999999998</v>
      </c>
      <c r="G138" s="3">
        <f t="shared" si="5"/>
        <v>0.20100000000000051</v>
      </c>
      <c r="H138" s="4">
        <f t="shared" si="3"/>
        <v>7.7890000000000015</v>
      </c>
      <c r="I138" s="4">
        <f t="shared" si="4"/>
        <v>47.259</v>
      </c>
    </row>
    <row r="139" spans="1:9">
      <c r="A139">
        <v>5.2560000000000002</v>
      </c>
      <c r="B139">
        <v>52.911000000000001</v>
      </c>
      <c r="C139">
        <v>42.43</v>
      </c>
      <c r="D139">
        <v>0.30017199999999999</v>
      </c>
      <c r="G139" s="3">
        <f t="shared" si="5"/>
        <v>0.20149999999999935</v>
      </c>
      <c r="H139" s="4">
        <f t="shared" si="3"/>
        <v>7.9909999999999997</v>
      </c>
      <c r="I139" s="4">
        <f t="shared" si="4"/>
        <v>42.43</v>
      </c>
    </row>
    <row r="140" spans="1:9">
      <c r="A140">
        <v>5.2560000000000002</v>
      </c>
      <c r="B140">
        <v>53.112000000000002</v>
      </c>
      <c r="C140">
        <v>38.148000000000003</v>
      </c>
      <c r="D140">
        <v>0.30017300000000002</v>
      </c>
      <c r="G140" s="3">
        <f t="shared" si="5"/>
        <v>0.19950000000000045</v>
      </c>
      <c r="H140" s="4">
        <f t="shared" si="3"/>
        <v>8.1920000000000002</v>
      </c>
      <c r="I140" s="4">
        <f t="shared" si="4"/>
        <v>38.148000000000003</v>
      </c>
    </row>
    <row r="141" spans="1:9">
      <c r="A141">
        <v>5.2560000000000002</v>
      </c>
      <c r="B141">
        <v>53.31</v>
      </c>
      <c r="C141">
        <v>34.537999999999997</v>
      </c>
      <c r="D141">
        <v>0.30015799999999998</v>
      </c>
      <c r="G141" s="3">
        <f t="shared" si="5"/>
        <v>0.19950000000000045</v>
      </c>
      <c r="H141" s="4">
        <f t="shared" si="3"/>
        <v>8.39</v>
      </c>
      <c r="I141" s="4">
        <f t="shared" si="4"/>
        <v>34.537999999999997</v>
      </c>
    </row>
    <row r="142" spans="1:9">
      <c r="A142">
        <v>5.2560000000000002</v>
      </c>
      <c r="B142">
        <v>53.511000000000003</v>
      </c>
      <c r="C142">
        <v>31.202000000000002</v>
      </c>
      <c r="D142">
        <v>0.30017500000000003</v>
      </c>
      <c r="G142" s="3">
        <f t="shared" si="5"/>
        <v>0.20149999999999935</v>
      </c>
      <c r="H142" s="4">
        <f t="shared" si="3"/>
        <v>8.5910000000000011</v>
      </c>
      <c r="I142" s="4">
        <f t="shared" si="4"/>
        <v>31.202000000000002</v>
      </c>
    </row>
    <row r="143" spans="1:9">
      <c r="A143">
        <v>5.2560000000000002</v>
      </c>
      <c r="B143">
        <v>53.713000000000001</v>
      </c>
      <c r="C143">
        <v>28.361999999999998</v>
      </c>
      <c r="D143">
        <v>0.30017500000000003</v>
      </c>
      <c r="G143" s="3">
        <f t="shared" si="5"/>
        <v>0.20099999999999696</v>
      </c>
      <c r="H143" s="4">
        <f t="shared" si="3"/>
        <v>8.7929999999999993</v>
      </c>
      <c r="I143" s="4">
        <f t="shared" si="4"/>
        <v>28.361999999999998</v>
      </c>
    </row>
    <row r="144" spans="1:9">
      <c r="A144">
        <v>5.2560000000000002</v>
      </c>
      <c r="B144">
        <v>53.912999999999997</v>
      </c>
      <c r="C144">
        <v>25.619</v>
      </c>
      <c r="D144">
        <v>0.30016799999999999</v>
      </c>
      <c r="G144" s="3">
        <f t="shared" si="5"/>
        <v>0.19899999999999807</v>
      </c>
      <c r="H144" s="4">
        <f t="shared" si="3"/>
        <v>8.992999999999995</v>
      </c>
      <c r="I144" s="4">
        <f t="shared" si="4"/>
        <v>25.619</v>
      </c>
    </row>
    <row r="145" spans="1:9">
      <c r="A145">
        <v>5.2560000000000002</v>
      </c>
      <c r="B145">
        <v>54.110999999999997</v>
      </c>
      <c r="C145">
        <v>23.306000000000001</v>
      </c>
      <c r="D145">
        <v>0.30016900000000002</v>
      </c>
      <c r="G145" s="3">
        <f t="shared" si="5"/>
        <v>0.19900000000000162</v>
      </c>
      <c r="H145" s="4">
        <f t="shared" si="3"/>
        <v>9.1909999999999954</v>
      </c>
      <c r="I145" s="4">
        <f t="shared" si="4"/>
        <v>23.306000000000001</v>
      </c>
    </row>
    <row r="146" spans="1:9">
      <c r="A146">
        <v>5.2560000000000002</v>
      </c>
      <c r="B146">
        <v>54.311</v>
      </c>
      <c r="C146">
        <v>21.481999999999999</v>
      </c>
      <c r="D146">
        <v>0.30018299999999998</v>
      </c>
      <c r="G146" s="3">
        <f t="shared" si="5"/>
        <v>0.20050000000000168</v>
      </c>
      <c r="H146" s="4">
        <f t="shared" si="3"/>
        <v>9.3909999999999982</v>
      </c>
      <c r="I146" s="4">
        <f t="shared" si="4"/>
        <v>21.481999999999999</v>
      </c>
    </row>
    <row r="147" spans="1:9">
      <c r="A147">
        <v>5.2560000000000002</v>
      </c>
      <c r="B147">
        <v>54.512</v>
      </c>
      <c r="C147">
        <v>19.736000000000001</v>
      </c>
      <c r="D147">
        <v>0.30018</v>
      </c>
      <c r="G147" s="3">
        <f t="shared" si="5"/>
        <v>0.20100000000000051</v>
      </c>
      <c r="H147" s="4">
        <f t="shared" si="3"/>
        <v>9.5919999999999987</v>
      </c>
      <c r="I147" s="4">
        <f t="shared" si="4"/>
        <v>19.736000000000001</v>
      </c>
    </row>
    <row r="148" spans="1:9">
      <c r="A148">
        <v>5.2560000000000002</v>
      </c>
      <c r="B148">
        <v>54.713000000000001</v>
      </c>
      <c r="C148">
        <v>17.873999999999999</v>
      </c>
      <c r="D148">
        <v>0.30018499999999998</v>
      </c>
      <c r="G148" s="3">
        <f t="shared" si="5"/>
        <v>0.19899999999999807</v>
      </c>
      <c r="H148" s="4">
        <f t="shared" ref="H148:H179" si="6">B148-$I$1</f>
        <v>9.7929999999999993</v>
      </c>
      <c r="I148" s="4">
        <f t="shared" ref="I148:I179" si="7">C148</f>
        <v>17.873999999999999</v>
      </c>
    </row>
    <row r="149" spans="1:9">
      <c r="A149">
        <v>5.2560000000000002</v>
      </c>
      <c r="B149">
        <v>54.91</v>
      </c>
      <c r="C149">
        <v>16.338000000000001</v>
      </c>
      <c r="D149">
        <v>0.30018099999999998</v>
      </c>
      <c r="G149" s="3">
        <f t="shared" ref="G149:G178" si="8">(H150-H148)/2</f>
        <v>0.34949999999999903</v>
      </c>
      <c r="H149" s="4">
        <f t="shared" si="6"/>
        <v>9.9899999999999949</v>
      </c>
      <c r="I149" s="4">
        <f t="shared" si="7"/>
        <v>16.338000000000001</v>
      </c>
    </row>
    <row r="150" spans="1:9">
      <c r="A150">
        <v>5.2560000000000002</v>
      </c>
      <c r="B150">
        <v>55.411999999999999</v>
      </c>
      <c r="C150">
        <v>13.288</v>
      </c>
      <c r="D150">
        <v>0.300174</v>
      </c>
      <c r="G150" s="3">
        <f t="shared" si="8"/>
        <v>0.5</v>
      </c>
      <c r="H150" s="4">
        <f t="shared" si="6"/>
        <v>10.491999999999997</v>
      </c>
      <c r="I150" s="4">
        <f t="shared" si="7"/>
        <v>13.288</v>
      </c>
    </row>
    <row r="151" spans="1:9">
      <c r="A151">
        <v>5.2560000000000002</v>
      </c>
      <c r="B151">
        <v>55.91</v>
      </c>
      <c r="C151">
        <v>10.603999999999999</v>
      </c>
      <c r="D151">
        <v>0.30015799999999998</v>
      </c>
      <c r="G151" s="3">
        <f t="shared" si="8"/>
        <v>0.50049999999999883</v>
      </c>
      <c r="H151" s="4">
        <f t="shared" si="6"/>
        <v>10.989999999999995</v>
      </c>
      <c r="I151" s="4">
        <f t="shared" si="7"/>
        <v>10.603999999999999</v>
      </c>
    </row>
    <row r="152" spans="1:9">
      <c r="A152">
        <v>5.2560000000000002</v>
      </c>
      <c r="B152">
        <v>56.412999999999997</v>
      </c>
      <c r="C152">
        <v>8.9559999999999995</v>
      </c>
      <c r="D152">
        <v>0.30016900000000002</v>
      </c>
      <c r="G152" s="3">
        <f t="shared" si="8"/>
        <v>0.50150000000000006</v>
      </c>
      <c r="H152" s="4">
        <f t="shared" si="6"/>
        <v>11.492999999999995</v>
      </c>
      <c r="I152" s="4">
        <f t="shared" si="7"/>
        <v>8.9559999999999995</v>
      </c>
    </row>
    <row r="153" spans="1:9">
      <c r="A153">
        <v>5.2560000000000002</v>
      </c>
      <c r="B153">
        <v>56.912999999999997</v>
      </c>
      <c r="C153">
        <v>7.39</v>
      </c>
      <c r="D153">
        <v>0.30016399999999999</v>
      </c>
      <c r="G153" s="3">
        <f t="shared" si="8"/>
        <v>0.49800000000000111</v>
      </c>
      <c r="H153" s="4">
        <f t="shared" si="6"/>
        <v>11.992999999999995</v>
      </c>
      <c r="I153" s="4">
        <f t="shared" si="7"/>
        <v>7.39</v>
      </c>
    </row>
    <row r="154" spans="1:9">
      <c r="A154">
        <v>5.2560000000000002</v>
      </c>
      <c r="B154">
        <v>57.408999999999999</v>
      </c>
      <c r="C154">
        <v>6.0650000000000004</v>
      </c>
      <c r="D154">
        <v>0.30018600000000001</v>
      </c>
      <c r="G154" s="3">
        <f t="shared" si="8"/>
        <v>0.49900000000000233</v>
      </c>
      <c r="H154" s="4">
        <f t="shared" si="6"/>
        <v>12.488999999999997</v>
      </c>
      <c r="I154" s="4">
        <f t="shared" si="7"/>
        <v>6.0650000000000004</v>
      </c>
    </row>
    <row r="155" spans="1:9">
      <c r="A155">
        <v>5.2560000000000002</v>
      </c>
      <c r="B155">
        <v>57.911000000000001</v>
      </c>
      <c r="C155">
        <v>5.4909999999999997</v>
      </c>
      <c r="D155">
        <v>0.30017700000000003</v>
      </c>
      <c r="G155" s="3">
        <f t="shared" si="8"/>
        <v>0.50100000000000122</v>
      </c>
      <c r="H155" s="4">
        <f t="shared" si="6"/>
        <v>12.991</v>
      </c>
      <c r="I155" s="4">
        <f t="shared" si="7"/>
        <v>5.4909999999999997</v>
      </c>
    </row>
    <row r="156" spans="1:9">
      <c r="A156">
        <v>5.2560000000000002</v>
      </c>
      <c r="B156">
        <v>58.411000000000001</v>
      </c>
      <c r="C156">
        <v>4.8109999999999999</v>
      </c>
      <c r="D156">
        <v>0.30017899999999997</v>
      </c>
      <c r="G156" s="3">
        <f t="shared" si="8"/>
        <v>0.5</v>
      </c>
      <c r="H156" s="4">
        <f t="shared" si="6"/>
        <v>13.491</v>
      </c>
      <c r="I156" s="4">
        <f t="shared" si="7"/>
        <v>4.8109999999999999</v>
      </c>
    </row>
    <row r="157" spans="1:9">
      <c r="A157">
        <v>5.2560000000000002</v>
      </c>
      <c r="B157">
        <v>58.911000000000001</v>
      </c>
      <c r="C157">
        <v>4.1280000000000001</v>
      </c>
      <c r="D157">
        <v>0.30015999999999998</v>
      </c>
      <c r="G157" s="3">
        <f t="shared" si="8"/>
        <v>0.50150000000000006</v>
      </c>
      <c r="H157" s="4">
        <f t="shared" si="6"/>
        <v>13.991</v>
      </c>
      <c r="I157" s="4">
        <f t="shared" si="7"/>
        <v>4.1280000000000001</v>
      </c>
    </row>
    <row r="158" spans="1:9">
      <c r="A158">
        <v>5.2560000000000002</v>
      </c>
      <c r="B158">
        <v>59.414000000000001</v>
      </c>
      <c r="C158">
        <v>3.5840000000000001</v>
      </c>
      <c r="D158">
        <v>0.30018400000000001</v>
      </c>
      <c r="G158" s="3">
        <f t="shared" si="8"/>
        <v>0.49949999999999761</v>
      </c>
      <c r="H158" s="4">
        <f t="shared" si="6"/>
        <v>14.494</v>
      </c>
      <c r="I158" s="4">
        <f t="shared" si="7"/>
        <v>3.5840000000000001</v>
      </c>
    </row>
    <row r="159" spans="1:9">
      <c r="A159">
        <v>5.2560000000000002</v>
      </c>
      <c r="B159">
        <v>59.91</v>
      </c>
      <c r="C159">
        <v>3.1120000000000001</v>
      </c>
      <c r="D159">
        <v>0.300178</v>
      </c>
      <c r="G159" s="3">
        <f t="shared" si="8"/>
        <v>0.49849999999999994</v>
      </c>
      <c r="H159" s="4">
        <f t="shared" si="6"/>
        <v>14.989999999999995</v>
      </c>
      <c r="I159" s="4">
        <f t="shared" si="7"/>
        <v>3.1120000000000001</v>
      </c>
    </row>
    <row r="160" spans="1:9">
      <c r="A160">
        <v>5.2560000000000002</v>
      </c>
      <c r="B160">
        <v>60.411000000000001</v>
      </c>
      <c r="C160">
        <v>2.7160000000000002</v>
      </c>
      <c r="D160">
        <v>0.30018299999999998</v>
      </c>
      <c r="G160" s="3">
        <f t="shared" si="8"/>
        <v>0.50100000000000122</v>
      </c>
      <c r="H160" s="4">
        <f t="shared" si="6"/>
        <v>15.491</v>
      </c>
      <c r="I160" s="4">
        <f t="shared" si="7"/>
        <v>2.7160000000000002</v>
      </c>
    </row>
    <row r="161" spans="1:9">
      <c r="A161">
        <v>5.2560000000000002</v>
      </c>
      <c r="B161">
        <v>60.911999999999999</v>
      </c>
      <c r="C161">
        <v>2.4129999999999998</v>
      </c>
      <c r="D161">
        <v>0.30016399999999999</v>
      </c>
      <c r="G161" s="3">
        <f t="shared" si="8"/>
        <v>0.49949999999999761</v>
      </c>
      <c r="H161" s="4">
        <f t="shared" si="6"/>
        <v>15.991999999999997</v>
      </c>
      <c r="I161" s="4">
        <f t="shared" si="7"/>
        <v>2.4129999999999998</v>
      </c>
    </row>
    <row r="162" spans="1:9">
      <c r="A162">
        <v>5.2560000000000002</v>
      </c>
      <c r="B162">
        <v>61.41</v>
      </c>
      <c r="C162">
        <v>2.133</v>
      </c>
      <c r="D162">
        <v>0.30017500000000003</v>
      </c>
      <c r="G162" s="3">
        <f t="shared" si="8"/>
        <v>0.50049999999999883</v>
      </c>
      <c r="H162" s="4">
        <f t="shared" si="6"/>
        <v>16.489999999999995</v>
      </c>
      <c r="I162" s="4">
        <f t="shared" si="7"/>
        <v>2.133</v>
      </c>
    </row>
    <row r="163" spans="1:9">
      <c r="A163">
        <v>5.2560000000000002</v>
      </c>
      <c r="B163">
        <v>61.912999999999997</v>
      </c>
      <c r="C163">
        <v>1.9119999999999999</v>
      </c>
      <c r="D163">
        <v>0.30016500000000002</v>
      </c>
      <c r="G163" s="3">
        <f t="shared" si="8"/>
        <v>0.50050000000000239</v>
      </c>
      <c r="H163" s="4">
        <f t="shared" si="6"/>
        <v>16.992999999999995</v>
      </c>
      <c r="I163" s="4">
        <f t="shared" si="7"/>
        <v>1.9119999999999999</v>
      </c>
    </row>
    <row r="164" spans="1:9">
      <c r="A164">
        <v>5.2560000000000002</v>
      </c>
      <c r="B164">
        <v>62.411000000000001</v>
      </c>
      <c r="C164">
        <v>1.69</v>
      </c>
      <c r="D164">
        <v>0.30017199999999999</v>
      </c>
      <c r="G164" s="3">
        <f t="shared" si="8"/>
        <v>0.49750000000000227</v>
      </c>
      <c r="H164" s="4">
        <f t="shared" si="6"/>
        <v>17.491</v>
      </c>
      <c r="I164" s="4">
        <f t="shared" si="7"/>
        <v>1.69</v>
      </c>
    </row>
    <row r="165" spans="1:9">
      <c r="A165">
        <v>5.2560000000000002</v>
      </c>
      <c r="B165">
        <v>62.908000000000001</v>
      </c>
      <c r="C165">
        <v>1.5289999999999999</v>
      </c>
      <c r="D165">
        <v>0.300176</v>
      </c>
      <c r="G165" s="3">
        <f t="shared" si="8"/>
        <v>0.5</v>
      </c>
      <c r="H165" s="4">
        <f t="shared" si="6"/>
        <v>17.988</v>
      </c>
      <c r="I165" s="4">
        <f t="shared" si="7"/>
        <v>1.5289999999999999</v>
      </c>
    </row>
    <row r="166" spans="1:9">
      <c r="A166">
        <v>5.2560000000000002</v>
      </c>
      <c r="B166">
        <v>63.411000000000001</v>
      </c>
      <c r="C166">
        <v>1.391</v>
      </c>
      <c r="D166">
        <v>0.30017500000000003</v>
      </c>
      <c r="G166" s="3">
        <f t="shared" si="8"/>
        <v>0.50049999999999883</v>
      </c>
      <c r="H166" s="4">
        <f t="shared" si="6"/>
        <v>18.491</v>
      </c>
      <c r="I166" s="4">
        <f t="shared" si="7"/>
        <v>1.391</v>
      </c>
    </row>
    <row r="167" spans="1:9">
      <c r="A167">
        <v>5.2560000000000002</v>
      </c>
      <c r="B167">
        <v>63.908999999999999</v>
      </c>
      <c r="C167">
        <v>1.2649999999999999</v>
      </c>
      <c r="D167">
        <v>0.30017300000000002</v>
      </c>
      <c r="G167" s="3">
        <f t="shared" si="8"/>
        <v>0.50050000000000239</v>
      </c>
      <c r="H167" s="4">
        <f t="shared" si="6"/>
        <v>18.988999999999997</v>
      </c>
      <c r="I167" s="4">
        <f t="shared" si="7"/>
        <v>1.2649999999999999</v>
      </c>
    </row>
    <row r="168" spans="1:9">
      <c r="A168">
        <v>5.2560000000000002</v>
      </c>
      <c r="B168">
        <v>64.412000000000006</v>
      </c>
      <c r="C168">
        <v>1.169</v>
      </c>
      <c r="D168">
        <v>0.30018</v>
      </c>
      <c r="G168" s="3">
        <f t="shared" si="8"/>
        <v>0.50100000000000122</v>
      </c>
      <c r="H168" s="4">
        <f t="shared" si="6"/>
        <v>19.492000000000004</v>
      </c>
      <c r="I168" s="4">
        <f t="shared" si="7"/>
        <v>1.169</v>
      </c>
    </row>
    <row r="169" spans="1:9">
      <c r="A169">
        <v>5.2560000000000002</v>
      </c>
      <c r="B169">
        <v>64.911000000000001</v>
      </c>
      <c r="C169">
        <v>1.0720000000000001</v>
      </c>
      <c r="D169">
        <v>0.30017199999999999</v>
      </c>
      <c r="G169" s="3">
        <f t="shared" si="8"/>
        <v>0.49799999999999756</v>
      </c>
      <c r="H169" s="4">
        <f t="shared" si="6"/>
        <v>19.991</v>
      </c>
      <c r="I169" s="4">
        <f t="shared" si="7"/>
        <v>1.0720000000000001</v>
      </c>
    </row>
    <row r="170" spans="1:9">
      <c r="A170">
        <v>5.2560000000000002</v>
      </c>
      <c r="B170">
        <v>65.408000000000001</v>
      </c>
      <c r="C170">
        <v>1.0029999999999999</v>
      </c>
      <c r="D170">
        <v>0.30018699999999998</v>
      </c>
      <c r="G170" s="3">
        <f t="shared" si="8"/>
        <v>0.50050000000000239</v>
      </c>
      <c r="H170" s="4">
        <f t="shared" si="6"/>
        <v>20.488</v>
      </c>
      <c r="I170" s="4">
        <f t="shared" si="7"/>
        <v>1.0029999999999999</v>
      </c>
    </row>
    <row r="171" spans="1:9">
      <c r="A171">
        <v>5.2560000000000002</v>
      </c>
      <c r="B171">
        <v>65.912000000000006</v>
      </c>
      <c r="C171">
        <v>0.93400000000000005</v>
      </c>
      <c r="D171">
        <v>0.30018</v>
      </c>
      <c r="G171" s="3">
        <f t="shared" si="8"/>
        <v>0.50099999999999767</v>
      </c>
      <c r="H171" s="4">
        <f t="shared" si="6"/>
        <v>20.992000000000004</v>
      </c>
      <c r="I171" s="4">
        <f t="shared" si="7"/>
        <v>0.93400000000000005</v>
      </c>
    </row>
    <row r="172" spans="1:9">
      <c r="A172">
        <v>5.2560000000000002</v>
      </c>
      <c r="B172">
        <v>66.41</v>
      </c>
      <c r="C172">
        <v>0.88100000000000001</v>
      </c>
      <c r="D172">
        <v>0.300176</v>
      </c>
      <c r="G172" s="3">
        <f t="shared" si="8"/>
        <v>0.49949999999999761</v>
      </c>
      <c r="H172" s="4">
        <f t="shared" si="6"/>
        <v>21.489999999999995</v>
      </c>
      <c r="I172" s="4">
        <f t="shared" si="7"/>
        <v>0.88100000000000001</v>
      </c>
    </row>
    <row r="173" spans="1:9">
      <c r="A173">
        <v>5.2560000000000002</v>
      </c>
      <c r="B173">
        <v>66.911000000000001</v>
      </c>
      <c r="C173">
        <v>0.82199999999999995</v>
      </c>
      <c r="D173">
        <v>0.300182</v>
      </c>
      <c r="G173" s="3">
        <f t="shared" si="8"/>
        <v>0.50100000000000477</v>
      </c>
      <c r="H173" s="4">
        <f t="shared" si="6"/>
        <v>21.991</v>
      </c>
      <c r="I173" s="4">
        <f t="shared" si="7"/>
        <v>0.82199999999999995</v>
      </c>
    </row>
    <row r="174" spans="1:9">
      <c r="A174">
        <v>5.2560000000000002</v>
      </c>
      <c r="B174">
        <v>67.412000000000006</v>
      </c>
      <c r="C174">
        <v>0.78700000000000003</v>
      </c>
      <c r="D174">
        <v>0.30017500000000003</v>
      </c>
      <c r="G174" s="3">
        <f t="shared" si="8"/>
        <v>0.49900000000000233</v>
      </c>
      <c r="H174" s="4">
        <f t="shared" si="6"/>
        <v>22.492000000000004</v>
      </c>
      <c r="I174" s="4">
        <f t="shared" si="7"/>
        <v>0.78700000000000003</v>
      </c>
    </row>
    <row r="175" spans="1:9">
      <c r="A175">
        <v>5.2560000000000002</v>
      </c>
      <c r="B175">
        <v>67.909000000000006</v>
      </c>
      <c r="C175">
        <v>0.74199999999999999</v>
      </c>
      <c r="D175">
        <v>0.30016999999999999</v>
      </c>
      <c r="G175" s="3">
        <f t="shared" si="8"/>
        <v>0.49949999999999761</v>
      </c>
      <c r="H175" s="4">
        <f t="shared" si="6"/>
        <v>22.989000000000004</v>
      </c>
      <c r="I175" s="4">
        <f t="shared" si="7"/>
        <v>0.74199999999999999</v>
      </c>
    </row>
    <row r="176" spans="1:9">
      <c r="A176">
        <v>5.2560000000000002</v>
      </c>
      <c r="B176">
        <v>68.411000000000001</v>
      </c>
      <c r="C176">
        <v>0.71</v>
      </c>
      <c r="D176">
        <v>0.30016700000000002</v>
      </c>
      <c r="G176" s="3">
        <f t="shared" si="8"/>
        <v>0.50099999999999767</v>
      </c>
      <c r="H176" s="4">
        <f t="shared" si="6"/>
        <v>23.491</v>
      </c>
      <c r="I176" s="4">
        <f t="shared" si="7"/>
        <v>0.71</v>
      </c>
    </row>
    <row r="177" spans="1:9">
      <c r="A177">
        <v>5.2560000000000002</v>
      </c>
      <c r="B177">
        <v>68.911000000000001</v>
      </c>
      <c r="C177">
        <v>0.65300000000000002</v>
      </c>
      <c r="D177">
        <v>0.300176</v>
      </c>
      <c r="G177" s="3">
        <f t="shared" si="8"/>
        <v>0.49949999999999761</v>
      </c>
      <c r="H177" s="4">
        <f t="shared" si="6"/>
        <v>23.991</v>
      </c>
      <c r="I177" s="4">
        <f t="shared" si="7"/>
        <v>0.65300000000000002</v>
      </c>
    </row>
    <row r="178" spans="1:9">
      <c r="A178">
        <v>5.2560000000000002</v>
      </c>
      <c r="B178">
        <v>69.41</v>
      </c>
      <c r="C178">
        <v>0.63800000000000001</v>
      </c>
      <c r="D178">
        <v>0.300176</v>
      </c>
      <c r="G178" s="3">
        <f t="shared" si="8"/>
        <v>0.50099999999999767</v>
      </c>
      <c r="H178" s="4">
        <f t="shared" si="6"/>
        <v>24.489999999999995</v>
      </c>
      <c r="I178" s="4">
        <f t="shared" si="7"/>
        <v>0.63800000000000001</v>
      </c>
    </row>
    <row r="179" spans="1:9">
      <c r="A179">
        <v>5.2560000000000002</v>
      </c>
      <c r="B179">
        <v>69.912999999999997</v>
      </c>
      <c r="C179">
        <v>0.61499999999999999</v>
      </c>
      <c r="D179">
        <v>0.30017500000000003</v>
      </c>
      <c r="G179" s="3">
        <f>(H179-H178)/2</f>
        <v>0.25150000000000006</v>
      </c>
      <c r="H179" s="4">
        <f t="shared" si="6"/>
        <v>24.992999999999995</v>
      </c>
      <c r="I179" s="4">
        <f t="shared" si="7"/>
        <v>0.61499999999999999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K15" sqref="K15"/>
    </sheetView>
  </sheetViews>
  <sheetFormatPr defaultRowHeight="14.5"/>
  <cols>
    <col min="1" max="1" width="16.81640625" customWidth="1"/>
  </cols>
  <sheetData>
    <row r="1" spans="1:10">
      <c r="A1" t="s">
        <v>0</v>
      </c>
      <c r="H1" t="s">
        <v>19</v>
      </c>
      <c r="I1">
        <v>44.92</v>
      </c>
    </row>
    <row r="2" spans="1:10">
      <c r="A2" t="s">
        <v>106</v>
      </c>
      <c r="B2" t="s">
        <v>1</v>
      </c>
    </row>
    <row r="3" spans="1:10">
      <c r="A3" s="1">
        <v>44481</v>
      </c>
      <c r="B3" t="s">
        <v>2</v>
      </c>
    </row>
    <row r="4" spans="1:10">
      <c r="A4" s="2">
        <v>0.40528935185185189</v>
      </c>
      <c r="B4" t="s">
        <v>3</v>
      </c>
    </row>
    <row r="5" spans="1:10">
      <c r="A5">
        <v>5.0999999999999996</v>
      </c>
      <c r="B5" t="s">
        <v>4</v>
      </c>
    </row>
    <row r="6" spans="1:10">
      <c r="A6">
        <v>1</v>
      </c>
      <c r="B6" t="s">
        <v>5</v>
      </c>
    </row>
    <row r="7" spans="1:10">
      <c r="A7">
        <v>0</v>
      </c>
      <c r="B7" t="s">
        <v>6</v>
      </c>
    </row>
    <row r="8" spans="1:10">
      <c r="A8">
        <v>161</v>
      </c>
      <c r="B8" t="s">
        <v>7</v>
      </c>
    </row>
    <row r="9" spans="1:10">
      <c r="A9">
        <v>2</v>
      </c>
      <c r="B9" t="s">
        <v>8</v>
      </c>
    </row>
    <row r="10" spans="1:10">
      <c r="A10">
        <v>0</v>
      </c>
      <c r="B10" t="s">
        <v>9</v>
      </c>
    </row>
    <row r="11" spans="1:10">
      <c r="A11" t="s">
        <v>107</v>
      </c>
    </row>
    <row r="12" spans="1:10">
      <c r="A12" t="s">
        <v>10</v>
      </c>
      <c r="H12" t="s">
        <v>20</v>
      </c>
      <c r="I12" s="4">
        <f>AVERAGE(D19:D179)*10</f>
        <v>3.0014285714285718</v>
      </c>
      <c r="J12" t="s">
        <v>23</v>
      </c>
    </row>
    <row r="13" spans="1:10">
      <c r="A13" t="s">
        <v>11</v>
      </c>
      <c r="H13" t="s">
        <v>21</v>
      </c>
      <c r="I13" s="5">
        <f>SUMPRODUCT(G19:G179,I19:I179)</f>
        <v>-1.5265075000000494</v>
      </c>
      <c r="J13" t="s">
        <v>24</v>
      </c>
    </row>
    <row r="14" spans="1:10">
      <c r="A14">
        <v>0</v>
      </c>
      <c r="B14" t="s">
        <v>12</v>
      </c>
      <c r="H14" t="s">
        <v>26</v>
      </c>
      <c r="I14" s="3">
        <f>I99</f>
        <v>-1.117</v>
      </c>
      <c r="J14" t="s">
        <v>25</v>
      </c>
    </row>
    <row r="15" spans="1:10">
      <c r="A15">
        <v>0</v>
      </c>
      <c r="B15" t="s">
        <v>13</v>
      </c>
      <c r="H15" t="s">
        <v>27</v>
      </c>
      <c r="I15" s="3">
        <f>MAX(I19:I179)</f>
        <v>229.66</v>
      </c>
      <c r="J15" t="s">
        <v>25</v>
      </c>
    </row>
    <row r="16" spans="1:10">
      <c r="A16">
        <v>0</v>
      </c>
      <c r="B16" t="s">
        <v>14</v>
      </c>
      <c r="H16" t="s">
        <v>28</v>
      </c>
      <c r="I16" s="3">
        <f>MIN(I19:I179)</f>
        <v>-229.39599999999999</v>
      </c>
      <c r="J16" t="s">
        <v>25</v>
      </c>
    </row>
    <row r="17" spans="1:10">
      <c r="A17" t="s">
        <v>15</v>
      </c>
      <c r="H17" t="s">
        <v>22</v>
      </c>
      <c r="I17" s="5">
        <f>I13/I14</f>
        <v>1.3666136974038043</v>
      </c>
      <c r="J17" t="s">
        <v>29</v>
      </c>
    </row>
    <row r="18" spans="1:10">
      <c r="A18" t="s">
        <v>16</v>
      </c>
      <c r="C18" t="s">
        <v>17</v>
      </c>
      <c r="D18" t="s">
        <v>18</v>
      </c>
    </row>
    <row r="19" spans="1:10">
      <c r="A19">
        <v>5.2560000000000002</v>
      </c>
      <c r="B19">
        <v>19.91</v>
      </c>
      <c r="C19">
        <v>0.214</v>
      </c>
      <c r="D19">
        <v>0.30012499999999998</v>
      </c>
      <c r="G19" s="3">
        <f>(H20-H19)/2</f>
        <v>0.25</v>
      </c>
      <c r="H19" s="4">
        <f>B19-$I$1</f>
        <v>-25.01</v>
      </c>
      <c r="I19" s="4">
        <f>C19</f>
        <v>0.214</v>
      </c>
    </row>
    <row r="20" spans="1:10">
      <c r="A20">
        <v>5.2560000000000002</v>
      </c>
      <c r="B20">
        <v>20.41</v>
      </c>
      <c r="C20">
        <v>0.29899999999999999</v>
      </c>
      <c r="D20">
        <v>0.30014099999999999</v>
      </c>
      <c r="G20" s="3">
        <f>(H21-H19)/2</f>
        <v>0.50099999999999945</v>
      </c>
      <c r="H20" s="4">
        <f t="shared" ref="H20:H83" si="0">B20-$I$1</f>
        <v>-24.51</v>
      </c>
      <c r="I20" s="4">
        <f t="shared" ref="I20:I83" si="1">C20</f>
        <v>0.29899999999999999</v>
      </c>
    </row>
    <row r="21" spans="1:10">
      <c r="A21">
        <v>5.2560000000000002</v>
      </c>
      <c r="B21">
        <v>20.911999999999999</v>
      </c>
      <c r="C21">
        <v>0.32100000000000001</v>
      </c>
      <c r="D21">
        <v>0.30013899999999999</v>
      </c>
      <c r="G21" s="3">
        <f>(H22-H20)/2</f>
        <v>0.49949999999999939</v>
      </c>
      <c r="H21" s="4">
        <f t="shared" si="0"/>
        <v>-24.008000000000003</v>
      </c>
      <c r="I21" s="4">
        <f t="shared" si="1"/>
        <v>0.32100000000000001</v>
      </c>
    </row>
    <row r="22" spans="1:10">
      <c r="A22">
        <v>5.2560000000000002</v>
      </c>
      <c r="B22">
        <v>21.408999999999999</v>
      </c>
      <c r="C22">
        <v>0.373</v>
      </c>
      <c r="D22">
        <v>0.30013699999999999</v>
      </c>
      <c r="G22" s="3">
        <f t="shared" ref="G22:G85" si="2">(H23-H21)/2</f>
        <v>0.49900000000000055</v>
      </c>
      <c r="H22" s="4">
        <f t="shared" si="0"/>
        <v>-23.511000000000003</v>
      </c>
      <c r="I22" s="4">
        <f t="shared" si="1"/>
        <v>0.373</v>
      </c>
    </row>
    <row r="23" spans="1:10">
      <c r="A23">
        <v>5.2560000000000002</v>
      </c>
      <c r="B23">
        <v>21.91</v>
      </c>
      <c r="C23">
        <v>0.41299999999999998</v>
      </c>
      <c r="D23">
        <v>0.30012899999999998</v>
      </c>
      <c r="G23" s="3">
        <f t="shared" si="2"/>
        <v>0.50100000000000122</v>
      </c>
      <c r="H23" s="4">
        <f t="shared" si="0"/>
        <v>-23.01</v>
      </c>
      <c r="I23" s="4">
        <f t="shared" si="1"/>
        <v>0.41299999999999998</v>
      </c>
    </row>
    <row r="24" spans="1:10">
      <c r="A24">
        <v>5.2560000000000002</v>
      </c>
      <c r="B24">
        <v>22.411000000000001</v>
      </c>
      <c r="C24">
        <v>0.45100000000000001</v>
      </c>
      <c r="D24">
        <v>0.30012299999999997</v>
      </c>
      <c r="G24" s="3">
        <f t="shared" si="2"/>
        <v>0.5</v>
      </c>
      <c r="H24" s="4">
        <f t="shared" si="0"/>
        <v>-22.509</v>
      </c>
      <c r="I24" s="4">
        <f t="shared" si="1"/>
        <v>0.45100000000000001</v>
      </c>
    </row>
    <row r="25" spans="1:10">
      <c r="A25">
        <v>5.2560000000000002</v>
      </c>
      <c r="B25">
        <v>22.91</v>
      </c>
      <c r="C25">
        <v>0.497</v>
      </c>
      <c r="D25">
        <v>0.30013899999999999</v>
      </c>
      <c r="G25" s="3">
        <f t="shared" si="2"/>
        <v>0.50049999999999883</v>
      </c>
      <c r="H25" s="4">
        <f t="shared" si="0"/>
        <v>-22.01</v>
      </c>
      <c r="I25" s="4">
        <f t="shared" si="1"/>
        <v>0.497</v>
      </c>
    </row>
    <row r="26" spans="1:10">
      <c r="A26">
        <v>5.2560000000000002</v>
      </c>
      <c r="B26">
        <v>23.411999999999999</v>
      </c>
      <c r="C26">
        <v>0.54500000000000004</v>
      </c>
      <c r="D26">
        <v>0.30014200000000002</v>
      </c>
      <c r="G26" s="3">
        <f t="shared" si="2"/>
        <v>0.50050000000000061</v>
      </c>
      <c r="H26" s="4">
        <f t="shared" si="0"/>
        <v>-21.508000000000003</v>
      </c>
      <c r="I26" s="4">
        <f t="shared" si="1"/>
        <v>0.54500000000000004</v>
      </c>
    </row>
    <row r="27" spans="1:10">
      <c r="A27">
        <v>5.2560000000000002</v>
      </c>
      <c r="B27">
        <v>23.911000000000001</v>
      </c>
      <c r="C27">
        <v>0.60199999999999998</v>
      </c>
      <c r="D27">
        <v>0.300149</v>
      </c>
      <c r="G27" s="3">
        <f t="shared" si="2"/>
        <v>0.49900000000000055</v>
      </c>
      <c r="H27" s="4">
        <f t="shared" si="0"/>
        <v>-21.009</v>
      </c>
      <c r="I27" s="4">
        <f t="shared" si="1"/>
        <v>0.60199999999999998</v>
      </c>
    </row>
    <row r="28" spans="1:10">
      <c r="A28">
        <v>5.2560000000000002</v>
      </c>
      <c r="B28">
        <v>24.41</v>
      </c>
      <c r="C28">
        <v>0.66900000000000004</v>
      </c>
      <c r="D28">
        <v>0.300147</v>
      </c>
      <c r="G28" s="3">
        <f t="shared" si="2"/>
        <v>0.49949999999999939</v>
      </c>
      <c r="H28" s="4">
        <f t="shared" si="0"/>
        <v>-20.51</v>
      </c>
      <c r="I28" s="4">
        <f t="shared" si="1"/>
        <v>0.66900000000000004</v>
      </c>
    </row>
    <row r="29" spans="1:10">
      <c r="A29">
        <v>5.2560000000000002</v>
      </c>
      <c r="B29">
        <v>24.91</v>
      </c>
      <c r="C29">
        <v>0.74299999999999999</v>
      </c>
      <c r="D29">
        <v>0.30013000000000001</v>
      </c>
      <c r="G29" s="3">
        <f t="shared" si="2"/>
        <v>0.5</v>
      </c>
      <c r="H29" s="4">
        <f t="shared" si="0"/>
        <v>-20.010000000000002</v>
      </c>
      <c r="I29" s="4">
        <f t="shared" si="1"/>
        <v>0.74299999999999999</v>
      </c>
    </row>
    <row r="30" spans="1:10">
      <c r="A30">
        <v>5.2560000000000002</v>
      </c>
      <c r="B30">
        <v>25.41</v>
      </c>
      <c r="C30">
        <v>0.82699999999999996</v>
      </c>
      <c r="D30">
        <v>0.30013699999999999</v>
      </c>
      <c r="G30" s="3">
        <f t="shared" si="2"/>
        <v>0.50050000000000061</v>
      </c>
      <c r="H30" s="4">
        <f t="shared" si="0"/>
        <v>-19.510000000000002</v>
      </c>
      <c r="I30" s="4">
        <f t="shared" si="1"/>
        <v>0.82699999999999996</v>
      </c>
    </row>
    <row r="31" spans="1:10">
      <c r="A31">
        <v>5.2560000000000002</v>
      </c>
      <c r="B31">
        <v>25.911000000000001</v>
      </c>
      <c r="C31">
        <v>0.91500000000000004</v>
      </c>
      <c r="D31">
        <v>0.30013400000000001</v>
      </c>
      <c r="G31" s="3">
        <f t="shared" si="2"/>
        <v>0.50050000000000061</v>
      </c>
      <c r="H31" s="4">
        <f t="shared" si="0"/>
        <v>-19.009</v>
      </c>
      <c r="I31" s="4">
        <f t="shared" si="1"/>
        <v>0.91500000000000004</v>
      </c>
    </row>
    <row r="32" spans="1:10">
      <c r="A32">
        <v>5.2560000000000002</v>
      </c>
      <c r="B32">
        <v>26.411000000000001</v>
      </c>
      <c r="C32">
        <v>1.0169999999999999</v>
      </c>
      <c r="D32">
        <v>0.300145</v>
      </c>
      <c r="G32" s="3">
        <f t="shared" si="2"/>
        <v>0.49849999999999994</v>
      </c>
      <c r="H32" s="4">
        <f t="shared" si="0"/>
        <v>-18.509</v>
      </c>
      <c r="I32" s="4">
        <f t="shared" si="1"/>
        <v>1.0169999999999999</v>
      </c>
    </row>
    <row r="33" spans="1:9">
      <c r="A33">
        <v>5.2560000000000002</v>
      </c>
      <c r="B33">
        <v>26.908000000000001</v>
      </c>
      <c r="C33">
        <v>1.1299999999999999</v>
      </c>
      <c r="D33">
        <v>0.30014600000000002</v>
      </c>
      <c r="G33" s="3">
        <f t="shared" si="2"/>
        <v>0.49949999999999939</v>
      </c>
      <c r="H33" s="4">
        <f t="shared" si="0"/>
        <v>-18.012</v>
      </c>
      <c r="I33" s="4">
        <f t="shared" si="1"/>
        <v>1.1299999999999999</v>
      </c>
    </row>
    <row r="34" spans="1:9">
      <c r="A34">
        <v>5.2560000000000002</v>
      </c>
      <c r="B34">
        <v>27.41</v>
      </c>
      <c r="C34">
        <v>1.274</v>
      </c>
      <c r="D34">
        <v>0.30014299999999999</v>
      </c>
      <c r="G34" s="3">
        <f t="shared" si="2"/>
        <v>0.50049999999999883</v>
      </c>
      <c r="H34" s="4">
        <f t="shared" si="0"/>
        <v>-17.510000000000002</v>
      </c>
      <c r="I34" s="4">
        <f t="shared" si="1"/>
        <v>1.274</v>
      </c>
    </row>
    <row r="35" spans="1:9">
      <c r="A35">
        <v>5.2560000000000002</v>
      </c>
      <c r="B35">
        <v>27.908999999999999</v>
      </c>
      <c r="C35">
        <v>1.421</v>
      </c>
      <c r="D35">
        <v>0.30014000000000002</v>
      </c>
      <c r="G35" s="3">
        <f t="shared" si="2"/>
        <v>0.5</v>
      </c>
      <c r="H35" s="4">
        <f t="shared" si="0"/>
        <v>-17.011000000000003</v>
      </c>
      <c r="I35" s="4">
        <f t="shared" si="1"/>
        <v>1.421</v>
      </c>
    </row>
    <row r="36" spans="1:9">
      <c r="A36">
        <v>5.2560000000000002</v>
      </c>
      <c r="B36">
        <v>28.41</v>
      </c>
      <c r="C36">
        <v>1.6140000000000001</v>
      </c>
      <c r="D36">
        <v>0.30013200000000001</v>
      </c>
      <c r="G36" s="3">
        <f t="shared" si="2"/>
        <v>0.50100000000000122</v>
      </c>
      <c r="H36" s="4">
        <f t="shared" si="0"/>
        <v>-16.510000000000002</v>
      </c>
      <c r="I36" s="4">
        <f t="shared" si="1"/>
        <v>1.6140000000000001</v>
      </c>
    </row>
    <row r="37" spans="1:9">
      <c r="A37">
        <v>5.2560000000000002</v>
      </c>
      <c r="B37">
        <v>28.911000000000001</v>
      </c>
      <c r="C37">
        <v>1.855</v>
      </c>
      <c r="D37">
        <v>0.30014800000000003</v>
      </c>
      <c r="G37" s="3">
        <f t="shared" si="2"/>
        <v>0.49900000000000055</v>
      </c>
      <c r="H37" s="4">
        <f t="shared" si="0"/>
        <v>-16.009</v>
      </c>
      <c r="I37" s="4">
        <f t="shared" si="1"/>
        <v>1.855</v>
      </c>
    </row>
    <row r="38" spans="1:9">
      <c r="A38">
        <v>5.2560000000000002</v>
      </c>
      <c r="B38">
        <v>29.408000000000001</v>
      </c>
      <c r="C38">
        <v>2.105</v>
      </c>
      <c r="D38">
        <v>0.30014200000000002</v>
      </c>
      <c r="G38" s="3">
        <f t="shared" si="2"/>
        <v>0.49899999999999878</v>
      </c>
      <c r="H38" s="4">
        <f t="shared" si="0"/>
        <v>-15.512</v>
      </c>
      <c r="I38" s="4">
        <f t="shared" si="1"/>
        <v>2.105</v>
      </c>
    </row>
    <row r="39" spans="1:9">
      <c r="A39">
        <v>5.2560000000000002</v>
      </c>
      <c r="B39">
        <v>29.908999999999999</v>
      </c>
      <c r="C39">
        <v>2.431</v>
      </c>
      <c r="D39">
        <v>0.30013000000000001</v>
      </c>
      <c r="G39" s="3">
        <f t="shared" si="2"/>
        <v>0.50099999999999945</v>
      </c>
      <c r="H39" s="4">
        <f t="shared" si="0"/>
        <v>-15.011000000000003</v>
      </c>
      <c r="I39" s="4">
        <f t="shared" si="1"/>
        <v>2.431</v>
      </c>
    </row>
    <row r="40" spans="1:9">
      <c r="A40">
        <v>5.2560000000000002</v>
      </c>
      <c r="B40">
        <v>30.41</v>
      </c>
      <c r="C40">
        <v>2.819</v>
      </c>
      <c r="D40">
        <v>0.30014800000000003</v>
      </c>
      <c r="G40" s="3">
        <f t="shared" si="2"/>
        <v>0.5</v>
      </c>
      <c r="H40" s="4">
        <f t="shared" si="0"/>
        <v>-14.510000000000002</v>
      </c>
      <c r="I40" s="4">
        <f t="shared" si="1"/>
        <v>2.819</v>
      </c>
    </row>
    <row r="41" spans="1:9">
      <c r="A41">
        <v>5.2560000000000002</v>
      </c>
      <c r="B41">
        <v>30.908999999999999</v>
      </c>
      <c r="C41">
        <v>3.28</v>
      </c>
      <c r="D41">
        <v>0.30011500000000002</v>
      </c>
      <c r="G41" s="3">
        <f t="shared" si="2"/>
        <v>0.50099999999999945</v>
      </c>
      <c r="H41" s="4">
        <f t="shared" si="0"/>
        <v>-14.011000000000003</v>
      </c>
      <c r="I41" s="4">
        <f t="shared" si="1"/>
        <v>3.28</v>
      </c>
    </row>
    <row r="42" spans="1:9">
      <c r="A42">
        <v>5.2560000000000002</v>
      </c>
      <c r="B42">
        <v>31.411999999999999</v>
      </c>
      <c r="C42">
        <v>3.8610000000000002</v>
      </c>
      <c r="D42">
        <v>0.30013600000000001</v>
      </c>
      <c r="G42" s="3">
        <f t="shared" si="2"/>
        <v>0.5</v>
      </c>
      <c r="H42" s="4">
        <f t="shared" si="0"/>
        <v>-13.508000000000003</v>
      </c>
      <c r="I42" s="4">
        <f t="shared" si="1"/>
        <v>3.8610000000000002</v>
      </c>
    </row>
    <row r="43" spans="1:9">
      <c r="A43">
        <v>5.2560000000000002</v>
      </c>
      <c r="B43">
        <v>31.908999999999999</v>
      </c>
      <c r="C43">
        <v>4.5039999999999996</v>
      </c>
      <c r="D43">
        <v>0.30015199999999997</v>
      </c>
      <c r="G43" s="3">
        <f t="shared" si="2"/>
        <v>0.49749999999999872</v>
      </c>
      <c r="H43" s="4">
        <f t="shared" si="0"/>
        <v>-13.011000000000003</v>
      </c>
      <c r="I43" s="4">
        <f t="shared" si="1"/>
        <v>4.5039999999999996</v>
      </c>
    </row>
    <row r="44" spans="1:9">
      <c r="A44">
        <v>5.2560000000000002</v>
      </c>
      <c r="B44">
        <v>32.406999999999996</v>
      </c>
      <c r="C44">
        <v>5.3490000000000002</v>
      </c>
      <c r="D44">
        <v>0.30013400000000001</v>
      </c>
      <c r="G44" s="3">
        <f t="shared" si="2"/>
        <v>0.50100000000000122</v>
      </c>
      <c r="H44" s="4">
        <f t="shared" si="0"/>
        <v>-12.513000000000005</v>
      </c>
      <c r="I44" s="4">
        <f t="shared" si="1"/>
        <v>5.3490000000000002</v>
      </c>
    </row>
    <row r="45" spans="1:9">
      <c r="A45">
        <v>5.2560000000000002</v>
      </c>
      <c r="B45">
        <v>32.911000000000001</v>
      </c>
      <c r="C45">
        <v>6.843</v>
      </c>
      <c r="D45">
        <v>0.300124</v>
      </c>
      <c r="G45" s="3">
        <f t="shared" si="2"/>
        <v>0.50150000000000006</v>
      </c>
      <c r="H45" s="4">
        <f t="shared" si="0"/>
        <v>-12.009</v>
      </c>
      <c r="I45" s="4">
        <f t="shared" si="1"/>
        <v>6.843</v>
      </c>
    </row>
    <row r="46" spans="1:9">
      <c r="A46">
        <v>5.2560000000000002</v>
      </c>
      <c r="B46">
        <v>33.409999999999997</v>
      </c>
      <c r="C46">
        <v>8.3629999999999995</v>
      </c>
      <c r="D46">
        <v>0.30013400000000001</v>
      </c>
      <c r="G46" s="3">
        <f t="shared" si="2"/>
        <v>0.50049999999999883</v>
      </c>
      <c r="H46" s="4">
        <f t="shared" si="0"/>
        <v>-11.510000000000005</v>
      </c>
      <c r="I46" s="4">
        <f t="shared" si="1"/>
        <v>8.3629999999999995</v>
      </c>
    </row>
    <row r="47" spans="1:9">
      <c r="A47">
        <v>5.2560000000000002</v>
      </c>
      <c r="B47">
        <v>33.911999999999999</v>
      </c>
      <c r="C47">
        <v>10.022</v>
      </c>
      <c r="D47">
        <v>0.30012699999999998</v>
      </c>
      <c r="G47" s="3">
        <f t="shared" si="2"/>
        <v>0.5</v>
      </c>
      <c r="H47" s="4">
        <f t="shared" si="0"/>
        <v>-11.008000000000003</v>
      </c>
      <c r="I47" s="4">
        <f t="shared" si="1"/>
        <v>10.022</v>
      </c>
    </row>
    <row r="48" spans="1:9">
      <c r="A48">
        <v>5.2560000000000002</v>
      </c>
      <c r="B48">
        <v>34.409999999999997</v>
      </c>
      <c r="C48">
        <v>12.708</v>
      </c>
      <c r="D48">
        <v>0.30014299999999999</v>
      </c>
      <c r="G48" s="3">
        <f t="shared" si="2"/>
        <v>0.49699999999999989</v>
      </c>
      <c r="H48" s="4">
        <f t="shared" si="0"/>
        <v>-10.510000000000005</v>
      </c>
      <c r="I48" s="4">
        <f t="shared" si="1"/>
        <v>12.708</v>
      </c>
    </row>
    <row r="49" spans="1:9">
      <c r="A49">
        <v>5.2560000000000002</v>
      </c>
      <c r="B49">
        <v>34.905999999999999</v>
      </c>
      <c r="C49">
        <v>15.702</v>
      </c>
      <c r="D49">
        <v>0.300151</v>
      </c>
      <c r="G49" s="3">
        <f t="shared" si="2"/>
        <v>0.3490000000000002</v>
      </c>
      <c r="H49" s="4">
        <f t="shared" si="0"/>
        <v>-10.014000000000003</v>
      </c>
      <c r="I49" s="4">
        <f t="shared" si="1"/>
        <v>15.702</v>
      </c>
    </row>
    <row r="50" spans="1:9">
      <c r="A50">
        <v>5.2560000000000002</v>
      </c>
      <c r="B50">
        <v>35.107999999999997</v>
      </c>
      <c r="C50">
        <v>17.154</v>
      </c>
      <c r="D50">
        <v>0.30014200000000002</v>
      </c>
      <c r="G50" s="3">
        <f t="shared" si="2"/>
        <v>0.20200000000000173</v>
      </c>
      <c r="H50" s="4">
        <f t="shared" si="0"/>
        <v>-9.8120000000000047</v>
      </c>
      <c r="I50" s="4">
        <f t="shared" si="1"/>
        <v>17.154</v>
      </c>
    </row>
    <row r="51" spans="1:9">
      <c r="A51">
        <v>5.2560000000000002</v>
      </c>
      <c r="B51">
        <v>35.31</v>
      </c>
      <c r="C51">
        <v>18.899000000000001</v>
      </c>
      <c r="D51">
        <v>0.30014000000000002</v>
      </c>
      <c r="G51" s="3">
        <f t="shared" si="2"/>
        <v>0.2015000000000029</v>
      </c>
      <c r="H51" s="4">
        <f t="shared" si="0"/>
        <v>-9.61</v>
      </c>
      <c r="I51" s="4">
        <f t="shared" si="1"/>
        <v>18.899000000000001</v>
      </c>
    </row>
    <row r="52" spans="1:9">
      <c r="A52">
        <v>5.2560000000000002</v>
      </c>
      <c r="B52">
        <v>35.511000000000003</v>
      </c>
      <c r="C52">
        <v>20.632000000000001</v>
      </c>
      <c r="D52">
        <v>0.30014200000000002</v>
      </c>
      <c r="G52" s="3">
        <f t="shared" si="2"/>
        <v>0.19950000000000045</v>
      </c>
      <c r="H52" s="4">
        <f t="shared" si="0"/>
        <v>-9.4089999999999989</v>
      </c>
      <c r="I52" s="4">
        <f t="shared" si="1"/>
        <v>20.632000000000001</v>
      </c>
    </row>
    <row r="53" spans="1:9">
      <c r="A53">
        <v>5.2560000000000002</v>
      </c>
      <c r="B53">
        <v>35.709000000000003</v>
      </c>
      <c r="C53">
        <v>23.209</v>
      </c>
      <c r="D53">
        <v>0.30014000000000002</v>
      </c>
      <c r="G53" s="3">
        <f t="shared" si="2"/>
        <v>0.1994999999999969</v>
      </c>
      <c r="H53" s="4">
        <f t="shared" si="0"/>
        <v>-9.2109999999999985</v>
      </c>
      <c r="I53" s="4">
        <f t="shared" si="1"/>
        <v>23.209</v>
      </c>
    </row>
    <row r="54" spans="1:9">
      <c r="A54">
        <v>5.2560000000000002</v>
      </c>
      <c r="B54">
        <v>35.909999999999997</v>
      </c>
      <c r="C54">
        <v>25.132999999999999</v>
      </c>
      <c r="D54">
        <v>0.300151</v>
      </c>
      <c r="G54" s="3">
        <f t="shared" si="2"/>
        <v>0.20149999999999935</v>
      </c>
      <c r="H54" s="4">
        <f t="shared" si="0"/>
        <v>-9.0100000000000051</v>
      </c>
      <c r="I54" s="4">
        <f t="shared" si="1"/>
        <v>25.132999999999999</v>
      </c>
    </row>
    <row r="55" spans="1:9">
      <c r="A55">
        <v>5.2560000000000002</v>
      </c>
      <c r="B55">
        <v>36.112000000000002</v>
      </c>
      <c r="C55">
        <v>27.972999999999999</v>
      </c>
      <c r="D55">
        <v>0.30014000000000002</v>
      </c>
      <c r="G55" s="3">
        <f t="shared" si="2"/>
        <v>0.20100000000000051</v>
      </c>
      <c r="H55" s="4">
        <f t="shared" si="0"/>
        <v>-8.8079999999999998</v>
      </c>
      <c r="I55" s="4">
        <f t="shared" si="1"/>
        <v>27.972999999999999</v>
      </c>
    </row>
    <row r="56" spans="1:9">
      <c r="A56">
        <v>5.2560000000000002</v>
      </c>
      <c r="B56">
        <v>36.311999999999998</v>
      </c>
      <c r="C56">
        <v>30.977</v>
      </c>
      <c r="D56">
        <v>0.30013499999999999</v>
      </c>
      <c r="G56" s="3">
        <f t="shared" si="2"/>
        <v>0.19849999999999923</v>
      </c>
      <c r="H56" s="4">
        <f t="shared" si="0"/>
        <v>-8.6080000000000041</v>
      </c>
      <c r="I56" s="4">
        <f t="shared" si="1"/>
        <v>30.977</v>
      </c>
    </row>
    <row r="57" spans="1:9">
      <c r="A57">
        <v>5.2560000000000002</v>
      </c>
      <c r="B57">
        <v>36.509</v>
      </c>
      <c r="C57">
        <v>34.616</v>
      </c>
      <c r="D57">
        <v>0.300126</v>
      </c>
      <c r="G57" s="3">
        <f t="shared" si="2"/>
        <v>0.19900000000000162</v>
      </c>
      <c r="H57" s="4">
        <f t="shared" si="0"/>
        <v>-8.4110000000000014</v>
      </c>
      <c r="I57" s="4">
        <f t="shared" si="1"/>
        <v>34.616</v>
      </c>
    </row>
    <row r="58" spans="1:9">
      <c r="A58">
        <v>5.2560000000000002</v>
      </c>
      <c r="B58">
        <v>36.71</v>
      </c>
      <c r="C58">
        <v>38.375</v>
      </c>
      <c r="D58">
        <v>0.30012899999999998</v>
      </c>
      <c r="G58" s="3">
        <f t="shared" si="2"/>
        <v>0.20100000000000051</v>
      </c>
      <c r="H58" s="4">
        <f t="shared" si="0"/>
        <v>-8.2100000000000009</v>
      </c>
      <c r="I58" s="4">
        <f t="shared" si="1"/>
        <v>38.375</v>
      </c>
    </row>
    <row r="59" spans="1:9">
      <c r="A59">
        <v>5.2560000000000002</v>
      </c>
      <c r="B59">
        <v>36.911000000000001</v>
      </c>
      <c r="C59">
        <v>42.411999999999999</v>
      </c>
      <c r="D59">
        <v>0.30013600000000001</v>
      </c>
      <c r="G59" s="3">
        <f t="shared" si="2"/>
        <v>0.19999999999999929</v>
      </c>
      <c r="H59" s="4">
        <f t="shared" si="0"/>
        <v>-8.0090000000000003</v>
      </c>
      <c r="I59" s="4">
        <f t="shared" si="1"/>
        <v>42.411999999999999</v>
      </c>
    </row>
    <row r="60" spans="1:9">
      <c r="A60">
        <v>5.2560000000000002</v>
      </c>
      <c r="B60">
        <v>37.11</v>
      </c>
      <c r="C60">
        <v>47.188000000000002</v>
      </c>
      <c r="D60">
        <v>0.30014800000000003</v>
      </c>
      <c r="G60" s="3">
        <f t="shared" si="2"/>
        <v>0.1980000000000004</v>
      </c>
      <c r="H60" s="4">
        <f t="shared" si="0"/>
        <v>-7.8100000000000023</v>
      </c>
      <c r="I60" s="4">
        <f t="shared" si="1"/>
        <v>47.188000000000002</v>
      </c>
    </row>
    <row r="61" spans="1:9">
      <c r="A61">
        <v>5.2560000000000002</v>
      </c>
      <c r="B61">
        <v>37.307000000000002</v>
      </c>
      <c r="C61">
        <v>51.932000000000002</v>
      </c>
      <c r="D61">
        <v>0.30013800000000002</v>
      </c>
      <c r="G61" s="3">
        <f t="shared" si="2"/>
        <v>0.1980000000000004</v>
      </c>
      <c r="H61" s="4">
        <f t="shared" si="0"/>
        <v>-7.6129999999999995</v>
      </c>
      <c r="I61" s="4">
        <f t="shared" si="1"/>
        <v>51.932000000000002</v>
      </c>
    </row>
    <row r="62" spans="1:9">
      <c r="A62">
        <v>5.2560000000000002</v>
      </c>
      <c r="B62">
        <v>37.506</v>
      </c>
      <c r="C62">
        <v>58.072000000000003</v>
      </c>
      <c r="D62">
        <v>0.30012499999999998</v>
      </c>
      <c r="G62" s="3">
        <f t="shared" si="2"/>
        <v>0.20049999999999812</v>
      </c>
      <c r="H62" s="4">
        <f t="shared" si="0"/>
        <v>-7.4140000000000015</v>
      </c>
      <c r="I62" s="4">
        <f t="shared" si="1"/>
        <v>58.072000000000003</v>
      </c>
    </row>
    <row r="63" spans="1:9">
      <c r="A63">
        <v>5.2560000000000002</v>
      </c>
      <c r="B63">
        <v>37.707999999999998</v>
      </c>
      <c r="C63">
        <v>64.456999999999994</v>
      </c>
      <c r="D63">
        <v>0.300147</v>
      </c>
      <c r="G63" s="3">
        <f t="shared" si="2"/>
        <v>0.20149999999999935</v>
      </c>
      <c r="H63" s="4">
        <f t="shared" si="0"/>
        <v>-7.2120000000000033</v>
      </c>
      <c r="I63" s="4">
        <f t="shared" si="1"/>
        <v>64.456999999999994</v>
      </c>
    </row>
    <row r="64" spans="1:9">
      <c r="A64">
        <v>5.2560000000000002</v>
      </c>
      <c r="B64">
        <v>37.908999999999999</v>
      </c>
      <c r="C64">
        <v>71.215000000000003</v>
      </c>
      <c r="D64">
        <v>0.30014000000000002</v>
      </c>
      <c r="G64" s="3">
        <f t="shared" si="2"/>
        <v>0.19950000000000045</v>
      </c>
      <c r="H64" s="4">
        <f t="shared" si="0"/>
        <v>-7.0110000000000028</v>
      </c>
      <c r="I64" s="4">
        <f t="shared" si="1"/>
        <v>71.215000000000003</v>
      </c>
    </row>
    <row r="65" spans="1:9">
      <c r="A65">
        <v>5.2560000000000002</v>
      </c>
      <c r="B65">
        <v>38.106999999999999</v>
      </c>
      <c r="C65">
        <v>79.197000000000003</v>
      </c>
      <c r="D65">
        <v>0.30014800000000003</v>
      </c>
      <c r="G65" s="3">
        <f t="shared" si="2"/>
        <v>0.19999999999999929</v>
      </c>
      <c r="H65" s="4">
        <f t="shared" si="0"/>
        <v>-6.8130000000000024</v>
      </c>
      <c r="I65" s="4">
        <f t="shared" si="1"/>
        <v>79.197000000000003</v>
      </c>
    </row>
    <row r="66" spans="1:9">
      <c r="A66">
        <v>5.2560000000000002</v>
      </c>
      <c r="B66">
        <v>38.308999999999997</v>
      </c>
      <c r="C66">
        <v>87.524000000000001</v>
      </c>
      <c r="D66">
        <v>0.30014999999999997</v>
      </c>
      <c r="G66" s="3">
        <f t="shared" si="2"/>
        <v>0.20200000000000173</v>
      </c>
      <c r="H66" s="4">
        <f t="shared" si="0"/>
        <v>-6.6110000000000042</v>
      </c>
      <c r="I66" s="4">
        <f t="shared" si="1"/>
        <v>87.524000000000001</v>
      </c>
    </row>
    <row r="67" spans="1:9">
      <c r="A67">
        <v>5.2560000000000002</v>
      </c>
      <c r="B67">
        <v>38.511000000000003</v>
      </c>
      <c r="C67">
        <v>96.346999999999994</v>
      </c>
      <c r="D67">
        <v>0.300145</v>
      </c>
      <c r="G67" s="3">
        <f t="shared" si="2"/>
        <v>0.2015000000000029</v>
      </c>
      <c r="H67" s="4">
        <f t="shared" si="0"/>
        <v>-6.4089999999999989</v>
      </c>
      <c r="I67" s="4">
        <f t="shared" si="1"/>
        <v>96.346999999999994</v>
      </c>
    </row>
    <row r="68" spans="1:9">
      <c r="A68">
        <v>5.2560000000000002</v>
      </c>
      <c r="B68">
        <v>38.712000000000003</v>
      </c>
      <c r="C68">
        <v>105.59</v>
      </c>
      <c r="D68">
        <v>0.30013600000000001</v>
      </c>
      <c r="G68" s="3">
        <f t="shared" si="2"/>
        <v>0.19899999999999807</v>
      </c>
      <c r="H68" s="4">
        <f t="shared" si="0"/>
        <v>-6.2079999999999984</v>
      </c>
      <c r="I68" s="4">
        <f t="shared" si="1"/>
        <v>105.59</v>
      </c>
    </row>
    <row r="69" spans="1:9">
      <c r="A69">
        <v>5.2560000000000002</v>
      </c>
      <c r="B69">
        <v>38.908999999999999</v>
      </c>
      <c r="C69">
        <v>115.846</v>
      </c>
      <c r="D69">
        <v>0.30014600000000002</v>
      </c>
      <c r="G69" s="3">
        <f t="shared" si="2"/>
        <v>0.19849999999999923</v>
      </c>
      <c r="H69" s="4">
        <f t="shared" si="0"/>
        <v>-6.0110000000000028</v>
      </c>
      <c r="I69" s="4">
        <f t="shared" si="1"/>
        <v>115.846</v>
      </c>
    </row>
    <row r="70" spans="1:9">
      <c r="A70">
        <v>5.2560000000000002</v>
      </c>
      <c r="B70">
        <v>39.109000000000002</v>
      </c>
      <c r="C70">
        <v>126.497</v>
      </c>
      <c r="D70">
        <v>0.30012499999999998</v>
      </c>
      <c r="G70" s="3">
        <f t="shared" si="2"/>
        <v>0.20050000000000168</v>
      </c>
      <c r="H70" s="4">
        <f t="shared" si="0"/>
        <v>-5.8109999999999999</v>
      </c>
      <c r="I70" s="4">
        <f t="shared" si="1"/>
        <v>126.497</v>
      </c>
    </row>
    <row r="71" spans="1:9">
      <c r="A71">
        <v>5.2560000000000002</v>
      </c>
      <c r="B71">
        <v>39.31</v>
      </c>
      <c r="C71">
        <v>137.62</v>
      </c>
      <c r="D71">
        <v>0.30014200000000002</v>
      </c>
      <c r="G71" s="3">
        <f t="shared" si="2"/>
        <v>0.20049999999999812</v>
      </c>
      <c r="H71" s="4">
        <f t="shared" si="0"/>
        <v>-5.6099999999999994</v>
      </c>
      <c r="I71" s="4">
        <f t="shared" si="1"/>
        <v>137.62</v>
      </c>
    </row>
    <row r="72" spans="1:9">
      <c r="A72">
        <v>5.2560000000000002</v>
      </c>
      <c r="B72">
        <v>39.51</v>
      </c>
      <c r="C72">
        <v>148.31100000000001</v>
      </c>
      <c r="D72">
        <v>0.30013899999999999</v>
      </c>
      <c r="G72" s="3">
        <f t="shared" si="2"/>
        <v>0.1980000000000004</v>
      </c>
      <c r="H72" s="4">
        <f t="shared" si="0"/>
        <v>-5.4100000000000037</v>
      </c>
      <c r="I72" s="4">
        <f t="shared" si="1"/>
        <v>148.31100000000001</v>
      </c>
    </row>
    <row r="73" spans="1:9">
      <c r="A73">
        <v>5.2560000000000002</v>
      </c>
      <c r="B73">
        <v>39.706000000000003</v>
      </c>
      <c r="C73">
        <v>159.24</v>
      </c>
      <c r="D73">
        <v>0.30014200000000002</v>
      </c>
      <c r="G73" s="3">
        <f t="shared" si="2"/>
        <v>0.1980000000000004</v>
      </c>
      <c r="H73" s="4">
        <f t="shared" si="0"/>
        <v>-5.2139999999999986</v>
      </c>
      <c r="I73" s="4">
        <f t="shared" si="1"/>
        <v>159.24</v>
      </c>
    </row>
    <row r="74" spans="1:9">
      <c r="A74">
        <v>5.2560000000000002</v>
      </c>
      <c r="B74">
        <v>39.905999999999999</v>
      </c>
      <c r="C74">
        <v>170.38200000000001</v>
      </c>
      <c r="D74">
        <v>0.30014600000000002</v>
      </c>
      <c r="G74" s="3">
        <f t="shared" si="2"/>
        <v>0.20099999999999696</v>
      </c>
      <c r="H74" s="4">
        <f t="shared" si="0"/>
        <v>-5.0140000000000029</v>
      </c>
      <c r="I74" s="4">
        <f t="shared" si="1"/>
        <v>170.38200000000001</v>
      </c>
    </row>
    <row r="75" spans="1:9">
      <c r="A75">
        <v>5.2560000000000002</v>
      </c>
      <c r="B75">
        <v>40.107999999999997</v>
      </c>
      <c r="C75">
        <v>181.06700000000001</v>
      </c>
      <c r="D75">
        <v>0.30013499999999999</v>
      </c>
      <c r="G75" s="3">
        <f t="shared" si="2"/>
        <v>0.20149999999999935</v>
      </c>
      <c r="H75" s="4">
        <f t="shared" si="0"/>
        <v>-4.8120000000000047</v>
      </c>
      <c r="I75" s="4">
        <f t="shared" si="1"/>
        <v>181.06700000000001</v>
      </c>
    </row>
    <row r="76" spans="1:9">
      <c r="A76">
        <v>5.2560000000000002</v>
      </c>
      <c r="B76">
        <v>40.308999999999997</v>
      </c>
      <c r="C76">
        <v>190.702</v>
      </c>
      <c r="D76">
        <v>0.30014400000000002</v>
      </c>
      <c r="G76" s="3">
        <f t="shared" si="2"/>
        <v>0.19950000000000045</v>
      </c>
      <c r="H76" s="4">
        <f t="shared" si="0"/>
        <v>-4.6110000000000042</v>
      </c>
      <c r="I76" s="4">
        <f t="shared" si="1"/>
        <v>190.702</v>
      </c>
    </row>
    <row r="77" spans="1:9">
      <c r="A77">
        <v>5.2560000000000002</v>
      </c>
      <c r="B77">
        <v>40.506999999999998</v>
      </c>
      <c r="C77">
        <v>199.845</v>
      </c>
      <c r="D77">
        <v>0.30012299999999997</v>
      </c>
      <c r="G77" s="3">
        <f t="shared" si="2"/>
        <v>0.20000000000000284</v>
      </c>
      <c r="H77" s="4">
        <f t="shared" si="0"/>
        <v>-4.4130000000000038</v>
      </c>
      <c r="I77" s="4">
        <f t="shared" si="1"/>
        <v>199.845</v>
      </c>
    </row>
    <row r="78" spans="1:9">
      <c r="A78">
        <v>5.2560000000000002</v>
      </c>
      <c r="B78">
        <v>40.709000000000003</v>
      </c>
      <c r="C78">
        <v>208.35900000000001</v>
      </c>
      <c r="D78">
        <v>0.300149</v>
      </c>
      <c r="G78" s="3">
        <f t="shared" si="2"/>
        <v>0.20200000000000173</v>
      </c>
      <c r="H78" s="4">
        <f t="shared" si="0"/>
        <v>-4.2109999999999985</v>
      </c>
      <c r="I78" s="4">
        <f t="shared" si="1"/>
        <v>208.35900000000001</v>
      </c>
    </row>
    <row r="79" spans="1:9">
      <c r="A79">
        <v>5.2560000000000002</v>
      </c>
      <c r="B79">
        <v>40.911000000000001</v>
      </c>
      <c r="C79">
        <v>215.56899999999999</v>
      </c>
      <c r="D79">
        <v>0.30014600000000002</v>
      </c>
      <c r="G79" s="3">
        <f t="shared" si="2"/>
        <v>0.20149999999999935</v>
      </c>
      <c r="H79" s="4">
        <f t="shared" si="0"/>
        <v>-4.0090000000000003</v>
      </c>
      <c r="I79" s="4">
        <f t="shared" si="1"/>
        <v>215.56899999999999</v>
      </c>
    </row>
    <row r="80" spans="1:9">
      <c r="A80">
        <v>5.2560000000000002</v>
      </c>
      <c r="B80">
        <v>41.112000000000002</v>
      </c>
      <c r="C80">
        <v>221.46600000000001</v>
      </c>
      <c r="D80">
        <v>0.300147</v>
      </c>
      <c r="G80" s="3">
        <f t="shared" si="2"/>
        <v>0.19899999999999807</v>
      </c>
      <c r="H80" s="4">
        <f t="shared" si="0"/>
        <v>-3.8079999999999998</v>
      </c>
      <c r="I80" s="4">
        <f t="shared" si="1"/>
        <v>221.46600000000001</v>
      </c>
    </row>
    <row r="81" spans="1:9">
      <c r="A81">
        <v>5.2560000000000002</v>
      </c>
      <c r="B81">
        <v>41.308999999999997</v>
      </c>
      <c r="C81">
        <v>225.58799999999999</v>
      </c>
      <c r="D81">
        <v>0.300149</v>
      </c>
      <c r="G81" s="3">
        <f t="shared" si="2"/>
        <v>0.19849999999999923</v>
      </c>
      <c r="H81" s="4">
        <f t="shared" si="0"/>
        <v>-3.6110000000000042</v>
      </c>
      <c r="I81" s="4">
        <f t="shared" si="1"/>
        <v>225.58799999999999</v>
      </c>
    </row>
    <row r="82" spans="1:9">
      <c r="A82">
        <v>5.2560000000000002</v>
      </c>
      <c r="B82">
        <v>41.509</v>
      </c>
      <c r="C82">
        <v>228.31</v>
      </c>
      <c r="D82">
        <v>0.30013000000000001</v>
      </c>
      <c r="G82" s="3">
        <f t="shared" si="2"/>
        <v>0.20100000000000051</v>
      </c>
      <c r="H82" s="4">
        <f t="shared" si="0"/>
        <v>-3.4110000000000014</v>
      </c>
      <c r="I82" s="4">
        <f t="shared" si="1"/>
        <v>228.31</v>
      </c>
    </row>
    <row r="83" spans="1:9">
      <c r="A83">
        <v>5.2560000000000002</v>
      </c>
      <c r="B83">
        <v>41.710999999999999</v>
      </c>
      <c r="C83">
        <v>229.66</v>
      </c>
      <c r="D83">
        <v>0.300126</v>
      </c>
      <c r="G83" s="3">
        <f t="shared" si="2"/>
        <v>0.20049999999999812</v>
      </c>
      <c r="H83" s="4">
        <f t="shared" si="0"/>
        <v>-3.2090000000000032</v>
      </c>
      <c r="I83" s="4">
        <f t="shared" si="1"/>
        <v>229.66</v>
      </c>
    </row>
    <row r="84" spans="1:9">
      <c r="A84">
        <v>5.2560000000000002</v>
      </c>
      <c r="B84">
        <v>41.91</v>
      </c>
      <c r="C84">
        <v>229.36799999999999</v>
      </c>
      <c r="D84">
        <v>0.300149</v>
      </c>
      <c r="G84" s="3">
        <f t="shared" si="2"/>
        <v>0.19750000000000156</v>
      </c>
      <c r="H84" s="4">
        <f t="shared" ref="H84:H147" si="3">B84-$I$1</f>
        <v>-3.0100000000000051</v>
      </c>
      <c r="I84" s="4">
        <f t="shared" ref="I84:I147" si="4">C84</f>
        <v>229.36799999999999</v>
      </c>
    </row>
    <row r="85" spans="1:9">
      <c r="A85">
        <v>5.2560000000000002</v>
      </c>
      <c r="B85">
        <v>42.106000000000002</v>
      </c>
      <c r="C85">
        <v>226.83</v>
      </c>
      <c r="D85">
        <v>0.30012800000000001</v>
      </c>
      <c r="G85" s="3">
        <f t="shared" si="2"/>
        <v>0.19850000000000279</v>
      </c>
      <c r="H85" s="4">
        <f t="shared" si="3"/>
        <v>-2.8140000000000001</v>
      </c>
      <c r="I85" s="4">
        <f t="shared" si="4"/>
        <v>226.83</v>
      </c>
    </row>
    <row r="86" spans="1:9">
      <c r="A86">
        <v>5.2560000000000002</v>
      </c>
      <c r="B86">
        <v>42.307000000000002</v>
      </c>
      <c r="C86">
        <v>222.37200000000001</v>
      </c>
      <c r="D86">
        <v>0.30013800000000002</v>
      </c>
      <c r="G86" s="3">
        <f t="shared" ref="G86:G149" si="5">(H87-H85)/2</f>
        <v>0.20100000000000051</v>
      </c>
      <c r="H86" s="4">
        <f t="shared" si="3"/>
        <v>-2.6129999999999995</v>
      </c>
      <c r="I86" s="4">
        <f t="shared" si="4"/>
        <v>222.37200000000001</v>
      </c>
    </row>
    <row r="87" spans="1:9">
      <c r="A87">
        <v>5.2560000000000002</v>
      </c>
      <c r="B87">
        <v>42.508000000000003</v>
      </c>
      <c r="C87">
        <v>216.40100000000001</v>
      </c>
      <c r="D87">
        <v>0.30015199999999997</v>
      </c>
      <c r="G87" s="3">
        <f t="shared" si="5"/>
        <v>0.20100000000000051</v>
      </c>
      <c r="H87" s="4">
        <f t="shared" si="3"/>
        <v>-2.411999999999999</v>
      </c>
      <c r="I87" s="4">
        <f t="shared" si="4"/>
        <v>216.40100000000001</v>
      </c>
    </row>
    <row r="88" spans="1:9">
      <c r="A88">
        <v>5.2560000000000002</v>
      </c>
      <c r="B88">
        <v>42.709000000000003</v>
      </c>
      <c r="C88">
        <v>207.92699999999999</v>
      </c>
      <c r="D88">
        <v>0.30014200000000002</v>
      </c>
      <c r="G88" s="3">
        <f t="shared" si="5"/>
        <v>0.1994999999999969</v>
      </c>
      <c r="H88" s="4">
        <f t="shared" si="3"/>
        <v>-2.2109999999999985</v>
      </c>
      <c r="I88" s="4">
        <f t="shared" si="4"/>
        <v>207.92699999999999</v>
      </c>
    </row>
    <row r="89" spans="1:9">
      <c r="A89">
        <v>5.2560000000000002</v>
      </c>
      <c r="B89">
        <v>42.906999999999996</v>
      </c>
      <c r="C89">
        <v>197.804</v>
      </c>
      <c r="D89">
        <v>0.30014000000000002</v>
      </c>
      <c r="G89" s="3">
        <f t="shared" si="5"/>
        <v>0.1994999999999969</v>
      </c>
      <c r="H89" s="4">
        <f t="shared" si="3"/>
        <v>-2.0130000000000052</v>
      </c>
      <c r="I89" s="4">
        <f t="shared" si="4"/>
        <v>197.804</v>
      </c>
    </row>
    <row r="90" spans="1:9">
      <c r="A90">
        <v>5.2560000000000002</v>
      </c>
      <c r="B90">
        <v>43.107999999999997</v>
      </c>
      <c r="C90">
        <v>184.82900000000001</v>
      </c>
      <c r="D90">
        <v>0.300122</v>
      </c>
      <c r="G90" s="3">
        <f t="shared" si="5"/>
        <v>0.20200000000000173</v>
      </c>
      <c r="H90" s="4">
        <f t="shared" si="3"/>
        <v>-1.8120000000000047</v>
      </c>
      <c r="I90" s="4">
        <f t="shared" si="4"/>
        <v>184.82900000000001</v>
      </c>
    </row>
    <row r="91" spans="1:9">
      <c r="A91">
        <v>5.2560000000000002</v>
      </c>
      <c r="B91">
        <v>43.311</v>
      </c>
      <c r="C91">
        <v>170.14599999999999</v>
      </c>
      <c r="D91">
        <v>0.30015999999999998</v>
      </c>
      <c r="G91" s="3">
        <f t="shared" si="5"/>
        <v>0.20200000000000173</v>
      </c>
      <c r="H91" s="4">
        <f t="shared" si="3"/>
        <v>-1.6090000000000018</v>
      </c>
      <c r="I91" s="4">
        <f t="shared" si="4"/>
        <v>170.14599999999999</v>
      </c>
    </row>
    <row r="92" spans="1:9">
      <c r="A92">
        <v>5.2560000000000002</v>
      </c>
      <c r="B92">
        <v>43.512</v>
      </c>
      <c r="C92">
        <v>153.95099999999999</v>
      </c>
      <c r="D92">
        <v>0.30015399999999998</v>
      </c>
      <c r="G92" s="3">
        <f t="shared" si="5"/>
        <v>0.19950000000000045</v>
      </c>
      <c r="H92" s="4">
        <f t="shared" si="3"/>
        <v>-1.4080000000000013</v>
      </c>
      <c r="I92" s="4">
        <f t="shared" si="4"/>
        <v>153.95099999999999</v>
      </c>
    </row>
    <row r="93" spans="1:9">
      <c r="A93">
        <v>5.2560000000000002</v>
      </c>
      <c r="B93">
        <v>43.71</v>
      </c>
      <c r="C93">
        <v>136.06700000000001</v>
      </c>
      <c r="D93">
        <v>0.30014600000000002</v>
      </c>
      <c r="G93" s="3">
        <f t="shared" si="5"/>
        <v>0.19899999999999807</v>
      </c>
      <c r="H93" s="4">
        <f t="shared" si="3"/>
        <v>-1.2100000000000009</v>
      </c>
      <c r="I93" s="4">
        <f t="shared" si="4"/>
        <v>136.06700000000001</v>
      </c>
    </row>
    <row r="94" spans="1:9">
      <c r="A94">
        <v>5.2560000000000002</v>
      </c>
      <c r="B94">
        <v>43.91</v>
      </c>
      <c r="C94">
        <v>115.84099999999999</v>
      </c>
      <c r="D94">
        <v>0.30014200000000002</v>
      </c>
      <c r="G94" s="3">
        <f t="shared" si="5"/>
        <v>0.20049999999999812</v>
      </c>
      <c r="H94" s="4">
        <f t="shared" si="3"/>
        <v>-1.0100000000000051</v>
      </c>
      <c r="I94" s="4">
        <f t="shared" si="4"/>
        <v>115.84099999999999</v>
      </c>
    </row>
    <row r="95" spans="1:9">
      <c r="A95">
        <v>5.2560000000000002</v>
      </c>
      <c r="B95">
        <v>44.110999999999997</v>
      </c>
      <c r="C95">
        <v>94.350999999999999</v>
      </c>
      <c r="D95">
        <v>0.30013699999999999</v>
      </c>
      <c r="G95" s="3">
        <f t="shared" si="5"/>
        <v>0.20050000000000168</v>
      </c>
      <c r="H95" s="4">
        <f t="shared" si="3"/>
        <v>-0.8090000000000046</v>
      </c>
      <c r="I95" s="4">
        <f t="shared" si="4"/>
        <v>94.350999999999999</v>
      </c>
    </row>
    <row r="96" spans="1:9">
      <c r="A96">
        <v>5.2560000000000002</v>
      </c>
      <c r="B96">
        <v>44.311</v>
      </c>
      <c r="C96">
        <v>71.498000000000005</v>
      </c>
      <c r="D96">
        <v>0.30014999999999997</v>
      </c>
      <c r="G96" s="3">
        <f t="shared" si="5"/>
        <v>0.19850000000000279</v>
      </c>
      <c r="H96" s="4">
        <f t="shared" si="3"/>
        <v>-0.60900000000000176</v>
      </c>
      <c r="I96" s="4">
        <f t="shared" si="4"/>
        <v>71.498000000000005</v>
      </c>
    </row>
    <row r="97" spans="1:9">
      <c r="A97">
        <v>5.2560000000000002</v>
      </c>
      <c r="B97">
        <v>44.508000000000003</v>
      </c>
      <c r="C97">
        <v>48.713999999999999</v>
      </c>
      <c r="D97">
        <v>0.30014800000000003</v>
      </c>
      <c r="G97" s="3">
        <f t="shared" si="5"/>
        <v>0.19849999999999923</v>
      </c>
      <c r="H97" s="4">
        <f t="shared" si="3"/>
        <v>-0.41199999999999903</v>
      </c>
      <c r="I97" s="4">
        <f t="shared" si="4"/>
        <v>48.713999999999999</v>
      </c>
    </row>
    <row r="98" spans="1:9">
      <c r="A98">
        <v>5.2560000000000002</v>
      </c>
      <c r="B98">
        <v>44.707999999999998</v>
      </c>
      <c r="C98">
        <v>24.06</v>
      </c>
      <c r="D98">
        <v>0.30013000000000001</v>
      </c>
      <c r="G98" s="3">
        <f t="shared" si="5"/>
        <v>0.20049999999999812</v>
      </c>
      <c r="H98" s="4">
        <f t="shared" si="3"/>
        <v>-0.2120000000000033</v>
      </c>
      <c r="I98" s="4">
        <f t="shared" si="4"/>
        <v>24.06</v>
      </c>
    </row>
    <row r="99" spans="1:9">
      <c r="A99">
        <v>5.2560000000000002</v>
      </c>
      <c r="B99">
        <v>44.908999999999999</v>
      </c>
      <c r="C99">
        <v>-1.117</v>
      </c>
      <c r="D99">
        <v>0.30013899999999999</v>
      </c>
      <c r="G99" s="3">
        <f t="shared" si="5"/>
        <v>0.20050000000000168</v>
      </c>
      <c r="H99" s="4">
        <f t="shared" si="3"/>
        <v>-1.1000000000002785E-2</v>
      </c>
      <c r="I99" s="4">
        <f t="shared" si="4"/>
        <v>-1.117</v>
      </c>
    </row>
    <row r="100" spans="1:9">
      <c r="A100">
        <v>5.2560000000000002</v>
      </c>
      <c r="B100">
        <v>45.109000000000002</v>
      </c>
      <c r="C100">
        <v>-25.937999999999999</v>
      </c>
      <c r="D100">
        <v>0.30014600000000002</v>
      </c>
      <c r="G100" s="3">
        <f t="shared" si="5"/>
        <v>0.19849999999999923</v>
      </c>
      <c r="H100" s="4">
        <f t="shared" si="3"/>
        <v>0.18900000000000006</v>
      </c>
      <c r="I100" s="4">
        <f t="shared" si="4"/>
        <v>-25.937999999999999</v>
      </c>
    </row>
    <row r="101" spans="1:9">
      <c r="A101">
        <v>5.2560000000000002</v>
      </c>
      <c r="B101">
        <v>45.305999999999997</v>
      </c>
      <c r="C101">
        <v>-49.588000000000001</v>
      </c>
      <c r="D101">
        <v>0.30012899999999998</v>
      </c>
      <c r="G101" s="3">
        <f t="shared" si="5"/>
        <v>0.19950000000000045</v>
      </c>
      <c r="H101" s="4">
        <f t="shared" si="3"/>
        <v>0.38599999999999568</v>
      </c>
      <c r="I101" s="4">
        <f t="shared" si="4"/>
        <v>-49.588000000000001</v>
      </c>
    </row>
    <row r="102" spans="1:9">
      <c r="A102">
        <v>5.2560000000000002</v>
      </c>
      <c r="B102">
        <v>45.508000000000003</v>
      </c>
      <c r="C102">
        <v>-73.891999999999996</v>
      </c>
      <c r="D102">
        <v>0.30013800000000002</v>
      </c>
      <c r="G102" s="3">
        <f t="shared" si="5"/>
        <v>0.20250000000000057</v>
      </c>
      <c r="H102" s="4">
        <f t="shared" si="3"/>
        <v>0.58800000000000097</v>
      </c>
      <c r="I102" s="4">
        <f t="shared" si="4"/>
        <v>-73.891999999999996</v>
      </c>
    </row>
    <row r="103" spans="1:9">
      <c r="A103">
        <v>5.2560000000000002</v>
      </c>
      <c r="B103">
        <v>45.710999999999999</v>
      </c>
      <c r="C103">
        <v>-96.682000000000002</v>
      </c>
      <c r="D103">
        <v>0.30015700000000001</v>
      </c>
      <c r="G103" s="3">
        <f t="shared" si="5"/>
        <v>0.20199999999999818</v>
      </c>
      <c r="H103" s="4">
        <f t="shared" si="3"/>
        <v>0.79099999999999682</v>
      </c>
      <c r="I103" s="4">
        <f t="shared" si="4"/>
        <v>-96.682000000000002</v>
      </c>
    </row>
    <row r="104" spans="1:9">
      <c r="A104">
        <v>5.2560000000000002</v>
      </c>
      <c r="B104">
        <v>45.911999999999999</v>
      </c>
      <c r="C104">
        <v>-118.319</v>
      </c>
      <c r="D104">
        <v>0.300145</v>
      </c>
      <c r="G104" s="3">
        <f t="shared" si="5"/>
        <v>0.19950000000000045</v>
      </c>
      <c r="H104" s="4">
        <f t="shared" si="3"/>
        <v>0.99199999999999733</v>
      </c>
      <c r="I104" s="4">
        <f t="shared" si="4"/>
        <v>-118.319</v>
      </c>
    </row>
    <row r="105" spans="1:9">
      <c r="A105">
        <v>5.2560000000000002</v>
      </c>
      <c r="B105">
        <v>46.11</v>
      </c>
      <c r="C105">
        <v>-137.602</v>
      </c>
      <c r="D105">
        <v>0.30014200000000002</v>
      </c>
      <c r="G105" s="3">
        <f t="shared" si="5"/>
        <v>0.19900000000000162</v>
      </c>
      <c r="H105" s="4">
        <f t="shared" si="3"/>
        <v>1.1899999999999977</v>
      </c>
      <c r="I105" s="4">
        <f t="shared" si="4"/>
        <v>-137.602</v>
      </c>
    </row>
    <row r="106" spans="1:9">
      <c r="A106">
        <v>5.2560000000000002</v>
      </c>
      <c r="B106">
        <v>46.31</v>
      </c>
      <c r="C106">
        <v>-155.81800000000001</v>
      </c>
      <c r="D106">
        <v>0.300147</v>
      </c>
      <c r="G106" s="3">
        <f t="shared" si="5"/>
        <v>0.20100000000000051</v>
      </c>
      <c r="H106" s="4">
        <f t="shared" si="3"/>
        <v>1.3900000000000006</v>
      </c>
      <c r="I106" s="4">
        <f t="shared" si="4"/>
        <v>-155.81800000000001</v>
      </c>
    </row>
    <row r="107" spans="1:9">
      <c r="A107">
        <v>5.2560000000000002</v>
      </c>
      <c r="B107">
        <v>46.512</v>
      </c>
      <c r="C107">
        <v>-172.19300000000001</v>
      </c>
      <c r="D107">
        <v>0.30014400000000002</v>
      </c>
      <c r="G107" s="3">
        <f t="shared" si="5"/>
        <v>0.20100000000000051</v>
      </c>
      <c r="H107" s="4">
        <f t="shared" si="3"/>
        <v>1.5919999999999987</v>
      </c>
      <c r="I107" s="4">
        <f t="shared" si="4"/>
        <v>-172.19300000000001</v>
      </c>
    </row>
    <row r="108" spans="1:9">
      <c r="A108">
        <v>5.2560000000000002</v>
      </c>
      <c r="B108">
        <v>46.712000000000003</v>
      </c>
      <c r="C108">
        <v>-186.24799999999999</v>
      </c>
      <c r="D108">
        <v>0.300145</v>
      </c>
      <c r="G108" s="3">
        <f t="shared" si="5"/>
        <v>0.1980000000000004</v>
      </c>
      <c r="H108" s="4">
        <f t="shared" si="3"/>
        <v>1.7920000000000016</v>
      </c>
      <c r="I108" s="4">
        <f t="shared" si="4"/>
        <v>-186.24799999999999</v>
      </c>
    </row>
    <row r="109" spans="1:9">
      <c r="A109">
        <v>5.2560000000000002</v>
      </c>
      <c r="B109">
        <v>46.908000000000001</v>
      </c>
      <c r="C109">
        <v>-197.80099999999999</v>
      </c>
      <c r="D109">
        <v>0.30014999999999997</v>
      </c>
      <c r="G109" s="3">
        <f t="shared" si="5"/>
        <v>0.19849999999999923</v>
      </c>
      <c r="H109" s="4">
        <f t="shared" si="3"/>
        <v>1.9879999999999995</v>
      </c>
      <c r="I109" s="4">
        <f t="shared" si="4"/>
        <v>-197.80099999999999</v>
      </c>
    </row>
    <row r="110" spans="1:9">
      <c r="A110">
        <v>5.2560000000000002</v>
      </c>
      <c r="B110">
        <v>47.109000000000002</v>
      </c>
      <c r="C110">
        <v>-208.11699999999999</v>
      </c>
      <c r="D110">
        <v>0.30016100000000001</v>
      </c>
      <c r="G110" s="3">
        <f t="shared" si="5"/>
        <v>0.20049999999999812</v>
      </c>
      <c r="H110" s="4">
        <f t="shared" si="3"/>
        <v>2.1890000000000001</v>
      </c>
      <c r="I110" s="4">
        <f t="shared" si="4"/>
        <v>-208.11699999999999</v>
      </c>
    </row>
    <row r="111" spans="1:9">
      <c r="A111">
        <v>5.2560000000000002</v>
      </c>
      <c r="B111">
        <v>47.308999999999997</v>
      </c>
      <c r="C111">
        <v>-216.346</v>
      </c>
      <c r="D111">
        <v>0.30014299999999999</v>
      </c>
      <c r="G111" s="3">
        <f t="shared" si="5"/>
        <v>0.19999999999999929</v>
      </c>
      <c r="H111" s="4">
        <f t="shared" si="3"/>
        <v>2.3889999999999958</v>
      </c>
      <c r="I111" s="4">
        <f t="shared" si="4"/>
        <v>-216.346</v>
      </c>
    </row>
    <row r="112" spans="1:9">
      <c r="A112">
        <v>5.2560000000000002</v>
      </c>
      <c r="B112">
        <v>47.509</v>
      </c>
      <c r="C112">
        <v>-222.97399999999999</v>
      </c>
      <c r="D112">
        <v>0.30015399999999998</v>
      </c>
      <c r="G112" s="3">
        <f t="shared" si="5"/>
        <v>0.19850000000000279</v>
      </c>
      <c r="H112" s="4">
        <f t="shared" si="3"/>
        <v>2.5889999999999986</v>
      </c>
      <c r="I112" s="4">
        <f t="shared" si="4"/>
        <v>-222.97399999999999</v>
      </c>
    </row>
    <row r="113" spans="1:9">
      <c r="A113">
        <v>5.2560000000000002</v>
      </c>
      <c r="B113">
        <v>47.706000000000003</v>
      </c>
      <c r="C113">
        <v>-226.85900000000001</v>
      </c>
      <c r="D113">
        <v>0.30014200000000002</v>
      </c>
      <c r="G113" s="3">
        <f t="shared" si="5"/>
        <v>0.19950000000000045</v>
      </c>
      <c r="H113" s="4">
        <f t="shared" si="3"/>
        <v>2.7860000000000014</v>
      </c>
      <c r="I113" s="4">
        <f t="shared" si="4"/>
        <v>-226.85900000000001</v>
      </c>
    </row>
    <row r="114" spans="1:9">
      <c r="A114">
        <v>5.2560000000000002</v>
      </c>
      <c r="B114">
        <v>47.908000000000001</v>
      </c>
      <c r="C114">
        <v>-228.82</v>
      </c>
      <c r="D114">
        <v>0.30014099999999999</v>
      </c>
      <c r="G114" s="3">
        <f t="shared" si="5"/>
        <v>0.20199999999999818</v>
      </c>
      <c r="H114" s="4">
        <f t="shared" si="3"/>
        <v>2.9879999999999995</v>
      </c>
      <c r="I114" s="4">
        <f t="shared" si="4"/>
        <v>-228.82</v>
      </c>
    </row>
    <row r="115" spans="1:9">
      <c r="A115">
        <v>5.2560000000000002</v>
      </c>
      <c r="B115">
        <v>48.11</v>
      </c>
      <c r="C115">
        <v>-229.39599999999999</v>
      </c>
      <c r="D115">
        <v>0.30012499999999998</v>
      </c>
      <c r="G115" s="3">
        <f t="shared" si="5"/>
        <v>0.20149999999999935</v>
      </c>
      <c r="H115" s="4">
        <f t="shared" si="3"/>
        <v>3.1899999999999977</v>
      </c>
      <c r="I115" s="4">
        <f t="shared" si="4"/>
        <v>-229.39599999999999</v>
      </c>
    </row>
    <row r="116" spans="1:9">
      <c r="A116">
        <v>5.2560000000000002</v>
      </c>
      <c r="B116">
        <v>48.311</v>
      </c>
      <c r="C116">
        <v>-228.97900000000001</v>
      </c>
      <c r="D116">
        <v>0.30013400000000001</v>
      </c>
      <c r="G116" s="3">
        <f t="shared" si="5"/>
        <v>0.19999999999999929</v>
      </c>
      <c r="H116" s="4">
        <f t="shared" si="3"/>
        <v>3.3909999999999982</v>
      </c>
      <c r="I116" s="4">
        <f t="shared" si="4"/>
        <v>-228.97900000000001</v>
      </c>
    </row>
    <row r="117" spans="1:9">
      <c r="A117">
        <v>5.2560000000000002</v>
      </c>
      <c r="B117">
        <v>48.51</v>
      </c>
      <c r="C117">
        <v>-226.01400000000001</v>
      </c>
      <c r="D117">
        <v>0.30015199999999997</v>
      </c>
      <c r="G117" s="3">
        <f t="shared" si="5"/>
        <v>0.19950000000000045</v>
      </c>
      <c r="H117" s="4">
        <f t="shared" si="3"/>
        <v>3.5899999999999963</v>
      </c>
      <c r="I117" s="4">
        <f t="shared" si="4"/>
        <v>-226.01400000000001</v>
      </c>
    </row>
    <row r="118" spans="1:9">
      <c r="A118">
        <v>5.2560000000000002</v>
      </c>
      <c r="B118">
        <v>48.71</v>
      </c>
      <c r="C118">
        <v>-221.48699999999999</v>
      </c>
      <c r="D118">
        <v>0.30013600000000001</v>
      </c>
      <c r="G118" s="3">
        <f t="shared" si="5"/>
        <v>0.20100000000000051</v>
      </c>
      <c r="H118" s="4">
        <f t="shared" si="3"/>
        <v>3.7899999999999991</v>
      </c>
      <c r="I118" s="4">
        <f t="shared" si="4"/>
        <v>-221.48699999999999</v>
      </c>
    </row>
    <row r="119" spans="1:9">
      <c r="A119">
        <v>5.2560000000000002</v>
      </c>
      <c r="B119">
        <v>48.911999999999999</v>
      </c>
      <c r="C119">
        <v>-215.53299999999999</v>
      </c>
      <c r="D119">
        <v>0.300149</v>
      </c>
      <c r="G119" s="3">
        <f t="shared" si="5"/>
        <v>0.20100000000000051</v>
      </c>
      <c r="H119" s="4">
        <f t="shared" si="3"/>
        <v>3.9919999999999973</v>
      </c>
      <c r="I119" s="4">
        <f t="shared" si="4"/>
        <v>-215.53299999999999</v>
      </c>
    </row>
    <row r="120" spans="1:9">
      <c r="A120">
        <v>5.2560000000000002</v>
      </c>
      <c r="B120">
        <v>49.112000000000002</v>
      </c>
      <c r="C120">
        <v>-208.14500000000001</v>
      </c>
      <c r="D120">
        <v>0.30014999999999997</v>
      </c>
      <c r="G120" s="3">
        <f t="shared" si="5"/>
        <v>0.19849999999999923</v>
      </c>
      <c r="H120" s="4">
        <f t="shared" si="3"/>
        <v>4.1920000000000002</v>
      </c>
      <c r="I120" s="4">
        <f t="shared" si="4"/>
        <v>-208.14500000000001</v>
      </c>
    </row>
    <row r="121" spans="1:9">
      <c r="A121">
        <v>5.2560000000000002</v>
      </c>
      <c r="B121">
        <v>49.308999999999997</v>
      </c>
      <c r="C121">
        <v>-199.79900000000001</v>
      </c>
      <c r="D121">
        <v>0.30014200000000002</v>
      </c>
      <c r="G121" s="3">
        <f t="shared" si="5"/>
        <v>0.19849999999999923</v>
      </c>
      <c r="H121" s="4">
        <f t="shared" si="3"/>
        <v>4.3889999999999958</v>
      </c>
      <c r="I121" s="4">
        <f t="shared" si="4"/>
        <v>-199.79900000000001</v>
      </c>
    </row>
    <row r="122" spans="1:9">
      <c r="A122">
        <v>5.2560000000000002</v>
      </c>
      <c r="B122">
        <v>49.509</v>
      </c>
      <c r="C122">
        <v>-190.54</v>
      </c>
      <c r="D122">
        <v>0.30013299999999998</v>
      </c>
      <c r="G122" s="3">
        <f t="shared" si="5"/>
        <v>0.20050000000000168</v>
      </c>
      <c r="H122" s="4">
        <f t="shared" si="3"/>
        <v>4.5889999999999986</v>
      </c>
      <c r="I122" s="4">
        <f t="shared" si="4"/>
        <v>-190.54</v>
      </c>
    </row>
    <row r="123" spans="1:9">
      <c r="A123">
        <v>5.2560000000000002</v>
      </c>
      <c r="B123">
        <v>49.71</v>
      </c>
      <c r="C123">
        <v>-180.46299999999999</v>
      </c>
      <c r="D123">
        <v>0.30013000000000001</v>
      </c>
      <c r="G123" s="3">
        <f t="shared" si="5"/>
        <v>0.20049999999999812</v>
      </c>
      <c r="H123" s="4">
        <f t="shared" si="3"/>
        <v>4.7899999999999991</v>
      </c>
      <c r="I123" s="4">
        <f t="shared" si="4"/>
        <v>-180.46299999999999</v>
      </c>
    </row>
    <row r="124" spans="1:9">
      <c r="A124">
        <v>5.2560000000000002</v>
      </c>
      <c r="B124">
        <v>49.91</v>
      </c>
      <c r="C124">
        <v>-169.57599999999999</v>
      </c>
      <c r="D124">
        <v>0.300151</v>
      </c>
      <c r="G124" s="3">
        <f t="shared" si="5"/>
        <v>0.19849999999999923</v>
      </c>
      <c r="H124" s="4">
        <f t="shared" si="3"/>
        <v>4.9899999999999949</v>
      </c>
      <c r="I124" s="4">
        <f t="shared" si="4"/>
        <v>-169.57599999999999</v>
      </c>
    </row>
    <row r="125" spans="1:9">
      <c r="A125">
        <v>5.2560000000000002</v>
      </c>
      <c r="B125">
        <v>50.106999999999999</v>
      </c>
      <c r="C125">
        <v>-158.642</v>
      </c>
      <c r="D125">
        <v>0.30016399999999999</v>
      </c>
      <c r="G125" s="3">
        <f t="shared" si="5"/>
        <v>0.19900000000000162</v>
      </c>
      <c r="H125" s="4">
        <f t="shared" si="3"/>
        <v>5.1869999999999976</v>
      </c>
      <c r="I125" s="4">
        <f t="shared" si="4"/>
        <v>-158.642</v>
      </c>
    </row>
    <row r="126" spans="1:9">
      <c r="A126">
        <v>5.2560000000000002</v>
      </c>
      <c r="B126">
        <v>50.308</v>
      </c>
      <c r="C126">
        <v>-147.52600000000001</v>
      </c>
      <c r="D126">
        <v>0.30014200000000002</v>
      </c>
      <c r="G126" s="3">
        <f t="shared" si="5"/>
        <v>0.20149999999999935</v>
      </c>
      <c r="H126" s="4">
        <f t="shared" si="3"/>
        <v>5.3879999999999981</v>
      </c>
      <c r="I126" s="4">
        <f t="shared" si="4"/>
        <v>-147.52600000000001</v>
      </c>
    </row>
    <row r="127" spans="1:9">
      <c r="A127">
        <v>5.2560000000000002</v>
      </c>
      <c r="B127">
        <v>50.51</v>
      </c>
      <c r="C127">
        <v>-136.202</v>
      </c>
      <c r="D127">
        <v>0.30014600000000002</v>
      </c>
      <c r="G127" s="3">
        <f t="shared" si="5"/>
        <v>0.20149999999999935</v>
      </c>
      <c r="H127" s="4">
        <f t="shared" si="3"/>
        <v>5.5899999999999963</v>
      </c>
      <c r="I127" s="4">
        <f t="shared" si="4"/>
        <v>-136.202</v>
      </c>
    </row>
    <row r="128" spans="1:9">
      <c r="A128">
        <v>5.2560000000000002</v>
      </c>
      <c r="B128">
        <v>50.710999999999999</v>
      </c>
      <c r="C128">
        <v>-125.19</v>
      </c>
      <c r="D128">
        <v>0.30013299999999998</v>
      </c>
      <c r="G128" s="3">
        <f t="shared" si="5"/>
        <v>0.19950000000000045</v>
      </c>
      <c r="H128" s="4">
        <f t="shared" si="3"/>
        <v>5.7909999999999968</v>
      </c>
      <c r="I128" s="4">
        <f t="shared" si="4"/>
        <v>-125.19</v>
      </c>
    </row>
    <row r="129" spans="1:9">
      <c r="A129">
        <v>5.2560000000000002</v>
      </c>
      <c r="B129">
        <v>50.908999999999999</v>
      </c>
      <c r="C129">
        <v>-114.944</v>
      </c>
      <c r="D129">
        <v>0.300145</v>
      </c>
      <c r="G129" s="3">
        <f t="shared" si="5"/>
        <v>0.19950000000000045</v>
      </c>
      <c r="H129" s="4">
        <f t="shared" si="3"/>
        <v>5.9889999999999972</v>
      </c>
      <c r="I129" s="4">
        <f t="shared" si="4"/>
        <v>-114.944</v>
      </c>
    </row>
    <row r="130" spans="1:9">
      <c r="A130">
        <v>5.2560000000000002</v>
      </c>
      <c r="B130">
        <v>51.11</v>
      </c>
      <c r="C130">
        <v>-104.73099999999999</v>
      </c>
      <c r="D130">
        <v>0.300151</v>
      </c>
      <c r="G130" s="3">
        <f t="shared" si="5"/>
        <v>0.20149999999999935</v>
      </c>
      <c r="H130" s="4">
        <f t="shared" si="3"/>
        <v>6.1899999999999977</v>
      </c>
      <c r="I130" s="4">
        <f t="shared" si="4"/>
        <v>-104.73099999999999</v>
      </c>
    </row>
    <row r="131" spans="1:9">
      <c r="A131">
        <v>5.2560000000000002</v>
      </c>
      <c r="B131">
        <v>51.311999999999998</v>
      </c>
      <c r="C131">
        <v>-95.466999999999999</v>
      </c>
      <c r="D131">
        <v>0.30013899999999999</v>
      </c>
      <c r="G131" s="3">
        <f t="shared" si="5"/>
        <v>0.20100000000000051</v>
      </c>
      <c r="H131" s="4">
        <f t="shared" si="3"/>
        <v>6.3919999999999959</v>
      </c>
      <c r="I131" s="4">
        <f t="shared" si="4"/>
        <v>-95.466999999999999</v>
      </c>
    </row>
    <row r="132" spans="1:9">
      <c r="A132">
        <v>5.2560000000000002</v>
      </c>
      <c r="B132">
        <v>51.512</v>
      </c>
      <c r="C132">
        <v>-86.680999999999997</v>
      </c>
      <c r="D132">
        <v>0.30014600000000002</v>
      </c>
      <c r="G132" s="3">
        <f t="shared" si="5"/>
        <v>0.19900000000000162</v>
      </c>
      <c r="H132" s="4">
        <f t="shared" si="3"/>
        <v>6.5919999999999987</v>
      </c>
      <c r="I132" s="4">
        <f t="shared" si="4"/>
        <v>-86.680999999999997</v>
      </c>
    </row>
    <row r="133" spans="1:9">
      <c r="A133">
        <v>5.2560000000000002</v>
      </c>
      <c r="B133">
        <v>51.71</v>
      </c>
      <c r="C133">
        <v>-78.073999999999998</v>
      </c>
      <c r="D133">
        <v>0.300145</v>
      </c>
      <c r="G133" s="3">
        <f t="shared" si="5"/>
        <v>0.19899999999999807</v>
      </c>
      <c r="H133" s="4">
        <f t="shared" si="3"/>
        <v>6.7899999999999991</v>
      </c>
      <c r="I133" s="4">
        <f t="shared" si="4"/>
        <v>-78.073999999999998</v>
      </c>
    </row>
    <row r="134" spans="1:9">
      <c r="A134">
        <v>5.2560000000000002</v>
      </c>
      <c r="B134">
        <v>51.91</v>
      </c>
      <c r="C134">
        <v>-70.968999999999994</v>
      </c>
      <c r="D134">
        <v>0.300145</v>
      </c>
      <c r="G134" s="3">
        <f t="shared" si="5"/>
        <v>0.20049999999999812</v>
      </c>
      <c r="H134" s="4">
        <f t="shared" si="3"/>
        <v>6.9899999999999949</v>
      </c>
      <c r="I134" s="4">
        <f t="shared" si="4"/>
        <v>-70.968999999999994</v>
      </c>
    </row>
    <row r="135" spans="1:9">
      <c r="A135">
        <v>5.2560000000000002</v>
      </c>
      <c r="B135">
        <v>52.110999999999997</v>
      </c>
      <c r="C135">
        <v>-63.58</v>
      </c>
      <c r="D135">
        <v>0.30013499999999999</v>
      </c>
      <c r="G135" s="3">
        <f t="shared" si="5"/>
        <v>0.20050000000000168</v>
      </c>
      <c r="H135" s="4">
        <f t="shared" si="3"/>
        <v>7.1909999999999954</v>
      </c>
      <c r="I135" s="4">
        <f t="shared" si="4"/>
        <v>-63.58</v>
      </c>
    </row>
    <row r="136" spans="1:9">
      <c r="A136">
        <v>5.2560000000000002</v>
      </c>
      <c r="B136">
        <v>52.311</v>
      </c>
      <c r="C136">
        <v>-57.396999999999998</v>
      </c>
      <c r="D136">
        <v>0.300149</v>
      </c>
      <c r="G136" s="3">
        <f t="shared" si="5"/>
        <v>0.1980000000000004</v>
      </c>
      <c r="H136" s="4">
        <f t="shared" si="3"/>
        <v>7.3909999999999982</v>
      </c>
      <c r="I136" s="4">
        <f t="shared" si="4"/>
        <v>-57.396999999999998</v>
      </c>
    </row>
    <row r="137" spans="1:9">
      <c r="A137">
        <v>5.2560000000000002</v>
      </c>
      <c r="B137">
        <v>52.506999999999998</v>
      </c>
      <c r="C137">
        <v>-51.670999999999999</v>
      </c>
      <c r="D137">
        <v>0.30015799999999998</v>
      </c>
      <c r="G137" s="3">
        <f t="shared" si="5"/>
        <v>0.19849999999999923</v>
      </c>
      <c r="H137" s="4">
        <f t="shared" si="3"/>
        <v>7.5869999999999962</v>
      </c>
      <c r="I137" s="4">
        <f t="shared" si="4"/>
        <v>-51.670999999999999</v>
      </c>
    </row>
    <row r="138" spans="1:9">
      <c r="A138">
        <v>5.2560000000000002</v>
      </c>
      <c r="B138">
        <v>52.707999999999998</v>
      </c>
      <c r="C138">
        <v>-46.531999999999996</v>
      </c>
      <c r="D138">
        <v>0.30015199999999997</v>
      </c>
      <c r="G138" s="3">
        <f t="shared" si="5"/>
        <v>0.20149999999999935</v>
      </c>
      <c r="H138" s="4">
        <f t="shared" si="3"/>
        <v>7.7879999999999967</v>
      </c>
      <c r="I138" s="4">
        <f t="shared" si="4"/>
        <v>-46.531999999999996</v>
      </c>
    </row>
    <row r="139" spans="1:9">
      <c r="A139">
        <v>5.2560000000000002</v>
      </c>
      <c r="B139">
        <v>52.91</v>
      </c>
      <c r="C139">
        <v>-41.792000000000002</v>
      </c>
      <c r="D139">
        <v>0.300153</v>
      </c>
      <c r="G139" s="3">
        <f t="shared" si="5"/>
        <v>0.20149999999999935</v>
      </c>
      <c r="H139" s="4">
        <f t="shared" si="3"/>
        <v>7.9899999999999949</v>
      </c>
      <c r="I139" s="4">
        <f t="shared" si="4"/>
        <v>-41.792000000000002</v>
      </c>
    </row>
    <row r="140" spans="1:9">
      <c r="A140">
        <v>5.2560000000000002</v>
      </c>
      <c r="B140">
        <v>53.110999999999997</v>
      </c>
      <c r="C140">
        <v>-38.113</v>
      </c>
      <c r="D140">
        <v>0.30013299999999998</v>
      </c>
      <c r="G140" s="3">
        <f t="shared" si="5"/>
        <v>0.19900000000000162</v>
      </c>
      <c r="H140" s="4">
        <f t="shared" si="3"/>
        <v>8.1909999999999954</v>
      </c>
      <c r="I140" s="4">
        <f t="shared" si="4"/>
        <v>-38.113</v>
      </c>
    </row>
    <row r="141" spans="1:9">
      <c r="A141">
        <v>5.2560000000000002</v>
      </c>
      <c r="B141">
        <v>53.308</v>
      </c>
      <c r="C141">
        <v>-34.094000000000001</v>
      </c>
      <c r="D141">
        <v>0.30015399999999998</v>
      </c>
      <c r="G141" s="3">
        <f t="shared" si="5"/>
        <v>0.19900000000000162</v>
      </c>
      <c r="H141" s="4">
        <f t="shared" si="3"/>
        <v>8.3879999999999981</v>
      </c>
      <c r="I141" s="4">
        <f t="shared" si="4"/>
        <v>-34.094000000000001</v>
      </c>
    </row>
    <row r="142" spans="1:9">
      <c r="A142">
        <v>5.2560000000000002</v>
      </c>
      <c r="B142">
        <v>53.509</v>
      </c>
      <c r="C142">
        <v>-31.189</v>
      </c>
      <c r="D142">
        <v>0.30015799999999998</v>
      </c>
      <c r="G142" s="3">
        <f t="shared" si="5"/>
        <v>0.20200000000000173</v>
      </c>
      <c r="H142" s="4">
        <f t="shared" si="3"/>
        <v>8.5889999999999986</v>
      </c>
      <c r="I142" s="4">
        <f t="shared" si="4"/>
        <v>-31.189</v>
      </c>
    </row>
    <row r="143" spans="1:9">
      <c r="A143">
        <v>5.2560000000000002</v>
      </c>
      <c r="B143">
        <v>53.712000000000003</v>
      </c>
      <c r="C143">
        <v>-28.239000000000001</v>
      </c>
      <c r="D143">
        <v>0.300151</v>
      </c>
      <c r="G143" s="3">
        <f t="shared" si="5"/>
        <v>0.20199999999999818</v>
      </c>
      <c r="H143" s="4">
        <f t="shared" si="3"/>
        <v>8.7920000000000016</v>
      </c>
      <c r="I143" s="4">
        <f t="shared" si="4"/>
        <v>-28.239000000000001</v>
      </c>
    </row>
    <row r="144" spans="1:9">
      <c r="A144">
        <v>5.2560000000000002</v>
      </c>
      <c r="B144">
        <v>53.912999999999997</v>
      </c>
      <c r="C144">
        <v>-25.466000000000001</v>
      </c>
      <c r="D144">
        <v>0.30013800000000002</v>
      </c>
      <c r="G144" s="3">
        <f t="shared" si="5"/>
        <v>0.19899999999999807</v>
      </c>
      <c r="H144" s="4">
        <f t="shared" si="3"/>
        <v>8.992999999999995</v>
      </c>
      <c r="I144" s="4">
        <f t="shared" si="4"/>
        <v>-25.466000000000001</v>
      </c>
    </row>
    <row r="145" spans="1:9">
      <c r="A145">
        <v>5.2560000000000002</v>
      </c>
      <c r="B145">
        <v>54.11</v>
      </c>
      <c r="C145">
        <v>-23.282</v>
      </c>
      <c r="D145">
        <v>0.30015799999999998</v>
      </c>
      <c r="G145" s="3">
        <f t="shared" si="5"/>
        <v>0.19850000000000279</v>
      </c>
      <c r="H145" s="4">
        <f t="shared" si="3"/>
        <v>9.1899999999999977</v>
      </c>
      <c r="I145" s="4">
        <f t="shared" si="4"/>
        <v>-23.282</v>
      </c>
    </row>
    <row r="146" spans="1:9">
      <c r="A146">
        <v>5.2560000000000002</v>
      </c>
      <c r="B146">
        <v>54.31</v>
      </c>
      <c r="C146">
        <v>-20.713000000000001</v>
      </c>
      <c r="D146">
        <v>0.30014800000000003</v>
      </c>
      <c r="G146" s="3">
        <f t="shared" si="5"/>
        <v>0.20050000000000168</v>
      </c>
      <c r="H146" s="4">
        <f t="shared" si="3"/>
        <v>9.39</v>
      </c>
      <c r="I146" s="4">
        <f t="shared" si="4"/>
        <v>-20.713000000000001</v>
      </c>
    </row>
    <row r="147" spans="1:9">
      <c r="A147">
        <v>5.2560000000000002</v>
      </c>
      <c r="B147">
        <v>54.511000000000003</v>
      </c>
      <c r="C147">
        <v>-19.2</v>
      </c>
      <c r="D147">
        <v>0.300149</v>
      </c>
      <c r="G147" s="3">
        <f t="shared" si="5"/>
        <v>0.20100000000000051</v>
      </c>
      <c r="H147" s="4">
        <f t="shared" si="3"/>
        <v>9.5910000000000011</v>
      </c>
      <c r="I147" s="4">
        <f t="shared" si="4"/>
        <v>-19.2</v>
      </c>
    </row>
    <row r="148" spans="1:9">
      <c r="A148">
        <v>5.2560000000000002</v>
      </c>
      <c r="B148">
        <v>54.712000000000003</v>
      </c>
      <c r="C148">
        <v>-17.486000000000001</v>
      </c>
      <c r="D148">
        <v>0.30014299999999999</v>
      </c>
      <c r="G148" s="3">
        <f t="shared" si="5"/>
        <v>0.19899999999999807</v>
      </c>
      <c r="H148" s="4">
        <f t="shared" ref="H148:H179" si="6">B148-$I$1</f>
        <v>9.7920000000000016</v>
      </c>
      <c r="I148" s="4">
        <f t="shared" ref="I148:I179" si="7">C148</f>
        <v>-17.486000000000001</v>
      </c>
    </row>
    <row r="149" spans="1:9">
      <c r="A149">
        <v>5.2560000000000002</v>
      </c>
      <c r="B149">
        <v>54.908999999999999</v>
      </c>
      <c r="C149">
        <v>-15.965</v>
      </c>
      <c r="D149">
        <v>0.30015199999999997</v>
      </c>
      <c r="G149" s="3">
        <f t="shared" si="5"/>
        <v>0.34949999999999903</v>
      </c>
      <c r="H149" s="4">
        <f t="shared" si="6"/>
        <v>9.9889999999999972</v>
      </c>
      <c r="I149" s="4">
        <f t="shared" si="7"/>
        <v>-15.965</v>
      </c>
    </row>
    <row r="150" spans="1:9">
      <c r="A150">
        <v>5.2560000000000002</v>
      </c>
      <c r="B150">
        <v>55.411000000000001</v>
      </c>
      <c r="C150">
        <v>-12.968999999999999</v>
      </c>
      <c r="D150">
        <v>0.300151</v>
      </c>
      <c r="G150" s="3">
        <f t="shared" ref="G150:G178" si="8">(H151-H149)/2</f>
        <v>0.50049999999999883</v>
      </c>
      <c r="H150" s="4">
        <f t="shared" si="6"/>
        <v>10.491</v>
      </c>
      <c r="I150" s="4">
        <f t="shared" si="7"/>
        <v>-12.968999999999999</v>
      </c>
    </row>
    <row r="151" spans="1:9">
      <c r="A151">
        <v>5.2560000000000002</v>
      </c>
      <c r="B151">
        <v>55.91</v>
      </c>
      <c r="C151">
        <v>-10.266</v>
      </c>
      <c r="D151">
        <v>0.30014800000000003</v>
      </c>
      <c r="G151" s="3">
        <f t="shared" si="8"/>
        <v>0.50049999999999883</v>
      </c>
      <c r="H151" s="4">
        <f t="shared" si="6"/>
        <v>10.989999999999995</v>
      </c>
      <c r="I151" s="4">
        <f t="shared" si="7"/>
        <v>-10.266</v>
      </c>
    </row>
    <row r="152" spans="1:9">
      <c r="A152">
        <v>5.2560000000000002</v>
      </c>
      <c r="B152">
        <v>56.411999999999999</v>
      </c>
      <c r="C152">
        <v>-8.6029999999999998</v>
      </c>
      <c r="D152">
        <v>0.30013600000000001</v>
      </c>
      <c r="G152" s="3">
        <f t="shared" si="8"/>
        <v>0.50100000000000122</v>
      </c>
      <c r="H152" s="4">
        <f t="shared" si="6"/>
        <v>11.491999999999997</v>
      </c>
      <c r="I152" s="4">
        <f t="shared" si="7"/>
        <v>-8.6029999999999998</v>
      </c>
    </row>
    <row r="153" spans="1:9">
      <c r="A153">
        <v>5.2560000000000002</v>
      </c>
      <c r="B153">
        <v>56.911999999999999</v>
      </c>
      <c r="C153">
        <v>-6.984</v>
      </c>
      <c r="D153">
        <v>0.30014999999999997</v>
      </c>
      <c r="G153" s="3">
        <f t="shared" si="8"/>
        <v>0.49849999999999994</v>
      </c>
      <c r="H153" s="4">
        <f t="shared" si="6"/>
        <v>11.991999999999997</v>
      </c>
      <c r="I153" s="4">
        <f t="shared" si="7"/>
        <v>-6.984</v>
      </c>
    </row>
    <row r="154" spans="1:9">
      <c r="A154">
        <v>5.2560000000000002</v>
      </c>
      <c r="B154">
        <v>57.408999999999999</v>
      </c>
      <c r="C154">
        <v>-5.6379999999999999</v>
      </c>
      <c r="D154">
        <v>0.30014800000000003</v>
      </c>
      <c r="G154" s="3">
        <f t="shared" si="8"/>
        <v>0.49950000000000117</v>
      </c>
      <c r="H154" s="4">
        <f t="shared" si="6"/>
        <v>12.488999999999997</v>
      </c>
      <c r="I154" s="4">
        <f t="shared" si="7"/>
        <v>-5.6379999999999999</v>
      </c>
    </row>
    <row r="155" spans="1:9">
      <c r="A155">
        <v>5.2560000000000002</v>
      </c>
      <c r="B155">
        <v>57.911000000000001</v>
      </c>
      <c r="C155">
        <v>-5.05</v>
      </c>
      <c r="D155">
        <v>0.30014299999999999</v>
      </c>
      <c r="G155" s="3">
        <f t="shared" si="8"/>
        <v>0.50049999999999883</v>
      </c>
      <c r="H155" s="4">
        <f t="shared" si="6"/>
        <v>12.991</v>
      </c>
      <c r="I155" s="4">
        <f t="shared" si="7"/>
        <v>-5.05</v>
      </c>
    </row>
    <row r="156" spans="1:9">
      <c r="A156">
        <v>5.2560000000000002</v>
      </c>
      <c r="B156">
        <v>58.41</v>
      </c>
      <c r="C156">
        <v>-4.3140000000000001</v>
      </c>
      <c r="D156">
        <v>0.30014999999999997</v>
      </c>
      <c r="G156" s="3">
        <f t="shared" si="8"/>
        <v>0.49949999999999761</v>
      </c>
      <c r="H156" s="4">
        <f t="shared" si="6"/>
        <v>13.489999999999995</v>
      </c>
      <c r="I156" s="4">
        <f t="shared" si="7"/>
        <v>-4.3140000000000001</v>
      </c>
    </row>
    <row r="157" spans="1:9">
      <c r="A157">
        <v>5.2560000000000002</v>
      </c>
      <c r="B157">
        <v>58.91</v>
      </c>
      <c r="C157">
        <v>-3.653</v>
      </c>
      <c r="D157">
        <v>0.30014000000000002</v>
      </c>
      <c r="G157" s="3">
        <f t="shared" si="8"/>
        <v>0.50150000000000006</v>
      </c>
      <c r="H157" s="4">
        <f t="shared" si="6"/>
        <v>13.989999999999995</v>
      </c>
      <c r="I157" s="4">
        <f t="shared" si="7"/>
        <v>-3.653</v>
      </c>
    </row>
    <row r="158" spans="1:9">
      <c r="A158">
        <v>5.2560000000000002</v>
      </c>
      <c r="B158">
        <v>59.412999999999997</v>
      </c>
      <c r="C158">
        <v>-3.0830000000000002</v>
      </c>
      <c r="D158">
        <v>0.30013299999999998</v>
      </c>
      <c r="G158" s="3">
        <f t="shared" si="8"/>
        <v>0.49950000000000117</v>
      </c>
      <c r="H158" s="4">
        <f t="shared" si="6"/>
        <v>14.492999999999995</v>
      </c>
      <c r="I158" s="4">
        <f t="shared" si="7"/>
        <v>-3.0830000000000002</v>
      </c>
    </row>
    <row r="159" spans="1:9">
      <c r="A159">
        <v>5.2560000000000002</v>
      </c>
      <c r="B159">
        <v>59.908999999999999</v>
      </c>
      <c r="C159">
        <v>-2.6349999999999998</v>
      </c>
      <c r="D159">
        <v>0.30015599999999998</v>
      </c>
      <c r="G159" s="3">
        <f t="shared" si="8"/>
        <v>0.49849999999999994</v>
      </c>
      <c r="H159" s="4">
        <f t="shared" si="6"/>
        <v>14.988999999999997</v>
      </c>
      <c r="I159" s="4">
        <f t="shared" si="7"/>
        <v>-2.6349999999999998</v>
      </c>
    </row>
    <row r="160" spans="1:9">
      <c r="A160">
        <v>5.2560000000000002</v>
      </c>
      <c r="B160">
        <v>60.41</v>
      </c>
      <c r="C160">
        <v>-2.262</v>
      </c>
      <c r="D160">
        <v>0.30015399999999998</v>
      </c>
      <c r="G160" s="3">
        <f t="shared" si="8"/>
        <v>0.50100000000000122</v>
      </c>
      <c r="H160" s="4">
        <f t="shared" si="6"/>
        <v>15.489999999999995</v>
      </c>
      <c r="I160" s="4">
        <f t="shared" si="7"/>
        <v>-2.262</v>
      </c>
    </row>
    <row r="161" spans="1:9">
      <c r="A161">
        <v>5.2560000000000002</v>
      </c>
      <c r="B161">
        <v>60.911000000000001</v>
      </c>
      <c r="C161">
        <v>-1.93</v>
      </c>
      <c r="D161">
        <v>0.30014600000000002</v>
      </c>
      <c r="G161" s="3">
        <f t="shared" si="8"/>
        <v>0.5</v>
      </c>
      <c r="H161" s="4">
        <f t="shared" si="6"/>
        <v>15.991</v>
      </c>
      <c r="I161" s="4">
        <f t="shared" si="7"/>
        <v>-1.93</v>
      </c>
    </row>
    <row r="162" spans="1:9">
      <c r="A162">
        <v>5.2560000000000002</v>
      </c>
      <c r="B162">
        <v>61.41</v>
      </c>
      <c r="C162">
        <v>-1.6359999999999999</v>
      </c>
      <c r="D162">
        <v>0.300147</v>
      </c>
      <c r="G162" s="3">
        <f t="shared" si="8"/>
        <v>0.50099999999999767</v>
      </c>
      <c r="H162" s="4">
        <f t="shared" si="6"/>
        <v>16.489999999999995</v>
      </c>
      <c r="I162" s="4">
        <f t="shared" si="7"/>
        <v>-1.6359999999999999</v>
      </c>
    </row>
    <row r="163" spans="1:9">
      <c r="A163">
        <v>5.2560000000000002</v>
      </c>
      <c r="B163">
        <v>61.912999999999997</v>
      </c>
      <c r="C163">
        <v>-1.377</v>
      </c>
      <c r="D163">
        <v>0.30014200000000002</v>
      </c>
      <c r="G163" s="3">
        <f t="shared" si="8"/>
        <v>0.5</v>
      </c>
      <c r="H163" s="4">
        <f t="shared" si="6"/>
        <v>16.992999999999995</v>
      </c>
      <c r="I163" s="4">
        <f t="shared" si="7"/>
        <v>-1.377</v>
      </c>
    </row>
    <row r="164" spans="1:9">
      <c r="A164">
        <v>5.2560000000000002</v>
      </c>
      <c r="B164">
        <v>62.41</v>
      </c>
      <c r="C164">
        <v>-1.2070000000000001</v>
      </c>
      <c r="D164">
        <v>0.30014299999999999</v>
      </c>
      <c r="G164" s="3">
        <f t="shared" si="8"/>
        <v>0.49699999999999989</v>
      </c>
      <c r="H164" s="4">
        <f t="shared" si="6"/>
        <v>17.489999999999995</v>
      </c>
      <c r="I164" s="4">
        <f t="shared" si="7"/>
        <v>-1.2070000000000001</v>
      </c>
    </row>
    <row r="165" spans="1:9">
      <c r="A165">
        <v>5.2560000000000002</v>
      </c>
      <c r="B165">
        <v>62.906999999999996</v>
      </c>
      <c r="C165">
        <v>-1.0369999999999999</v>
      </c>
      <c r="D165">
        <v>0.30015599999999998</v>
      </c>
      <c r="G165" s="3">
        <f t="shared" si="8"/>
        <v>0.5</v>
      </c>
      <c r="H165" s="4">
        <f t="shared" si="6"/>
        <v>17.986999999999995</v>
      </c>
      <c r="I165" s="4">
        <f t="shared" si="7"/>
        <v>-1.0369999999999999</v>
      </c>
    </row>
    <row r="166" spans="1:9">
      <c r="A166">
        <v>5.2560000000000002</v>
      </c>
      <c r="B166">
        <v>63.41</v>
      </c>
      <c r="C166">
        <v>-0.89200000000000002</v>
      </c>
      <c r="D166">
        <v>0.300151</v>
      </c>
      <c r="G166" s="3">
        <f t="shared" si="8"/>
        <v>0.50100000000000122</v>
      </c>
      <c r="H166" s="4">
        <f t="shared" si="6"/>
        <v>18.489999999999995</v>
      </c>
      <c r="I166" s="4">
        <f t="shared" si="7"/>
        <v>-0.89200000000000002</v>
      </c>
    </row>
    <row r="167" spans="1:9">
      <c r="A167">
        <v>5.2560000000000002</v>
      </c>
      <c r="B167">
        <v>63.908999999999999</v>
      </c>
      <c r="C167">
        <v>-0.78500000000000003</v>
      </c>
      <c r="D167">
        <v>0.30014600000000002</v>
      </c>
      <c r="G167" s="3">
        <f t="shared" si="8"/>
        <v>0.50050000000000239</v>
      </c>
      <c r="H167" s="4">
        <f t="shared" si="6"/>
        <v>18.988999999999997</v>
      </c>
      <c r="I167" s="4">
        <f t="shared" si="7"/>
        <v>-0.78500000000000003</v>
      </c>
    </row>
    <row r="168" spans="1:9">
      <c r="A168">
        <v>5.2560000000000002</v>
      </c>
      <c r="B168">
        <v>64.411000000000001</v>
      </c>
      <c r="C168">
        <v>-0.67300000000000004</v>
      </c>
      <c r="D168">
        <v>0.300153</v>
      </c>
      <c r="G168" s="3">
        <f t="shared" si="8"/>
        <v>0.50049999999999883</v>
      </c>
      <c r="H168" s="4">
        <f t="shared" si="6"/>
        <v>19.491</v>
      </c>
      <c r="I168" s="4">
        <f t="shared" si="7"/>
        <v>-0.67300000000000004</v>
      </c>
    </row>
    <row r="169" spans="1:9">
      <c r="A169">
        <v>5.2560000000000002</v>
      </c>
      <c r="B169">
        <v>64.91</v>
      </c>
      <c r="C169">
        <v>-0.55900000000000005</v>
      </c>
      <c r="D169">
        <v>0.300145</v>
      </c>
      <c r="G169" s="3">
        <f t="shared" si="8"/>
        <v>0.49799999999999756</v>
      </c>
      <c r="H169" s="4">
        <f t="shared" si="6"/>
        <v>19.989999999999995</v>
      </c>
      <c r="I169" s="4">
        <f t="shared" si="7"/>
        <v>-0.55900000000000005</v>
      </c>
    </row>
    <row r="170" spans="1:9">
      <c r="A170">
        <v>5.2560000000000002</v>
      </c>
      <c r="B170">
        <v>65.406999999999996</v>
      </c>
      <c r="C170">
        <v>-0.44500000000000001</v>
      </c>
      <c r="D170">
        <v>0.30015500000000001</v>
      </c>
      <c r="G170" s="3">
        <f t="shared" si="8"/>
        <v>0.50050000000000239</v>
      </c>
      <c r="H170" s="4">
        <f t="shared" si="6"/>
        <v>20.486999999999995</v>
      </c>
      <c r="I170" s="4">
        <f t="shared" si="7"/>
        <v>-0.44500000000000001</v>
      </c>
    </row>
    <row r="171" spans="1:9">
      <c r="A171">
        <v>5.2560000000000002</v>
      </c>
      <c r="B171">
        <v>65.911000000000001</v>
      </c>
      <c r="C171">
        <v>-0.39400000000000002</v>
      </c>
      <c r="D171">
        <v>0.300153</v>
      </c>
      <c r="G171" s="3">
        <f t="shared" si="8"/>
        <v>0.50100000000000477</v>
      </c>
      <c r="H171" s="4">
        <f t="shared" si="6"/>
        <v>20.991</v>
      </c>
      <c r="I171" s="4">
        <f t="shared" si="7"/>
        <v>-0.39400000000000002</v>
      </c>
    </row>
    <row r="172" spans="1:9">
      <c r="A172">
        <v>5.2560000000000002</v>
      </c>
      <c r="B172">
        <v>66.409000000000006</v>
      </c>
      <c r="C172">
        <v>-0.33900000000000002</v>
      </c>
      <c r="D172">
        <v>0.30013400000000001</v>
      </c>
      <c r="G172" s="3">
        <f t="shared" si="8"/>
        <v>0.49900000000000233</v>
      </c>
      <c r="H172" s="4">
        <f t="shared" si="6"/>
        <v>21.489000000000004</v>
      </c>
      <c r="I172" s="4">
        <f t="shared" si="7"/>
        <v>-0.33900000000000002</v>
      </c>
    </row>
    <row r="173" spans="1:9">
      <c r="A173">
        <v>5.2560000000000002</v>
      </c>
      <c r="B173">
        <v>66.909000000000006</v>
      </c>
      <c r="C173">
        <v>-0.27700000000000002</v>
      </c>
      <c r="D173">
        <v>0.30014099999999999</v>
      </c>
      <c r="G173" s="3">
        <f t="shared" si="8"/>
        <v>0.50099999999999767</v>
      </c>
      <c r="H173" s="4">
        <f t="shared" si="6"/>
        <v>21.989000000000004</v>
      </c>
      <c r="I173" s="4">
        <f t="shared" si="7"/>
        <v>-0.27700000000000002</v>
      </c>
    </row>
    <row r="174" spans="1:9">
      <c r="A174">
        <v>5.2560000000000002</v>
      </c>
      <c r="B174">
        <v>67.411000000000001</v>
      </c>
      <c r="C174">
        <v>-0.23100000000000001</v>
      </c>
      <c r="D174">
        <v>0.300149</v>
      </c>
      <c r="G174" s="3">
        <f t="shared" si="8"/>
        <v>0.49949999999999761</v>
      </c>
      <c r="H174" s="4">
        <f t="shared" si="6"/>
        <v>22.491</v>
      </c>
      <c r="I174" s="4">
        <f t="shared" si="7"/>
        <v>-0.23100000000000001</v>
      </c>
    </row>
    <row r="175" spans="1:9">
      <c r="A175">
        <v>5.2560000000000002</v>
      </c>
      <c r="B175">
        <v>67.908000000000001</v>
      </c>
      <c r="C175">
        <v>-0.187</v>
      </c>
      <c r="D175">
        <v>0.30016500000000002</v>
      </c>
      <c r="G175" s="3">
        <f t="shared" si="8"/>
        <v>0.49949999999999761</v>
      </c>
      <c r="H175" s="4">
        <f t="shared" si="6"/>
        <v>22.988</v>
      </c>
      <c r="I175" s="4">
        <f t="shared" si="7"/>
        <v>-0.187</v>
      </c>
    </row>
    <row r="176" spans="1:9">
      <c r="A176">
        <v>5.2560000000000002</v>
      </c>
      <c r="B176">
        <v>68.41</v>
      </c>
      <c r="C176">
        <v>-0.16700000000000001</v>
      </c>
      <c r="D176">
        <v>0.300147</v>
      </c>
      <c r="G176" s="3">
        <f t="shared" si="8"/>
        <v>0.50099999999999767</v>
      </c>
      <c r="H176" s="4">
        <f t="shared" si="6"/>
        <v>23.489999999999995</v>
      </c>
      <c r="I176" s="4">
        <f t="shared" si="7"/>
        <v>-0.16700000000000001</v>
      </c>
    </row>
    <row r="177" spans="1:9">
      <c r="A177">
        <v>5.2560000000000002</v>
      </c>
      <c r="B177">
        <v>68.91</v>
      </c>
      <c r="C177">
        <v>-0.124</v>
      </c>
      <c r="D177">
        <v>0.300149</v>
      </c>
      <c r="G177" s="3">
        <f t="shared" si="8"/>
        <v>0.49950000000000472</v>
      </c>
      <c r="H177" s="4">
        <f t="shared" si="6"/>
        <v>23.989999999999995</v>
      </c>
      <c r="I177" s="4">
        <f t="shared" si="7"/>
        <v>-0.124</v>
      </c>
    </row>
    <row r="178" spans="1:9">
      <c r="A178">
        <v>5.2560000000000002</v>
      </c>
      <c r="B178">
        <v>69.409000000000006</v>
      </c>
      <c r="C178">
        <v>-7.3999999999999996E-2</v>
      </c>
      <c r="D178">
        <v>0.30014999999999997</v>
      </c>
      <c r="G178" s="3">
        <f t="shared" si="8"/>
        <v>0.50100000000000477</v>
      </c>
      <c r="H178" s="4">
        <f t="shared" si="6"/>
        <v>24.489000000000004</v>
      </c>
      <c r="I178" s="4">
        <f t="shared" si="7"/>
        <v>-7.3999999999999996E-2</v>
      </c>
    </row>
    <row r="179" spans="1:9">
      <c r="A179">
        <v>5.2560000000000002</v>
      </c>
      <c r="B179">
        <v>69.912000000000006</v>
      </c>
      <c r="C179">
        <v>-5.6000000000000001E-2</v>
      </c>
      <c r="D179">
        <v>0.30015999999999998</v>
      </c>
      <c r="G179" s="3">
        <f>(H179-H178)/2</f>
        <v>0.25150000000000006</v>
      </c>
      <c r="H179" s="4">
        <f t="shared" si="6"/>
        <v>24.992000000000004</v>
      </c>
      <c r="I179" s="4">
        <f t="shared" si="7"/>
        <v>-5.6000000000000001E-2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C99" sqref="C99"/>
    </sheetView>
  </sheetViews>
  <sheetFormatPr defaultRowHeight="14.5"/>
  <cols>
    <col min="1" max="1" width="10.7265625" customWidth="1"/>
    <col min="12" max="12" width="12.7265625" bestFit="1" customWidth="1"/>
  </cols>
  <sheetData>
    <row r="1" spans="1:12">
      <c r="A1" t="s">
        <v>0</v>
      </c>
      <c r="H1" t="s">
        <v>19</v>
      </c>
      <c r="I1">
        <v>44.92</v>
      </c>
    </row>
    <row r="2" spans="1:12">
      <c r="A2" t="s">
        <v>79</v>
      </c>
      <c r="B2" t="s">
        <v>1</v>
      </c>
    </row>
    <row r="3" spans="1:12">
      <c r="A3" s="1">
        <v>44475</v>
      </c>
      <c r="B3" t="s">
        <v>2</v>
      </c>
    </row>
    <row r="4" spans="1:12">
      <c r="A4" s="2">
        <v>0.62878472222222226</v>
      </c>
      <c r="B4" t="s">
        <v>3</v>
      </c>
    </row>
    <row r="5" spans="1:12">
      <c r="A5">
        <v>5.0999999999999996</v>
      </c>
      <c r="B5" t="s">
        <v>4</v>
      </c>
    </row>
    <row r="6" spans="1:12">
      <c r="A6">
        <v>1</v>
      </c>
      <c r="B6" t="s">
        <v>5</v>
      </c>
    </row>
    <row r="7" spans="1:12">
      <c r="A7">
        <v>1</v>
      </c>
      <c r="B7" t="s">
        <v>6</v>
      </c>
    </row>
    <row r="8" spans="1:12">
      <c r="A8">
        <v>161</v>
      </c>
      <c r="B8" t="s">
        <v>7</v>
      </c>
    </row>
    <row r="9" spans="1:12">
      <c r="A9">
        <v>2</v>
      </c>
      <c r="B9" t="s">
        <v>8</v>
      </c>
    </row>
    <row r="10" spans="1:12">
      <c r="A10">
        <v>0</v>
      </c>
      <c r="B10" t="s">
        <v>9</v>
      </c>
    </row>
    <row r="11" spans="1:12">
      <c r="A11" t="s">
        <v>80</v>
      </c>
      <c r="I11" t="s">
        <v>81</v>
      </c>
      <c r="K11" t="s">
        <v>78</v>
      </c>
      <c r="L11" s="6" t="s">
        <v>82</v>
      </c>
    </row>
    <row r="12" spans="1:12">
      <c r="A12" t="s">
        <v>10</v>
      </c>
      <c r="H12" t="s">
        <v>20</v>
      </c>
      <c r="I12" s="3">
        <f>AVERAGE(D19:D179)*10</f>
        <v>4.0016426086956534</v>
      </c>
      <c r="J12" t="s">
        <v>23</v>
      </c>
      <c r="K12" s="3">
        <v>4.0038723602484456</v>
      </c>
      <c r="L12" s="37">
        <f>1-K12/I12</f>
        <v>-5.5720906908263146E-4</v>
      </c>
    </row>
    <row r="13" spans="1:12">
      <c r="A13" t="s">
        <v>11</v>
      </c>
      <c r="H13" t="s">
        <v>21</v>
      </c>
      <c r="I13" s="5">
        <f>SUMPRODUCT(G19:G179,I19:I179)</f>
        <v>5446.6910730000036</v>
      </c>
      <c r="J13" t="s">
        <v>24</v>
      </c>
      <c r="K13">
        <v>5447.3066089999993</v>
      </c>
      <c r="L13" s="37">
        <f>1-K13/I13</f>
        <v>-1.1301099910854262E-4</v>
      </c>
    </row>
    <row r="14" spans="1:12">
      <c r="A14">
        <v>0</v>
      </c>
      <c r="B14" t="s">
        <v>12</v>
      </c>
      <c r="H14" t="s">
        <v>26</v>
      </c>
      <c r="I14" s="3">
        <f>I99</f>
        <v>471.21</v>
      </c>
      <c r="J14" t="s">
        <v>25</v>
      </c>
      <c r="K14">
        <v>471.77600000000001</v>
      </c>
      <c r="L14" s="37">
        <f t="shared" ref="L14:L15" si="0">1-K14/I14</f>
        <v>-1.2011629634345322E-3</v>
      </c>
    </row>
    <row r="15" spans="1:12">
      <c r="A15">
        <v>0</v>
      </c>
      <c r="B15" t="s">
        <v>13</v>
      </c>
      <c r="H15" t="s">
        <v>22</v>
      </c>
      <c r="I15" s="5">
        <f>I13/I14</f>
        <v>11.558946272362649</v>
      </c>
      <c r="J15" t="s">
        <v>29</v>
      </c>
      <c r="K15">
        <v>11.546383472241061</v>
      </c>
      <c r="L15" s="37">
        <f t="shared" si="0"/>
        <v>1.0868464845817938E-3</v>
      </c>
    </row>
    <row r="16" spans="1:12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19.914999999999999</v>
      </c>
      <c r="C19">
        <v>1.353</v>
      </c>
      <c r="D19">
        <v>0.40014300000000003</v>
      </c>
      <c r="G19" s="3">
        <f>(H20-H19)/2</f>
        <v>0.24650000000000105</v>
      </c>
      <c r="H19" s="4">
        <f>B19-$I$1</f>
        <v>-25.005000000000003</v>
      </c>
      <c r="I19" s="4">
        <f>C19</f>
        <v>1.353</v>
      </c>
    </row>
    <row r="20" spans="1:9">
      <c r="A20">
        <v>5.2560000000000002</v>
      </c>
      <c r="B20">
        <v>20.408000000000001</v>
      </c>
      <c r="C20">
        <v>1.19</v>
      </c>
      <c r="D20">
        <v>0.400148</v>
      </c>
      <c r="G20" s="3">
        <f>(H21-H19)/2</f>
        <v>0.49500000000000099</v>
      </c>
      <c r="H20" s="4">
        <f t="shared" ref="H20:H83" si="1">B20-$I$1</f>
        <v>-24.512</v>
      </c>
      <c r="I20" s="4">
        <f t="shared" ref="I20:I83" si="2">C20</f>
        <v>1.19</v>
      </c>
    </row>
    <row r="21" spans="1:9">
      <c r="A21">
        <v>5.2560000000000002</v>
      </c>
      <c r="B21">
        <v>20.905000000000001</v>
      </c>
      <c r="C21">
        <v>1.1779999999999999</v>
      </c>
      <c r="D21">
        <v>0.40016699999999999</v>
      </c>
      <c r="G21" s="3">
        <f t="shared" ref="G21:G84" si="3">(H22-H20)/2</f>
        <v>0.49949999999999939</v>
      </c>
      <c r="H21" s="4">
        <f t="shared" si="1"/>
        <v>-24.015000000000001</v>
      </c>
      <c r="I21" s="4">
        <f t="shared" si="2"/>
        <v>1.1779999999999999</v>
      </c>
    </row>
    <row r="22" spans="1:9">
      <c r="A22">
        <v>5.2560000000000002</v>
      </c>
      <c r="B22">
        <v>21.407</v>
      </c>
      <c r="C22">
        <v>1.2470000000000001</v>
      </c>
      <c r="D22">
        <v>0.40015400000000001</v>
      </c>
      <c r="G22" s="3">
        <f t="shared" si="3"/>
        <v>0.50049999999999883</v>
      </c>
      <c r="H22" s="4">
        <f t="shared" si="1"/>
        <v>-23.513000000000002</v>
      </c>
      <c r="I22" s="4">
        <f t="shared" si="2"/>
        <v>1.2470000000000001</v>
      </c>
    </row>
    <row r="23" spans="1:9">
      <c r="A23">
        <v>5.2560000000000002</v>
      </c>
      <c r="B23">
        <v>21.905999999999999</v>
      </c>
      <c r="C23">
        <v>1.3260000000000001</v>
      </c>
      <c r="D23">
        <v>0.40015600000000001</v>
      </c>
      <c r="G23" s="3">
        <f t="shared" si="3"/>
        <v>0.49799999999999933</v>
      </c>
      <c r="H23" s="4">
        <f t="shared" si="1"/>
        <v>-23.014000000000003</v>
      </c>
      <c r="I23" s="4">
        <f t="shared" si="2"/>
        <v>1.3260000000000001</v>
      </c>
    </row>
    <row r="24" spans="1:9">
      <c r="A24">
        <v>5.2560000000000002</v>
      </c>
      <c r="B24">
        <v>22.402999999999999</v>
      </c>
      <c r="C24">
        <v>1.4119999999999999</v>
      </c>
      <c r="D24">
        <v>0.40015299999999998</v>
      </c>
      <c r="G24" s="3">
        <f t="shared" si="3"/>
        <v>0.50050000000000061</v>
      </c>
      <c r="H24" s="4">
        <f t="shared" si="1"/>
        <v>-22.517000000000003</v>
      </c>
      <c r="I24" s="4">
        <f t="shared" si="2"/>
        <v>1.4119999999999999</v>
      </c>
    </row>
    <row r="25" spans="1:9">
      <c r="A25">
        <v>5.2560000000000002</v>
      </c>
      <c r="B25">
        <v>22.907</v>
      </c>
      <c r="C25">
        <v>1.5089999999999999</v>
      </c>
      <c r="D25">
        <v>0.40015299999999998</v>
      </c>
      <c r="G25" s="3">
        <f t="shared" si="3"/>
        <v>0.50200000000000067</v>
      </c>
      <c r="H25" s="4">
        <f t="shared" si="1"/>
        <v>-22.013000000000002</v>
      </c>
      <c r="I25" s="4">
        <f t="shared" si="2"/>
        <v>1.5089999999999999</v>
      </c>
    </row>
    <row r="26" spans="1:9">
      <c r="A26">
        <v>5.2560000000000002</v>
      </c>
      <c r="B26">
        <v>23.407</v>
      </c>
      <c r="C26">
        <v>1.6160000000000001</v>
      </c>
      <c r="D26">
        <v>0.40016499999999999</v>
      </c>
      <c r="G26" s="3">
        <f t="shared" si="3"/>
        <v>0.49900000000000055</v>
      </c>
      <c r="H26" s="4">
        <f t="shared" si="1"/>
        <v>-21.513000000000002</v>
      </c>
      <c r="I26" s="4">
        <f t="shared" si="2"/>
        <v>1.6160000000000001</v>
      </c>
    </row>
    <row r="27" spans="1:9">
      <c r="A27">
        <v>5.2560000000000002</v>
      </c>
      <c r="B27">
        <v>23.905000000000001</v>
      </c>
      <c r="C27">
        <v>1.7310000000000001</v>
      </c>
      <c r="D27">
        <v>0.40015600000000001</v>
      </c>
      <c r="G27" s="3">
        <f t="shared" si="3"/>
        <v>0.5</v>
      </c>
      <c r="H27" s="4">
        <f t="shared" si="1"/>
        <v>-21.015000000000001</v>
      </c>
      <c r="I27" s="4">
        <f t="shared" si="2"/>
        <v>1.7310000000000001</v>
      </c>
    </row>
    <row r="28" spans="1:9">
      <c r="A28">
        <v>5.2560000000000002</v>
      </c>
      <c r="B28">
        <v>24.407</v>
      </c>
      <c r="C28">
        <v>1.8720000000000001</v>
      </c>
      <c r="D28">
        <v>0.40014300000000003</v>
      </c>
      <c r="G28" s="3">
        <f t="shared" si="3"/>
        <v>0.49899999999999878</v>
      </c>
      <c r="H28" s="4">
        <f t="shared" si="1"/>
        <v>-20.513000000000002</v>
      </c>
      <c r="I28" s="4">
        <f t="shared" si="2"/>
        <v>1.8720000000000001</v>
      </c>
    </row>
    <row r="29" spans="1:9">
      <c r="A29">
        <v>5.2560000000000002</v>
      </c>
      <c r="B29">
        <v>24.902999999999999</v>
      </c>
      <c r="C29">
        <v>2.0329999999999999</v>
      </c>
      <c r="D29">
        <v>0.40014699999999997</v>
      </c>
      <c r="G29" s="3">
        <f t="shared" si="3"/>
        <v>0.50050000000000061</v>
      </c>
      <c r="H29" s="4">
        <f t="shared" si="1"/>
        <v>-20.017000000000003</v>
      </c>
      <c r="I29" s="4">
        <f t="shared" si="2"/>
        <v>2.0329999999999999</v>
      </c>
    </row>
    <row r="30" spans="1:9">
      <c r="A30">
        <v>5.2560000000000002</v>
      </c>
      <c r="B30">
        <v>25.408000000000001</v>
      </c>
      <c r="C30">
        <v>2.1949999999999998</v>
      </c>
      <c r="D30">
        <v>0.40015400000000001</v>
      </c>
      <c r="G30" s="3">
        <f t="shared" si="3"/>
        <v>0.50200000000000067</v>
      </c>
      <c r="H30" s="4">
        <f t="shared" si="1"/>
        <v>-19.512</v>
      </c>
      <c r="I30" s="4">
        <f t="shared" si="2"/>
        <v>2.1949999999999998</v>
      </c>
    </row>
    <row r="31" spans="1:9">
      <c r="A31">
        <v>5.2560000000000002</v>
      </c>
      <c r="B31">
        <v>25.907</v>
      </c>
      <c r="C31">
        <v>2.3839999999999999</v>
      </c>
      <c r="D31">
        <v>0.400148</v>
      </c>
      <c r="G31" s="3">
        <f t="shared" si="3"/>
        <v>0.49899999999999878</v>
      </c>
      <c r="H31" s="4">
        <f t="shared" si="1"/>
        <v>-19.013000000000002</v>
      </c>
      <c r="I31" s="4">
        <f t="shared" si="2"/>
        <v>2.3839999999999999</v>
      </c>
    </row>
    <row r="32" spans="1:9">
      <c r="A32">
        <v>5.2560000000000002</v>
      </c>
      <c r="B32">
        <v>26.405999999999999</v>
      </c>
      <c r="C32">
        <v>2.597</v>
      </c>
      <c r="D32">
        <v>0.40014300000000003</v>
      </c>
      <c r="G32" s="3">
        <f t="shared" si="3"/>
        <v>0.5</v>
      </c>
      <c r="H32" s="4">
        <f t="shared" si="1"/>
        <v>-18.514000000000003</v>
      </c>
      <c r="I32" s="4">
        <f t="shared" si="2"/>
        <v>2.597</v>
      </c>
    </row>
    <row r="33" spans="1:9">
      <c r="A33">
        <v>5.2560000000000002</v>
      </c>
      <c r="B33">
        <v>26.907</v>
      </c>
      <c r="C33">
        <v>2.8319999999999999</v>
      </c>
      <c r="D33">
        <v>0.40015800000000001</v>
      </c>
      <c r="G33" s="3">
        <f t="shared" si="3"/>
        <v>0.49849999999999994</v>
      </c>
      <c r="H33" s="4">
        <f t="shared" si="1"/>
        <v>-18.013000000000002</v>
      </c>
      <c r="I33" s="4">
        <f t="shared" si="2"/>
        <v>2.8319999999999999</v>
      </c>
    </row>
    <row r="34" spans="1:9">
      <c r="A34">
        <v>5.2560000000000002</v>
      </c>
      <c r="B34">
        <v>27.402999999999999</v>
      </c>
      <c r="C34">
        <v>3.0910000000000002</v>
      </c>
      <c r="D34">
        <v>0.40015600000000001</v>
      </c>
      <c r="G34" s="3">
        <f t="shared" si="3"/>
        <v>0.49849999999999994</v>
      </c>
      <c r="H34" s="4">
        <f t="shared" si="1"/>
        <v>-17.517000000000003</v>
      </c>
      <c r="I34" s="4">
        <f t="shared" si="2"/>
        <v>3.0910000000000002</v>
      </c>
    </row>
    <row r="35" spans="1:9">
      <c r="A35">
        <v>5.2560000000000002</v>
      </c>
      <c r="B35">
        <v>27.904</v>
      </c>
      <c r="C35">
        <v>3.41</v>
      </c>
      <c r="D35">
        <v>0.40016499999999999</v>
      </c>
      <c r="G35" s="3">
        <f t="shared" si="3"/>
        <v>0.50250000000000128</v>
      </c>
      <c r="H35" s="4">
        <f t="shared" si="1"/>
        <v>-17.016000000000002</v>
      </c>
      <c r="I35" s="4">
        <f t="shared" si="2"/>
        <v>3.41</v>
      </c>
    </row>
    <row r="36" spans="1:9">
      <c r="A36">
        <v>5.2560000000000002</v>
      </c>
      <c r="B36">
        <v>28.408000000000001</v>
      </c>
      <c r="C36">
        <v>3.758</v>
      </c>
      <c r="D36">
        <v>0.40016099999999999</v>
      </c>
      <c r="G36" s="3">
        <f t="shared" si="3"/>
        <v>0.50050000000000061</v>
      </c>
      <c r="H36" s="4">
        <f t="shared" si="1"/>
        <v>-16.512</v>
      </c>
      <c r="I36" s="4">
        <f t="shared" si="2"/>
        <v>3.758</v>
      </c>
    </row>
    <row r="37" spans="1:9">
      <c r="A37">
        <v>5.2560000000000002</v>
      </c>
      <c r="B37">
        <v>28.905000000000001</v>
      </c>
      <c r="C37">
        <v>4.1820000000000004</v>
      </c>
      <c r="D37">
        <v>0.40015800000000001</v>
      </c>
      <c r="G37" s="3">
        <f t="shared" si="3"/>
        <v>0.49949999999999939</v>
      </c>
      <c r="H37" s="4">
        <f t="shared" si="1"/>
        <v>-16.015000000000001</v>
      </c>
      <c r="I37" s="4">
        <f t="shared" si="2"/>
        <v>4.1820000000000004</v>
      </c>
    </row>
    <row r="38" spans="1:9">
      <c r="A38">
        <v>5.2560000000000002</v>
      </c>
      <c r="B38">
        <v>29.407</v>
      </c>
      <c r="C38">
        <v>4.673</v>
      </c>
      <c r="D38">
        <v>0.40016000000000002</v>
      </c>
      <c r="G38" s="3">
        <f t="shared" si="3"/>
        <v>0.5</v>
      </c>
      <c r="H38" s="4">
        <f t="shared" si="1"/>
        <v>-15.513000000000002</v>
      </c>
      <c r="I38" s="4">
        <f t="shared" si="2"/>
        <v>4.673</v>
      </c>
    </row>
    <row r="39" spans="1:9">
      <c r="A39">
        <v>5.2560000000000002</v>
      </c>
      <c r="B39">
        <v>29.905000000000001</v>
      </c>
      <c r="C39">
        <v>5.218</v>
      </c>
      <c r="D39">
        <v>0.40015400000000001</v>
      </c>
      <c r="G39" s="3">
        <f t="shared" si="3"/>
        <v>0.49799999999999933</v>
      </c>
      <c r="H39" s="4">
        <f t="shared" si="1"/>
        <v>-15.015000000000001</v>
      </c>
      <c r="I39" s="4">
        <f t="shared" si="2"/>
        <v>5.218</v>
      </c>
    </row>
    <row r="40" spans="1:9">
      <c r="A40">
        <v>5.2560000000000002</v>
      </c>
      <c r="B40">
        <v>30.402999999999999</v>
      </c>
      <c r="C40">
        <v>5.8689999999999998</v>
      </c>
      <c r="D40">
        <v>0.40017399999999997</v>
      </c>
      <c r="G40" s="3">
        <f t="shared" si="3"/>
        <v>0.50099999999999945</v>
      </c>
      <c r="H40" s="4">
        <f t="shared" si="1"/>
        <v>-14.517000000000003</v>
      </c>
      <c r="I40" s="4">
        <f t="shared" si="2"/>
        <v>5.8689999999999998</v>
      </c>
    </row>
    <row r="41" spans="1:9">
      <c r="A41">
        <v>5.2560000000000002</v>
      </c>
      <c r="B41">
        <v>30.907</v>
      </c>
      <c r="C41">
        <v>6.6260000000000003</v>
      </c>
      <c r="D41">
        <v>0.40015200000000001</v>
      </c>
      <c r="G41" s="3">
        <f t="shared" si="3"/>
        <v>0.50100000000000122</v>
      </c>
      <c r="H41" s="4">
        <f t="shared" si="1"/>
        <v>-14.013000000000002</v>
      </c>
      <c r="I41" s="4">
        <f t="shared" si="2"/>
        <v>6.6260000000000003</v>
      </c>
    </row>
    <row r="42" spans="1:9">
      <c r="A42">
        <v>5.2560000000000002</v>
      </c>
      <c r="B42">
        <v>31.405000000000001</v>
      </c>
      <c r="C42">
        <v>8.0440000000000005</v>
      </c>
      <c r="D42">
        <v>0.40016800000000002</v>
      </c>
      <c r="G42" s="3">
        <f t="shared" si="3"/>
        <v>0.49900000000000055</v>
      </c>
      <c r="H42" s="4">
        <f t="shared" si="1"/>
        <v>-13.515000000000001</v>
      </c>
      <c r="I42" s="4">
        <f t="shared" si="2"/>
        <v>8.0440000000000005</v>
      </c>
    </row>
    <row r="43" spans="1:9">
      <c r="A43">
        <v>5.2560000000000002</v>
      </c>
      <c r="B43">
        <v>31.905000000000001</v>
      </c>
      <c r="C43">
        <v>9.3059999999999992</v>
      </c>
      <c r="D43">
        <v>0.400144</v>
      </c>
      <c r="G43" s="3">
        <f t="shared" si="3"/>
        <v>0.49950000000000117</v>
      </c>
      <c r="H43" s="4">
        <f t="shared" si="1"/>
        <v>-13.015000000000001</v>
      </c>
      <c r="I43" s="4">
        <f t="shared" si="2"/>
        <v>9.3059999999999992</v>
      </c>
    </row>
    <row r="44" spans="1:9">
      <c r="A44">
        <v>5.2560000000000002</v>
      </c>
      <c r="B44">
        <v>32.404000000000003</v>
      </c>
      <c r="C44">
        <v>10.742000000000001</v>
      </c>
      <c r="D44">
        <v>0.40016499999999999</v>
      </c>
      <c r="G44" s="3">
        <f t="shared" si="3"/>
        <v>0.49899999999999878</v>
      </c>
      <c r="H44" s="4">
        <f t="shared" si="1"/>
        <v>-12.515999999999998</v>
      </c>
      <c r="I44" s="4">
        <f t="shared" si="2"/>
        <v>10.742000000000001</v>
      </c>
    </row>
    <row r="45" spans="1:9">
      <c r="A45">
        <v>5.2560000000000002</v>
      </c>
      <c r="B45">
        <v>32.902999999999999</v>
      </c>
      <c r="C45">
        <v>12.45</v>
      </c>
      <c r="D45">
        <v>0.40016000000000002</v>
      </c>
      <c r="G45" s="3">
        <f t="shared" si="3"/>
        <v>0.50199999999999889</v>
      </c>
      <c r="H45" s="4">
        <f t="shared" si="1"/>
        <v>-12.017000000000003</v>
      </c>
      <c r="I45" s="4">
        <f t="shared" si="2"/>
        <v>12.45</v>
      </c>
    </row>
    <row r="46" spans="1:9">
      <c r="A46">
        <v>5.2560000000000002</v>
      </c>
      <c r="B46">
        <v>33.408000000000001</v>
      </c>
      <c r="C46">
        <v>14.978999999999999</v>
      </c>
      <c r="D46">
        <v>0.40015899999999999</v>
      </c>
      <c r="G46" s="3">
        <f t="shared" si="3"/>
        <v>0.50150000000000006</v>
      </c>
      <c r="H46" s="4">
        <f t="shared" si="1"/>
        <v>-11.512</v>
      </c>
      <c r="I46" s="4">
        <f t="shared" si="2"/>
        <v>14.978999999999999</v>
      </c>
    </row>
    <row r="47" spans="1:9">
      <c r="A47">
        <v>5.2560000000000002</v>
      </c>
      <c r="B47">
        <v>33.905999999999999</v>
      </c>
      <c r="C47">
        <v>17.803000000000001</v>
      </c>
      <c r="D47">
        <v>0.40015699999999998</v>
      </c>
      <c r="G47" s="3">
        <f t="shared" si="3"/>
        <v>0.49749999999999872</v>
      </c>
      <c r="H47" s="4">
        <f t="shared" si="1"/>
        <v>-11.014000000000003</v>
      </c>
      <c r="I47" s="4">
        <f t="shared" si="2"/>
        <v>17.803000000000001</v>
      </c>
    </row>
    <row r="48" spans="1:9">
      <c r="A48">
        <v>5.2560000000000002</v>
      </c>
      <c r="B48">
        <v>34.402999999999999</v>
      </c>
      <c r="C48">
        <v>21.606999999999999</v>
      </c>
      <c r="D48">
        <v>0.400173</v>
      </c>
      <c r="G48" s="3">
        <f t="shared" si="3"/>
        <v>0.49950000000000117</v>
      </c>
      <c r="H48" s="4">
        <f t="shared" si="1"/>
        <v>-10.517000000000003</v>
      </c>
      <c r="I48" s="4">
        <f t="shared" si="2"/>
        <v>21.606999999999999</v>
      </c>
    </row>
    <row r="49" spans="1:9">
      <c r="A49">
        <v>5.2560000000000002</v>
      </c>
      <c r="B49">
        <v>34.905000000000001</v>
      </c>
      <c r="C49">
        <v>26.692</v>
      </c>
      <c r="D49">
        <v>0.40016600000000002</v>
      </c>
      <c r="G49" s="3">
        <f t="shared" si="3"/>
        <v>0.35050000000000026</v>
      </c>
      <c r="H49" s="4">
        <f t="shared" si="1"/>
        <v>-10.015000000000001</v>
      </c>
      <c r="I49" s="4">
        <f t="shared" si="2"/>
        <v>26.692</v>
      </c>
    </row>
    <row r="50" spans="1:9">
      <c r="A50">
        <v>5.2560000000000002</v>
      </c>
      <c r="B50">
        <v>35.103999999999999</v>
      </c>
      <c r="C50">
        <v>29.050999999999998</v>
      </c>
      <c r="D50">
        <v>0.40016800000000002</v>
      </c>
      <c r="G50" s="3">
        <f t="shared" si="3"/>
        <v>0.19899999999999807</v>
      </c>
      <c r="H50" s="4">
        <f t="shared" si="1"/>
        <v>-9.8160000000000025</v>
      </c>
      <c r="I50" s="4">
        <f t="shared" si="2"/>
        <v>29.050999999999998</v>
      </c>
    </row>
    <row r="51" spans="1:9">
      <c r="A51">
        <v>5.2560000000000002</v>
      </c>
      <c r="B51">
        <v>35.302999999999997</v>
      </c>
      <c r="C51">
        <v>31.631</v>
      </c>
      <c r="D51">
        <v>0.40015899999999999</v>
      </c>
      <c r="G51" s="3">
        <f t="shared" si="3"/>
        <v>0.20050000000000168</v>
      </c>
      <c r="H51" s="4">
        <f t="shared" si="1"/>
        <v>-9.6170000000000044</v>
      </c>
      <c r="I51" s="4">
        <f t="shared" si="2"/>
        <v>31.631</v>
      </c>
    </row>
    <row r="52" spans="1:9">
      <c r="A52">
        <v>5.2560000000000002</v>
      </c>
      <c r="B52">
        <v>35.505000000000003</v>
      </c>
      <c r="C52">
        <v>34.380000000000003</v>
      </c>
      <c r="D52">
        <v>0.40015899999999999</v>
      </c>
      <c r="G52" s="3">
        <f t="shared" si="3"/>
        <v>0.20200000000000173</v>
      </c>
      <c r="H52" s="4">
        <f t="shared" si="1"/>
        <v>-9.4149999999999991</v>
      </c>
      <c r="I52" s="4">
        <f t="shared" si="2"/>
        <v>34.380000000000003</v>
      </c>
    </row>
    <row r="53" spans="1:9">
      <c r="A53">
        <v>5.2560000000000002</v>
      </c>
      <c r="B53">
        <v>35.707000000000001</v>
      </c>
      <c r="C53">
        <v>37.56</v>
      </c>
      <c r="D53">
        <v>0.40016600000000002</v>
      </c>
      <c r="G53" s="3">
        <f t="shared" si="3"/>
        <v>0.20099999999999696</v>
      </c>
      <c r="H53" s="4">
        <f t="shared" si="1"/>
        <v>-9.213000000000001</v>
      </c>
      <c r="I53" s="4">
        <f t="shared" si="2"/>
        <v>37.56</v>
      </c>
    </row>
    <row r="54" spans="1:9">
      <c r="A54">
        <v>5.2560000000000002</v>
      </c>
      <c r="B54">
        <v>35.906999999999996</v>
      </c>
      <c r="C54">
        <v>41.588000000000001</v>
      </c>
      <c r="D54">
        <v>0.40015499999999998</v>
      </c>
      <c r="G54" s="3">
        <f t="shared" si="3"/>
        <v>0.19849999999999923</v>
      </c>
      <c r="H54" s="4">
        <f t="shared" si="1"/>
        <v>-9.0130000000000052</v>
      </c>
      <c r="I54" s="4">
        <f t="shared" si="2"/>
        <v>41.588000000000001</v>
      </c>
    </row>
    <row r="55" spans="1:9">
      <c r="A55">
        <v>5.2560000000000002</v>
      </c>
      <c r="B55">
        <v>36.103999999999999</v>
      </c>
      <c r="C55">
        <v>45.698</v>
      </c>
      <c r="D55">
        <v>0.40016200000000002</v>
      </c>
      <c r="G55" s="3">
        <f t="shared" si="3"/>
        <v>0.19950000000000045</v>
      </c>
      <c r="H55" s="4">
        <f t="shared" si="1"/>
        <v>-8.8160000000000025</v>
      </c>
      <c r="I55" s="4">
        <f t="shared" si="2"/>
        <v>45.698</v>
      </c>
    </row>
    <row r="56" spans="1:9">
      <c r="A56">
        <v>5.2560000000000002</v>
      </c>
      <c r="B56">
        <v>36.305999999999997</v>
      </c>
      <c r="C56">
        <v>50.164999999999999</v>
      </c>
      <c r="D56">
        <v>0.40015600000000001</v>
      </c>
      <c r="G56" s="3">
        <f t="shared" si="3"/>
        <v>0.20149999999999935</v>
      </c>
      <c r="H56" s="4">
        <f t="shared" si="1"/>
        <v>-8.6140000000000043</v>
      </c>
      <c r="I56" s="4">
        <f t="shared" si="2"/>
        <v>50.164999999999999</v>
      </c>
    </row>
    <row r="57" spans="1:9">
      <c r="A57">
        <v>5.2560000000000002</v>
      </c>
      <c r="B57">
        <v>36.506999999999998</v>
      </c>
      <c r="C57">
        <v>54.959000000000003</v>
      </c>
      <c r="D57">
        <v>0.40015099999999998</v>
      </c>
      <c r="G57" s="3">
        <f t="shared" si="3"/>
        <v>0.20000000000000284</v>
      </c>
      <c r="H57" s="4">
        <f t="shared" si="1"/>
        <v>-8.4130000000000038</v>
      </c>
      <c r="I57" s="4">
        <f t="shared" si="2"/>
        <v>54.959000000000003</v>
      </c>
    </row>
    <row r="58" spans="1:9">
      <c r="A58">
        <v>5.2560000000000002</v>
      </c>
      <c r="B58">
        <v>36.706000000000003</v>
      </c>
      <c r="C58">
        <v>60.68</v>
      </c>
      <c r="D58">
        <v>0.40015899999999999</v>
      </c>
      <c r="G58" s="3">
        <f t="shared" si="3"/>
        <v>0.1980000000000004</v>
      </c>
      <c r="H58" s="4">
        <f t="shared" si="1"/>
        <v>-8.2139999999999986</v>
      </c>
      <c r="I58" s="4">
        <f t="shared" si="2"/>
        <v>60.68</v>
      </c>
    </row>
    <row r="59" spans="1:9">
      <c r="A59">
        <v>5.2560000000000002</v>
      </c>
      <c r="B59">
        <v>36.902999999999999</v>
      </c>
      <c r="C59">
        <v>67.308000000000007</v>
      </c>
      <c r="D59">
        <v>0.40016200000000002</v>
      </c>
      <c r="G59" s="3">
        <f t="shared" si="3"/>
        <v>0.19899999999999807</v>
      </c>
      <c r="H59" s="4">
        <f t="shared" si="1"/>
        <v>-8.017000000000003</v>
      </c>
      <c r="I59" s="4">
        <f t="shared" si="2"/>
        <v>67.308000000000007</v>
      </c>
    </row>
    <row r="60" spans="1:9">
      <c r="A60">
        <v>5.2560000000000002</v>
      </c>
      <c r="B60">
        <v>37.103999999999999</v>
      </c>
      <c r="C60">
        <v>74.424999999999997</v>
      </c>
      <c r="D60">
        <v>0.40016800000000002</v>
      </c>
      <c r="G60" s="3">
        <f t="shared" si="3"/>
        <v>0.20050000000000168</v>
      </c>
      <c r="H60" s="4">
        <f t="shared" si="1"/>
        <v>-7.8160000000000025</v>
      </c>
      <c r="I60" s="4">
        <f t="shared" si="2"/>
        <v>74.424999999999997</v>
      </c>
    </row>
    <row r="61" spans="1:9">
      <c r="A61">
        <v>5.2560000000000002</v>
      </c>
      <c r="B61">
        <v>37.304000000000002</v>
      </c>
      <c r="C61">
        <v>82.448999999999998</v>
      </c>
      <c r="D61">
        <v>0.40016800000000002</v>
      </c>
      <c r="G61" s="3">
        <f t="shared" si="3"/>
        <v>0.19950000000000045</v>
      </c>
      <c r="H61" s="4">
        <f t="shared" si="1"/>
        <v>-7.6159999999999997</v>
      </c>
      <c r="I61" s="4">
        <f t="shared" si="2"/>
        <v>82.448999999999998</v>
      </c>
    </row>
    <row r="62" spans="1:9">
      <c r="A62">
        <v>5.2560000000000002</v>
      </c>
      <c r="B62">
        <v>37.503</v>
      </c>
      <c r="C62">
        <v>91.292000000000002</v>
      </c>
      <c r="D62">
        <v>0.400171</v>
      </c>
      <c r="G62" s="3">
        <f t="shared" si="3"/>
        <v>0.19849999999999923</v>
      </c>
      <c r="H62" s="4">
        <f t="shared" si="1"/>
        <v>-7.4170000000000016</v>
      </c>
      <c r="I62" s="4">
        <f t="shared" si="2"/>
        <v>91.292000000000002</v>
      </c>
    </row>
    <row r="63" spans="1:9">
      <c r="A63">
        <v>5.2560000000000002</v>
      </c>
      <c r="B63">
        <v>37.701000000000001</v>
      </c>
      <c r="C63">
        <v>101.045</v>
      </c>
      <c r="D63">
        <v>0.40016099999999999</v>
      </c>
      <c r="G63" s="3">
        <f t="shared" si="3"/>
        <v>0.19999999999999929</v>
      </c>
      <c r="H63" s="4">
        <f t="shared" si="1"/>
        <v>-7.2190000000000012</v>
      </c>
      <c r="I63" s="4">
        <f t="shared" si="2"/>
        <v>101.045</v>
      </c>
    </row>
    <row r="64" spans="1:9">
      <c r="A64">
        <v>5.2560000000000002</v>
      </c>
      <c r="B64">
        <v>37.902999999999999</v>
      </c>
      <c r="C64">
        <v>111.86499999999999</v>
      </c>
      <c r="D64">
        <v>0.400142</v>
      </c>
      <c r="G64" s="3">
        <f t="shared" si="3"/>
        <v>0.20199999999999818</v>
      </c>
      <c r="H64" s="4">
        <f t="shared" si="1"/>
        <v>-7.017000000000003</v>
      </c>
      <c r="I64" s="4">
        <f t="shared" si="2"/>
        <v>111.86499999999999</v>
      </c>
    </row>
    <row r="65" spans="1:9">
      <c r="A65">
        <v>5.2560000000000002</v>
      </c>
      <c r="B65">
        <v>38.104999999999997</v>
      </c>
      <c r="C65">
        <v>123.69499999999999</v>
      </c>
      <c r="D65">
        <v>0.40015800000000001</v>
      </c>
      <c r="G65" s="3">
        <f t="shared" si="3"/>
        <v>0.20100000000000051</v>
      </c>
      <c r="H65" s="4">
        <f t="shared" si="1"/>
        <v>-6.8150000000000048</v>
      </c>
      <c r="I65" s="4">
        <f t="shared" si="2"/>
        <v>123.69499999999999</v>
      </c>
    </row>
    <row r="66" spans="1:9">
      <c r="A66">
        <v>5.2560000000000002</v>
      </c>
      <c r="B66">
        <v>38.305</v>
      </c>
      <c r="C66">
        <v>136.94499999999999</v>
      </c>
      <c r="D66">
        <v>0.400146</v>
      </c>
      <c r="G66" s="3">
        <f t="shared" si="3"/>
        <v>0.19950000000000045</v>
      </c>
      <c r="H66" s="4">
        <f t="shared" si="1"/>
        <v>-6.615000000000002</v>
      </c>
      <c r="I66" s="4">
        <f t="shared" si="2"/>
        <v>136.94499999999999</v>
      </c>
    </row>
    <row r="67" spans="1:9">
      <c r="A67">
        <v>5.2560000000000002</v>
      </c>
      <c r="B67">
        <v>38.503999999999998</v>
      </c>
      <c r="C67">
        <v>150.89500000000001</v>
      </c>
      <c r="D67">
        <v>0.40016099999999999</v>
      </c>
      <c r="G67" s="3">
        <f t="shared" si="3"/>
        <v>0.20050000000000168</v>
      </c>
      <c r="H67" s="4">
        <f t="shared" si="1"/>
        <v>-6.4160000000000039</v>
      </c>
      <c r="I67" s="4">
        <f t="shared" si="2"/>
        <v>150.89500000000001</v>
      </c>
    </row>
    <row r="68" spans="1:9">
      <c r="A68">
        <v>5.2560000000000002</v>
      </c>
      <c r="B68">
        <v>38.706000000000003</v>
      </c>
      <c r="C68">
        <v>166.03800000000001</v>
      </c>
      <c r="D68">
        <v>0.40017399999999997</v>
      </c>
      <c r="G68" s="3">
        <f t="shared" si="3"/>
        <v>0.20149999999999935</v>
      </c>
      <c r="H68" s="4">
        <f t="shared" si="1"/>
        <v>-6.2139999999999986</v>
      </c>
      <c r="I68" s="4">
        <f t="shared" si="2"/>
        <v>166.03800000000001</v>
      </c>
    </row>
    <row r="69" spans="1:9">
      <c r="A69">
        <v>5.2560000000000002</v>
      </c>
      <c r="B69">
        <v>38.906999999999996</v>
      </c>
      <c r="C69">
        <v>181.71899999999999</v>
      </c>
      <c r="D69">
        <v>0.40014499999999997</v>
      </c>
      <c r="G69" s="3">
        <f t="shared" si="3"/>
        <v>0.1994999999999969</v>
      </c>
      <c r="H69" s="4">
        <f t="shared" si="1"/>
        <v>-6.0130000000000052</v>
      </c>
      <c r="I69" s="4">
        <f t="shared" si="2"/>
        <v>181.71899999999999</v>
      </c>
    </row>
    <row r="70" spans="1:9">
      <c r="A70">
        <v>5.2560000000000002</v>
      </c>
      <c r="B70">
        <v>39.104999999999997</v>
      </c>
      <c r="C70">
        <v>199.05199999999999</v>
      </c>
      <c r="D70">
        <v>0.40015899999999999</v>
      </c>
      <c r="G70" s="3">
        <f t="shared" si="3"/>
        <v>0.1980000000000004</v>
      </c>
      <c r="H70" s="4">
        <f t="shared" si="1"/>
        <v>-5.8150000000000048</v>
      </c>
      <c r="I70" s="4">
        <f t="shared" si="2"/>
        <v>199.05199999999999</v>
      </c>
    </row>
    <row r="71" spans="1:9">
      <c r="A71">
        <v>5.2560000000000002</v>
      </c>
      <c r="B71">
        <v>39.302999999999997</v>
      </c>
      <c r="C71">
        <v>216.53100000000001</v>
      </c>
      <c r="D71">
        <v>0.400171</v>
      </c>
      <c r="G71" s="3">
        <f t="shared" si="3"/>
        <v>0.19950000000000045</v>
      </c>
      <c r="H71" s="4">
        <f t="shared" si="1"/>
        <v>-5.6170000000000044</v>
      </c>
      <c r="I71" s="4">
        <f t="shared" si="2"/>
        <v>216.53100000000001</v>
      </c>
    </row>
    <row r="72" spans="1:9">
      <c r="A72">
        <v>5.2560000000000002</v>
      </c>
      <c r="B72">
        <v>39.503999999999998</v>
      </c>
      <c r="C72">
        <v>234.715</v>
      </c>
      <c r="D72">
        <v>0.40014699999999997</v>
      </c>
      <c r="G72" s="3">
        <f t="shared" si="3"/>
        <v>0.20050000000000168</v>
      </c>
      <c r="H72" s="4">
        <f t="shared" si="1"/>
        <v>-5.4160000000000039</v>
      </c>
      <c r="I72" s="4">
        <f t="shared" si="2"/>
        <v>234.715</v>
      </c>
    </row>
    <row r="73" spans="1:9">
      <c r="A73">
        <v>5.2560000000000002</v>
      </c>
      <c r="B73">
        <v>39.704000000000001</v>
      </c>
      <c r="C73">
        <v>253.476</v>
      </c>
      <c r="D73">
        <v>0.400175</v>
      </c>
      <c r="G73" s="3">
        <f t="shared" si="3"/>
        <v>0.19900000000000162</v>
      </c>
      <c r="H73" s="4">
        <f t="shared" si="1"/>
        <v>-5.2160000000000011</v>
      </c>
      <c r="I73" s="4">
        <f t="shared" si="2"/>
        <v>253.476</v>
      </c>
    </row>
    <row r="74" spans="1:9">
      <c r="A74">
        <v>5.2560000000000002</v>
      </c>
      <c r="B74">
        <v>39.902000000000001</v>
      </c>
      <c r="C74">
        <v>271.85500000000002</v>
      </c>
      <c r="D74">
        <v>0.400146</v>
      </c>
      <c r="G74" s="3">
        <f t="shared" si="3"/>
        <v>0.1980000000000004</v>
      </c>
      <c r="H74" s="4">
        <f t="shared" si="1"/>
        <v>-5.0180000000000007</v>
      </c>
      <c r="I74" s="4">
        <f t="shared" si="2"/>
        <v>271.85500000000002</v>
      </c>
    </row>
    <row r="75" spans="1:9">
      <c r="A75">
        <v>5.2560000000000002</v>
      </c>
      <c r="B75">
        <v>40.1</v>
      </c>
      <c r="C75">
        <v>290.495</v>
      </c>
      <c r="D75">
        <v>0.40015600000000001</v>
      </c>
      <c r="G75" s="3">
        <f t="shared" si="3"/>
        <v>0.20049999999999812</v>
      </c>
      <c r="H75" s="4">
        <f t="shared" si="1"/>
        <v>-4.82</v>
      </c>
      <c r="I75" s="4">
        <f t="shared" si="2"/>
        <v>290.495</v>
      </c>
    </row>
    <row r="76" spans="1:9">
      <c r="A76">
        <v>5.2560000000000002</v>
      </c>
      <c r="B76">
        <v>40.302999999999997</v>
      </c>
      <c r="C76">
        <v>309.20999999999998</v>
      </c>
      <c r="D76">
        <v>0.40015299999999998</v>
      </c>
      <c r="G76" s="3">
        <f t="shared" si="3"/>
        <v>0.20250000000000057</v>
      </c>
      <c r="H76" s="4">
        <f t="shared" si="1"/>
        <v>-4.6170000000000044</v>
      </c>
      <c r="I76" s="4">
        <f t="shared" si="2"/>
        <v>309.20999999999998</v>
      </c>
    </row>
    <row r="77" spans="1:9">
      <c r="A77">
        <v>5.2560000000000002</v>
      </c>
      <c r="B77">
        <v>40.505000000000003</v>
      </c>
      <c r="C77">
        <v>327.185</v>
      </c>
      <c r="D77">
        <v>0.40016699999999999</v>
      </c>
      <c r="G77" s="3">
        <f t="shared" si="3"/>
        <v>0.20100000000000051</v>
      </c>
      <c r="H77" s="4">
        <f t="shared" si="1"/>
        <v>-4.4149999999999991</v>
      </c>
      <c r="I77" s="4">
        <f t="shared" si="2"/>
        <v>327.185</v>
      </c>
    </row>
    <row r="78" spans="1:9">
      <c r="A78">
        <v>5.2560000000000002</v>
      </c>
      <c r="B78">
        <v>40.704999999999998</v>
      </c>
      <c r="C78">
        <v>344.166</v>
      </c>
      <c r="D78">
        <v>0.40016200000000002</v>
      </c>
      <c r="G78" s="3">
        <f t="shared" si="3"/>
        <v>0.19950000000000045</v>
      </c>
      <c r="H78" s="4">
        <f t="shared" si="1"/>
        <v>-4.2150000000000034</v>
      </c>
      <c r="I78" s="4">
        <f t="shared" si="2"/>
        <v>344.166</v>
      </c>
    </row>
    <row r="79" spans="1:9">
      <c r="A79">
        <v>5.2560000000000002</v>
      </c>
      <c r="B79">
        <v>40.904000000000003</v>
      </c>
      <c r="C79">
        <v>360.435</v>
      </c>
      <c r="D79">
        <v>0.40017200000000003</v>
      </c>
      <c r="G79" s="3">
        <f t="shared" si="3"/>
        <v>0.20050000000000168</v>
      </c>
      <c r="H79" s="4">
        <f t="shared" si="1"/>
        <v>-4.0159999999999982</v>
      </c>
      <c r="I79" s="4">
        <f t="shared" si="2"/>
        <v>360.435</v>
      </c>
    </row>
    <row r="80" spans="1:9">
      <c r="A80">
        <v>5.2560000000000002</v>
      </c>
      <c r="B80">
        <v>41.106000000000002</v>
      </c>
      <c r="C80">
        <v>375.75099999999998</v>
      </c>
      <c r="D80">
        <v>0.400142</v>
      </c>
      <c r="G80" s="3">
        <f t="shared" si="3"/>
        <v>0.20149999999999935</v>
      </c>
      <c r="H80" s="4">
        <f t="shared" si="1"/>
        <v>-3.8140000000000001</v>
      </c>
      <c r="I80" s="4">
        <f t="shared" si="2"/>
        <v>375.75099999999998</v>
      </c>
    </row>
    <row r="81" spans="1:9">
      <c r="A81">
        <v>5.2560000000000002</v>
      </c>
      <c r="B81">
        <v>41.307000000000002</v>
      </c>
      <c r="C81">
        <v>389.69299999999998</v>
      </c>
      <c r="D81">
        <v>0.400169</v>
      </c>
      <c r="G81" s="3">
        <f t="shared" si="3"/>
        <v>0.19999999999999929</v>
      </c>
      <c r="H81" s="4">
        <f t="shared" si="1"/>
        <v>-3.6129999999999995</v>
      </c>
      <c r="I81" s="4">
        <f t="shared" si="2"/>
        <v>389.69299999999998</v>
      </c>
    </row>
    <row r="82" spans="1:9">
      <c r="A82">
        <v>5.2560000000000002</v>
      </c>
      <c r="B82">
        <v>41.506</v>
      </c>
      <c r="C82">
        <v>402.49400000000003</v>
      </c>
      <c r="D82">
        <v>0.40015899999999999</v>
      </c>
      <c r="G82" s="3">
        <f t="shared" si="3"/>
        <v>0.1980000000000004</v>
      </c>
      <c r="H82" s="4">
        <f t="shared" si="1"/>
        <v>-3.4140000000000015</v>
      </c>
      <c r="I82" s="4">
        <f t="shared" si="2"/>
        <v>402.49400000000003</v>
      </c>
    </row>
    <row r="83" spans="1:9">
      <c r="A83">
        <v>5.2560000000000002</v>
      </c>
      <c r="B83">
        <v>41.703000000000003</v>
      </c>
      <c r="C83">
        <v>413.89600000000002</v>
      </c>
      <c r="D83">
        <v>0.40015499999999998</v>
      </c>
      <c r="G83" s="3">
        <f t="shared" si="3"/>
        <v>0.19900000000000162</v>
      </c>
      <c r="H83" s="4">
        <f t="shared" si="1"/>
        <v>-3.2169999999999987</v>
      </c>
      <c r="I83" s="4">
        <f t="shared" si="2"/>
        <v>413.89600000000002</v>
      </c>
    </row>
    <row r="84" spans="1:9">
      <c r="A84">
        <v>5.2560000000000002</v>
      </c>
      <c r="B84">
        <v>41.904000000000003</v>
      </c>
      <c r="C84">
        <v>424.16500000000002</v>
      </c>
      <c r="D84">
        <v>0.40015299999999998</v>
      </c>
      <c r="G84" s="3">
        <f t="shared" si="3"/>
        <v>0.20099999999999696</v>
      </c>
      <c r="H84" s="4">
        <f t="shared" ref="H84:H147" si="4">B84-$I$1</f>
        <v>-3.0159999999999982</v>
      </c>
      <c r="I84" s="4">
        <f t="shared" ref="I84:I147" si="5">C84</f>
        <v>424.16500000000002</v>
      </c>
    </row>
    <row r="85" spans="1:9">
      <c r="A85">
        <v>5.2560000000000002</v>
      </c>
      <c r="B85">
        <v>42.104999999999997</v>
      </c>
      <c r="C85">
        <v>433.21499999999997</v>
      </c>
      <c r="D85">
        <v>0.40015299999999998</v>
      </c>
      <c r="G85" s="3">
        <f t="shared" ref="G85:G148" si="6">(H86-H84)/2</f>
        <v>0.1994999999999969</v>
      </c>
      <c r="H85" s="4">
        <f t="shared" si="4"/>
        <v>-2.8150000000000048</v>
      </c>
      <c r="I85" s="4">
        <f t="shared" si="5"/>
        <v>433.21499999999997</v>
      </c>
    </row>
    <row r="86" spans="1:9">
      <c r="A86">
        <v>5.2560000000000002</v>
      </c>
      <c r="B86">
        <v>42.302999999999997</v>
      </c>
      <c r="C86">
        <v>440.74599999999998</v>
      </c>
      <c r="D86">
        <v>0.40015099999999998</v>
      </c>
      <c r="G86" s="3">
        <f t="shared" si="6"/>
        <v>0.1980000000000004</v>
      </c>
      <c r="H86" s="4">
        <f t="shared" si="4"/>
        <v>-2.6170000000000044</v>
      </c>
      <c r="I86" s="4">
        <f t="shared" si="5"/>
        <v>440.74599999999998</v>
      </c>
    </row>
    <row r="87" spans="1:9">
      <c r="A87">
        <v>5.2560000000000002</v>
      </c>
      <c r="B87">
        <v>42.500999999999998</v>
      </c>
      <c r="C87">
        <v>447.755</v>
      </c>
      <c r="D87">
        <v>0.40017000000000003</v>
      </c>
      <c r="G87" s="3">
        <f t="shared" si="6"/>
        <v>0.20000000000000284</v>
      </c>
      <c r="H87" s="4">
        <f t="shared" si="4"/>
        <v>-2.419000000000004</v>
      </c>
      <c r="I87" s="4">
        <f t="shared" si="5"/>
        <v>447.755</v>
      </c>
    </row>
    <row r="88" spans="1:9">
      <c r="A88">
        <v>5.2560000000000002</v>
      </c>
      <c r="B88">
        <v>42.703000000000003</v>
      </c>
      <c r="C88">
        <v>453.32600000000002</v>
      </c>
      <c r="D88">
        <v>0.400169</v>
      </c>
      <c r="G88" s="3">
        <f t="shared" si="6"/>
        <v>0.20200000000000173</v>
      </c>
      <c r="H88" s="4">
        <f t="shared" si="4"/>
        <v>-2.2169999999999987</v>
      </c>
      <c r="I88" s="4">
        <f t="shared" si="5"/>
        <v>453.32600000000002</v>
      </c>
    </row>
    <row r="89" spans="1:9">
      <c r="A89">
        <v>5.2560000000000002</v>
      </c>
      <c r="B89">
        <v>42.905000000000001</v>
      </c>
      <c r="C89">
        <v>457.65</v>
      </c>
      <c r="D89">
        <v>0.40016499999999999</v>
      </c>
      <c r="G89" s="3">
        <f t="shared" si="6"/>
        <v>0.20099999999999696</v>
      </c>
      <c r="H89" s="4">
        <f t="shared" si="4"/>
        <v>-2.0150000000000006</v>
      </c>
      <c r="I89" s="4">
        <f t="shared" si="5"/>
        <v>457.65</v>
      </c>
    </row>
    <row r="90" spans="1:9">
      <c r="A90">
        <v>5.2560000000000002</v>
      </c>
      <c r="B90">
        <v>43.104999999999997</v>
      </c>
      <c r="C90">
        <v>461.59399999999999</v>
      </c>
      <c r="D90">
        <v>0.400175</v>
      </c>
      <c r="G90" s="3">
        <f t="shared" si="6"/>
        <v>0.19899999999999807</v>
      </c>
      <c r="H90" s="4">
        <f t="shared" si="4"/>
        <v>-1.8150000000000048</v>
      </c>
      <c r="I90" s="4">
        <f t="shared" si="5"/>
        <v>461.59399999999999</v>
      </c>
    </row>
    <row r="91" spans="1:9">
      <c r="A91">
        <v>5.2560000000000002</v>
      </c>
      <c r="B91">
        <v>43.302999999999997</v>
      </c>
      <c r="C91">
        <v>464.34</v>
      </c>
      <c r="D91">
        <v>0.40015899999999999</v>
      </c>
      <c r="G91" s="3">
        <f t="shared" si="6"/>
        <v>0.20000000000000284</v>
      </c>
      <c r="H91" s="4">
        <f t="shared" si="4"/>
        <v>-1.6170000000000044</v>
      </c>
      <c r="I91" s="4">
        <f t="shared" si="5"/>
        <v>464.34</v>
      </c>
    </row>
    <row r="92" spans="1:9">
      <c r="A92">
        <v>5.2560000000000002</v>
      </c>
      <c r="B92">
        <v>43.505000000000003</v>
      </c>
      <c r="C92">
        <v>466.89600000000002</v>
      </c>
      <c r="D92">
        <v>0.40013599999999999</v>
      </c>
      <c r="G92" s="3">
        <f t="shared" si="6"/>
        <v>0.20200000000000173</v>
      </c>
      <c r="H92" s="4">
        <f t="shared" si="4"/>
        <v>-1.4149999999999991</v>
      </c>
      <c r="I92" s="4">
        <f t="shared" si="5"/>
        <v>466.89600000000002</v>
      </c>
    </row>
    <row r="93" spans="1:9">
      <c r="A93">
        <v>5.2560000000000002</v>
      </c>
      <c r="B93">
        <v>43.707000000000001</v>
      </c>
      <c r="C93">
        <v>468.279</v>
      </c>
      <c r="D93">
        <v>0.40016299999999999</v>
      </c>
      <c r="G93" s="3">
        <f t="shared" si="6"/>
        <v>0.20049999999999812</v>
      </c>
      <c r="H93" s="4">
        <f t="shared" si="4"/>
        <v>-1.213000000000001</v>
      </c>
      <c r="I93" s="4">
        <f t="shared" si="5"/>
        <v>468.279</v>
      </c>
    </row>
    <row r="94" spans="1:9">
      <c r="A94">
        <v>5.2560000000000002</v>
      </c>
      <c r="B94">
        <v>43.905999999999999</v>
      </c>
      <c r="C94">
        <v>469.60399999999998</v>
      </c>
      <c r="D94">
        <v>0.400177</v>
      </c>
      <c r="G94" s="3">
        <f t="shared" si="6"/>
        <v>0.19849999999999923</v>
      </c>
      <c r="H94" s="4">
        <f t="shared" si="4"/>
        <v>-1.0140000000000029</v>
      </c>
      <c r="I94" s="4">
        <f t="shared" si="5"/>
        <v>469.60399999999998</v>
      </c>
    </row>
    <row r="95" spans="1:9">
      <c r="A95">
        <v>5.2560000000000002</v>
      </c>
      <c r="B95">
        <v>44.103999999999999</v>
      </c>
      <c r="C95">
        <v>470.041</v>
      </c>
      <c r="D95">
        <v>0.40014899999999998</v>
      </c>
      <c r="G95" s="3">
        <f t="shared" si="6"/>
        <v>0.19950000000000045</v>
      </c>
      <c r="H95" s="4">
        <f t="shared" si="4"/>
        <v>-0.8160000000000025</v>
      </c>
      <c r="I95" s="4">
        <f t="shared" si="5"/>
        <v>470.041</v>
      </c>
    </row>
    <row r="96" spans="1:9">
      <c r="A96">
        <v>5.2560000000000002</v>
      </c>
      <c r="B96">
        <v>44.305</v>
      </c>
      <c r="C96">
        <v>470.53699999999998</v>
      </c>
      <c r="D96">
        <v>0.40017200000000003</v>
      </c>
      <c r="G96" s="3">
        <f t="shared" si="6"/>
        <v>0.20100000000000051</v>
      </c>
      <c r="H96" s="4">
        <f t="shared" si="4"/>
        <v>-0.61500000000000199</v>
      </c>
      <c r="I96" s="4">
        <f t="shared" si="5"/>
        <v>470.53699999999998</v>
      </c>
    </row>
    <row r="97" spans="1:9">
      <c r="A97">
        <v>5.2560000000000002</v>
      </c>
      <c r="B97">
        <v>44.506</v>
      </c>
      <c r="C97">
        <v>470.91</v>
      </c>
      <c r="D97">
        <v>0.40015200000000001</v>
      </c>
      <c r="G97" s="3">
        <f t="shared" si="6"/>
        <v>0.19950000000000045</v>
      </c>
      <c r="H97" s="4">
        <f t="shared" si="4"/>
        <v>-0.41400000000000148</v>
      </c>
      <c r="I97" s="4">
        <f t="shared" si="5"/>
        <v>470.91</v>
      </c>
    </row>
    <row r="98" spans="1:9">
      <c r="A98">
        <v>5.2560000000000002</v>
      </c>
      <c r="B98">
        <v>44.704000000000001</v>
      </c>
      <c r="C98">
        <v>471.12299999999999</v>
      </c>
      <c r="D98">
        <v>0.400148</v>
      </c>
      <c r="G98" s="3">
        <f t="shared" si="6"/>
        <v>0.1980000000000004</v>
      </c>
      <c r="H98" s="4">
        <f t="shared" si="4"/>
        <v>-0.21600000000000108</v>
      </c>
      <c r="I98" s="4">
        <f t="shared" si="5"/>
        <v>471.12299999999999</v>
      </c>
    </row>
    <row r="99" spans="1:9">
      <c r="A99">
        <v>5.2560000000000002</v>
      </c>
      <c r="B99">
        <v>44.902000000000001</v>
      </c>
      <c r="C99">
        <v>471.21</v>
      </c>
      <c r="D99">
        <v>0.40018300000000001</v>
      </c>
      <c r="G99" s="3">
        <f t="shared" si="6"/>
        <v>0.19950000000000045</v>
      </c>
      <c r="H99" s="4">
        <f t="shared" si="4"/>
        <v>-1.8000000000000682E-2</v>
      </c>
      <c r="I99" s="4">
        <f t="shared" si="5"/>
        <v>471.21</v>
      </c>
    </row>
    <row r="100" spans="1:9">
      <c r="A100">
        <v>5.2560000000000002</v>
      </c>
      <c r="B100">
        <v>45.103000000000002</v>
      </c>
      <c r="C100">
        <v>471.18599999999998</v>
      </c>
      <c r="D100">
        <v>0.40017999999999998</v>
      </c>
      <c r="G100" s="3">
        <f t="shared" si="6"/>
        <v>0.20100000000000051</v>
      </c>
      <c r="H100" s="4">
        <f t="shared" si="4"/>
        <v>0.18299999999999983</v>
      </c>
      <c r="I100" s="4">
        <f t="shared" si="5"/>
        <v>471.18599999999998</v>
      </c>
    </row>
    <row r="101" spans="1:9">
      <c r="A101">
        <v>5.2560000000000002</v>
      </c>
      <c r="B101">
        <v>45.304000000000002</v>
      </c>
      <c r="C101">
        <v>471.05599999999998</v>
      </c>
      <c r="D101">
        <v>0.40016200000000002</v>
      </c>
      <c r="G101" s="3">
        <f t="shared" si="6"/>
        <v>0.20100000000000051</v>
      </c>
      <c r="H101" s="4">
        <f t="shared" si="4"/>
        <v>0.38400000000000034</v>
      </c>
      <c r="I101" s="4">
        <f t="shared" si="5"/>
        <v>471.05599999999998</v>
      </c>
    </row>
    <row r="102" spans="1:9">
      <c r="A102">
        <v>5.2560000000000002</v>
      </c>
      <c r="B102">
        <v>45.505000000000003</v>
      </c>
      <c r="C102">
        <v>470.79500000000002</v>
      </c>
      <c r="D102">
        <v>0.400171</v>
      </c>
      <c r="G102" s="3">
        <f t="shared" si="6"/>
        <v>0.19950000000000045</v>
      </c>
      <c r="H102" s="4">
        <f t="shared" si="4"/>
        <v>0.58500000000000085</v>
      </c>
      <c r="I102" s="4">
        <f t="shared" si="5"/>
        <v>470.79500000000002</v>
      </c>
    </row>
    <row r="103" spans="1:9">
      <c r="A103">
        <v>5.2560000000000002</v>
      </c>
      <c r="B103">
        <v>45.703000000000003</v>
      </c>
      <c r="C103">
        <v>470.31700000000001</v>
      </c>
      <c r="D103">
        <v>0.40016600000000002</v>
      </c>
      <c r="G103" s="3">
        <f t="shared" si="6"/>
        <v>0.19999999999999929</v>
      </c>
      <c r="H103" s="4">
        <f t="shared" si="4"/>
        <v>0.78300000000000125</v>
      </c>
      <c r="I103" s="4">
        <f t="shared" si="5"/>
        <v>470.31700000000001</v>
      </c>
    </row>
    <row r="104" spans="1:9">
      <c r="A104">
        <v>5.2560000000000002</v>
      </c>
      <c r="B104">
        <v>45.905000000000001</v>
      </c>
      <c r="C104">
        <v>469.613</v>
      </c>
      <c r="D104">
        <v>0.40015899999999999</v>
      </c>
      <c r="G104" s="3">
        <f t="shared" si="6"/>
        <v>0.20199999999999818</v>
      </c>
      <c r="H104" s="4">
        <f t="shared" si="4"/>
        <v>0.98499999999999943</v>
      </c>
      <c r="I104" s="4">
        <f t="shared" si="5"/>
        <v>469.613</v>
      </c>
    </row>
    <row r="105" spans="1:9">
      <c r="A105">
        <v>5.2560000000000002</v>
      </c>
      <c r="B105">
        <v>46.106999999999999</v>
      </c>
      <c r="C105">
        <v>468.08499999999998</v>
      </c>
      <c r="D105">
        <v>0.40015600000000001</v>
      </c>
      <c r="G105" s="3">
        <f t="shared" si="6"/>
        <v>0.20100000000000051</v>
      </c>
      <c r="H105" s="4">
        <f t="shared" si="4"/>
        <v>1.1869999999999976</v>
      </c>
      <c r="I105" s="4">
        <f t="shared" si="5"/>
        <v>468.08499999999998</v>
      </c>
    </row>
    <row r="106" spans="1:9">
      <c r="A106">
        <v>5.2560000000000002</v>
      </c>
      <c r="B106">
        <v>46.307000000000002</v>
      </c>
      <c r="C106">
        <v>466.45699999999999</v>
      </c>
      <c r="D106">
        <v>0.40016400000000002</v>
      </c>
      <c r="G106" s="3">
        <f t="shared" si="6"/>
        <v>0.19849999999999923</v>
      </c>
      <c r="H106" s="4">
        <f t="shared" si="4"/>
        <v>1.3870000000000005</v>
      </c>
      <c r="I106" s="4">
        <f t="shared" si="5"/>
        <v>466.45699999999999</v>
      </c>
    </row>
    <row r="107" spans="1:9">
      <c r="A107">
        <v>5.2560000000000002</v>
      </c>
      <c r="B107">
        <v>46.503999999999998</v>
      </c>
      <c r="C107">
        <v>463.95</v>
      </c>
      <c r="D107">
        <v>0.40016299999999999</v>
      </c>
      <c r="G107" s="3">
        <f t="shared" si="6"/>
        <v>0.19950000000000045</v>
      </c>
      <c r="H107" s="4">
        <f t="shared" si="4"/>
        <v>1.5839999999999961</v>
      </c>
      <c r="I107" s="4">
        <f t="shared" si="5"/>
        <v>463.95</v>
      </c>
    </row>
    <row r="108" spans="1:9">
      <c r="A108">
        <v>5.2560000000000002</v>
      </c>
      <c r="B108">
        <v>46.706000000000003</v>
      </c>
      <c r="C108">
        <v>461.07299999999998</v>
      </c>
      <c r="D108">
        <v>0.40017200000000003</v>
      </c>
      <c r="G108" s="3">
        <f t="shared" si="6"/>
        <v>0.20100000000000051</v>
      </c>
      <c r="H108" s="4">
        <f t="shared" si="4"/>
        <v>1.7860000000000014</v>
      </c>
      <c r="I108" s="4">
        <f t="shared" si="5"/>
        <v>461.07299999999998</v>
      </c>
    </row>
    <row r="109" spans="1:9">
      <c r="A109">
        <v>5.2560000000000002</v>
      </c>
      <c r="B109">
        <v>46.905999999999999</v>
      </c>
      <c r="C109">
        <v>457.45800000000003</v>
      </c>
      <c r="D109">
        <v>0.40017599999999998</v>
      </c>
      <c r="G109" s="3">
        <f t="shared" si="6"/>
        <v>0.1994999999999969</v>
      </c>
      <c r="H109" s="4">
        <f t="shared" si="4"/>
        <v>1.9859999999999971</v>
      </c>
      <c r="I109" s="4">
        <f t="shared" si="5"/>
        <v>457.45800000000003</v>
      </c>
    </row>
    <row r="110" spans="1:9">
      <c r="A110">
        <v>5.2560000000000002</v>
      </c>
      <c r="B110">
        <v>47.104999999999997</v>
      </c>
      <c r="C110">
        <v>452.45299999999997</v>
      </c>
      <c r="D110">
        <v>0.40016800000000002</v>
      </c>
      <c r="G110" s="3">
        <f t="shared" si="6"/>
        <v>0.1980000000000004</v>
      </c>
      <c r="H110" s="4">
        <f t="shared" si="4"/>
        <v>2.1849999999999952</v>
      </c>
      <c r="I110" s="4">
        <f t="shared" si="5"/>
        <v>452.45299999999997</v>
      </c>
    </row>
    <row r="111" spans="1:9">
      <c r="A111">
        <v>5.2560000000000002</v>
      </c>
      <c r="B111">
        <v>47.302</v>
      </c>
      <c r="C111">
        <v>446.77199999999999</v>
      </c>
      <c r="D111">
        <v>0.40016400000000002</v>
      </c>
      <c r="G111" s="3">
        <f t="shared" si="6"/>
        <v>0.19900000000000162</v>
      </c>
      <c r="H111" s="4">
        <f t="shared" si="4"/>
        <v>2.3819999999999979</v>
      </c>
      <c r="I111" s="4">
        <f t="shared" si="5"/>
        <v>446.77199999999999</v>
      </c>
    </row>
    <row r="112" spans="1:9">
      <c r="A112">
        <v>5.2560000000000002</v>
      </c>
      <c r="B112">
        <v>47.503</v>
      </c>
      <c r="C112">
        <v>440.26299999999998</v>
      </c>
      <c r="D112">
        <v>0.40015299999999998</v>
      </c>
      <c r="G112" s="3">
        <f t="shared" si="6"/>
        <v>0.20149999999999935</v>
      </c>
      <c r="H112" s="4">
        <f t="shared" si="4"/>
        <v>2.5829999999999984</v>
      </c>
      <c r="I112" s="4">
        <f t="shared" si="5"/>
        <v>440.26299999999998</v>
      </c>
    </row>
    <row r="113" spans="1:9">
      <c r="A113">
        <v>5.2560000000000002</v>
      </c>
      <c r="B113">
        <v>47.704999999999998</v>
      </c>
      <c r="C113">
        <v>432.27800000000002</v>
      </c>
      <c r="D113">
        <v>0.40016200000000002</v>
      </c>
      <c r="G113" s="3">
        <f t="shared" si="6"/>
        <v>0.20050000000000168</v>
      </c>
      <c r="H113" s="4">
        <f t="shared" si="4"/>
        <v>2.7849999999999966</v>
      </c>
      <c r="I113" s="4">
        <f t="shared" si="5"/>
        <v>432.27800000000002</v>
      </c>
    </row>
    <row r="114" spans="1:9">
      <c r="A114">
        <v>5.2560000000000002</v>
      </c>
      <c r="B114">
        <v>47.904000000000003</v>
      </c>
      <c r="C114">
        <v>422.87900000000002</v>
      </c>
      <c r="D114">
        <v>0.40015800000000001</v>
      </c>
      <c r="G114" s="3">
        <f t="shared" si="6"/>
        <v>0.19900000000000162</v>
      </c>
      <c r="H114" s="4">
        <f t="shared" si="4"/>
        <v>2.9840000000000018</v>
      </c>
      <c r="I114" s="4">
        <f t="shared" si="5"/>
        <v>422.87900000000002</v>
      </c>
    </row>
    <row r="115" spans="1:9">
      <c r="A115">
        <v>5.2560000000000002</v>
      </c>
      <c r="B115">
        <v>48.103000000000002</v>
      </c>
      <c r="C115">
        <v>412.85</v>
      </c>
      <c r="D115">
        <v>0.40018399999999998</v>
      </c>
      <c r="G115" s="3">
        <f t="shared" si="6"/>
        <v>0.20049999999999812</v>
      </c>
      <c r="H115" s="4">
        <f t="shared" si="4"/>
        <v>3.1829999999999998</v>
      </c>
      <c r="I115" s="4">
        <f t="shared" si="5"/>
        <v>412.85</v>
      </c>
    </row>
    <row r="116" spans="1:9">
      <c r="A116">
        <v>5.2560000000000002</v>
      </c>
      <c r="B116">
        <v>48.305</v>
      </c>
      <c r="C116">
        <v>401.07799999999997</v>
      </c>
      <c r="D116">
        <v>0.40016600000000002</v>
      </c>
      <c r="G116" s="3">
        <f t="shared" si="6"/>
        <v>0.20199999999999818</v>
      </c>
      <c r="H116" s="4">
        <f t="shared" si="4"/>
        <v>3.384999999999998</v>
      </c>
      <c r="I116" s="4">
        <f t="shared" si="5"/>
        <v>401.07799999999997</v>
      </c>
    </row>
    <row r="117" spans="1:9">
      <c r="A117">
        <v>5.2560000000000002</v>
      </c>
      <c r="B117">
        <v>48.506999999999998</v>
      </c>
      <c r="C117">
        <v>388.06799999999998</v>
      </c>
      <c r="D117">
        <v>0.40016800000000002</v>
      </c>
      <c r="G117" s="3">
        <f t="shared" si="6"/>
        <v>0.20100000000000051</v>
      </c>
      <c r="H117" s="4">
        <f t="shared" si="4"/>
        <v>3.5869999999999962</v>
      </c>
      <c r="I117" s="4">
        <f t="shared" si="5"/>
        <v>388.06799999999998</v>
      </c>
    </row>
    <row r="118" spans="1:9">
      <c r="A118">
        <v>5.2560000000000002</v>
      </c>
      <c r="B118">
        <v>48.707000000000001</v>
      </c>
      <c r="C118">
        <v>374.30399999999997</v>
      </c>
      <c r="D118">
        <v>0.40017599999999998</v>
      </c>
      <c r="G118" s="3">
        <f t="shared" si="6"/>
        <v>0.19900000000000162</v>
      </c>
      <c r="H118" s="4">
        <f t="shared" si="4"/>
        <v>3.786999999999999</v>
      </c>
      <c r="I118" s="4">
        <f t="shared" si="5"/>
        <v>374.30399999999997</v>
      </c>
    </row>
    <row r="119" spans="1:9">
      <c r="A119">
        <v>5.2560000000000002</v>
      </c>
      <c r="B119">
        <v>48.905000000000001</v>
      </c>
      <c r="C119">
        <v>359.03100000000001</v>
      </c>
      <c r="D119">
        <v>0.40016200000000002</v>
      </c>
      <c r="G119" s="3">
        <f t="shared" si="6"/>
        <v>0.19950000000000045</v>
      </c>
      <c r="H119" s="4">
        <f t="shared" si="4"/>
        <v>3.9849999999999994</v>
      </c>
      <c r="I119" s="4">
        <f t="shared" si="5"/>
        <v>359.03100000000001</v>
      </c>
    </row>
    <row r="120" spans="1:9">
      <c r="A120">
        <v>5.2560000000000002</v>
      </c>
      <c r="B120">
        <v>49.106000000000002</v>
      </c>
      <c r="C120">
        <v>342.67200000000003</v>
      </c>
      <c r="D120">
        <v>0.400175</v>
      </c>
      <c r="G120" s="3">
        <f t="shared" si="6"/>
        <v>0.20100000000000051</v>
      </c>
      <c r="H120" s="4">
        <f t="shared" si="4"/>
        <v>4.1859999999999999</v>
      </c>
      <c r="I120" s="4">
        <f t="shared" si="5"/>
        <v>342.67200000000003</v>
      </c>
    </row>
    <row r="121" spans="1:9">
      <c r="A121">
        <v>5.2560000000000002</v>
      </c>
      <c r="B121">
        <v>49.307000000000002</v>
      </c>
      <c r="C121">
        <v>325.52600000000001</v>
      </c>
      <c r="D121">
        <v>0.40016200000000002</v>
      </c>
      <c r="G121" s="3">
        <f t="shared" si="6"/>
        <v>0.19999999999999929</v>
      </c>
      <c r="H121" s="4">
        <f t="shared" si="4"/>
        <v>4.3870000000000005</v>
      </c>
      <c r="I121" s="4">
        <f t="shared" si="5"/>
        <v>325.52600000000001</v>
      </c>
    </row>
    <row r="122" spans="1:9">
      <c r="A122">
        <v>5.2560000000000002</v>
      </c>
      <c r="B122">
        <v>49.506</v>
      </c>
      <c r="C122">
        <v>307.85500000000002</v>
      </c>
      <c r="D122">
        <v>0.40017399999999997</v>
      </c>
      <c r="G122" s="3">
        <f t="shared" si="6"/>
        <v>0.19749999999999801</v>
      </c>
      <c r="H122" s="4">
        <f t="shared" si="4"/>
        <v>4.5859999999999985</v>
      </c>
      <c r="I122" s="4">
        <f t="shared" si="5"/>
        <v>307.85500000000002</v>
      </c>
    </row>
    <row r="123" spans="1:9">
      <c r="A123">
        <v>5.2560000000000002</v>
      </c>
      <c r="B123">
        <v>49.701999999999998</v>
      </c>
      <c r="C123">
        <v>289.75</v>
      </c>
      <c r="D123">
        <v>0.400169</v>
      </c>
      <c r="G123" s="3">
        <f t="shared" si="6"/>
        <v>0.19900000000000162</v>
      </c>
      <c r="H123" s="4">
        <f t="shared" si="4"/>
        <v>4.7819999999999965</v>
      </c>
      <c r="I123" s="4">
        <f t="shared" si="5"/>
        <v>289.75</v>
      </c>
    </row>
    <row r="124" spans="1:9">
      <c r="A124">
        <v>5.2560000000000002</v>
      </c>
      <c r="B124">
        <v>49.904000000000003</v>
      </c>
      <c r="C124">
        <v>270.89400000000001</v>
      </c>
      <c r="D124">
        <v>0.400173</v>
      </c>
      <c r="G124" s="3">
        <f t="shared" si="6"/>
        <v>0.20149999999999935</v>
      </c>
      <c r="H124" s="4">
        <f t="shared" si="4"/>
        <v>4.9840000000000018</v>
      </c>
      <c r="I124" s="4">
        <f t="shared" si="5"/>
        <v>270.89400000000001</v>
      </c>
    </row>
    <row r="125" spans="1:9">
      <c r="A125">
        <v>5.2560000000000002</v>
      </c>
      <c r="B125">
        <v>50.104999999999997</v>
      </c>
      <c r="C125">
        <v>252.06399999999999</v>
      </c>
      <c r="D125">
        <v>0.40018399999999998</v>
      </c>
      <c r="G125" s="3">
        <f t="shared" si="6"/>
        <v>0.19999999999999929</v>
      </c>
      <c r="H125" s="4">
        <f t="shared" si="4"/>
        <v>5.1849999999999952</v>
      </c>
      <c r="I125" s="4">
        <f t="shared" si="5"/>
        <v>252.06399999999999</v>
      </c>
    </row>
    <row r="126" spans="1:9">
      <c r="A126">
        <v>5.2560000000000002</v>
      </c>
      <c r="B126">
        <v>50.304000000000002</v>
      </c>
      <c r="C126">
        <v>233.87200000000001</v>
      </c>
      <c r="D126">
        <v>0.40018100000000001</v>
      </c>
      <c r="G126" s="3">
        <f t="shared" si="6"/>
        <v>0.19850000000000279</v>
      </c>
      <c r="H126" s="4">
        <f t="shared" si="4"/>
        <v>5.3840000000000003</v>
      </c>
      <c r="I126" s="4">
        <f t="shared" si="5"/>
        <v>233.87200000000001</v>
      </c>
    </row>
    <row r="127" spans="1:9">
      <c r="A127">
        <v>5.2560000000000002</v>
      </c>
      <c r="B127">
        <v>50.502000000000002</v>
      </c>
      <c r="C127">
        <v>215.51300000000001</v>
      </c>
      <c r="D127">
        <v>0.40018500000000001</v>
      </c>
      <c r="G127" s="3">
        <f t="shared" si="6"/>
        <v>0.19999999999999929</v>
      </c>
      <c r="H127" s="4">
        <f t="shared" si="4"/>
        <v>5.5820000000000007</v>
      </c>
      <c r="I127" s="4">
        <f t="shared" si="5"/>
        <v>215.51300000000001</v>
      </c>
    </row>
    <row r="128" spans="1:9">
      <c r="A128">
        <v>5.2560000000000002</v>
      </c>
      <c r="B128">
        <v>50.704000000000001</v>
      </c>
      <c r="C128">
        <v>197.684</v>
      </c>
      <c r="D128">
        <v>0.40016000000000002</v>
      </c>
      <c r="G128" s="3">
        <f t="shared" si="6"/>
        <v>0.20249999999999702</v>
      </c>
      <c r="H128" s="4">
        <f t="shared" si="4"/>
        <v>5.7839999999999989</v>
      </c>
      <c r="I128" s="4">
        <f t="shared" si="5"/>
        <v>197.684</v>
      </c>
    </row>
    <row r="129" spans="1:9">
      <c r="A129">
        <v>5.2560000000000002</v>
      </c>
      <c r="B129">
        <v>50.906999999999996</v>
      </c>
      <c r="C129">
        <v>180.637</v>
      </c>
      <c r="D129">
        <v>0.400173</v>
      </c>
      <c r="G129" s="3">
        <f t="shared" si="6"/>
        <v>0.20149999999999935</v>
      </c>
      <c r="H129" s="4">
        <f t="shared" si="4"/>
        <v>5.9869999999999948</v>
      </c>
      <c r="I129" s="4">
        <f t="shared" si="5"/>
        <v>180.637</v>
      </c>
    </row>
    <row r="130" spans="1:9">
      <c r="A130">
        <v>5.2560000000000002</v>
      </c>
      <c r="B130">
        <v>51.106999999999999</v>
      </c>
      <c r="C130">
        <v>164.71600000000001</v>
      </c>
      <c r="D130">
        <v>0.40017399999999997</v>
      </c>
      <c r="G130" s="3">
        <f t="shared" si="6"/>
        <v>0.19850000000000279</v>
      </c>
      <c r="H130" s="4">
        <f t="shared" si="4"/>
        <v>6.1869999999999976</v>
      </c>
      <c r="I130" s="4">
        <f t="shared" si="5"/>
        <v>164.71600000000001</v>
      </c>
    </row>
    <row r="131" spans="1:9">
      <c r="A131">
        <v>5.2560000000000002</v>
      </c>
      <c r="B131">
        <v>51.304000000000002</v>
      </c>
      <c r="C131">
        <v>149.964</v>
      </c>
      <c r="D131">
        <v>0.40016600000000002</v>
      </c>
      <c r="G131" s="3">
        <f t="shared" si="6"/>
        <v>0.19950000000000045</v>
      </c>
      <c r="H131" s="4">
        <f t="shared" si="4"/>
        <v>6.3840000000000003</v>
      </c>
      <c r="I131" s="4">
        <f t="shared" si="5"/>
        <v>149.964</v>
      </c>
    </row>
    <row r="132" spans="1:9">
      <c r="A132">
        <v>5.2560000000000002</v>
      </c>
      <c r="B132">
        <v>51.506</v>
      </c>
      <c r="C132">
        <v>136.13200000000001</v>
      </c>
      <c r="D132">
        <v>0.40017399999999997</v>
      </c>
      <c r="G132" s="3">
        <f t="shared" si="6"/>
        <v>0.20149999999999935</v>
      </c>
      <c r="H132" s="4">
        <f t="shared" si="4"/>
        <v>6.5859999999999985</v>
      </c>
      <c r="I132" s="4">
        <f t="shared" si="5"/>
        <v>136.13200000000001</v>
      </c>
    </row>
    <row r="133" spans="1:9">
      <c r="A133">
        <v>5.2560000000000002</v>
      </c>
      <c r="B133">
        <v>51.707000000000001</v>
      </c>
      <c r="C133">
        <v>123.374</v>
      </c>
      <c r="D133">
        <v>0.400177</v>
      </c>
      <c r="G133" s="3">
        <f t="shared" si="6"/>
        <v>0.20049999999999812</v>
      </c>
      <c r="H133" s="4">
        <f t="shared" si="4"/>
        <v>6.786999999999999</v>
      </c>
      <c r="I133" s="4">
        <f t="shared" si="5"/>
        <v>123.374</v>
      </c>
    </row>
    <row r="134" spans="1:9">
      <c r="A134">
        <v>5.2560000000000002</v>
      </c>
      <c r="B134">
        <v>51.906999999999996</v>
      </c>
      <c r="C134">
        <v>111.33499999999999</v>
      </c>
      <c r="D134">
        <v>0.400177</v>
      </c>
      <c r="G134" s="3">
        <f t="shared" si="6"/>
        <v>0.19849999999999923</v>
      </c>
      <c r="H134" s="4">
        <f t="shared" si="4"/>
        <v>6.9869999999999948</v>
      </c>
      <c r="I134" s="4">
        <f t="shared" si="5"/>
        <v>111.33499999999999</v>
      </c>
    </row>
    <row r="135" spans="1:9">
      <c r="A135">
        <v>5.2560000000000002</v>
      </c>
      <c r="B135">
        <v>52.103999999999999</v>
      </c>
      <c r="C135">
        <v>101.083</v>
      </c>
      <c r="D135">
        <v>0.400175</v>
      </c>
      <c r="G135" s="3">
        <f t="shared" si="6"/>
        <v>0.19900000000000162</v>
      </c>
      <c r="H135" s="4">
        <f t="shared" si="4"/>
        <v>7.1839999999999975</v>
      </c>
      <c r="I135" s="4">
        <f t="shared" si="5"/>
        <v>101.083</v>
      </c>
    </row>
    <row r="136" spans="1:9">
      <c r="A136">
        <v>5.2560000000000002</v>
      </c>
      <c r="B136">
        <v>52.305</v>
      </c>
      <c r="C136">
        <v>91.156999999999996</v>
      </c>
      <c r="D136">
        <v>0.40014699999999997</v>
      </c>
      <c r="G136" s="3">
        <f t="shared" si="6"/>
        <v>0.20100000000000051</v>
      </c>
      <c r="H136" s="4">
        <f t="shared" si="4"/>
        <v>7.384999999999998</v>
      </c>
      <c r="I136" s="4">
        <f t="shared" si="5"/>
        <v>91.156999999999996</v>
      </c>
    </row>
    <row r="137" spans="1:9">
      <c r="A137">
        <v>5.2560000000000002</v>
      </c>
      <c r="B137">
        <v>52.506</v>
      </c>
      <c r="C137">
        <v>82.414000000000001</v>
      </c>
      <c r="D137">
        <v>0.40017799999999998</v>
      </c>
      <c r="G137" s="3">
        <f t="shared" si="6"/>
        <v>0.19999999999999929</v>
      </c>
      <c r="H137" s="4">
        <f t="shared" si="4"/>
        <v>7.5859999999999985</v>
      </c>
      <c r="I137" s="4">
        <f t="shared" si="5"/>
        <v>82.414000000000001</v>
      </c>
    </row>
    <row r="138" spans="1:9">
      <c r="A138">
        <v>5.2560000000000002</v>
      </c>
      <c r="B138">
        <v>52.704999999999998</v>
      </c>
      <c r="C138">
        <v>74.53</v>
      </c>
      <c r="D138">
        <v>0.40016400000000002</v>
      </c>
      <c r="G138" s="3">
        <f t="shared" si="6"/>
        <v>0.1980000000000004</v>
      </c>
      <c r="H138" s="4">
        <f t="shared" si="4"/>
        <v>7.7849999999999966</v>
      </c>
      <c r="I138" s="4">
        <f t="shared" si="5"/>
        <v>74.53</v>
      </c>
    </row>
    <row r="139" spans="1:9">
      <c r="A139">
        <v>5.2560000000000002</v>
      </c>
      <c r="B139">
        <v>52.902000000000001</v>
      </c>
      <c r="C139">
        <v>67.084000000000003</v>
      </c>
      <c r="D139">
        <v>0.40015299999999998</v>
      </c>
      <c r="G139" s="3">
        <f t="shared" si="6"/>
        <v>0.19950000000000045</v>
      </c>
      <c r="H139" s="4">
        <f t="shared" si="4"/>
        <v>7.9819999999999993</v>
      </c>
      <c r="I139" s="4">
        <f t="shared" si="5"/>
        <v>67.084000000000003</v>
      </c>
    </row>
    <row r="140" spans="1:9">
      <c r="A140">
        <v>5.2560000000000002</v>
      </c>
      <c r="B140">
        <v>53.103999999999999</v>
      </c>
      <c r="C140">
        <v>60.935000000000002</v>
      </c>
      <c r="D140">
        <v>0.40017900000000001</v>
      </c>
      <c r="G140" s="3">
        <f t="shared" si="6"/>
        <v>0.20199999999999818</v>
      </c>
      <c r="H140" s="4">
        <f t="shared" si="4"/>
        <v>8.1839999999999975</v>
      </c>
      <c r="I140" s="4">
        <f t="shared" si="5"/>
        <v>60.935000000000002</v>
      </c>
    </row>
    <row r="141" spans="1:9">
      <c r="A141">
        <v>5.2560000000000002</v>
      </c>
      <c r="B141">
        <v>53.305999999999997</v>
      </c>
      <c r="C141">
        <v>55.145000000000003</v>
      </c>
      <c r="D141">
        <v>0.40016699999999999</v>
      </c>
      <c r="G141" s="3">
        <f t="shared" si="6"/>
        <v>0.20100000000000051</v>
      </c>
      <c r="H141" s="4">
        <f t="shared" si="4"/>
        <v>8.3859999999999957</v>
      </c>
      <c r="I141" s="4">
        <f t="shared" si="5"/>
        <v>55.145000000000003</v>
      </c>
    </row>
    <row r="142" spans="1:9">
      <c r="A142">
        <v>5.2560000000000002</v>
      </c>
      <c r="B142">
        <v>53.506</v>
      </c>
      <c r="C142">
        <v>49.984000000000002</v>
      </c>
      <c r="D142">
        <v>0.40017900000000001</v>
      </c>
      <c r="G142" s="3">
        <f t="shared" si="6"/>
        <v>0.19950000000000045</v>
      </c>
      <c r="H142" s="4">
        <f t="shared" si="4"/>
        <v>8.5859999999999985</v>
      </c>
      <c r="I142" s="4">
        <f t="shared" si="5"/>
        <v>49.984000000000002</v>
      </c>
    </row>
    <row r="143" spans="1:9">
      <c r="A143">
        <v>5.2560000000000002</v>
      </c>
      <c r="B143">
        <v>53.704999999999998</v>
      </c>
      <c r="C143">
        <v>45.765000000000001</v>
      </c>
      <c r="D143">
        <v>0.400177</v>
      </c>
      <c r="G143" s="3">
        <f t="shared" si="6"/>
        <v>0.19999999999999929</v>
      </c>
      <c r="H143" s="4">
        <f t="shared" si="4"/>
        <v>8.7849999999999966</v>
      </c>
      <c r="I143" s="4">
        <f t="shared" si="5"/>
        <v>45.765000000000001</v>
      </c>
    </row>
    <row r="144" spans="1:9">
      <c r="A144">
        <v>5.2560000000000002</v>
      </c>
      <c r="B144">
        <v>53.905999999999999</v>
      </c>
      <c r="C144">
        <v>41.613</v>
      </c>
      <c r="D144">
        <v>0.40018599999999999</v>
      </c>
      <c r="G144" s="3">
        <f t="shared" si="6"/>
        <v>0.20149999999999935</v>
      </c>
      <c r="H144" s="4">
        <f t="shared" si="4"/>
        <v>8.9859999999999971</v>
      </c>
      <c r="I144" s="4">
        <f t="shared" si="5"/>
        <v>41.613</v>
      </c>
    </row>
    <row r="145" spans="1:9">
      <c r="A145">
        <v>5.2560000000000002</v>
      </c>
      <c r="B145">
        <v>54.107999999999997</v>
      </c>
      <c r="C145">
        <v>38.171999999999997</v>
      </c>
      <c r="D145">
        <v>0.40016400000000002</v>
      </c>
      <c r="G145" s="3">
        <f t="shared" si="6"/>
        <v>0.20050000000000168</v>
      </c>
      <c r="H145" s="4">
        <f t="shared" si="4"/>
        <v>9.1879999999999953</v>
      </c>
      <c r="I145" s="4">
        <f t="shared" si="5"/>
        <v>38.171999999999997</v>
      </c>
    </row>
    <row r="146" spans="1:9">
      <c r="A146">
        <v>5.2560000000000002</v>
      </c>
      <c r="B146">
        <v>54.307000000000002</v>
      </c>
      <c r="C146">
        <v>34.527000000000001</v>
      </c>
      <c r="D146">
        <v>0.40016099999999999</v>
      </c>
      <c r="G146" s="3">
        <f t="shared" si="6"/>
        <v>0.1980000000000004</v>
      </c>
      <c r="H146" s="4">
        <f t="shared" si="4"/>
        <v>9.3870000000000005</v>
      </c>
      <c r="I146" s="4">
        <f t="shared" si="5"/>
        <v>34.527000000000001</v>
      </c>
    </row>
    <row r="147" spans="1:9">
      <c r="A147">
        <v>5.2560000000000002</v>
      </c>
      <c r="B147">
        <v>54.503999999999998</v>
      </c>
      <c r="C147">
        <v>31.934999999999999</v>
      </c>
      <c r="D147">
        <v>0.400169</v>
      </c>
      <c r="G147" s="3">
        <f t="shared" si="6"/>
        <v>0.19899999999999807</v>
      </c>
      <c r="H147" s="4">
        <f t="shared" si="4"/>
        <v>9.5839999999999961</v>
      </c>
      <c r="I147" s="4">
        <f t="shared" si="5"/>
        <v>31.934999999999999</v>
      </c>
    </row>
    <row r="148" spans="1:9">
      <c r="A148">
        <v>5.2560000000000002</v>
      </c>
      <c r="B148">
        <v>54.704999999999998</v>
      </c>
      <c r="C148">
        <v>29.241</v>
      </c>
      <c r="D148">
        <v>0.40017000000000003</v>
      </c>
      <c r="G148" s="3">
        <f t="shared" si="6"/>
        <v>0.20100000000000051</v>
      </c>
      <c r="H148" s="4">
        <f t="shared" ref="H148:H179" si="7">B148-$I$1</f>
        <v>9.7849999999999966</v>
      </c>
      <c r="I148" s="4">
        <f t="shared" ref="I148:I179" si="8">C148</f>
        <v>29.241</v>
      </c>
    </row>
    <row r="149" spans="1:9">
      <c r="A149">
        <v>5.2560000000000002</v>
      </c>
      <c r="B149">
        <v>54.905999999999999</v>
      </c>
      <c r="C149">
        <v>26.835000000000001</v>
      </c>
      <c r="D149">
        <v>0.40015699999999998</v>
      </c>
      <c r="G149" s="3">
        <f t="shared" ref="G149:G178" si="9">(H150-H148)/2</f>
        <v>0.3490000000000002</v>
      </c>
      <c r="H149" s="4">
        <f t="shared" si="7"/>
        <v>9.9859999999999971</v>
      </c>
      <c r="I149" s="4">
        <f t="shared" si="8"/>
        <v>26.835000000000001</v>
      </c>
    </row>
    <row r="150" spans="1:9">
      <c r="A150">
        <v>5.2560000000000002</v>
      </c>
      <c r="B150">
        <v>55.402999999999999</v>
      </c>
      <c r="C150">
        <v>22.411000000000001</v>
      </c>
      <c r="D150">
        <v>0.40016299999999999</v>
      </c>
      <c r="G150" s="3">
        <f t="shared" si="9"/>
        <v>0.50049999999999883</v>
      </c>
      <c r="H150" s="4">
        <f t="shared" si="7"/>
        <v>10.482999999999997</v>
      </c>
      <c r="I150" s="4">
        <f t="shared" si="8"/>
        <v>22.411000000000001</v>
      </c>
    </row>
    <row r="151" spans="1:9">
      <c r="A151">
        <v>5.2560000000000002</v>
      </c>
      <c r="B151">
        <v>55.906999999999996</v>
      </c>
      <c r="C151">
        <v>18.452999999999999</v>
      </c>
      <c r="D151">
        <v>0.40015600000000001</v>
      </c>
      <c r="G151" s="3">
        <f t="shared" si="9"/>
        <v>0.50199999999999889</v>
      </c>
      <c r="H151" s="4">
        <f t="shared" si="7"/>
        <v>10.986999999999995</v>
      </c>
      <c r="I151" s="4">
        <f t="shared" si="8"/>
        <v>18.452999999999999</v>
      </c>
    </row>
    <row r="152" spans="1:9">
      <c r="A152">
        <v>5.2560000000000002</v>
      </c>
      <c r="B152">
        <v>56.406999999999996</v>
      </c>
      <c r="C152">
        <v>15.608000000000001</v>
      </c>
      <c r="D152">
        <v>0.400175</v>
      </c>
      <c r="G152" s="3">
        <f t="shared" si="9"/>
        <v>0.49900000000000233</v>
      </c>
      <c r="H152" s="4">
        <f t="shared" si="7"/>
        <v>11.486999999999995</v>
      </c>
      <c r="I152" s="4">
        <f t="shared" si="8"/>
        <v>15.608000000000001</v>
      </c>
    </row>
    <row r="153" spans="1:9">
      <c r="A153">
        <v>5.2560000000000002</v>
      </c>
      <c r="B153">
        <v>56.905000000000001</v>
      </c>
      <c r="C153">
        <v>13.081</v>
      </c>
      <c r="D153">
        <v>0.40016000000000002</v>
      </c>
      <c r="G153" s="3">
        <f t="shared" si="9"/>
        <v>0.5</v>
      </c>
      <c r="H153" s="4">
        <f t="shared" si="7"/>
        <v>11.984999999999999</v>
      </c>
      <c r="I153" s="4">
        <f t="shared" si="8"/>
        <v>13.081</v>
      </c>
    </row>
    <row r="154" spans="1:9">
      <c r="A154">
        <v>5.2560000000000002</v>
      </c>
      <c r="B154">
        <v>57.406999999999996</v>
      </c>
      <c r="C154">
        <v>11.384</v>
      </c>
      <c r="D154">
        <v>0.40015499999999998</v>
      </c>
      <c r="G154" s="3">
        <f t="shared" si="9"/>
        <v>0.49950000000000117</v>
      </c>
      <c r="H154" s="4">
        <f t="shared" si="7"/>
        <v>12.486999999999995</v>
      </c>
      <c r="I154" s="4">
        <f t="shared" si="8"/>
        <v>11.384</v>
      </c>
    </row>
    <row r="155" spans="1:9">
      <c r="A155">
        <v>5.2560000000000002</v>
      </c>
      <c r="B155">
        <v>57.904000000000003</v>
      </c>
      <c r="C155">
        <v>9.7579999999999991</v>
      </c>
      <c r="D155">
        <v>0.40017599999999998</v>
      </c>
      <c r="G155" s="3">
        <f t="shared" si="9"/>
        <v>0.49900000000000233</v>
      </c>
      <c r="H155" s="4">
        <f t="shared" si="7"/>
        <v>12.984000000000002</v>
      </c>
      <c r="I155" s="4">
        <f t="shared" si="8"/>
        <v>9.7579999999999991</v>
      </c>
    </row>
    <row r="156" spans="1:9">
      <c r="A156">
        <v>5.2560000000000002</v>
      </c>
      <c r="B156">
        <v>58.405000000000001</v>
      </c>
      <c r="C156">
        <v>8.4</v>
      </c>
      <c r="D156">
        <v>0.400177</v>
      </c>
      <c r="G156" s="3">
        <f t="shared" si="9"/>
        <v>0.50199999999999889</v>
      </c>
      <c r="H156" s="4">
        <f t="shared" si="7"/>
        <v>13.484999999999999</v>
      </c>
      <c r="I156" s="4">
        <f t="shared" si="8"/>
        <v>8.4</v>
      </c>
    </row>
    <row r="157" spans="1:9">
      <c r="A157">
        <v>5.2560000000000002</v>
      </c>
      <c r="B157">
        <v>58.908000000000001</v>
      </c>
      <c r="C157">
        <v>7.726</v>
      </c>
      <c r="D157">
        <v>0.40018100000000001</v>
      </c>
      <c r="G157" s="3">
        <f t="shared" si="9"/>
        <v>0.5</v>
      </c>
      <c r="H157" s="4">
        <f t="shared" si="7"/>
        <v>13.988</v>
      </c>
      <c r="I157" s="4">
        <f t="shared" si="8"/>
        <v>7.726</v>
      </c>
    </row>
    <row r="158" spans="1:9">
      <c r="A158">
        <v>5.2560000000000002</v>
      </c>
      <c r="B158">
        <v>59.405000000000001</v>
      </c>
      <c r="C158">
        <v>6.9320000000000004</v>
      </c>
      <c r="D158">
        <v>0.40017000000000003</v>
      </c>
      <c r="G158" s="3">
        <f t="shared" si="9"/>
        <v>0.49949999999999761</v>
      </c>
      <c r="H158" s="4">
        <f t="shared" si="7"/>
        <v>14.484999999999999</v>
      </c>
      <c r="I158" s="4">
        <f t="shared" si="8"/>
        <v>6.9320000000000004</v>
      </c>
    </row>
    <row r="159" spans="1:9">
      <c r="A159">
        <v>5.2560000000000002</v>
      </c>
      <c r="B159">
        <v>59.906999999999996</v>
      </c>
      <c r="C159">
        <v>6.173</v>
      </c>
      <c r="D159">
        <v>0.40015400000000001</v>
      </c>
      <c r="G159" s="3">
        <f t="shared" si="9"/>
        <v>0.5</v>
      </c>
      <c r="H159" s="4">
        <f t="shared" si="7"/>
        <v>14.986999999999995</v>
      </c>
      <c r="I159" s="4">
        <f t="shared" si="8"/>
        <v>6.173</v>
      </c>
    </row>
    <row r="160" spans="1:9">
      <c r="A160">
        <v>5.2560000000000002</v>
      </c>
      <c r="B160">
        <v>60.405000000000001</v>
      </c>
      <c r="C160">
        <v>5.52</v>
      </c>
      <c r="D160">
        <v>0.40018399999999998</v>
      </c>
      <c r="G160" s="3">
        <f t="shared" si="9"/>
        <v>0.4985000000000035</v>
      </c>
      <c r="H160" s="4">
        <f t="shared" si="7"/>
        <v>15.484999999999999</v>
      </c>
      <c r="I160" s="4">
        <f t="shared" si="8"/>
        <v>5.52</v>
      </c>
    </row>
    <row r="161" spans="1:9">
      <c r="A161">
        <v>5.2560000000000002</v>
      </c>
      <c r="B161">
        <v>60.904000000000003</v>
      </c>
      <c r="C161">
        <v>4.9489999999999998</v>
      </c>
      <c r="D161">
        <v>0.40016099999999999</v>
      </c>
      <c r="G161" s="3">
        <f t="shared" si="9"/>
        <v>0.50150000000000006</v>
      </c>
      <c r="H161" s="4">
        <f t="shared" si="7"/>
        <v>15.984000000000002</v>
      </c>
      <c r="I161" s="4">
        <f t="shared" si="8"/>
        <v>4.9489999999999998</v>
      </c>
    </row>
    <row r="162" spans="1:9">
      <c r="A162">
        <v>5.2560000000000002</v>
      </c>
      <c r="B162">
        <v>61.408000000000001</v>
      </c>
      <c r="C162">
        <v>4.4749999999999996</v>
      </c>
      <c r="D162">
        <v>0.40018599999999999</v>
      </c>
      <c r="G162" s="3">
        <f t="shared" si="9"/>
        <v>0.50099999999999767</v>
      </c>
      <c r="H162" s="4">
        <f t="shared" si="7"/>
        <v>16.488</v>
      </c>
      <c r="I162" s="4">
        <f t="shared" si="8"/>
        <v>4.4749999999999996</v>
      </c>
    </row>
    <row r="163" spans="1:9">
      <c r="A163">
        <v>5.2560000000000002</v>
      </c>
      <c r="B163">
        <v>61.905999999999999</v>
      </c>
      <c r="C163">
        <v>4.0279999999999996</v>
      </c>
      <c r="D163">
        <v>0.40016800000000002</v>
      </c>
      <c r="G163" s="3">
        <f t="shared" si="9"/>
        <v>0.49800000000000111</v>
      </c>
      <c r="H163" s="4">
        <f t="shared" si="7"/>
        <v>16.985999999999997</v>
      </c>
      <c r="I163" s="4">
        <f t="shared" si="8"/>
        <v>4.0279999999999996</v>
      </c>
    </row>
    <row r="164" spans="1:9">
      <c r="A164">
        <v>5.2560000000000002</v>
      </c>
      <c r="B164">
        <v>62.404000000000003</v>
      </c>
      <c r="C164">
        <v>3.6930000000000001</v>
      </c>
      <c r="D164">
        <v>0.40015699999999998</v>
      </c>
      <c r="G164" s="3">
        <f t="shared" si="9"/>
        <v>0.49950000000000117</v>
      </c>
      <c r="H164" s="4">
        <f t="shared" si="7"/>
        <v>17.484000000000002</v>
      </c>
      <c r="I164" s="4">
        <f t="shared" si="8"/>
        <v>3.6930000000000001</v>
      </c>
    </row>
    <row r="165" spans="1:9">
      <c r="A165">
        <v>5.2560000000000002</v>
      </c>
      <c r="B165">
        <v>62.905000000000001</v>
      </c>
      <c r="C165">
        <v>3.3610000000000002</v>
      </c>
      <c r="D165">
        <v>0.40015899999999999</v>
      </c>
      <c r="G165" s="3">
        <f t="shared" si="9"/>
        <v>0.49949999999999761</v>
      </c>
      <c r="H165" s="4">
        <f t="shared" si="7"/>
        <v>17.984999999999999</v>
      </c>
      <c r="I165" s="4">
        <f t="shared" si="8"/>
        <v>3.3610000000000002</v>
      </c>
    </row>
    <row r="166" spans="1:9">
      <c r="A166">
        <v>5.2560000000000002</v>
      </c>
      <c r="B166">
        <v>63.402999999999999</v>
      </c>
      <c r="C166">
        <v>3.0939999999999999</v>
      </c>
      <c r="D166">
        <v>0.40015600000000001</v>
      </c>
      <c r="G166" s="3">
        <f t="shared" si="9"/>
        <v>0.50049999999999883</v>
      </c>
      <c r="H166" s="4">
        <f t="shared" si="7"/>
        <v>18.482999999999997</v>
      </c>
      <c r="I166" s="4">
        <f t="shared" si="8"/>
        <v>3.0939999999999999</v>
      </c>
    </row>
    <row r="167" spans="1:9">
      <c r="A167">
        <v>5.2560000000000002</v>
      </c>
      <c r="B167">
        <v>63.905999999999999</v>
      </c>
      <c r="C167">
        <v>2.863</v>
      </c>
      <c r="D167">
        <v>0.40017000000000003</v>
      </c>
      <c r="G167" s="3">
        <f t="shared" si="9"/>
        <v>0.50100000000000122</v>
      </c>
      <c r="H167" s="4">
        <f t="shared" si="7"/>
        <v>18.985999999999997</v>
      </c>
      <c r="I167" s="4">
        <f t="shared" si="8"/>
        <v>2.863</v>
      </c>
    </row>
    <row r="168" spans="1:9">
      <c r="A168">
        <v>5.2560000000000002</v>
      </c>
      <c r="B168">
        <v>64.405000000000001</v>
      </c>
      <c r="C168">
        <v>2.6309999999999998</v>
      </c>
      <c r="D168">
        <v>0.400177</v>
      </c>
      <c r="G168" s="3">
        <f t="shared" si="9"/>
        <v>0.49899999999999878</v>
      </c>
      <c r="H168" s="4">
        <f t="shared" si="7"/>
        <v>19.484999999999999</v>
      </c>
      <c r="I168" s="4">
        <f t="shared" si="8"/>
        <v>2.6309999999999998</v>
      </c>
    </row>
    <row r="169" spans="1:9">
      <c r="A169">
        <v>5.2560000000000002</v>
      </c>
      <c r="B169">
        <v>64.903999999999996</v>
      </c>
      <c r="C169">
        <v>2.4510000000000001</v>
      </c>
      <c r="D169">
        <v>0.40017599999999998</v>
      </c>
      <c r="G169" s="3">
        <f t="shared" si="9"/>
        <v>0.5</v>
      </c>
      <c r="H169" s="4">
        <f t="shared" si="7"/>
        <v>19.983999999999995</v>
      </c>
      <c r="I169" s="4">
        <f t="shared" si="8"/>
        <v>2.4510000000000001</v>
      </c>
    </row>
    <row r="170" spans="1:9">
      <c r="A170">
        <v>5.2560000000000002</v>
      </c>
      <c r="B170">
        <v>65.405000000000001</v>
      </c>
      <c r="C170">
        <v>2.2749999999999999</v>
      </c>
      <c r="D170">
        <v>0.40015699999999998</v>
      </c>
      <c r="G170" s="3">
        <f t="shared" si="9"/>
        <v>0.5</v>
      </c>
      <c r="H170" s="4">
        <f t="shared" si="7"/>
        <v>20.484999999999999</v>
      </c>
      <c r="I170" s="4">
        <f t="shared" si="8"/>
        <v>2.2749999999999999</v>
      </c>
    </row>
    <row r="171" spans="1:9">
      <c r="A171">
        <v>5.2560000000000002</v>
      </c>
      <c r="B171">
        <v>65.903999999999996</v>
      </c>
      <c r="C171">
        <v>2.1440000000000001</v>
      </c>
      <c r="D171">
        <v>0.40018199999999998</v>
      </c>
      <c r="G171" s="3">
        <f t="shared" si="9"/>
        <v>0.5</v>
      </c>
      <c r="H171" s="4">
        <f t="shared" si="7"/>
        <v>20.983999999999995</v>
      </c>
      <c r="I171" s="4">
        <f t="shared" si="8"/>
        <v>2.1440000000000001</v>
      </c>
    </row>
    <row r="172" spans="1:9">
      <c r="A172">
        <v>5.2560000000000002</v>
      </c>
      <c r="B172">
        <v>66.405000000000001</v>
      </c>
      <c r="C172">
        <v>2.008</v>
      </c>
      <c r="D172">
        <v>0.400198</v>
      </c>
      <c r="G172" s="3">
        <f t="shared" si="9"/>
        <v>0.50100000000000477</v>
      </c>
      <c r="H172" s="4">
        <f t="shared" si="7"/>
        <v>21.484999999999999</v>
      </c>
      <c r="I172" s="4">
        <f t="shared" si="8"/>
        <v>2.008</v>
      </c>
    </row>
    <row r="173" spans="1:9">
      <c r="A173">
        <v>5.2560000000000002</v>
      </c>
      <c r="B173">
        <v>66.906000000000006</v>
      </c>
      <c r="C173">
        <v>1.89</v>
      </c>
      <c r="D173">
        <v>0.40017399999999997</v>
      </c>
      <c r="G173" s="3">
        <f t="shared" si="9"/>
        <v>0.49949999999999761</v>
      </c>
      <c r="H173" s="4">
        <f t="shared" si="7"/>
        <v>21.986000000000004</v>
      </c>
      <c r="I173" s="4">
        <f t="shared" si="8"/>
        <v>1.89</v>
      </c>
    </row>
    <row r="174" spans="1:9">
      <c r="A174">
        <v>5.2560000000000002</v>
      </c>
      <c r="B174">
        <v>67.403999999999996</v>
      </c>
      <c r="C174">
        <v>1.7649999999999999</v>
      </c>
      <c r="D174">
        <v>0.40018100000000001</v>
      </c>
      <c r="G174" s="3">
        <f t="shared" si="9"/>
        <v>0.49949999999999761</v>
      </c>
      <c r="H174" s="4">
        <f t="shared" si="7"/>
        <v>22.483999999999995</v>
      </c>
      <c r="I174" s="4">
        <f t="shared" si="8"/>
        <v>1.7649999999999999</v>
      </c>
    </row>
    <row r="175" spans="1:9">
      <c r="A175">
        <v>5.2560000000000002</v>
      </c>
      <c r="B175">
        <v>67.905000000000001</v>
      </c>
      <c r="C175">
        <v>1.661</v>
      </c>
      <c r="D175">
        <v>0.40017999999999998</v>
      </c>
      <c r="G175" s="3">
        <f t="shared" si="9"/>
        <v>0.50050000000000239</v>
      </c>
      <c r="H175" s="4">
        <f t="shared" si="7"/>
        <v>22.984999999999999</v>
      </c>
      <c r="I175" s="4">
        <f t="shared" si="8"/>
        <v>1.661</v>
      </c>
    </row>
    <row r="176" spans="1:9">
      <c r="A176">
        <v>5.2560000000000002</v>
      </c>
      <c r="B176">
        <v>68.405000000000001</v>
      </c>
      <c r="C176">
        <v>1.554</v>
      </c>
      <c r="D176">
        <v>0.40017000000000003</v>
      </c>
      <c r="G176" s="3">
        <f t="shared" si="9"/>
        <v>0.49900000000000233</v>
      </c>
      <c r="H176" s="4">
        <f t="shared" si="7"/>
        <v>23.484999999999999</v>
      </c>
      <c r="I176" s="4">
        <f t="shared" si="8"/>
        <v>1.554</v>
      </c>
    </row>
    <row r="177" spans="1:9">
      <c r="A177">
        <v>5.2560000000000002</v>
      </c>
      <c r="B177">
        <v>68.903000000000006</v>
      </c>
      <c r="C177">
        <v>1.4950000000000001</v>
      </c>
      <c r="D177">
        <v>0.400171</v>
      </c>
      <c r="G177" s="3">
        <f t="shared" si="9"/>
        <v>0.50099999999999767</v>
      </c>
      <c r="H177" s="4">
        <f t="shared" si="7"/>
        <v>23.983000000000004</v>
      </c>
      <c r="I177" s="4">
        <f t="shared" si="8"/>
        <v>1.4950000000000001</v>
      </c>
    </row>
    <row r="178" spans="1:9">
      <c r="A178">
        <v>5.2560000000000002</v>
      </c>
      <c r="B178">
        <v>69.406999999999996</v>
      </c>
      <c r="C178">
        <v>1.4319999999999999</v>
      </c>
      <c r="D178">
        <v>0.40016699999999999</v>
      </c>
      <c r="G178" s="3">
        <f t="shared" si="9"/>
        <v>0.50099999999999767</v>
      </c>
      <c r="H178" s="4">
        <f t="shared" si="7"/>
        <v>24.486999999999995</v>
      </c>
      <c r="I178" s="4">
        <f t="shared" si="8"/>
        <v>1.4319999999999999</v>
      </c>
    </row>
    <row r="179" spans="1:9">
      <c r="A179">
        <v>5.2560000000000002</v>
      </c>
      <c r="B179">
        <v>69.905000000000001</v>
      </c>
      <c r="C179">
        <v>1.369</v>
      </c>
      <c r="D179">
        <v>0.40018599999999999</v>
      </c>
      <c r="G179" s="3">
        <f>(H179-H178)/2</f>
        <v>0.24900000000000233</v>
      </c>
      <c r="H179" s="4">
        <f t="shared" si="7"/>
        <v>24.984999999999999</v>
      </c>
      <c r="I179" s="4">
        <f t="shared" si="8"/>
        <v>1.369</v>
      </c>
    </row>
    <row r="180" spans="1:9">
      <c r="G180" s="4">
        <f>SUM(G19:G179)</f>
        <v>49.990000000000023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N12" sqref="N12"/>
    </sheetView>
  </sheetViews>
  <sheetFormatPr defaultRowHeight="14.5"/>
  <cols>
    <col min="1" max="1" width="10.7265625" customWidth="1"/>
    <col min="11" max="11" width="10.54296875" bestFit="1" customWidth="1"/>
  </cols>
  <sheetData>
    <row r="1" spans="1:12">
      <c r="A1" t="s">
        <v>0</v>
      </c>
      <c r="H1" t="s">
        <v>19</v>
      </c>
      <c r="I1">
        <v>44.92</v>
      </c>
    </row>
    <row r="2" spans="1:12">
      <c r="A2" t="s">
        <v>86</v>
      </c>
      <c r="B2" t="s">
        <v>1</v>
      </c>
    </row>
    <row r="3" spans="1:12">
      <c r="A3" s="1">
        <v>44475</v>
      </c>
      <c r="B3" t="s">
        <v>2</v>
      </c>
    </row>
    <row r="4" spans="1:12">
      <c r="A4" s="2">
        <v>0.64045138888888886</v>
      </c>
      <c r="B4" t="s">
        <v>3</v>
      </c>
    </row>
    <row r="5" spans="1:12">
      <c r="A5">
        <v>5.0999999999999996</v>
      </c>
      <c r="B5" t="s">
        <v>4</v>
      </c>
    </row>
    <row r="6" spans="1:12">
      <c r="A6">
        <v>1</v>
      </c>
      <c r="B6" t="s">
        <v>5</v>
      </c>
    </row>
    <row r="7" spans="1:12">
      <c r="A7">
        <v>1</v>
      </c>
      <c r="B7" t="s">
        <v>6</v>
      </c>
    </row>
    <row r="8" spans="1:12">
      <c r="A8">
        <v>161</v>
      </c>
      <c r="B8" t="s">
        <v>7</v>
      </c>
    </row>
    <row r="9" spans="1:12">
      <c r="A9">
        <v>2</v>
      </c>
      <c r="B9" t="s">
        <v>8</v>
      </c>
    </row>
    <row r="10" spans="1:12">
      <c r="A10">
        <v>0</v>
      </c>
      <c r="B10" t="s">
        <v>9</v>
      </c>
    </row>
    <row r="11" spans="1:12">
      <c r="A11" t="s">
        <v>87</v>
      </c>
      <c r="I11" t="s">
        <v>81</v>
      </c>
      <c r="L11" s="6"/>
    </row>
    <row r="12" spans="1:12">
      <c r="A12" t="s">
        <v>10</v>
      </c>
      <c r="H12" t="s">
        <v>20</v>
      </c>
      <c r="I12" s="3">
        <f>AVERAGE(D19:D179)*10</f>
        <v>3.0013501242236016</v>
      </c>
      <c r="J12" t="s">
        <v>23</v>
      </c>
      <c r="K12" s="3"/>
      <c r="L12" s="37"/>
    </row>
    <row r="13" spans="1:12">
      <c r="A13" t="s">
        <v>11</v>
      </c>
      <c r="H13" t="s">
        <v>21</v>
      </c>
      <c r="I13" s="5">
        <f>SUMPRODUCT(G19:G179,I19:I179)</f>
        <v>4092.4713650000008</v>
      </c>
      <c r="J13" t="s">
        <v>24</v>
      </c>
      <c r="K13" s="5"/>
      <c r="L13" s="37"/>
    </row>
    <row r="14" spans="1:12">
      <c r="A14">
        <v>0</v>
      </c>
      <c r="B14" t="s">
        <v>12</v>
      </c>
      <c r="H14" t="s">
        <v>26</v>
      </c>
      <c r="I14" s="3">
        <f>I99</f>
        <v>356.029</v>
      </c>
      <c r="J14" t="s">
        <v>25</v>
      </c>
      <c r="K14" s="3"/>
      <c r="L14" s="37"/>
    </row>
    <row r="15" spans="1:12">
      <c r="A15">
        <v>0</v>
      </c>
      <c r="B15" t="s">
        <v>13</v>
      </c>
      <c r="H15" t="s">
        <v>22</v>
      </c>
      <c r="I15" s="5">
        <f>I13/I14</f>
        <v>11.494769709770836</v>
      </c>
      <c r="J15" t="s">
        <v>29</v>
      </c>
      <c r="K15" s="5"/>
      <c r="L15" s="37"/>
    </row>
    <row r="16" spans="1:12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5.2560000000000002</v>
      </c>
      <c r="B19">
        <v>19.911000000000001</v>
      </c>
      <c r="C19">
        <v>0.57199999999999995</v>
      </c>
      <c r="D19">
        <v>0.299099</v>
      </c>
      <c r="G19" s="3">
        <f>(H20-H19)/2</f>
        <v>0.24899999999999878</v>
      </c>
      <c r="H19" s="4">
        <f>B19-$I$1</f>
        <v>-25.009</v>
      </c>
      <c r="I19" s="4">
        <f>C19</f>
        <v>0.57199999999999995</v>
      </c>
    </row>
    <row r="20" spans="1:9">
      <c r="A20">
        <v>5.2560000000000002</v>
      </c>
      <c r="B20">
        <v>20.408999999999999</v>
      </c>
      <c r="C20">
        <v>0.64500000000000002</v>
      </c>
      <c r="D20">
        <v>0.29910399999999998</v>
      </c>
      <c r="G20" s="3">
        <f>(H21-H19)/2</f>
        <v>0.50099999999999945</v>
      </c>
      <c r="H20" s="4">
        <f t="shared" ref="H20:H83" si="0">B20-$I$1</f>
        <v>-24.511000000000003</v>
      </c>
      <c r="I20" s="4">
        <f t="shared" ref="I20:I83" si="1">C20</f>
        <v>0.64500000000000002</v>
      </c>
    </row>
    <row r="21" spans="1:9">
      <c r="A21">
        <v>5.2560000000000002</v>
      </c>
      <c r="B21">
        <v>20.913</v>
      </c>
      <c r="C21">
        <v>0.69499999999999995</v>
      </c>
      <c r="D21">
        <v>0.30013200000000001</v>
      </c>
      <c r="G21" s="3">
        <f t="shared" ref="G21:G84" si="2">(H22-H20)/2</f>
        <v>0.50050000000000061</v>
      </c>
      <c r="H21" s="4">
        <f t="shared" si="0"/>
        <v>-24.007000000000001</v>
      </c>
      <c r="I21" s="4">
        <f t="shared" si="1"/>
        <v>0.69499999999999995</v>
      </c>
    </row>
    <row r="22" spans="1:9">
      <c r="A22">
        <v>5.2560000000000002</v>
      </c>
      <c r="B22">
        <v>21.41</v>
      </c>
      <c r="C22">
        <v>0.746</v>
      </c>
      <c r="D22">
        <v>0.30013600000000001</v>
      </c>
      <c r="G22" s="3">
        <f t="shared" si="2"/>
        <v>0.49799999999999933</v>
      </c>
      <c r="H22" s="4">
        <f t="shared" si="0"/>
        <v>-23.51</v>
      </c>
      <c r="I22" s="4">
        <f t="shared" si="1"/>
        <v>0.746</v>
      </c>
    </row>
    <row r="23" spans="1:9">
      <c r="A23">
        <v>5.2560000000000002</v>
      </c>
      <c r="B23">
        <v>21.908999999999999</v>
      </c>
      <c r="C23">
        <v>0.80300000000000005</v>
      </c>
      <c r="D23">
        <v>0.30014099999999999</v>
      </c>
      <c r="G23" s="3">
        <f t="shared" si="2"/>
        <v>0.50050000000000061</v>
      </c>
      <c r="H23" s="4">
        <f t="shared" si="0"/>
        <v>-23.011000000000003</v>
      </c>
      <c r="I23" s="4">
        <f t="shared" si="1"/>
        <v>0.80300000000000005</v>
      </c>
    </row>
    <row r="24" spans="1:9">
      <c r="A24">
        <v>5.2560000000000002</v>
      </c>
      <c r="B24">
        <v>22.411000000000001</v>
      </c>
      <c r="C24">
        <v>0.85899999999999999</v>
      </c>
      <c r="D24">
        <v>0.30013000000000001</v>
      </c>
      <c r="G24" s="3">
        <f t="shared" si="2"/>
        <v>0.5</v>
      </c>
      <c r="H24" s="4">
        <f t="shared" si="0"/>
        <v>-22.509</v>
      </c>
      <c r="I24" s="4">
        <f t="shared" si="1"/>
        <v>0.85899999999999999</v>
      </c>
    </row>
    <row r="25" spans="1:9">
      <c r="A25">
        <v>5.2560000000000002</v>
      </c>
      <c r="B25">
        <v>22.908999999999999</v>
      </c>
      <c r="C25">
        <v>0.92600000000000005</v>
      </c>
      <c r="D25">
        <v>0.30013600000000001</v>
      </c>
      <c r="G25" s="3">
        <f t="shared" si="2"/>
        <v>0.50049999999999883</v>
      </c>
      <c r="H25" s="4">
        <f t="shared" si="0"/>
        <v>-22.011000000000003</v>
      </c>
      <c r="I25" s="4">
        <f t="shared" si="1"/>
        <v>0.92600000000000005</v>
      </c>
    </row>
    <row r="26" spans="1:9">
      <c r="A26">
        <v>5.2560000000000002</v>
      </c>
      <c r="B26">
        <v>23.411999999999999</v>
      </c>
      <c r="C26">
        <v>0.98399999999999999</v>
      </c>
      <c r="D26">
        <v>0.30015900000000001</v>
      </c>
      <c r="G26" s="3">
        <f t="shared" si="2"/>
        <v>0.50100000000000122</v>
      </c>
      <c r="H26" s="4">
        <f t="shared" si="0"/>
        <v>-21.508000000000003</v>
      </c>
      <c r="I26" s="4">
        <f t="shared" si="1"/>
        <v>0.98399999999999999</v>
      </c>
    </row>
    <row r="27" spans="1:9">
      <c r="A27">
        <v>5.2560000000000002</v>
      </c>
      <c r="B27">
        <v>23.911000000000001</v>
      </c>
      <c r="C27">
        <v>1.0620000000000001</v>
      </c>
      <c r="D27">
        <v>0.30013099999999998</v>
      </c>
      <c r="G27" s="3">
        <f t="shared" si="2"/>
        <v>0.4975000000000005</v>
      </c>
      <c r="H27" s="4">
        <f t="shared" si="0"/>
        <v>-21.009</v>
      </c>
      <c r="I27" s="4">
        <f t="shared" si="1"/>
        <v>1.0620000000000001</v>
      </c>
    </row>
    <row r="28" spans="1:9">
      <c r="A28">
        <v>5.2560000000000002</v>
      </c>
      <c r="B28">
        <v>24.407</v>
      </c>
      <c r="C28">
        <v>1.1639999999999999</v>
      </c>
      <c r="D28">
        <v>0.30013299999999998</v>
      </c>
      <c r="G28" s="3">
        <f t="shared" si="2"/>
        <v>0.49949999999999939</v>
      </c>
      <c r="H28" s="4">
        <f t="shared" si="0"/>
        <v>-20.513000000000002</v>
      </c>
      <c r="I28" s="4">
        <f t="shared" si="1"/>
        <v>1.1639999999999999</v>
      </c>
    </row>
    <row r="29" spans="1:9">
      <c r="A29">
        <v>5.2560000000000002</v>
      </c>
      <c r="B29">
        <v>24.91</v>
      </c>
      <c r="C29">
        <v>1.274</v>
      </c>
      <c r="D29">
        <v>0.30013699999999999</v>
      </c>
      <c r="G29" s="3">
        <f t="shared" si="2"/>
        <v>0.50150000000000006</v>
      </c>
      <c r="H29" s="4">
        <f t="shared" si="0"/>
        <v>-20.010000000000002</v>
      </c>
      <c r="I29" s="4">
        <f t="shared" si="1"/>
        <v>1.274</v>
      </c>
    </row>
    <row r="30" spans="1:9">
      <c r="A30">
        <v>5.2560000000000002</v>
      </c>
      <c r="B30">
        <v>25.41</v>
      </c>
      <c r="C30">
        <v>1.381</v>
      </c>
      <c r="D30">
        <v>0.30016399999999999</v>
      </c>
      <c r="G30" s="3">
        <f t="shared" si="2"/>
        <v>0.5</v>
      </c>
      <c r="H30" s="4">
        <f t="shared" si="0"/>
        <v>-19.510000000000002</v>
      </c>
      <c r="I30" s="4">
        <f t="shared" si="1"/>
        <v>1.381</v>
      </c>
    </row>
    <row r="31" spans="1:9">
      <c r="A31">
        <v>5.2560000000000002</v>
      </c>
      <c r="B31">
        <v>25.91</v>
      </c>
      <c r="C31">
        <v>1.4930000000000001</v>
      </c>
      <c r="D31">
        <v>0.30015599999999998</v>
      </c>
      <c r="G31" s="3">
        <f t="shared" si="2"/>
        <v>0.50099999999999945</v>
      </c>
      <c r="H31" s="4">
        <f t="shared" si="0"/>
        <v>-19.010000000000002</v>
      </c>
      <c r="I31" s="4">
        <f t="shared" si="1"/>
        <v>1.4930000000000001</v>
      </c>
    </row>
    <row r="32" spans="1:9">
      <c r="A32">
        <v>5.2560000000000002</v>
      </c>
      <c r="B32">
        <v>26.411999999999999</v>
      </c>
      <c r="C32">
        <v>1.6379999999999999</v>
      </c>
      <c r="D32">
        <v>0.30015199999999997</v>
      </c>
      <c r="G32" s="3">
        <f t="shared" si="2"/>
        <v>0.49949999999999939</v>
      </c>
      <c r="H32" s="4">
        <f t="shared" si="0"/>
        <v>-18.508000000000003</v>
      </c>
      <c r="I32" s="4">
        <f t="shared" si="1"/>
        <v>1.6379999999999999</v>
      </c>
    </row>
    <row r="33" spans="1:9">
      <c r="A33">
        <v>5.2560000000000002</v>
      </c>
      <c r="B33">
        <v>26.908999999999999</v>
      </c>
      <c r="C33">
        <v>1.8160000000000001</v>
      </c>
      <c r="D33">
        <v>0.30014400000000002</v>
      </c>
      <c r="G33" s="3">
        <f t="shared" si="2"/>
        <v>0.49900000000000055</v>
      </c>
      <c r="H33" s="4">
        <f t="shared" si="0"/>
        <v>-18.011000000000003</v>
      </c>
      <c r="I33" s="4">
        <f t="shared" si="1"/>
        <v>1.8160000000000001</v>
      </c>
    </row>
    <row r="34" spans="1:9">
      <c r="A34">
        <v>5.2560000000000002</v>
      </c>
      <c r="B34">
        <v>27.41</v>
      </c>
      <c r="C34">
        <v>1.9930000000000001</v>
      </c>
      <c r="D34">
        <v>0.300147</v>
      </c>
      <c r="G34" s="3">
        <f t="shared" si="2"/>
        <v>0.50100000000000122</v>
      </c>
      <c r="H34" s="4">
        <f t="shared" si="0"/>
        <v>-17.510000000000002</v>
      </c>
      <c r="I34" s="4">
        <f t="shared" si="1"/>
        <v>1.9930000000000001</v>
      </c>
    </row>
    <row r="35" spans="1:9">
      <c r="A35">
        <v>5.2560000000000002</v>
      </c>
      <c r="B35">
        <v>27.911000000000001</v>
      </c>
      <c r="C35">
        <v>2.2029999999999998</v>
      </c>
      <c r="D35">
        <v>0.30013000000000001</v>
      </c>
      <c r="G35" s="3">
        <f t="shared" si="2"/>
        <v>0.49949999999999939</v>
      </c>
      <c r="H35" s="4">
        <f t="shared" si="0"/>
        <v>-17.009</v>
      </c>
      <c r="I35" s="4">
        <f t="shared" si="1"/>
        <v>2.2029999999999998</v>
      </c>
    </row>
    <row r="36" spans="1:9">
      <c r="A36">
        <v>5.2560000000000002</v>
      </c>
      <c r="B36">
        <v>28.408999999999999</v>
      </c>
      <c r="C36">
        <v>2.452</v>
      </c>
      <c r="D36">
        <v>0.30013800000000002</v>
      </c>
      <c r="G36" s="3">
        <f t="shared" si="2"/>
        <v>0.50049999999999883</v>
      </c>
      <c r="H36" s="4">
        <f t="shared" si="0"/>
        <v>-16.511000000000003</v>
      </c>
      <c r="I36" s="4">
        <f t="shared" si="1"/>
        <v>2.452</v>
      </c>
    </row>
    <row r="37" spans="1:9">
      <c r="A37">
        <v>5.2560000000000002</v>
      </c>
      <c r="B37">
        <v>28.911999999999999</v>
      </c>
      <c r="C37">
        <v>2.742</v>
      </c>
      <c r="D37">
        <v>0.300149</v>
      </c>
      <c r="G37" s="3">
        <f t="shared" si="2"/>
        <v>0.50050000000000061</v>
      </c>
      <c r="H37" s="4">
        <f t="shared" si="0"/>
        <v>-16.008000000000003</v>
      </c>
      <c r="I37" s="4">
        <f t="shared" si="1"/>
        <v>2.742</v>
      </c>
    </row>
    <row r="38" spans="1:9">
      <c r="A38">
        <v>5.2560000000000002</v>
      </c>
      <c r="B38">
        <v>29.41</v>
      </c>
      <c r="C38">
        <v>3.056</v>
      </c>
      <c r="D38">
        <v>0.30014099999999999</v>
      </c>
      <c r="G38" s="3">
        <f t="shared" si="2"/>
        <v>0.49800000000000111</v>
      </c>
      <c r="H38" s="4">
        <f t="shared" si="0"/>
        <v>-15.510000000000002</v>
      </c>
      <c r="I38" s="4">
        <f t="shared" si="1"/>
        <v>3.056</v>
      </c>
    </row>
    <row r="39" spans="1:9">
      <c r="A39">
        <v>5.2560000000000002</v>
      </c>
      <c r="B39">
        <v>29.908000000000001</v>
      </c>
      <c r="C39">
        <v>3.4460000000000002</v>
      </c>
      <c r="D39">
        <v>0.30015199999999997</v>
      </c>
      <c r="G39" s="3">
        <f t="shared" si="2"/>
        <v>0.50050000000000061</v>
      </c>
      <c r="H39" s="4">
        <f t="shared" si="0"/>
        <v>-15.012</v>
      </c>
      <c r="I39" s="4">
        <f t="shared" si="1"/>
        <v>3.4460000000000002</v>
      </c>
    </row>
    <row r="40" spans="1:9">
      <c r="A40">
        <v>5.2560000000000002</v>
      </c>
      <c r="B40">
        <v>30.411000000000001</v>
      </c>
      <c r="C40">
        <v>3.915</v>
      </c>
      <c r="D40">
        <v>0.30013000000000001</v>
      </c>
      <c r="G40" s="3">
        <f t="shared" si="2"/>
        <v>0.50099999999999945</v>
      </c>
      <c r="H40" s="4">
        <f t="shared" si="0"/>
        <v>-14.509</v>
      </c>
      <c r="I40" s="4">
        <f t="shared" si="1"/>
        <v>3.915</v>
      </c>
    </row>
    <row r="41" spans="1:9">
      <c r="A41">
        <v>5.2560000000000002</v>
      </c>
      <c r="B41">
        <v>30.91</v>
      </c>
      <c r="C41">
        <v>4.4640000000000004</v>
      </c>
      <c r="D41">
        <v>0.30013499999999999</v>
      </c>
      <c r="G41" s="3">
        <f t="shared" si="2"/>
        <v>0.50049999999999883</v>
      </c>
      <c r="H41" s="4">
        <f t="shared" si="0"/>
        <v>-14.010000000000002</v>
      </c>
      <c r="I41" s="4">
        <f t="shared" si="1"/>
        <v>4.4640000000000004</v>
      </c>
    </row>
    <row r="42" spans="1:9">
      <c r="A42">
        <v>5.2560000000000002</v>
      </c>
      <c r="B42">
        <v>31.411999999999999</v>
      </c>
      <c r="C42">
        <v>5.0890000000000004</v>
      </c>
      <c r="D42">
        <v>0.30015500000000001</v>
      </c>
      <c r="G42" s="3">
        <f t="shared" si="2"/>
        <v>0.5</v>
      </c>
      <c r="H42" s="4">
        <f t="shared" si="0"/>
        <v>-13.508000000000003</v>
      </c>
      <c r="I42" s="4">
        <f t="shared" si="1"/>
        <v>5.0890000000000004</v>
      </c>
    </row>
    <row r="43" spans="1:9">
      <c r="A43">
        <v>5.2560000000000002</v>
      </c>
      <c r="B43">
        <v>31.91</v>
      </c>
      <c r="C43">
        <v>5.8789999999999996</v>
      </c>
      <c r="D43">
        <v>0.30015900000000001</v>
      </c>
      <c r="G43" s="3">
        <f t="shared" si="2"/>
        <v>0.49749999999999872</v>
      </c>
      <c r="H43" s="4">
        <f t="shared" si="0"/>
        <v>-13.010000000000002</v>
      </c>
      <c r="I43" s="4">
        <f t="shared" si="1"/>
        <v>5.8789999999999996</v>
      </c>
    </row>
    <row r="44" spans="1:9">
      <c r="A44">
        <v>5.2560000000000002</v>
      </c>
      <c r="B44">
        <v>32.406999999999996</v>
      </c>
      <c r="C44">
        <v>7.3419999999999996</v>
      </c>
      <c r="D44">
        <v>0.30012899999999998</v>
      </c>
      <c r="G44" s="3">
        <f t="shared" si="2"/>
        <v>0.50050000000000061</v>
      </c>
      <c r="H44" s="4">
        <f t="shared" si="0"/>
        <v>-12.513000000000005</v>
      </c>
      <c r="I44" s="4">
        <f t="shared" si="1"/>
        <v>7.3419999999999996</v>
      </c>
    </row>
    <row r="45" spans="1:9">
      <c r="A45">
        <v>5.2560000000000002</v>
      </c>
      <c r="B45">
        <v>32.911000000000001</v>
      </c>
      <c r="C45">
        <v>8.7349999999999994</v>
      </c>
      <c r="D45">
        <v>0.30014600000000002</v>
      </c>
      <c r="G45" s="3">
        <f t="shared" si="2"/>
        <v>0.50200000000000244</v>
      </c>
      <c r="H45" s="4">
        <f t="shared" si="0"/>
        <v>-12.009</v>
      </c>
      <c r="I45" s="4">
        <f t="shared" si="1"/>
        <v>8.7349999999999994</v>
      </c>
    </row>
    <row r="46" spans="1:9">
      <c r="A46">
        <v>5.2560000000000002</v>
      </c>
      <c r="B46">
        <v>33.411000000000001</v>
      </c>
      <c r="C46">
        <v>10.334</v>
      </c>
      <c r="D46">
        <v>0.30014000000000002</v>
      </c>
      <c r="G46" s="3">
        <f t="shared" si="2"/>
        <v>0.50049999999999883</v>
      </c>
      <c r="H46" s="4">
        <f t="shared" si="0"/>
        <v>-11.509</v>
      </c>
      <c r="I46" s="4">
        <f t="shared" si="1"/>
        <v>10.334</v>
      </c>
    </row>
    <row r="47" spans="1:9">
      <c r="A47">
        <v>5.2560000000000002</v>
      </c>
      <c r="B47">
        <v>33.911999999999999</v>
      </c>
      <c r="C47">
        <v>12.750999999999999</v>
      </c>
      <c r="D47">
        <v>0.30015999999999998</v>
      </c>
      <c r="G47" s="3">
        <f t="shared" si="2"/>
        <v>0.5</v>
      </c>
      <c r="H47" s="4">
        <f t="shared" si="0"/>
        <v>-11.008000000000003</v>
      </c>
      <c r="I47" s="4">
        <f t="shared" si="1"/>
        <v>12.750999999999999</v>
      </c>
    </row>
    <row r="48" spans="1:9">
      <c r="A48">
        <v>5.2560000000000002</v>
      </c>
      <c r="B48">
        <v>34.411000000000001</v>
      </c>
      <c r="C48">
        <v>15.427</v>
      </c>
      <c r="D48">
        <v>0.300147</v>
      </c>
      <c r="G48" s="3">
        <f t="shared" si="2"/>
        <v>0.49749999999999872</v>
      </c>
      <c r="H48" s="4">
        <f t="shared" si="0"/>
        <v>-10.509</v>
      </c>
      <c r="I48" s="4">
        <f t="shared" si="1"/>
        <v>15.427</v>
      </c>
    </row>
    <row r="49" spans="1:9">
      <c r="A49">
        <v>5.2560000000000002</v>
      </c>
      <c r="B49">
        <v>34.906999999999996</v>
      </c>
      <c r="C49">
        <v>19.238</v>
      </c>
      <c r="D49">
        <v>0.30014000000000002</v>
      </c>
      <c r="G49" s="3">
        <f t="shared" si="2"/>
        <v>0.3490000000000002</v>
      </c>
      <c r="H49" s="4">
        <f t="shared" si="0"/>
        <v>-10.013000000000005</v>
      </c>
      <c r="I49" s="4">
        <f t="shared" si="1"/>
        <v>19.238</v>
      </c>
    </row>
    <row r="50" spans="1:9">
      <c r="A50">
        <v>5.2560000000000002</v>
      </c>
      <c r="B50">
        <v>35.109000000000002</v>
      </c>
      <c r="C50">
        <v>20.754999999999999</v>
      </c>
      <c r="D50">
        <v>0.30014999999999997</v>
      </c>
      <c r="G50" s="3">
        <f t="shared" si="2"/>
        <v>0.20200000000000173</v>
      </c>
      <c r="H50" s="4">
        <f t="shared" si="0"/>
        <v>-9.8109999999999999</v>
      </c>
      <c r="I50" s="4">
        <f t="shared" si="1"/>
        <v>20.754999999999999</v>
      </c>
    </row>
    <row r="51" spans="1:9">
      <c r="A51">
        <v>5.2560000000000002</v>
      </c>
      <c r="B51">
        <v>35.311</v>
      </c>
      <c r="C51">
        <v>22.544</v>
      </c>
      <c r="D51">
        <v>0.30013800000000002</v>
      </c>
      <c r="G51" s="3">
        <f t="shared" si="2"/>
        <v>0.20049999999999812</v>
      </c>
      <c r="H51" s="4">
        <f t="shared" si="0"/>
        <v>-9.6090000000000018</v>
      </c>
      <c r="I51" s="4">
        <f t="shared" si="1"/>
        <v>22.544</v>
      </c>
    </row>
    <row r="52" spans="1:9">
      <c r="A52">
        <v>5.2560000000000002</v>
      </c>
      <c r="B52">
        <v>35.51</v>
      </c>
      <c r="C52">
        <v>25.048999999999999</v>
      </c>
      <c r="D52">
        <v>0.30012899999999998</v>
      </c>
      <c r="G52" s="3">
        <f t="shared" si="2"/>
        <v>0.19900000000000162</v>
      </c>
      <c r="H52" s="4">
        <f t="shared" si="0"/>
        <v>-9.4100000000000037</v>
      </c>
      <c r="I52" s="4">
        <f t="shared" si="1"/>
        <v>25.048999999999999</v>
      </c>
    </row>
    <row r="53" spans="1:9">
      <c r="A53">
        <v>5.2560000000000002</v>
      </c>
      <c r="B53">
        <v>35.709000000000003</v>
      </c>
      <c r="C53">
        <v>27.466000000000001</v>
      </c>
      <c r="D53">
        <v>0.30013699999999999</v>
      </c>
      <c r="G53" s="3">
        <f t="shared" si="2"/>
        <v>0.20050000000000168</v>
      </c>
      <c r="H53" s="4">
        <f t="shared" si="0"/>
        <v>-9.2109999999999985</v>
      </c>
      <c r="I53" s="4">
        <f t="shared" si="1"/>
        <v>27.466000000000001</v>
      </c>
    </row>
    <row r="54" spans="1:9">
      <c r="A54">
        <v>5.2560000000000002</v>
      </c>
      <c r="B54">
        <v>35.911000000000001</v>
      </c>
      <c r="C54">
        <v>30.321999999999999</v>
      </c>
      <c r="D54">
        <v>0.30014400000000002</v>
      </c>
      <c r="G54" s="3">
        <f t="shared" si="2"/>
        <v>0.20199999999999818</v>
      </c>
      <c r="H54" s="4">
        <f t="shared" si="0"/>
        <v>-9.0090000000000003</v>
      </c>
      <c r="I54" s="4">
        <f t="shared" si="1"/>
        <v>30.321999999999999</v>
      </c>
    </row>
    <row r="55" spans="1:9">
      <c r="A55">
        <v>5.2560000000000002</v>
      </c>
      <c r="B55">
        <v>36.113</v>
      </c>
      <c r="C55">
        <v>33.247999999999998</v>
      </c>
      <c r="D55">
        <v>0.30013699999999999</v>
      </c>
      <c r="G55" s="3">
        <f t="shared" si="2"/>
        <v>0.19999999999999929</v>
      </c>
      <c r="H55" s="4">
        <f t="shared" si="0"/>
        <v>-8.8070000000000022</v>
      </c>
      <c r="I55" s="4">
        <f t="shared" si="1"/>
        <v>33.247999999999998</v>
      </c>
    </row>
    <row r="56" spans="1:9">
      <c r="A56">
        <v>5.2560000000000002</v>
      </c>
      <c r="B56">
        <v>36.311</v>
      </c>
      <c r="C56">
        <v>37.04</v>
      </c>
      <c r="D56">
        <v>0.30015599999999998</v>
      </c>
      <c r="G56" s="3">
        <f t="shared" si="2"/>
        <v>0.1980000000000004</v>
      </c>
      <c r="H56" s="4">
        <f t="shared" si="0"/>
        <v>-8.6090000000000018</v>
      </c>
      <c r="I56" s="4">
        <f t="shared" si="1"/>
        <v>37.04</v>
      </c>
    </row>
    <row r="57" spans="1:9">
      <c r="A57">
        <v>5.2560000000000002</v>
      </c>
      <c r="B57">
        <v>36.509</v>
      </c>
      <c r="C57">
        <v>40.725000000000001</v>
      </c>
      <c r="D57">
        <v>0.30015399999999998</v>
      </c>
      <c r="G57" s="3">
        <f t="shared" si="2"/>
        <v>0.19999999999999929</v>
      </c>
      <c r="H57" s="4">
        <f t="shared" si="0"/>
        <v>-8.4110000000000014</v>
      </c>
      <c r="I57" s="4">
        <f t="shared" si="1"/>
        <v>40.725000000000001</v>
      </c>
    </row>
    <row r="58" spans="1:9">
      <c r="A58">
        <v>5.2560000000000002</v>
      </c>
      <c r="B58">
        <v>36.710999999999999</v>
      </c>
      <c r="C58">
        <v>45.082999999999998</v>
      </c>
      <c r="D58">
        <v>0.300145</v>
      </c>
      <c r="G58" s="3">
        <f t="shared" si="2"/>
        <v>0.20100000000000051</v>
      </c>
      <c r="H58" s="4">
        <f t="shared" si="0"/>
        <v>-8.2090000000000032</v>
      </c>
      <c r="I58" s="4">
        <f t="shared" si="1"/>
        <v>45.082999999999998</v>
      </c>
    </row>
    <row r="59" spans="1:9">
      <c r="A59">
        <v>5.2560000000000002</v>
      </c>
      <c r="B59">
        <v>36.911000000000001</v>
      </c>
      <c r="C59">
        <v>49.640999999999998</v>
      </c>
      <c r="D59">
        <v>0.30012299999999997</v>
      </c>
      <c r="G59" s="3">
        <f t="shared" si="2"/>
        <v>0.19900000000000162</v>
      </c>
      <c r="H59" s="4">
        <f t="shared" si="0"/>
        <v>-8.0090000000000003</v>
      </c>
      <c r="I59" s="4">
        <f t="shared" si="1"/>
        <v>49.640999999999998</v>
      </c>
    </row>
    <row r="60" spans="1:9">
      <c r="A60">
        <v>5.2560000000000002</v>
      </c>
      <c r="B60">
        <v>37.109000000000002</v>
      </c>
      <c r="C60">
        <v>55.427</v>
      </c>
      <c r="D60">
        <v>0.30014299999999999</v>
      </c>
      <c r="G60" s="3">
        <f t="shared" si="2"/>
        <v>0.1980000000000004</v>
      </c>
      <c r="H60" s="4">
        <f t="shared" si="0"/>
        <v>-7.8109999999999999</v>
      </c>
      <c r="I60" s="4">
        <f t="shared" si="1"/>
        <v>55.427</v>
      </c>
    </row>
    <row r="61" spans="1:9">
      <c r="A61">
        <v>5.2560000000000002</v>
      </c>
      <c r="B61">
        <v>37.307000000000002</v>
      </c>
      <c r="C61">
        <v>61.223999999999997</v>
      </c>
      <c r="D61">
        <v>0.30013699999999999</v>
      </c>
      <c r="G61" s="3">
        <f t="shared" si="2"/>
        <v>0.19950000000000045</v>
      </c>
      <c r="H61" s="4">
        <f t="shared" si="0"/>
        <v>-7.6129999999999995</v>
      </c>
      <c r="I61" s="4">
        <f t="shared" si="1"/>
        <v>61.223999999999997</v>
      </c>
    </row>
    <row r="62" spans="1:9">
      <c r="A62">
        <v>5.2560000000000002</v>
      </c>
      <c r="B62">
        <v>37.508000000000003</v>
      </c>
      <c r="C62">
        <v>68.244</v>
      </c>
      <c r="D62">
        <v>0.30016300000000001</v>
      </c>
      <c r="G62" s="3">
        <f t="shared" si="2"/>
        <v>0.20100000000000051</v>
      </c>
      <c r="H62" s="4">
        <f t="shared" si="0"/>
        <v>-7.411999999999999</v>
      </c>
      <c r="I62" s="4">
        <f t="shared" si="1"/>
        <v>68.244</v>
      </c>
    </row>
    <row r="63" spans="1:9">
      <c r="A63">
        <v>5.2560000000000002</v>
      </c>
      <c r="B63">
        <v>37.709000000000003</v>
      </c>
      <c r="C63">
        <v>75.721000000000004</v>
      </c>
      <c r="D63">
        <v>0.30014200000000002</v>
      </c>
      <c r="G63" s="3">
        <f t="shared" si="2"/>
        <v>0.19999999999999929</v>
      </c>
      <c r="H63" s="4">
        <f t="shared" si="0"/>
        <v>-7.2109999999999985</v>
      </c>
      <c r="I63" s="4">
        <f t="shared" si="1"/>
        <v>75.721000000000004</v>
      </c>
    </row>
    <row r="64" spans="1:9">
      <c r="A64">
        <v>5.2560000000000002</v>
      </c>
      <c r="B64">
        <v>37.908000000000001</v>
      </c>
      <c r="C64">
        <v>83.513999999999996</v>
      </c>
      <c r="D64">
        <v>0.30014600000000002</v>
      </c>
      <c r="G64" s="3">
        <f t="shared" si="2"/>
        <v>0.19899999999999807</v>
      </c>
      <c r="H64" s="4">
        <f t="shared" si="0"/>
        <v>-7.0120000000000005</v>
      </c>
      <c r="I64" s="4">
        <f t="shared" si="1"/>
        <v>83.513999999999996</v>
      </c>
    </row>
    <row r="65" spans="1:9">
      <c r="A65">
        <v>5.2560000000000002</v>
      </c>
      <c r="B65">
        <v>38.106999999999999</v>
      </c>
      <c r="C65">
        <v>92.528999999999996</v>
      </c>
      <c r="D65">
        <v>0.30014299999999999</v>
      </c>
      <c r="G65" s="3">
        <f t="shared" si="2"/>
        <v>0.20100000000000051</v>
      </c>
      <c r="H65" s="4">
        <f t="shared" si="0"/>
        <v>-6.8130000000000024</v>
      </c>
      <c r="I65" s="4">
        <f t="shared" si="1"/>
        <v>92.528999999999996</v>
      </c>
    </row>
    <row r="66" spans="1:9">
      <c r="A66">
        <v>5.2560000000000002</v>
      </c>
      <c r="B66">
        <v>38.31</v>
      </c>
      <c r="C66">
        <v>102.551</v>
      </c>
      <c r="D66">
        <v>0.30014099999999999</v>
      </c>
      <c r="G66" s="3">
        <f t="shared" si="2"/>
        <v>0.20250000000000057</v>
      </c>
      <c r="H66" s="4">
        <f t="shared" si="0"/>
        <v>-6.6099999999999994</v>
      </c>
      <c r="I66" s="4">
        <f t="shared" si="1"/>
        <v>102.551</v>
      </c>
    </row>
    <row r="67" spans="1:9">
      <c r="A67">
        <v>5.2560000000000002</v>
      </c>
      <c r="B67">
        <v>38.512</v>
      </c>
      <c r="C67">
        <v>113.437</v>
      </c>
      <c r="D67">
        <v>0.30013800000000002</v>
      </c>
      <c r="G67" s="3">
        <f t="shared" si="2"/>
        <v>0.20049999999999812</v>
      </c>
      <c r="H67" s="4">
        <f t="shared" si="0"/>
        <v>-6.4080000000000013</v>
      </c>
      <c r="I67" s="4">
        <f t="shared" si="1"/>
        <v>113.437</v>
      </c>
    </row>
    <row r="68" spans="1:9">
      <c r="A68">
        <v>5.2560000000000002</v>
      </c>
      <c r="B68">
        <v>38.710999999999999</v>
      </c>
      <c r="C68">
        <v>124.815</v>
      </c>
      <c r="D68">
        <v>0.30015199999999997</v>
      </c>
      <c r="G68" s="3">
        <f t="shared" si="2"/>
        <v>0.19849999999999923</v>
      </c>
      <c r="H68" s="4">
        <f t="shared" si="0"/>
        <v>-6.2090000000000032</v>
      </c>
      <c r="I68" s="4">
        <f t="shared" si="1"/>
        <v>124.815</v>
      </c>
    </row>
    <row r="69" spans="1:9">
      <c r="A69">
        <v>5.2560000000000002</v>
      </c>
      <c r="B69">
        <v>38.908999999999999</v>
      </c>
      <c r="C69">
        <v>137.02699999999999</v>
      </c>
      <c r="D69">
        <v>0.30013899999999999</v>
      </c>
      <c r="G69" s="3">
        <f t="shared" si="2"/>
        <v>0.19950000000000045</v>
      </c>
      <c r="H69" s="4">
        <f t="shared" si="0"/>
        <v>-6.0110000000000028</v>
      </c>
      <c r="I69" s="4">
        <f t="shared" si="1"/>
        <v>137.02699999999999</v>
      </c>
    </row>
    <row r="70" spans="1:9">
      <c r="A70">
        <v>5.2560000000000002</v>
      </c>
      <c r="B70">
        <v>39.11</v>
      </c>
      <c r="C70">
        <v>149.99299999999999</v>
      </c>
      <c r="D70">
        <v>0.30014099999999999</v>
      </c>
      <c r="G70" s="3">
        <f t="shared" si="2"/>
        <v>0.20100000000000051</v>
      </c>
      <c r="H70" s="4">
        <f t="shared" si="0"/>
        <v>-5.8100000000000023</v>
      </c>
      <c r="I70" s="4">
        <f t="shared" si="1"/>
        <v>149.99299999999999</v>
      </c>
    </row>
    <row r="71" spans="1:9">
      <c r="A71">
        <v>5.2560000000000002</v>
      </c>
      <c r="B71">
        <v>39.311</v>
      </c>
      <c r="C71">
        <v>163.16800000000001</v>
      </c>
      <c r="D71">
        <v>0.30013499999999999</v>
      </c>
      <c r="G71" s="3">
        <f t="shared" si="2"/>
        <v>0.19950000000000045</v>
      </c>
      <c r="H71" s="4">
        <f t="shared" si="0"/>
        <v>-5.6090000000000018</v>
      </c>
      <c r="I71" s="4">
        <f t="shared" si="1"/>
        <v>163.16800000000001</v>
      </c>
    </row>
    <row r="72" spans="1:9">
      <c r="A72">
        <v>5.2560000000000002</v>
      </c>
      <c r="B72">
        <v>39.509</v>
      </c>
      <c r="C72">
        <v>177.37700000000001</v>
      </c>
      <c r="D72">
        <v>0.300149</v>
      </c>
      <c r="G72" s="3">
        <f t="shared" si="2"/>
        <v>0.19750000000000156</v>
      </c>
      <c r="H72" s="4">
        <f t="shared" si="0"/>
        <v>-5.4110000000000014</v>
      </c>
      <c r="I72" s="4">
        <f t="shared" si="1"/>
        <v>177.37700000000001</v>
      </c>
    </row>
    <row r="73" spans="1:9">
      <c r="A73">
        <v>5.2560000000000002</v>
      </c>
      <c r="B73">
        <v>39.706000000000003</v>
      </c>
      <c r="C73">
        <v>191.149</v>
      </c>
      <c r="D73">
        <v>0.30013899999999999</v>
      </c>
      <c r="G73" s="3">
        <f t="shared" si="2"/>
        <v>0.19899999999999807</v>
      </c>
      <c r="H73" s="4">
        <f t="shared" si="0"/>
        <v>-5.2139999999999986</v>
      </c>
      <c r="I73" s="4">
        <f t="shared" si="1"/>
        <v>191.149</v>
      </c>
    </row>
    <row r="74" spans="1:9">
      <c r="A74">
        <v>5.2560000000000002</v>
      </c>
      <c r="B74">
        <v>39.906999999999996</v>
      </c>
      <c r="C74">
        <v>205.52600000000001</v>
      </c>
      <c r="D74">
        <v>0.30014200000000002</v>
      </c>
      <c r="G74" s="3">
        <f t="shared" si="2"/>
        <v>0.20099999999999696</v>
      </c>
      <c r="H74" s="4">
        <f t="shared" si="0"/>
        <v>-5.0130000000000052</v>
      </c>
      <c r="I74" s="4">
        <f t="shared" si="1"/>
        <v>205.52600000000001</v>
      </c>
    </row>
    <row r="75" spans="1:9">
      <c r="A75">
        <v>5.2560000000000002</v>
      </c>
      <c r="B75">
        <v>40.107999999999997</v>
      </c>
      <c r="C75">
        <v>219.55</v>
      </c>
      <c r="D75">
        <v>0.30014200000000002</v>
      </c>
      <c r="G75" s="3">
        <f t="shared" si="2"/>
        <v>0.20050000000000168</v>
      </c>
      <c r="H75" s="4">
        <f t="shared" si="0"/>
        <v>-4.8120000000000047</v>
      </c>
      <c r="I75" s="4">
        <f t="shared" si="1"/>
        <v>219.55</v>
      </c>
    </row>
    <row r="76" spans="1:9">
      <c r="A76">
        <v>5.2560000000000002</v>
      </c>
      <c r="B76">
        <v>40.308</v>
      </c>
      <c r="C76">
        <v>233.589</v>
      </c>
      <c r="D76">
        <v>0.300149</v>
      </c>
      <c r="G76" s="3">
        <f t="shared" si="2"/>
        <v>0.19950000000000045</v>
      </c>
      <c r="H76" s="4">
        <f t="shared" si="0"/>
        <v>-4.6120000000000019</v>
      </c>
      <c r="I76" s="4">
        <f t="shared" si="1"/>
        <v>233.589</v>
      </c>
    </row>
    <row r="77" spans="1:9">
      <c r="A77">
        <v>5.2560000000000002</v>
      </c>
      <c r="B77">
        <v>40.506999999999998</v>
      </c>
      <c r="C77">
        <v>247.137</v>
      </c>
      <c r="D77">
        <v>0.300149</v>
      </c>
      <c r="G77" s="3">
        <f t="shared" si="2"/>
        <v>0.20100000000000051</v>
      </c>
      <c r="H77" s="4">
        <f t="shared" si="0"/>
        <v>-4.4130000000000038</v>
      </c>
      <c r="I77" s="4">
        <f t="shared" si="1"/>
        <v>247.137</v>
      </c>
    </row>
    <row r="78" spans="1:9">
      <c r="A78">
        <v>5.2560000000000002</v>
      </c>
      <c r="B78">
        <v>40.71</v>
      </c>
      <c r="C78">
        <v>259.916</v>
      </c>
      <c r="D78">
        <v>0.30014600000000002</v>
      </c>
      <c r="G78" s="3">
        <f t="shared" si="2"/>
        <v>0.20250000000000057</v>
      </c>
      <c r="H78" s="4">
        <f t="shared" si="0"/>
        <v>-4.2100000000000009</v>
      </c>
      <c r="I78" s="4">
        <f t="shared" si="1"/>
        <v>259.916</v>
      </c>
    </row>
    <row r="79" spans="1:9">
      <c r="A79">
        <v>5.2560000000000002</v>
      </c>
      <c r="B79">
        <v>40.911999999999999</v>
      </c>
      <c r="C79">
        <v>272.279</v>
      </c>
      <c r="D79">
        <v>0.30016500000000002</v>
      </c>
      <c r="G79" s="3">
        <f t="shared" si="2"/>
        <v>0.20049999999999812</v>
      </c>
      <c r="H79" s="4">
        <f t="shared" si="0"/>
        <v>-4.0080000000000027</v>
      </c>
      <c r="I79" s="4">
        <f t="shared" si="1"/>
        <v>272.279</v>
      </c>
    </row>
    <row r="80" spans="1:9">
      <c r="A80">
        <v>5.2560000000000002</v>
      </c>
      <c r="B80">
        <v>41.110999999999997</v>
      </c>
      <c r="C80">
        <v>283.947</v>
      </c>
      <c r="D80">
        <v>0.30015799999999998</v>
      </c>
      <c r="G80" s="3">
        <f t="shared" si="2"/>
        <v>0.19849999999999923</v>
      </c>
      <c r="H80" s="4">
        <f t="shared" si="0"/>
        <v>-3.8090000000000046</v>
      </c>
      <c r="I80" s="4">
        <f t="shared" si="1"/>
        <v>283.947</v>
      </c>
    </row>
    <row r="81" spans="1:9">
      <c r="A81">
        <v>5.2560000000000002</v>
      </c>
      <c r="B81">
        <v>41.308999999999997</v>
      </c>
      <c r="C81">
        <v>294.36700000000002</v>
      </c>
      <c r="D81">
        <v>0.30015399999999998</v>
      </c>
      <c r="G81" s="3">
        <f t="shared" si="2"/>
        <v>0.19950000000000045</v>
      </c>
      <c r="H81" s="4">
        <f t="shared" si="0"/>
        <v>-3.6110000000000042</v>
      </c>
      <c r="I81" s="4">
        <f t="shared" si="1"/>
        <v>294.36700000000002</v>
      </c>
    </row>
    <row r="82" spans="1:9">
      <c r="A82">
        <v>5.2560000000000002</v>
      </c>
      <c r="B82">
        <v>41.51</v>
      </c>
      <c r="C82">
        <v>304.06099999999998</v>
      </c>
      <c r="D82">
        <v>0.30014800000000003</v>
      </c>
      <c r="G82" s="3">
        <f t="shared" si="2"/>
        <v>0.20100000000000051</v>
      </c>
      <c r="H82" s="4">
        <f t="shared" si="0"/>
        <v>-3.4100000000000037</v>
      </c>
      <c r="I82" s="4">
        <f t="shared" si="1"/>
        <v>304.06099999999998</v>
      </c>
    </row>
    <row r="83" spans="1:9">
      <c r="A83">
        <v>5.2560000000000002</v>
      </c>
      <c r="B83">
        <v>41.710999999999999</v>
      </c>
      <c r="C83">
        <v>312.74299999999999</v>
      </c>
      <c r="D83">
        <v>0.30013499999999999</v>
      </c>
      <c r="G83" s="3">
        <f t="shared" si="2"/>
        <v>0.19999999999999929</v>
      </c>
      <c r="H83" s="4">
        <f t="shared" si="0"/>
        <v>-3.2090000000000032</v>
      </c>
      <c r="I83" s="4">
        <f t="shared" si="1"/>
        <v>312.74299999999999</v>
      </c>
    </row>
    <row r="84" spans="1:9">
      <c r="A84">
        <v>5.2560000000000002</v>
      </c>
      <c r="B84">
        <v>41.91</v>
      </c>
      <c r="C84">
        <v>320.84800000000001</v>
      </c>
      <c r="D84">
        <v>0.30016599999999999</v>
      </c>
      <c r="G84" s="3">
        <f t="shared" si="2"/>
        <v>0.1980000000000004</v>
      </c>
      <c r="H84" s="4">
        <f t="shared" ref="H84:H147" si="3">B84-$I$1</f>
        <v>-3.0100000000000051</v>
      </c>
      <c r="I84" s="4">
        <f t="shared" ref="I84:I147" si="4">C84</f>
        <v>320.84800000000001</v>
      </c>
    </row>
    <row r="85" spans="1:9">
      <c r="A85">
        <v>5.2560000000000002</v>
      </c>
      <c r="B85">
        <v>42.106999999999999</v>
      </c>
      <c r="C85">
        <v>327.10199999999998</v>
      </c>
      <c r="D85">
        <v>0.300147</v>
      </c>
      <c r="G85" s="3">
        <f t="shared" ref="G85:G148" si="5">(H86-H84)/2</f>
        <v>0.19900000000000162</v>
      </c>
      <c r="H85" s="4">
        <f t="shared" si="3"/>
        <v>-2.8130000000000024</v>
      </c>
      <c r="I85" s="4">
        <f t="shared" si="4"/>
        <v>327.10199999999998</v>
      </c>
    </row>
    <row r="86" spans="1:9">
      <c r="A86">
        <v>5.2560000000000002</v>
      </c>
      <c r="B86">
        <v>42.308</v>
      </c>
      <c r="C86">
        <v>333.108</v>
      </c>
      <c r="D86">
        <v>0.30016500000000002</v>
      </c>
      <c r="G86" s="3">
        <f t="shared" si="5"/>
        <v>0.20100000000000051</v>
      </c>
      <c r="H86" s="4">
        <f t="shared" si="3"/>
        <v>-2.6120000000000019</v>
      </c>
      <c r="I86" s="4">
        <f t="shared" si="4"/>
        <v>333.108</v>
      </c>
    </row>
    <row r="87" spans="1:9">
      <c r="A87">
        <v>5.2560000000000002</v>
      </c>
      <c r="B87">
        <v>42.509</v>
      </c>
      <c r="C87">
        <v>338.60500000000002</v>
      </c>
      <c r="D87">
        <v>0.30015500000000001</v>
      </c>
      <c r="G87" s="3">
        <f t="shared" si="5"/>
        <v>0.19999999999999929</v>
      </c>
      <c r="H87" s="4">
        <f t="shared" si="3"/>
        <v>-2.4110000000000014</v>
      </c>
      <c r="I87" s="4">
        <f t="shared" si="4"/>
        <v>338.60500000000002</v>
      </c>
    </row>
    <row r="88" spans="1:9">
      <c r="A88">
        <v>5.2560000000000002</v>
      </c>
      <c r="B88">
        <v>42.707999999999998</v>
      </c>
      <c r="C88">
        <v>342.62200000000001</v>
      </c>
      <c r="D88">
        <v>0.30013000000000001</v>
      </c>
      <c r="G88" s="3">
        <f t="shared" si="5"/>
        <v>0.19899999999999807</v>
      </c>
      <c r="H88" s="4">
        <f t="shared" si="3"/>
        <v>-2.2120000000000033</v>
      </c>
      <c r="I88" s="4">
        <f t="shared" si="4"/>
        <v>342.62200000000001</v>
      </c>
    </row>
    <row r="89" spans="1:9">
      <c r="A89">
        <v>5.2560000000000002</v>
      </c>
      <c r="B89">
        <v>42.906999999999996</v>
      </c>
      <c r="C89">
        <v>345.88900000000001</v>
      </c>
      <c r="D89">
        <v>0.30014400000000002</v>
      </c>
      <c r="G89" s="3">
        <f t="shared" si="5"/>
        <v>0.20050000000000168</v>
      </c>
      <c r="H89" s="4">
        <f t="shared" si="3"/>
        <v>-2.0130000000000052</v>
      </c>
      <c r="I89" s="4">
        <f t="shared" si="4"/>
        <v>345.88900000000001</v>
      </c>
    </row>
    <row r="90" spans="1:9">
      <c r="A90">
        <v>5.2560000000000002</v>
      </c>
      <c r="B90">
        <v>43.109000000000002</v>
      </c>
      <c r="C90">
        <v>348.80900000000003</v>
      </c>
      <c r="D90">
        <v>0.30014800000000003</v>
      </c>
      <c r="G90" s="3">
        <f t="shared" si="5"/>
        <v>0.20250000000000057</v>
      </c>
      <c r="H90" s="4">
        <f t="shared" si="3"/>
        <v>-1.8109999999999999</v>
      </c>
      <c r="I90" s="4">
        <f t="shared" si="4"/>
        <v>348.80900000000003</v>
      </c>
    </row>
    <row r="91" spans="1:9">
      <c r="A91">
        <v>5.2560000000000002</v>
      </c>
      <c r="B91">
        <v>43.311999999999998</v>
      </c>
      <c r="C91">
        <v>350.839</v>
      </c>
      <c r="D91">
        <v>0.300147</v>
      </c>
      <c r="G91" s="3">
        <f t="shared" si="5"/>
        <v>0.20149999999999935</v>
      </c>
      <c r="H91" s="4">
        <f t="shared" si="3"/>
        <v>-1.6080000000000041</v>
      </c>
      <c r="I91" s="4">
        <f t="shared" si="4"/>
        <v>350.839</v>
      </c>
    </row>
    <row r="92" spans="1:9">
      <c r="A92">
        <v>5.2560000000000002</v>
      </c>
      <c r="B92">
        <v>43.512</v>
      </c>
      <c r="C92">
        <v>352.50700000000001</v>
      </c>
      <c r="D92">
        <v>0.30014600000000002</v>
      </c>
      <c r="G92" s="3">
        <f t="shared" si="5"/>
        <v>0.19900000000000162</v>
      </c>
      <c r="H92" s="4">
        <f t="shared" si="3"/>
        <v>-1.4080000000000013</v>
      </c>
      <c r="I92" s="4">
        <f t="shared" si="4"/>
        <v>352.50700000000001</v>
      </c>
    </row>
    <row r="93" spans="1:9">
      <c r="A93">
        <v>5.2560000000000002</v>
      </c>
      <c r="B93">
        <v>43.71</v>
      </c>
      <c r="C93">
        <v>353.97500000000002</v>
      </c>
      <c r="D93">
        <v>0.30012699999999998</v>
      </c>
      <c r="G93" s="3">
        <f t="shared" si="5"/>
        <v>0.19950000000000045</v>
      </c>
      <c r="H93" s="4">
        <f t="shared" si="3"/>
        <v>-1.2100000000000009</v>
      </c>
      <c r="I93" s="4">
        <f t="shared" si="4"/>
        <v>353.97500000000002</v>
      </c>
    </row>
    <row r="94" spans="1:9">
      <c r="A94">
        <v>5.2560000000000002</v>
      </c>
      <c r="B94">
        <v>43.911000000000001</v>
      </c>
      <c r="C94">
        <v>354.54199999999997</v>
      </c>
      <c r="D94">
        <v>0.300149</v>
      </c>
      <c r="G94" s="3">
        <f t="shared" si="5"/>
        <v>0.20100000000000051</v>
      </c>
      <c r="H94" s="4">
        <f t="shared" si="3"/>
        <v>-1.0090000000000003</v>
      </c>
      <c r="I94" s="4">
        <f t="shared" si="4"/>
        <v>354.54199999999997</v>
      </c>
    </row>
    <row r="95" spans="1:9">
      <c r="A95">
        <v>5.2560000000000002</v>
      </c>
      <c r="B95">
        <v>44.112000000000002</v>
      </c>
      <c r="C95">
        <v>355.10399999999998</v>
      </c>
      <c r="D95">
        <v>0.30015599999999998</v>
      </c>
      <c r="G95" s="3">
        <f t="shared" si="5"/>
        <v>0.19999999999999929</v>
      </c>
      <c r="H95" s="4">
        <f t="shared" si="3"/>
        <v>-0.80799999999999983</v>
      </c>
      <c r="I95" s="4">
        <f t="shared" si="4"/>
        <v>355.10399999999998</v>
      </c>
    </row>
    <row r="96" spans="1:9">
      <c r="A96">
        <v>5.2560000000000002</v>
      </c>
      <c r="B96">
        <v>44.311</v>
      </c>
      <c r="C96">
        <v>355.56099999999998</v>
      </c>
      <c r="D96">
        <v>0.30014400000000002</v>
      </c>
      <c r="G96" s="3">
        <f t="shared" si="5"/>
        <v>0.1980000000000004</v>
      </c>
      <c r="H96" s="4">
        <f t="shared" si="3"/>
        <v>-0.60900000000000176</v>
      </c>
      <c r="I96" s="4">
        <f t="shared" si="4"/>
        <v>355.56099999999998</v>
      </c>
    </row>
    <row r="97" spans="1:9">
      <c r="A97">
        <v>5.2560000000000002</v>
      </c>
      <c r="B97">
        <v>44.508000000000003</v>
      </c>
      <c r="C97">
        <v>355.84399999999999</v>
      </c>
      <c r="D97">
        <v>0.30014800000000003</v>
      </c>
      <c r="G97" s="3">
        <f t="shared" si="5"/>
        <v>0.19900000000000162</v>
      </c>
      <c r="H97" s="4">
        <f t="shared" si="3"/>
        <v>-0.41199999999999903</v>
      </c>
      <c r="I97" s="4">
        <f t="shared" si="4"/>
        <v>355.84399999999999</v>
      </c>
    </row>
    <row r="98" spans="1:9">
      <c r="A98">
        <v>5.2560000000000002</v>
      </c>
      <c r="B98">
        <v>44.709000000000003</v>
      </c>
      <c r="C98">
        <v>355.98099999999999</v>
      </c>
      <c r="D98">
        <v>0.30014800000000003</v>
      </c>
      <c r="G98" s="3">
        <f t="shared" si="5"/>
        <v>0.20099999999999696</v>
      </c>
      <c r="H98" s="4">
        <f t="shared" si="3"/>
        <v>-0.21099999999999852</v>
      </c>
      <c r="I98" s="4">
        <f t="shared" si="4"/>
        <v>355.98099999999999</v>
      </c>
    </row>
    <row r="99" spans="1:9">
      <c r="A99">
        <v>5.2560000000000002</v>
      </c>
      <c r="B99">
        <v>44.91</v>
      </c>
      <c r="C99">
        <v>356.029</v>
      </c>
      <c r="D99">
        <v>0.30014099999999999</v>
      </c>
      <c r="G99" s="3">
        <f t="shared" si="5"/>
        <v>0.1994999999999969</v>
      </c>
      <c r="H99" s="4">
        <f t="shared" si="3"/>
        <v>-1.0000000000005116E-2</v>
      </c>
      <c r="I99" s="4">
        <f t="shared" si="4"/>
        <v>356.029</v>
      </c>
    </row>
    <row r="100" spans="1:9">
      <c r="A100">
        <v>5.2560000000000002</v>
      </c>
      <c r="B100">
        <v>45.107999999999997</v>
      </c>
      <c r="C100">
        <v>355.99400000000003</v>
      </c>
      <c r="D100">
        <v>0.30015599999999998</v>
      </c>
      <c r="G100" s="3">
        <f t="shared" si="5"/>
        <v>0.19850000000000279</v>
      </c>
      <c r="H100" s="4">
        <f t="shared" si="3"/>
        <v>0.18799999999999528</v>
      </c>
      <c r="I100" s="4">
        <f t="shared" si="4"/>
        <v>355.99400000000003</v>
      </c>
    </row>
    <row r="101" spans="1:9">
      <c r="A101">
        <v>5.2560000000000002</v>
      </c>
      <c r="B101">
        <v>45.307000000000002</v>
      </c>
      <c r="C101">
        <v>355.88900000000001</v>
      </c>
      <c r="D101">
        <v>0.30014800000000003</v>
      </c>
      <c r="G101" s="3">
        <f t="shared" si="5"/>
        <v>0.20050000000000168</v>
      </c>
      <c r="H101" s="4">
        <f t="shared" si="3"/>
        <v>0.38700000000000045</v>
      </c>
      <c r="I101" s="4">
        <f t="shared" si="4"/>
        <v>355.88900000000001</v>
      </c>
    </row>
    <row r="102" spans="1:9">
      <c r="A102">
        <v>5.2560000000000002</v>
      </c>
      <c r="B102">
        <v>45.509</v>
      </c>
      <c r="C102">
        <v>355.63600000000002</v>
      </c>
      <c r="D102">
        <v>0.30015399999999998</v>
      </c>
      <c r="G102" s="3">
        <f t="shared" si="5"/>
        <v>0.20199999999999818</v>
      </c>
      <c r="H102" s="4">
        <f t="shared" si="3"/>
        <v>0.58899999999999864</v>
      </c>
      <c r="I102" s="4">
        <f t="shared" si="4"/>
        <v>355.63600000000002</v>
      </c>
    </row>
    <row r="103" spans="1:9">
      <c r="A103">
        <v>5.2560000000000002</v>
      </c>
      <c r="B103">
        <v>45.710999999999999</v>
      </c>
      <c r="C103">
        <v>355.29500000000002</v>
      </c>
      <c r="D103">
        <v>0.300145</v>
      </c>
      <c r="G103" s="3">
        <f t="shared" si="5"/>
        <v>0.20100000000000051</v>
      </c>
      <c r="H103" s="4">
        <f t="shared" si="3"/>
        <v>0.79099999999999682</v>
      </c>
      <c r="I103" s="4">
        <f t="shared" si="4"/>
        <v>355.29500000000002</v>
      </c>
    </row>
    <row r="104" spans="1:9">
      <c r="A104">
        <v>5.2560000000000002</v>
      </c>
      <c r="B104">
        <v>45.911000000000001</v>
      </c>
      <c r="C104">
        <v>354.786</v>
      </c>
      <c r="D104">
        <v>0.300149</v>
      </c>
      <c r="G104" s="3">
        <f t="shared" si="5"/>
        <v>0.19950000000000045</v>
      </c>
      <c r="H104" s="4">
        <f t="shared" si="3"/>
        <v>0.99099999999999966</v>
      </c>
      <c r="I104" s="4">
        <f t="shared" si="4"/>
        <v>354.786</v>
      </c>
    </row>
    <row r="105" spans="1:9">
      <c r="A105">
        <v>5.2560000000000002</v>
      </c>
      <c r="B105">
        <v>46.11</v>
      </c>
      <c r="C105">
        <v>353.46300000000002</v>
      </c>
      <c r="D105">
        <v>0.30013899999999999</v>
      </c>
      <c r="G105" s="3">
        <f t="shared" si="5"/>
        <v>0.19999999999999929</v>
      </c>
      <c r="H105" s="4">
        <f t="shared" si="3"/>
        <v>1.1899999999999977</v>
      </c>
      <c r="I105" s="4">
        <f t="shared" si="4"/>
        <v>353.46300000000002</v>
      </c>
    </row>
    <row r="106" spans="1:9">
      <c r="A106">
        <v>5.2560000000000002</v>
      </c>
      <c r="B106">
        <v>46.311</v>
      </c>
      <c r="C106">
        <v>352.17500000000001</v>
      </c>
      <c r="D106">
        <v>0.30014099999999999</v>
      </c>
      <c r="G106" s="3">
        <f t="shared" si="5"/>
        <v>0.20100000000000051</v>
      </c>
      <c r="H106" s="4">
        <f t="shared" si="3"/>
        <v>1.3909999999999982</v>
      </c>
      <c r="I106" s="4">
        <f t="shared" si="4"/>
        <v>352.17500000000001</v>
      </c>
    </row>
    <row r="107" spans="1:9">
      <c r="A107">
        <v>5.2560000000000002</v>
      </c>
      <c r="B107">
        <v>46.512</v>
      </c>
      <c r="C107">
        <v>350.59899999999999</v>
      </c>
      <c r="D107">
        <v>0.30015500000000001</v>
      </c>
      <c r="G107" s="3">
        <f t="shared" si="5"/>
        <v>0.20050000000000168</v>
      </c>
      <c r="H107" s="4">
        <f t="shared" si="3"/>
        <v>1.5919999999999987</v>
      </c>
      <c r="I107" s="4">
        <f t="shared" si="4"/>
        <v>350.59899999999999</v>
      </c>
    </row>
    <row r="108" spans="1:9">
      <c r="A108">
        <v>5.2560000000000002</v>
      </c>
      <c r="B108">
        <v>46.712000000000003</v>
      </c>
      <c r="C108">
        <v>347.983</v>
      </c>
      <c r="D108">
        <v>0.300153</v>
      </c>
      <c r="G108" s="3">
        <f t="shared" si="5"/>
        <v>0.1980000000000004</v>
      </c>
      <c r="H108" s="4">
        <f t="shared" si="3"/>
        <v>1.7920000000000016</v>
      </c>
      <c r="I108" s="4">
        <f t="shared" si="4"/>
        <v>347.983</v>
      </c>
    </row>
    <row r="109" spans="1:9">
      <c r="A109">
        <v>5.2560000000000002</v>
      </c>
      <c r="B109">
        <v>46.908000000000001</v>
      </c>
      <c r="C109">
        <v>345.29899999999998</v>
      </c>
      <c r="D109">
        <v>0.300147</v>
      </c>
      <c r="G109" s="3">
        <f t="shared" si="5"/>
        <v>0.19849999999999923</v>
      </c>
      <c r="H109" s="4">
        <f t="shared" si="3"/>
        <v>1.9879999999999995</v>
      </c>
      <c r="I109" s="4">
        <f t="shared" si="4"/>
        <v>345.29899999999998</v>
      </c>
    </row>
    <row r="110" spans="1:9">
      <c r="A110">
        <v>5.2560000000000002</v>
      </c>
      <c r="B110">
        <v>47.109000000000002</v>
      </c>
      <c r="C110">
        <v>341.68700000000001</v>
      </c>
      <c r="D110">
        <v>0.300153</v>
      </c>
      <c r="G110" s="3">
        <f t="shared" si="5"/>
        <v>0.20100000000000051</v>
      </c>
      <c r="H110" s="4">
        <f t="shared" si="3"/>
        <v>2.1890000000000001</v>
      </c>
      <c r="I110" s="4">
        <f t="shared" si="4"/>
        <v>341.68700000000001</v>
      </c>
    </row>
    <row r="111" spans="1:9">
      <c r="A111">
        <v>5.2560000000000002</v>
      </c>
      <c r="B111">
        <v>47.31</v>
      </c>
      <c r="C111">
        <v>337.11399999999998</v>
      </c>
      <c r="D111">
        <v>0.30014800000000003</v>
      </c>
      <c r="G111" s="3">
        <f t="shared" si="5"/>
        <v>0.19999999999999929</v>
      </c>
      <c r="H111" s="4">
        <f t="shared" si="3"/>
        <v>2.3900000000000006</v>
      </c>
      <c r="I111" s="4">
        <f t="shared" si="4"/>
        <v>337.11399999999998</v>
      </c>
    </row>
    <row r="112" spans="1:9">
      <c r="A112">
        <v>5.2560000000000002</v>
      </c>
      <c r="B112">
        <v>47.509</v>
      </c>
      <c r="C112">
        <v>332.51400000000001</v>
      </c>
      <c r="D112">
        <v>0.30015900000000001</v>
      </c>
      <c r="G112" s="3">
        <f t="shared" si="5"/>
        <v>0.19849999999999923</v>
      </c>
      <c r="H112" s="4">
        <f t="shared" si="3"/>
        <v>2.5889999999999986</v>
      </c>
      <c r="I112" s="4">
        <f t="shared" si="4"/>
        <v>332.51400000000001</v>
      </c>
    </row>
    <row r="113" spans="1:9">
      <c r="A113">
        <v>5.2560000000000002</v>
      </c>
      <c r="B113">
        <v>47.707000000000001</v>
      </c>
      <c r="C113">
        <v>326.642</v>
      </c>
      <c r="D113">
        <v>0.300149</v>
      </c>
      <c r="G113" s="3">
        <f t="shared" si="5"/>
        <v>0.19999999999999929</v>
      </c>
      <c r="H113" s="4">
        <f t="shared" si="3"/>
        <v>2.786999999999999</v>
      </c>
      <c r="I113" s="4">
        <f t="shared" si="4"/>
        <v>326.642</v>
      </c>
    </row>
    <row r="114" spans="1:9">
      <c r="A114">
        <v>5.2560000000000002</v>
      </c>
      <c r="B114">
        <v>47.908999999999999</v>
      </c>
      <c r="C114">
        <v>319.15800000000002</v>
      </c>
      <c r="D114">
        <v>0.300151</v>
      </c>
      <c r="G114" s="3">
        <f t="shared" si="5"/>
        <v>0.20199999999999818</v>
      </c>
      <c r="H114" s="4">
        <f t="shared" si="3"/>
        <v>2.9889999999999972</v>
      </c>
      <c r="I114" s="4">
        <f t="shared" si="4"/>
        <v>319.15800000000002</v>
      </c>
    </row>
    <row r="115" spans="1:9">
      <c r="A115">
        <v>5.2560000000000002</v>
      </c>
      <c r="B115">
        <v>48.110999999999997</v>
      </c>
      <c r="C115">
        <v>311.60599999999999</v>
      </c>
      <c r="D115">
        <v>0.30013699999999999</v>
      </c>
      <c r="G115" s="3">
        <f t="shared" si="5"/>
        <v>0.20100000000000051</v>
      </c>
      <c r="H115" s="4">
        <f t="shared" si="3"/>
        <v>3.1909999999999954</v>
      </c>
      <c r="I115" s="4">
        <f t="shared" si="4"/>
        <v>311.60599999999999</v>
      </c>
    </row>
    <row r="116" spans="1:9">
      <c r="A116">
        <v>5.2560000000000002</v>
      </c>
      <c r="B116">
        <v>48.311</v>
      </c>
      <c r="C116">
        <v>302.654</v>
      </c>
      <c r="D116">
        <v>0.30015199999999997</v>
      </c>
      <c r="G116" s="3">
        <f t="shared" si="5"/>
        <v>0.19900000000000162</v>
      </c>
      <c r="H116" s="4">
        <f t="shared" si="3"/>
        <v>3.3909999999999982</v>
      </c>
      <c r="I116" s="4">
        <f t="shared" si="4"/>
        <v>302.654</v>
      </c>
    </row>
    <row r="117" spans="1:9">
      <c r="A117">
        <v>5.2560000000000002</v>
      </c>
      <c r="B117">
        <v>48.509</v>
      </c>
      <c r="C117">
        <v>293.16300000000001</v>
      </c>
      <c r="D117">
        <v>0.30014299999999999</v>
      </c>
      <c r="G117" s="3">
        <f t="shared" si="5"/>
        <v>0.19999999999999929</v>
      </c>
      <c r="H117" s="4">
        <f t="shared" si="3"/>
        <v>3.5889999999999986</v>
      </c>
      <c r="I117" s="4">
        <f t="shared" si="4"/>
        <v>293.16300000000001</v>
      </c>
    </row>
    <row r="118" spans="1:9">
      <c r="A118">
        <v>5.2560000000000002</v>
      </c>
      <c r="B118">
        <v>48.710999999999999</v>
      </c>
      <c r="C118">
        <v>282.154</v>
      </c>
      <c r="D118">
        <v>0.30014400000000002</v>
      </c>
      <c r="G118" s="3">
        <f t="shared" si="5"/>
        <v>0.20149999999999935</v>
      </c>
      <c r="H118" s="4">
        <f t="shared" si="3"/>
        <v>3.7909999999999968</v>
      </c>
      <c r="I118" s="4">
        <f t="shared" si="4"/>
        <v>282.154</v>
      </c>
    </row>
    <row r="119" spans="1:9">
      <c r="A119">
        <v>5.2560000000000002</v>
      </c>
      <c r="B119">
        <v>48.911999999999999</v>
      </c>
      <c r="C119">
        <v>270.63200000000001</v>
      </c>
      <c r="D119">
        <v>0.30015399999999998</v>
      </c>
      <c r="G119" s="3">
        <f t="shared" si="5"/>
        <v>0.20050000000000168</v>
      </c>
      <c r="H119" s="4">
        <f t="shared" si="3"/>
        <v>3.9919999999999973</v>
      </c>
      <c r="I119" s="4">
        <f t="shared" si="4"/>
        <v>270.63200000000001</v>
      </c>
    </row>
    <row r="120" spans="1:9">
      <c r="A120">
        <v>5.2560000000000002</v>
      </c>
      <c r="B120">
        <v>49.112000000000002</v>
      </c>
      <c r="C120">
        <v>258.03199999999998</v>
      </c>
      <c r="D120">
        <v>0.30017199999999999</v>
      </c>
      <c r="G120" s="3">
        <f t="shared" si="5"/>
        <v>0.19849999999999923</v>
      </c>
      <c r="H120" s="4">
        <f t="shared" si="3"/>
        <v>4.1920000000000002</v>
      </c>
      <c r="I120" s="4">
        <f t="shared" si="4"/>
        <v>258.03199999999998</v>
      </c>
    </row>
    <row r="121" spans="1:9">
      <c r="A121">
        <v>5.2560000000000002</v>
      </c>
      <c r="B121">
        <v>49.308999999999997</v>
      </c>
      <c r="C121">
        <v>245.291</v>
      </c>
      <c r="D121">
        <v>0.30014000000000002</v>
      </c>
      <c r="G121" s="3">
        <f t="shared" si="5"/>
        <v>0.19899999999999807</v>
      </c>
      <c r="H121" s="4">
        <f t="shared" si="3"/>
        <v>4.3889999999999958</v>
      </c>
      <c r="I121" s="4">
        <f t="shared" si="4"/>
        <v>245.291</v>
      </c>
    </row>
    <row r="122" spans="1:9">
      <c r="A122">
        <v>5.2560000000000002</v>
      </c>
      <c r="B122">
        <v>49.51</v>
      </c>
      <c r="C122">
        <v>232.166</v>
      </c>
      <c r="D122">
        <v>0.30016900000000002</v>
      </c>
      <c r="G122" s="3">
        <f t="shared" si="5"/>
        <v>0.20100000000000051</v>
      </c>
      <c r="H122" s="4">
        <f t="shared" si="3"/>
        <v>4.5899999999999963</v>
      </c>
      <c r="I122" s="4">
        <f t="shared" si="4"/>
        <v>232.166</v>
      </c>
    </row>
    <row r="123" spans="1:9">
      <c r="A123">
        <v>5.2560000000000002</v>
      </c>
      <c r="B123">
        <v>49.710999999999999</v>
      </c>
      <c r="C123">
        <v>217.85599999999999</v>
      </c>
      <c r="D123">
        <v>0.30014200000000002</v>
      </c>
      <c r="G123" s="3">
        <f t="shared" si="5"/>
        <v>0.19950000000000045</v>
      </c>
      <c r="H123" s="4">
        <f t="shared" si="3"/>
        <v>4.7909999999999968</v>
      </c>
      <c r="I123" s="4">
        <f t="shared" si="4"/>
        <v>217.85599999999999</v>
      </c>
    </row>
    <row r="124" spans="1:9">
      <c r="A124">
        <v>5.2560000000000002</v>
      </c>
      <c r="B124">
        <v>49.908999999999999</v>
      </c>
      <c r="C124">
        <v>203.77799999999999</v>
      </c>
      <c r="D124">
        <v>0.30014800000000003</v>
      </c>
      <c r="G124" s="3">
        <f t="shared" si="5"/>
        <v>0.1980000000000004</v>
      </c>
      <c r="H124" s="4">
        <f t="shared" si="3"/>
        <v>4.9889999999999972</v>
      </c>
      <c r="I124" s="4">
        <f t="shared" si="4"/>
        <v>203.77799999999999</v>
      </c>
    </row>
    <row r="125" spans="1:9">
      <c r="A125">
        <v>5.2560000000000002</v>
      </c>
      <c r="B125">
        <v>50.106999999999999</v>
      </c>
      <c r="C125">
        <v>189.69200000000001</v>
      </c>
      <c r="D125">
        <v>0.30014299999999999</v>
      </c>
      <c r="G125" s="3">
        <f t="shared" si="5"/>
        <v>0.19999999999999929</v>
      </c>
      <c r="H125" s="4">
        <f t="shared" si="3"/>
        <v>5.1869999999999976</v>
      </c>
      <c r="I125" s="4">
        <f t="shared" si="4"/>
        <v>189.69200000000001</v>
      </c>
    </row>
    <row r="126" spans="1:9">
      <c r="A126">
        <v>5.2560000000000002</v>
      </c>
      <c r="B126">
        <v>50.308999999999997</v>
      </c>
      <c r="C126">
        <v>175.42</v>
      </c>
      <c r="D126">
        <v>0.30014600000000002</v>
      </c>
      <c r="G126" s="3">
        <f t="shared" si="5"/>
        <v>0.20200000000000173</v>
      </c>
      <c r="H126" s="4">
        <f t="shared" si="3"/>
        <v>5.3889999999999958</v>
      </c>
      <c r="I126" s="4">
        <f t="shared" si="4"/>
        <v>175.42</v>
      </c>
    </row>
    <row r="127" spans="1:9">
      <c r="A127">
        <v>5.2560000000000002</v>
      </c>
      <c r="B127">
        <v>50.511000000000003</v>
      </c>
      <c r="C127">
        <v>161.42500000000001</v>
      </c>
      <c r="D127">
        <v>0.30013499999999999</v>
      </c>
      <c r="G127" s="3">
        <f t="shared" si="5"/>
        <v>0.20050000000000168</v>
      </c>
      <c r="H127" s="4">
        <f t="shared" si="3"/>
        <v>5.5910000000000011</v>
      </c>
      <c r="I127" s="4">
        <f t="shared" si="4"/>
        <v>161.42500000000001</v>
      </c>
    </row>
    <row r="128" spans="1:9">
      <c r="A128">
        <v>5.2560000000000002</v>
      </c>
      <c r="B128">
        <v>50.71</v>
      </c>
      <c r="C128">
        <v>148.34200000000001</v>
      </c>
      <c r="D128">
        <v>0.30014800000000003</v>
      </c>
      <c r="G128" s="3">
        <f t="shared" si="5"/>
        <v>0.19899999999999807</v>
      </c>
      <c r="H128" s="4">
        <f t="shared" si="3"/>
        <v>5.7899999999999991</v>
      </c>
      <c r="I128" s="4">
        <f t="shared" si="4"/>
        <v>148.34200000000001</v>
      </c>
    </row>
    <row r="129" spans="1:9">
      <c r="A129">
        <v>5.2560000000000002</v>
      </c>
      <c r="B129">
        <v>50.908999999999999</v>
      </c>
      <c r="C129">
        <v>135.77600000000001</v>
      </c>
      <c r="D129">
        <v>0.30015999999999998</v>
      </c>
      <c r="G129" s="3">
        <f t="shared" si="5"/>
        <v>0.19999999999999929</v>
      </c>
      <c r="H129" s="4">
        <f t="shared" si="3"/>
        <v>5.9889999999999972</v>
      </c>
      <c r="I129" s="4">
        <f t="shared" si="4"/>
        <v>135.77600000000001</v>
      </c>
    </row>
    <row r="130" spans="1:9">
      <c r="A130">
        <v>5.2560000000000002</v>
      </c>
      <c r="B130">
        <v>51.11</v>
      </c>
      <c r="C130">
        <v>123.593</v>
      </c>
      <c r="D130">
        <v>0.30014099999999999</v>
      </c>
      <c r="G130" s="3">
        <f t="shared" si="5"/>
        <v>0.20149999999999935</v>
      </c>
      <c r="H130" s="4">
        <f t="shared" si="3"/>
        <v>6.1899999999999977</v>
      </c>
      <c r="I130" s="4">
        <f t="shared" si="4"/>
        <v>123.593</v>
      </c>
    </row>
    <row r="131" spans="1:9">
      <c r="A131">
        <v>5.2560000000000002</v>
      </c>
      <c r="B131">
        <v>51.311999999999998</v>
      </c>
      <c r="C131">
        <v>111.794</v>
      </c>
      <c r="D131">
        <v>0.300149</v>
      </c>
      <c r="G131" s="3">
        <f t="shared" si="5"/>
        <v>0.20100000000000051</v>
      </c>
      <c r="H131" s="4">
        <f t="shared" si="3"/>
        <v>6.3919999999999959</v>
      </c>
      <c r="I131" s="4">
        <f t="shared" si="4"/>
        <v>111.794</v>
      </c>
    </row>
    <row r="132" spans="1:9">
      <c r="A132">
        <v>5.2560000000000002</v>
      </c>
      <c r="B132">
        <v>51.512</v>
      </c>
      <c r="C132">
        <v>101.649</v>
      </c>
      <c r="D132">
        <v>0.300149</v>
      </c>
      <c r="G132" s="3">
        <f t="shared" si="5"/>
        <v>0.19900000000000162</v>
      </c>
      <c r="H132" s="4">
        <f t="shared" si="3"/>
        <v>6.5919999999999987</v>
      </c>
      <c r="I132" s="4">
        <f t="shared" si="4"/>
        <v>101.649</v>
      </c>
    </row>
    <row r="133" spans="1:9">
      <c r="A133">
        <v>5.2560000000000002</v>
      </c>
      <c r="B133">
        <v>51.71</v>
      </c>
      <c r="C133">
        <v>91.697999999999993</v>
      </c>
      <c r="D133">
        <v>0.30016799999999999</v>
      </c>
      <c r="G133" s="3">
        <f t="shared" si="5"/>
        <v>0.19950000000000045</v>
      </c>
      <c r="H133" s="4">
        <f t="shared" si="3"/>
        <v>6.7899999999999991</v>
      </c>
      <c r="I133" s="4">
        <f t="shared" si="4"/>
        <v>91.697999999999993</v>
      </c>
    </row>
    <row r="134" spans="1:9">
      <c r="A134">
        <v>5.2560000000000002</v>
      </c>
      <c r="B134">
        <v>51.911000000000001</v>
      </c>
      <c r="C134">
        <v>83.018000000000001</v>
      </c>
      <c r="D134">
        <v>0.30014299999999999</v>
      </c>
      <c r="G134" s="3">
        <f t="shared" si="5"/>
        <v>0.20100000000000051</v>
      </c>
      <c r="H134" s="4">
        <f t="shared" si="3"/>
        <v>6.9909999999999997</v>
      </c>
      <c r="I134" s="4">
        <f t="shared" si="4"/>
        <v>83.018000000000001</v>
      </c>
    </row>
    <row r="135" spans="1:9">
      <c r="A135">
        <v>5.2560000000000002</v>
      </c>
      <c r="B135">
        <v>52.112000000000002</v>
      </c>
      <c r="C135">
        <v>74.602999999999994</v>
      </c>
      <c r="D135">
        <v>0.300149</v>
      </c>
      <c r="G135" s="3">
        <f t="shared" si="5"/>
        <v>0.19999999999999929</v>
      </c>
      <c r="H135" s="4">
        <f t="shared" si="3"/>
        <v>7.1920000000000002</v>
      </c>
      <c r="I135" s="4">
        <f t="shared" si="4"/>
        <v>74.602999999999994</v>
      </c>
    </row>
    <row r="136" spans="1:9">
      <c r="A136">
        <v>5.2560000000000002</v>
      </c>
      <c r="B136">
        <v>52.311</v>
      </c>
      <c r="C136">
        <v>67.823999999999998</v>
      </c>
      <c r="D136">
        <v>0.300149</v>
      </c>
      <c r="G136" s="3">
        <f t="shared" si="5"/>
        <v>0.19749999999999801</v>
      </c>
      <c r="H136" s="4">
        <f t="shared" si="3"/>
        <v>7.3909999999999982</v>
      </c>
      <c r="I136" s="4">
        <f t="shared" si="4"/>
        <v>67.823999999999998</v>
      </c>
    </row>
    <row r="137" spans="1:9">
      <c r="A137">
        <v>5.2560000000000002</v>
      </c>
      <c r="B137">
        <v>52.506999999999998</v>
      </c>
      <c r="C137">
        <v>61.34</v>
      </c>
      <c r="D137">
        <v>0.300153</v>
      </c>
      <c r="G137" s="3">
        <f t="shared" si="5"/>
        <v>0.19900000000000162</v>
      </c>
      <c r="H137" s="4">
        <f t="shared" si="3"/>
        <v>7.5869999999999962</v>
      </c>
      <c r="I137" s="4">
        <f t="shared" si="4"/>
        <v>61.34</v>
      </c>
    </row>
    <row r="138" spans="1:9">
      <c r="A138">
        <v>5.2560000000000002</v>
      </c>
      <c r="B138">
        <v>52.709000000000003</v>
      </c>
      <c r="C138">
        <v>55.177999999999997</v>
      </c>
      <c r="D138">
        <v>0.30017500000000003</v>
      </c>
      <c r="G138" s="3">
        <f t="shared" si="5"/>
        <v>0.20149999999999935</v>
      </c>
      <c r="H138" s="4">
        <f t="shared" si="3"/>
        <v>7.7890000000000015</v>
      </c>
      <c r="I138" s="4">
        <f t="shared" si="4"/>
        <v>55.177999999999997</v>
      </c>
    </row>
    <row r="139" spans="1:9">
      <c r="A139">
        <v>5.2560000000000002</v>
      </c>
      <c r="B139">
        <v>52.91</v>
      </c>
      <c r="C139">
        <v>49.405999999999999</v>
      </c>
      <c r="D139">
        <v>0.30014000000000002</v>
      </c>
      <c r="G139" s="3">
        <f t="shared" si="5"/>
        <v>0.20049999999999812</v>
      </c>
      <c r="H139" s="4">
        <f t="shared" si="3"/>
        <v>7.9899999999999949</v>
      </c>
      <c r="I139" s="4">
        <f t="shared" si="4"/>
        <v>49.405999999999999</v>
      </c>
    </row>
    <row r="140" spans="1:9">
      <c r="A140">
        <v>5.2560000000000002</v>
      </c>
      <c r="B140">
        <v>53.11</v>
      </c>
      <c r="C140">
        <v>45.082999999999998</v>
      </c>
      <c r="D140">
        <v>0.30015700000000001</v>
      </c>
      <c r="G140" s="3">
        <f t="shared" si="5"/>
        <v>0.19900000000000162</v>
      </c>
      <c r="H140" s="4">
        <f t="shared" si="3"/>
        <v>8.1899999999999977</v>
      </c>
      <c r="I140" s="4">
        <f t="shared" si="4"/>
        <v>45.082999999999998</v>
      </c>
    </row>
    <row r="141" spans="1:9">
      <c r="A141">
        <v>5.2560000000000002</v>
      </c>
      <c r="B141">
        <v>53.308</v>
      </c>
      <c r="C141">
        <v>40.81</v>
      </c>
      <c r="D141">
        <v>0.30016700000000002</v>
      </c>
      <c r="G141" s="3">
        <f t="shared" si="5"/>
        <v>0.19999999999999929</v>
      </c>
      <c r="H141" s="4">
        <f t="shared" si="3"/>
        <v>8.3879999999999981</v>
      </c>
      <c r="I141" s="4">
        <f t="shared" si="4"/>
        <v>40.81</v>
      </c>
    </row>
    <row r="142" spans="1:9">
      <c r="A142">
        <v>5.2560000000000002</v>
      </c>
      <c r="B142">
        <v>53.51</v>
      </c>
      <c r="C142">
        <v>36.578000000000003</v>
      </c>
      <c r="D142">
        <v>0.30013600000000001</v>
      </c>
      <c r="G142" s="3">
        <f t="shared" si="5"/>
        <v>0.20200000000000173</v>
      </c>
      <c r="H142" s="4">
        <f t="shared" si="3"/>
        <v>8.5899999999999963</v>
      </c>
      <c r="I142" s="4">
        <f t="shared" si="4"/>
        <v>36.578000000000003</v>
      </c>
    </row>
    <row r="143" spans="1:9">
      <c r="A143">
        <v>5.2560000000000002</v>
      </c>
      <c r="B143">
        <v>53.712000000000003</v>
      </c>
      <c r="C143">
        <v>33.192</v>
      </c>
      <c r="D143">
        <v>0.30015999999999998</v>
      </c>
      <c r="G143" s="3">
        <f t="shared" si="5"/>
        <v>0.20100000000000051</v>
      </c>
      <c r="H143" s="4">
        <f t="shared" si="3"/>
        <v>8.7920000000000016</v>
      </c>
      <c r="I143" s="4">
        <f t="shared" si="4"/>
        <v>33.192</v>
      </c>
    </row>
    <row r="144" spans="1:9">
      <c r="A144">
        <v>5.2560000000000002</v>
      </c>
      <c r="B144">
        <v>53.911999999999999</v>
      </c>
      <c r="C144">
        <v>30.408000000000001</v>
      </c>
      <c r="D144">
        <v>0.30014299999999999</v>
      </c>
      <c r="G144" s="3">
        <f t="shared" si="5"/>
        <v>0.19899999999999807</v>
      </c>
      <c r="H144" s="4">
        <f t="shared" si="3"/>
        <v>8.9919999999999973</v>
      </c>
      <c r="I144" s="4">
        <f t="shared" si="4"/>
        <v>30.408000000000001</v>
      </c>
    </row>
    <row r="145" spans="1:9">
      <c r="A145">
        <v>5.2560000000000002</v>
      </c>
      <c r="B145">
        <v>54.11</v>
      </c>
      <c r="C145">
        <v>27.620999999999999</v>
      </c>
      <c r="D145">
        <v>0.30015500000000001</v>
      </c>
      <c r="G145" s="3">
        <f t="shared" si="5"/>
        <v>0.19950000000000045</v>
      </c>
      <c r="H145" s="4">
        <f t="shared" si="3"/>
        <v>9.1899999999999977</v>
      </c>
      <c r="I145" s="4">
        <f t="shared" si="4"/>
        <v>27.620999999999999</v>
      </c>
    </row>
    <row r="146" spans="1:9">
      <c r="A146">
        <v>5.2560000000000002</v>
      </c>
      <c r="B146">
        <v>54.311</v>
      </c>
      <c r="C146">
        <v>25.100999999999999</v>
      </c>
      <c r="D146">
        <v>0.30016100000000001</v>
      </c>
      <c r="G146" s="3">
        <f t="shared" si="5"/>
        <v>0.20100000000000051</v>
      </c>
      <c r="H146" s="4">
        <f t="shared" si="3"/>
        <v>9.3909999999999982</v>
      </c>
      <c r="I146" s="4">
        <f t="shared" si="4"/>
        <v>25.100999999999999</v>
      </c>
    </row>
    <row r="147" spans="1:9">
      <c r="A147">
        <v>5.2560000000000002</v>
      </c>
      <c r="B147">
        <v>54.512</v>
      </c>
      <c r="C147">
        <v>23.396000000000001</v>
      </c>
      <c r="D147">
        <v>0.30016900000000002</v>
      </c>
      <c r="G147" s="3">
        <f t="shared" si="5"/>
        <v>0.19999999999999929</v>
      </c>
      <c r="H147" s="4">
        <f t="shared" si="3"/>
        <v>9.5919999999999987</v>
      </c>
      <c r="I147" s="4">
        <f t="shared" si="4"/>
        <v>23.396000000000001</v>
      </c>
    </row>
    <row r="148" spans="1:9">
      <c r="A148">
        <v>5.2560000000000002</v>
      </c>
      <c r="B148">
        <v>54.710999999999999</v>
      </c>
      <c r="C148">
        <v>21.448</v>
      </c>
      <c r="D148">
        <v>0.30014999999999997</v>
      </c>
      <c r="G148" s="3">
        <f t="shared" si="5"/>
        <v>0.1980000000000004</v>
      </c>
      <c r="H148" s="4">
        <f t="shared" ref="H148:H179" si="6">B148-$I$1</f>
        <v>9.7909999999999968</v>
      </c>
      <c r="I148" s="4">
        <f t="shared" ref="I148:I179" si="7">C148</f>
        <v>21.448</v>
      </c>
    </row>
    <row r="149" spans="1:9">
      <c r="A149">
        <v>5.2560000000000002</v>
      </c>
      <c r="B149">
        <v>54.908000000000001</v>
      </c>
      <c r="C149">
        <v>19.699000000000002</v>
      </c>
      <c r="D149">
        <v>0.30014999999999997</v>
      </c>
      <c r="G149" s="3">
        <f t="shared" ref="G149:G178" si="8">(H150-H148)/2</f>
        <v>0.35000000000000142</v>
      </c>
      <c r="H149" s="4">
        <f t="shared" si="6"/>
        <v>9.9879999999999995</v>
      </c>
      <c r="I149" s="4">
        <f t="shared" si="7"/>
        <v>19.699000000000002</v>
      </c>
    </row>
    <row r="150" spans="1:9">
      <c r="A150">
        <v>5.2560000000000002</v>
      </c>
      <c r="B150">
        <v>55.411000000000001</v>
      </c>
      <c r="C150">
        <v>15.839</v>
      </c>
      <c r="D150">
        <v>0.30013800000000002</v>
      </c>
      <c r="G150" s="3">
        <f t="shared" si="8"/>
        <v>0.50099999999999767</v>
      </c>
      <c r="H150" s="4">
        <f t="shared" si="6"/>
        <v>10.491</v>
      </c>
      <c r="I150" s="4">
        <f t="shared" si="7"/>
        <v>15.839</v>
      </c>
    </row>
    <row r="151" spans="1:9">
      <c r="A151">
        <v>5.2560000000000002</v>
      </c>
      <c r="B151">
        <v>55.91</v>
      </c>
      <c r="C151">
        <v>13.109</v>
      </c>
      <c r="D151">
        <v>0.30016199999999998</v>
      </c>
      <c r="G151" s="3">
        <f t="shared" si="8"/>
        <v>0.5</v>
      </c>
      <c r="H151" s="4">
        <f t="shared" si="6"/>
        <v>10.989999999999995</v>
      </c>
      <c r="I151" s="4">
        <f t="shared" si="7"/>
        <v>13.109</v>
      </c>
    </row>
    <row r="152" spans="1:9">
      <c r="A152">
        <v>5.2560000000000002</v>
      </c>
      <c r="B152">
        <v>56.411000000000001</v>
      </c>
      <c r="C152">
        <v>11.111000000000001</v>
      </c>
      <c r="D152">
        <v>0.300145</v>
      </c>
      <c r="G152" s="3">
        <f t="shared" si="8"/>
        <v>0.50150000000000006</v>
      </c>
      <c r="H152" s="4">
        <f t="shared" si="6"/>
        <v>11.491</v>
      </c>
      <c r="I152" s="4">
        <f t="shared" si="7"/>
        <v>11.111000000000001</v>
      </c>
    </row>
    <row r="153" spans="1:9">
      <c r="A153">
        <v>5.2560000000000002</v>
      </c>
      <c r="B153">
        <v>56.912999999999997</v>
      </c>
      <c r="C153">
        <v>9.2639999999999993</v>
      </c>
      <c r="D153">
        <v>0.30014800000000003</v>
      </c>
      <c r="G153" s="3">
        <f t="shared" si="8"/>
        <v>0.49899999999999878</v>
      </c>
      <c r="H153" s="4">
        <f t="shared" si="6"/>
        <v>11.992999999999995</v>
      </c>
      <c r="I153" s="4">
        <f t="shared" si="7"/>
        <v>9.2639999999999993</v>
      </c>
    </row>
    <row r="154" spans="1:9">
      <c r="A154">
        <v>5.2560000000000002</v>
      </c>
      <c r="B154">
        <v>57.408999999999999</v>
      </c>
      <c r="C154">
        <v>7.8330000000000002</v>
      </c>
      <c r="D154">
        <v>0.300147</v>
      </c>
      <c r="G154" s="3">
        <f t="shared" si="8"/>
        <v>0.49849999999999994</v>
      </c>
      <c r="H154" s="4">
        <f t="shared" si="6"/>
        <v>12.488999999999997</v>
      </c>
      <c r="I154" s="4">
        <f t="shared" si="7"/>
        <v>7.8330000000000002</v>
      </c>
    </row>
    <row r="155" spans="1:9">
      <c r="A155">
        <v>5.2560000000000002</v>
      </c>
      <c r="B155">
        <v>57.91</v>
      </c>
      <c r="C155">
        <v>7.0540000000000003</v>
      </c>
      <c r="D155">
        <v>0.30014999999999997</v>
      </c>
      <c r="G155" s="3">
        <f t="shared" si="8"/>
        <v>0.50100000000000122</v>
      </c>
      <c r="H155" s="4">
        <f t="shared" si="6"/>
        <v>12.989999999999995</v>
      </c>
      <c r="I155" s="4">
        <f t="shared" si="7"/>
        <v>7.0540000000000003</v>
      </c>
    </row>
    <row r="156" spans="1:9">
      <c r="A156">
        <v>5.2560000000000002</v>
      </c>
      <c r="B156">
        <v>58.411000000000001</v>
      </c>
      <c r="C156">
        <v>6.194</v>
      </c>
      <c r="D156">
        <v>0.30014600000000002</v>
      </c>
      <c r="G156" s="3">
        <f t="shared" si="8"/>
        <v>0.5</v>
      </c>
      <c r="H156" s="4">
        <f t="shared" si="6"/>
        <v>13.491</v>
      </c>
      <c r="I156" s="4">
        <f t="shared" si="7"/>
        <v>6.194</v>
      </c>
    </row>
    <row r="157" spans="1:9">
      <c r="A157">
        <v>5.2560000000000002</v>
      </c>
      <c r="B157">
        <v>58.91</v>
      </c>
      <c r="C157">
        <v>5.4320000000000004</v>
      </c>
      <c r="D157">
        <v>0.30014600000000002</v>
      </c>
      <c r="G157" s="3">
        <f t="shared" si="8"/>
        <v>0.50099999999999767</v>
      </c>
      <c r="H157" s="4">
        <f t="shared" si="6"/>
        <v>13.989999999999995</v>
      </c>
      <c r="I157" s="4">
        <f t="shared" si="7"/>
        <v>5.4320000000000004</v>
      </c>
    </row>
    <row r="158" spans="1:9">
      <c r="A158">
        <v>5.2560000000000002</v>
      </c>
      <c r="B158">
        <v>59.412999999999997</v>
      </c>
      <c r="C158">
        <v>4.7610000000000001</v>
      </c>
      <c r="D158">
        <v>0.30016199999999998</v>
      </c>
      <c r="G158" s="3">
        <f t="shared" si="8"/>
        <v>0.5</v>
      </c>
      <c r="H158" s="4">
        <f t="shared" si="6"/>
        <v>14.492999999999995</v>
      </c>
      <c r="I158" s="4">
        <f t="shared" si="7"/>
        <v>4.7610000000000001</v>
      </c>
    </row>
    <row r="159" spans="1:9">
      <c r="A159">
        <v>5.2560000000000002</v>
      </c>
      <c r="B159">
        <v>59.91</v>
      </c>
      <c r="C159">
        <v>4.2009999999999996</v>
      </c>
      <c r="D159">
        <v>0.30015599999999998</v>
      </c>
      <c r="G159" s="3">
        <f t="shared" si="8"/>
        <v>0.49800000000000111</v>
      </c>
      <c r="H159" s="4">
        <f t="shared" si="6"/>
        <v>14.989999999999995</v>
      </c>
      <c r="I159" s="4">
        <f t="shared" si="7"/>
        <v>4.2009999999999996</v>
      </c>
    </row>
    <row r="160" spans="1:9">
      <c r="A160">
        <v>5.2560000000000002</v>
      </c>
      <c r="B160">
        <v>60.408999999999999</v>
      </c>
      <c r="C160">
        <v>3.7410000000000001</v>
      </c>
      <c r="D160">
        <v>0.30015599999999998</v>
      </c>
      <c r="G160" s="3">
        <f t="shared" si="8"/>
        <v>0.50100000000000122</v>
      </c>
      <c r="H160" s="4">
        <f t="shared" si="6"/>
        <v>15.488999999999997</v>
      </c>
      <c r="I160" s="4">
        <f t="shared" si="7"/>
        <v>3.7410000000000001</v>
      </c>
    </row>
    <row r="161" spans="1:9">
      <c r="A161">
        <v>5.2560000000000002</v>
      </c>
      <c r="B161">
        <v>60.911999999999999</v>
      </c>
      <c r="C161">
        <v>3.355</v>
      </c>
      <c r="D161">
        <v>0.30016900000000002</v>
      </c>
      <c r="G161" s="3">
        <f t="shared" si="8"/>
        <v>0.50049999999999883</v>
      </c>
      <c r="H161" s="4">
        <f t="shared" si="6"/>
        <v>15.991999999999997</v>
      </c>
      <c r="I161" s="4">
        <f t="shared" si="7"/>
        <v>3.355</v>
      </c>
    </row>
    <row r="162" spans="1:9">
      <c r="A162">
        <v>5.2560000000000002</v>
      </c>
      <c r="B162">
        <v>61.41</v>
      </c>
      <c r="C162">
        <v>3.0059999999999998</v>
      </c>
      <c r="D162">
        <v>0.300153</v>
      </c>
      <c r="G162" s="3">
        <f t="shared" si="8"/>
        <v>0.50049999999999883</v>
      </c>
      <c r="H162" s="4">
        <f t="shared" si="6"/>
        <v>16.489999999999995</v>
      </c>
      <c r="I162" s="4">
        <f t="shared" si="7"/>
        <v>3.0059999999999998</v>
      </c>
    </row>
    <row r="163" spans="1:9">
      <c r="A163">
        <v>5.2560000000000002</v>
      </c>
      <c r="B163">
        <v>61.912999999999997</v>
      </c>
      <c r="C163">
        <v>2.7170000000000001</v>
      </c>
      <c r="D163">
        <v>0.30014999999999997</v>
      </c>
      <c r="G163" s="3">
        <f t="shared" si="8"/>
        <v>0.50050000000000239</v>
      </c>
      <c r="H163" s="4">
        <f t="shared" si="6"/>
        <v>16.992999999999995</v>
      </c>
      <c r="I163" s="4">
        <f t="shared" si="7"/>
        <v>2.7170000000000001</v>
      </c>
    </row>
    <row r="164" spans="1:9">
      <c r="A164">
        <v>5.2560000000000002</v>
      </c>
      <c r="B164">
        <v>62.411000000000001</v>
      </c>
      <c r="C164">
        <v>2.4750000000000001</v>
      </c>
      <c r="D164">
        <v>0.300149</v>
      </c>
      <c r="G164" s="3">
        <f t="shared" si="8"/>
        <v>0.49699999999999989</v>
      </c>
      <c r="H164" s="4">
        <f t="shared" si="6"/>
        <v>17.491</v>
      </c>
      <c r="I164" s="4">
        <f t="shared" si="7"/>
        <v>2.4750000000000001</v>
      </c>
    </row>
    <row r="165" spans="1:9">
      <c r="A165">
        <v>5.2560000000000002</v>
      </c>
      <c r="B165">
        <v>62.906999999999996</v>
      </c>
      <c r="C165">
        <v>2.2799999999999998</v>
      </c>
      <c r="D165">
        <v>0.30018499999999998</v>
      </c>
      <c r="G165" s="3">
        <f t="shared" si="8"/>
        <v>0.5</v>
      </c>
      <c r="H165" s="4">
        <f t="shared" si="6"/>
        <v>17.986999999999995</v>
      </c>
      <c r="I165" s="4">
        <f t="shared" si="7"/>
        <v>2.2799999999999998</v>
      </c>
    </row>
    <row r="166" spans="1:9">
      <c r="A166">
        <v>5.2560000000000002</v>
      </c>
      <c r="B166">
        <v>63.411000000000001</v>
      </c>
      <c r="C166">
        <v>2.0950000000000002</v>
      </c>
      <c r="D166">
        <v>0.30014800000000003</v>
      </c>
      <c r="G166" s="3">
        <f t="shared" si="8"/>
        <v>0.50100000000000122</v>
      </c>
      <c r="H166" s="4">
        <f t="shared" si="6"/>
        <v>18.491</v>
      </c>
      <c r="I166" s="4">
        <f t="shared" si="7"/>
        <v>2.0950000000000002</v>
      </c>
    </row>
    <row r="167" spans="1:9">
      <c r="A167">
        <v>5.2560000000000002</v>
      </c>
      <c r="B167">
        <v>63.908999999999999</v>
      </c>
      <c r="C167">
        <v>1.9430000000000001</v>
      </c>
      <c r="D167">
        <v>0.30015999999999998</v>
      </c>
      <c r="G167" s="3">
        <f t="shared" si="8"/>
        <v>0.49949999999999761</v>
      </c>
      <c r="H167" s="4">
        <f t="shared" si="6"/>
        <v>18.988999999999997</v>
      </c>
      <c r="I167" s="4">
        <f t="shared" si="7"/>
        <v>1.9430000000000001</v>
      </c>
    </row>
    <row r="168" spans="1:9">
      <c r="A168">
        <v>5.2560000000000002</v>
      </c>
      <c r="B168">
        <v>64.41</v>
      </c>
      <c r="C168">
        <v>1.7909999999999999</v>
      </c>
      <c r="D168">
        <v>0.30014299999999999</v>
      </c>
      <c r="G168" s="3">
        <f t="shared" si="8"/>
        <v>0.50100000000000122</v>
      </c>
      <c r="H168" s="4">
        <f t="shared" si="6"/>
        <v>19.489999999999995</v>
      </c>
      <c r="I168" s="4">
        <f t="shared" si="7"/>
        <v>1.7909999999999999</v>
      </c>
    </row>
    <row r="169" spans="1:9">
      <c r="A169">
        <v>5.2560000000000002</v>
      </c>
      <c r="B169">
        <v>64.911000000000001</v>
      </c>
      <c r="C169">
        <v>1.6819999999999999</v>
      </c>
      <c r="D169">
        <v>0.30016399999999999</v>
      </c>
      <c r="G169" s="3">
        <f t="shared" si="8"/>
        <v>0.49900000000000233</v>
      </c>
      <c r="H169" s="4">
        <f t="shared" si="6"/>
        <v>19.991</v>
      </c>
      <c r="I169" s="4">
        <f t="shared" si="7"/>
        <v>1.6819999999999999</v>
      </c>
    </row>
    <row r="170" spans="1:9">
      <c r="A170">
        <v>5.2560000000000002</v>
      </c>
      <c r="B170">
        <v>65.408000000000001</v>
      </c>
      <c r="C170">
        <v>1.5660000000000001</v>
      </c>
      <c r="D170">
        <v>0.30014800000000003</v>
      </c>
      <c r="G170" s="3">
        <f t="shared" si="8"/>
        <v>0.5</v>
      </c>
      <c r="H170" s="4">
        <f t="shared" si="6"/>
        <v>20.488</v>
      </c>
      <c r="I170" s="4">
        <f t="shared" si="7"/>
        <v>1.5660000000000001</v>
      </c>
    </row>
    <row r="171" spans="1:9">
      <c r="A171">
        <v>5.2560000000000002</v>
      </c>
      <c r="B171">
        <v>65.911000000000001</v>
      </c>
      <c r="C171">
        <v>1.4570000000000001</v>
      </c>
      <c r="D171">
        <v>0.30015399999999998</v>
      </c>
      <c r="G171" s="3">
        <f t="shared" si="8"/>
        <v>0.50099999999999767</v>
      </c>
      <c r="H171" s="4">
        <f t="shared" si="6"/>
        <v>20.991</v>
      </c>
      <c r="I171" s="4">
        <f t="shared" si="7"/>
        <v>1.4570000000000001</v>
      </c>
    </row>
    <row r="172" spans="1:9">
      <c r="A172">
        <v>5.2560000000000002</v>
      </c>
      <c r="B172">
        <v>66.41</v>
      </c>
      <c r="C172">
        <v>1.3819999999999999</v>
      </c>
      <c r="D172">
        <v>0.30015799999999998</v>
      </c>
      <c r="G172" s="3">
        <f t="shared" si="8"/>
        <v>0.49900000000000233</v>
      </c>
      <c r="H172" s="4">
        <f t="shared" si="6"/>
        <v>21.489999999999995</v>
      </c>
      <c r="I172" s="4">
        <f t="shared" si="7"/>
        <v>1.3819999999999999</v>
      </c>
    </row>
    <row r="173" spans="1:9">
      <c r="A173">
        <v>5.2560000000000002</v>
      </c>
      <c r="B173">
        <v>66.909000000000006</v>
      </c>
      <c r="C173">
        <v>1.3140000000000001</v>
      </c>
      <c r="D173">
        <v>0.30015500000000001</v>
      </c>
      <c r="G173" s="3">
        <f t="shared" si="8"/>
        <v>0.50100000000000477</v>
      </c>
      <c r="H173" s="4">
        <f t="shared" si="6"/>
        <v>21.989000000000004</v>
      </c>
      <c r="I173" s="4">
        <f t="shared" si="7"/>
        <v>1.3140000000000001</v>
      </c>
    </row>
    <row r="174" spans="1:9">
      <c r="A174">
        <v>5.2560000000000002</v>
      </c>
      <c r="B174">
        <v>67.412000000000006</v>
      </c>
      <c r="C174">
        <v>1.2410000000000001</v>
      </c>
      <c r="D174">
        <v>0.30015500000000001</v>
      </c>
      <c r="G174" s="3">
        <f t="shared" si="8"/>
        <v>0.5</v>
      </c>
      <c r="H174" s="4">
        <f t="shared" si="6"/>
        <v>22.492000000000004</v>
      </c>
      <c r="I174" s="4">
        <f t="shared" si="7"/>
        <v>1.2410000000000001</v>
      </c>
    </row>
    <row r="175" spans="1:9">
      <c r="A175">
        <v>5.2560000000000002</v>
      </c>
      <c r="B175">
        <v>67.909000000000006</v>
      </c>
      <c r="C175">
        <v>1.171</v>
      </c>
      <c r="D175">
        <v>0.30012800000000001</v>
      </c>
      <c r="G175" s="3">
        <f t="shared" si="8"/>
        <v>0.49849999999999994</v>
      </c>
      <c r="H175" s="4">
        <f t="shared" si="6"/>
        <v>22.989000000000004</v>
      </c>
      <c r="I175" s="4">
        <f t="shared" si="7"/>
        <v>1.171</v>
      </c>
    </row>
    <row r="176" spans="1:9">
      <c r="A176">
        <v>5.2560000000000002</v>
      </c>
      <c r="B176">
        <v>68.409000000000006</v>
      </c>
      <c r="C176">
        <v>1.125</v>
      </c>
      <c r="D176">
        <v>0.300151</v>
      </c>
      <c r="G176" s="3">
        <f t="shared" si="8"/>
        <v>0.50099999999999767</v>
      </c>
      <c r="H176" s="4">
        <f t="shared" si="6"/>
        <v>23.489000000000004</v>
      </c>
      <c r="I176" s="4">
        <f t="shared" si="7"/>
        <v>1.125</v>
      </c>
    </row>
    <row r="177" spans="1:9">
      <c r="A177">
        <v>5.2560000000000002</v>
      </c>
      <c r="B177">
        <v>68.911000000000001</v>
      </c>
      <c r="C177">
        <v>1.0740000000000001</v>
      </c>
      <c r="D177">
        <v>0.30014400000000002</v>
      </c>
      <c r="G177" s="3">
        <f t="shared" si="8"/>
        <v>0.5</v>
      </c>
      <c r="H177" s="4">
        <f t="shared" si="6"/>
        <v>23.991</v>
      </c>
      <c r="I177" s="4">
        <f t="shared" si="7"/>
        <v>1.0740000000000001</v>
      </c>
    </row>
    <row r="178" spans="1:9">
      <c r="A178">
        <v>5.2560000000000002</v>
      </c>
      <c r="B178">
        <v>69.409000000000006</v>
      </c>
      <c r="C178">
        <v>1.016</v>
      </c>
      <c r="D178">
        <v>0.300151</v>
      </c>
      <c r="G178" s="3">
        <f t="shared" si="8"/>
        <v>0.50050000000000239</v>
      </c>
      <c r="H178" s="4">
        <f t="shared" si="6"/>
        <v>24.489000000000004</v>
      </c>
      <c r="I178" s="4">
        <f t="shared" si="7"/>
        <v>1.016</v>
      </c>
    </row>
    <row r="179" spans="1:9">
      <c r="A179">
        <v>5.2560000000000002</v>
      </c>
      <c r="B179">
        <v>69.912000000000006</v>
      </c>
      <c r="C179">
        <v>0.96299999999999997</v>
      </c>
      <c r="D179">
        <v>0.30014999999999997</v>
      </c>
      <c r="G179" s="3">
        <f>(H179-H178)/2</f>
        <v>0.25150000000000006</v>
      </c>
      <c r="H179" s="4">
        <f t="shared" si="6"/>
        <v>24.992000000000004</v>
      </c>
      <c r="I179" s="4">
        <f t="shared" si="7"/>
        <v>0.96299999999999997</v>
      </c>
    </row>
    <row r="180" spans="1:9">
      <c r="G180" s="3">
        <f>SUM(G19:G179)</f>
        <v>50.001000000000019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K10" sqref="K10:O16"/>
    </sheetView>
  </sheetViews>
  <sheetFormatPr defaultRowHeight="14.5"/>
  <cols>
    <col min="1" max="1" width="10.7265625" customWidth="1"/>
    <col min="11" max="11" width="9.7265625" customWidth="1"/>
    <col min="13" max="13" width="9.7265625" customWidth="1"/>
    <col min="14" max="14" width="10.81640625" customWidth="1"/>
    <col min="15" max="15" width="10" customWidth="1"/>
  </cols>
  <sheetData>
    <row r="1" spans="1:14">
      <c r="A1" t="s">
        <v>0</v>
      </c>
      <c r="H1" t="s">
        <v>19</v>
      </c>
      <c r="I1">
        <v>44.92</v>
      </c>
    </row>
    <row r="2" spans="1:14">
      <c r="A2" t="s">
        <v>88</v>
      </c>
      <c r="B2" t="s">
        <v>1</v>
      </c>
    </row>
    <row r="3" spans="1:14">
      <c r="A3" s="1">
        <v>44476</v>
      </c>
      <c r="B3" t="s">
        <v>2</v>
      </c>
    </row>
    <row r="4" spans="1:14">
      <c r="A4" s="2">
        <v>0.37061342592592594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89</v>
      </c>
      <c r="I11" t="s">
        <v>81</v>
      </c>
      <c r="L11" s="6"/>
      <c r="N11" s="6"/>
    </row>
    <row r="12" spans="1:14">
      <c r="A12" t="s">
        <v>10</v>
      </c>
      <c r="H12" t="s">
        <v>20</v>
      </c>
      <c r="I12" s="3">
        <f>AVERAGE(D19:D179)*10</f>
        <v>2.7999908074534172</v>
      </c>
      <c r="J12" t="s">
        <v>23</v>
      </c>
      <c r="K12" s="5"/>
      <c r="L12" s="37"/>
      <c r="M12" s="5"/>
      <c r="N12" s="37"/>
    </row>
    <row r="13" spans="1:14">
      <c r="A13" t="s">
        <v>11</v>
      </c>
      <c r="H13" t="s">
        <v>21</v>
      </c>
      <c r="I13" s="5">
        <f>SUMPRODUCT(G19:G179,I19:I179)</f>
        <v>3814.9090129999986</v>
      </c>
      <c r="J13" t="s">
        <v>24</v>
      </c>
      <c r="K13" s="5"/>
      <c r="L13" s="37"/>
      <c r="M13" s="5"/>
      <c r="N13" s="37"/>
    </row>
    <row r="14" spans="1:14">
      <c r="A14">
        <v>0</v>
      </c>
      <c r="B14" t="s">
        <v>12</v>
      </c>
      <c r="H14" t="s">
        <v>26</v>
      </c>
      <c r="I14" s="3">
        <f>I99</f>
        <v>332.65499999999997</v>
      </c>
      <c r="J14" t="s">
        <v>25</v>
      </c>
      <c r="K14" s="5"/>
      <c r="L14" s="37"/>
      <c r="M14" s="5"/>
      <c r="N14" s="37"/>
    </row>
    <row r="15" spans="1:14">
      <c r="A15">
        <v>0</v>
      </c>
      <c r="B15" t="s">
        <v>13</v>
      </c>
      <c r="H15" t="s">
        <v>22</v>
      </c>
      <c r="I15" s="5">
        <f>I13/I14</f>
        <v>11.46806455035998</v>
      </c>
      <c r="J15" t="s">
        <v>29</v>
      </c>
      <c r="K15" s="5"/>
      <c r="L15" s="37"/>
      <c r="M15" s="5"/>
      <c r="N15" s="37"/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5.2549999999999999</v>
      </c>
      <c r="B19">
        <v>19.911999999999999</v>
      </c>
      <c r="C19">
        <v>0.41799999999999998</v>
      </c>
      <c r="D19">
        <v>0.27896599999999999</v>
      </c>
      <c r="G19" s="3">
        <f>(H20-H19)/2</f>
        <v>0.24900000000000055</v>
      </c>
      <c r="H19" s="4">
        <f>B19-$I$1</f>
        <v>-25.008000000000003</v>
      </c>
      <c r="I19" s="4">
        <f>C19</f>
        <v>0.41799999999999998</v>
      </c>
    </row>
    <row r="20" spans="1:9">
      <c r="A20">
        <v>5.2549999999999999</v>
      </c>
      <c r="B20">
        <v>20.41</v>
      </c>
      <c r="C20">
        <v>0.48099999999999998</v>
      </c>
      <c r="D20">
        <v>0.27897</v>
      </c>
      <c r="G20" s="3">
        <f>(H21-H19)/2</f>
        <v>0.50100000000000122</v>
      </c>
      <c r="H20" s="4">
        <f t="shared" ref="H20:H83" si="0">B20-$I$1</f>
        <v>-24.51</v>
      </c>
      <c r="I20" s="4">
        <f t="shared" ref="I20:I83" si="1">C20</f>
        <v>0.48099999999999998</v>
      </c>
    </row>
    <row r="21" spans="1:9">
      <c r="A21">
        <v>5.2549999999999999</v>
      </c>
      <c r="B21">
        <v>20.914000000000001</v>
      </c>
      <c r="C21">
        <v>0.53700000000000003</v>
      </c>
      <c r="D21">
        <v>0.278974</v>
      </c>
      <c r="G21" s="3">
        <f t="shared" ref="G21:G84" si="2">(H22-H20)/2</f>
        <v>0.50099999999999945</v>
      </c>
      <c r="H21" s="4">
        <f t="shared" si="0"/>
        <v>-24.006</v>
      </c>
      <c r="I21" s="4">
        <f t="shared" si="1"/>
        <v>0.53700000000000003</v>
      </c>
    </row>
    <row r="22" spans="1:9">
      <c r="A22">
        <v>5.2549999999999999</v>
      </c>
      <c r="B22">
        <v>21.411999999999999</v>
      </c>
      <c r="C22">
        <v>0.58799999999999997</v>
      </c>
      <c r="D22">
        <v>0.27897</v>
      </c>
      <c r="G22" s="3">
        <f t="shared" si="2"/>
        <v>0.49799999999999933</v>
      </c>
      <c r="H22" s="4">
        <f t="shared" si="0"/>
        <v>-23.508000000000003</v>
      </c>
      <c r="I22" s="4">
        <f t="shared" si="1"/>
        <v>0.58799999999999997</v>
      </c>
    </row>
    <row r="23" spans="1:9">
      <c r="A23">
        <v>5.2549999999999999</v>
      </c>
      <c r="B23">
        <v>21.91</v>
      </c>
      <c r="C23">
        <v>0.61399999999999999</v>
      </c>
      <c r="D23">
        <v>0.27896500000000002</v>
      </c>
      <c r="G23" s="3">
        <f t="shared" si="2"/>
        <v>0.5</v>
      </c>
      <c r="H23" s="4">
        <f t="shared" si="0"/>
        <v>-23.01</v>
      </c>
      <c r="I23" s="4">
        <f t="shared" si="1"/>
        <v>0.61399999999999999</v>
      </c>
    </row>
    <row r="24" spans="1:9">
      <c r="A24">
        <v>5.2549999999999999</v>
      </c>
      <c r="B24">
        <v>22.411999999999999</v>
      </c>
      <c r="C24">
        <v>0.67900000000000005</v>
      </c>
      <c r="D24">
        <v>0.27898099999999998</v>
      </c>
      <c r="G24" s="3">
        <f t="shared" si="2"/>
        <v>0.50050000000000061</v>
      </c>
      <c r="H24" s="4">
        <f t="shared" si="0"/>
        <v>-22.508000000000003</v>
      </c>
      <c r="I24" s="4">
        <f t="shared" si="1"/>
        <v>0.67900000000000005</v>
      </c>
    </row>
    <row r="25" spans="1:9">
      <c r="A25">
        <v>5.2549999999999999</v>
      </c>
      <c r="B25">
        <v>22.911000000000001</v>
      </c>
      <c r="C25">
        <v>0.748</v>
      </c>
      <c r="D25">
        <v>0.28000799999999998</v>
      </c>
      <c r="G25" s="3">
        <f t="shared" si="2"/>
        <v>0.50050000000000061</v>
      </c>
      <c r="H25" s="4">
        <f t="shared" si="0"/>
        <v>-22.009</v>
      </c>
      <c r="I25" s="4">
        <f t="shared" si="1"/>
        <v>0.748</v>
      </c>
    </row>
    <row r="26" spans="1:9">
      <c r="A26">
        <v>5.2549999999999999</v>
      </c>
      <c r="B26">
        <v>23.413</v>
      </c>
      <c r="C26">
        <v>0.82</v>
      </c>
      <c r="D26">
        <v>0.28001500000000001</v>
      </c>
      <c r="G26" s="3">
        <f t="shared" si="2"/>
        <v>0.50150000000000006</v>
      </c>
      <c r="H26" s="4">
        <f t="shared" si="0"/>
        <v>-21.507000000000001</v>
      </c>
      <c r="I26" s="4">
        <f t="shared" si="1"/>
        <v>0.82</v>
      </c>
    </row>
    <row r="27" spans="1:9">
      <c r="A27">
        <v>5.2549999999999999</v>
      </c>
      <c r="B27">
        <v>23.914000000000001</v>
      </c>
      <c r="C27">
        <v>0.874</v>
      </c>
      <c r="D27">
        <v>0.28000000000000003</v>
      </c>
      <c r="G27" s="3">
        <f t="shared" si="2"/>
        <v>0.49849999999999994</v>
      </c>
      <c r="H27" s="4">
        <f t="shared" si="0"/>
        <v>-21.006</v>
      </c>
      <c r="I27" s="4">
        <f t="shared" si="1"/>
        <v>0.874</v>
      </c>
    </row>
    <row r="28" spans="1:9">
      <c r="A28">
        <v>5.2549999999999999</v>
      </c>
      <c r="B28">
        <v>24.41</v>
      </c>
      <c r="C28">
        <v>0.95899999999999996</v>
      </c>
      <c r="D28">
        <v>0.28000599999999998</v>
      </c>
      <c r="G28" s="3">
        <f t="shared" si="2"/>
        <v>0.49849999999999994</v>
      </c>
      <c r="H28" s="4">
        <f t="shared" si="0"/>
        <v>-20.51</v>
      </c>
      <c r="I28" s="4">
        <f t="shared" si="1"/>
        <v>0.95899999999999996</v>
      </c>
    </row>
    <row r="29" spans="1:9">
      <c r="A29">
        <v>5.2549999999999999</v>
      </c>
      <c r="B29">
        <v>24.911000000000001</v>
      </c>
      <c r="C29">
        <v>1.0429999999999999</v>
      </c>
      <c r="D29">
        <v>0.280001</v>
      </c>
      <c r="G29" s="3">
        <f t="shared" si="2"/>
        <v>0.50099999999999945</v>
      </c>
      <c r="H29" s="4">
        <f t="shared" si="0"/>
        <v>-20.009</v>
      </c>
      <c r="I29" s="4">
        <f t="shared" si="1"/>
        <v>1.0429999999999999</v>
      </c>
    </row>
    <row r="30" spans="1:9">
      <c r="A30">
        <v>5.2549999999999999</v>
      </c>
      <c r="B30">
        <v>25.411999999999999</v>
      </c>
      <c r="C30">
        <v>1.153</v>
      </c>
      <c r="D30">
        <v>0.27999499999999999</v>
      </c>
      <c r="G30" s="3">
        <f t="shared" si="2"/>
        <v>0.5</v>
      </c>
      <c r="H30" s="4">
        <f t="shared" si="0"/>
        <v>-19.508000000000003</v>
      </c>
      <c r="I30" s="4">
        <f t="shared" si="1"/>
        <v>1.153</v>
      </c>
    </row>
    <row r="31" spans="1:9">
      <c r="A31">
        <v>5.2549999999999999</v>
      </c>
      <c r="B31">
        <v>25.911000000000001</v>
      </c>
      <c r="C31">
        <v>1.2649999999999999</v>
      </c>
      <c r="D31">
        <v>0.28000999999999998</v>
      </c>
      <c r="G31" s="3">
        <f t="shared" si="2"/>
        <v>0.50050000000000061</v>
      </c>
      <c r="H31" s="4">
        <f t="shared" si="0"/>
        <v>-19.009</v>
      </c>
      <c r="I31" s="4">
        <f t="shared" si="1"/>
        <v>1.2649999999999999</v>
      </c>
    </row>
    <row r="32" spans="1:9">
      <c r="A32">
        <v>5.2549999999999999</v>
      </c>
      <c r="B32">
        <v>26.413</v>
      </c>
      <c r="C32">
        <v>1.3819999999999999</v>
      </c>
      <c r="D32">
        <v>0.280026</v>
      </c>
      <c r="G32" s="3">
        <f t="shared" si="2"/>
        <v>0.49949999999999939</v>
      </c>
      <c r="H32" s="4">
        <f t="shared" si="0"/>
        <v>-18.507000000000001</v>
      </c>
      <c r="I32" s="4">
        <f t="shared" si="1"/>
        <v>1.3819999999999999</v>
      </c>
    </row>
    <row r="33" spans="1:9">
      <c r="A33">
        <v>5.2549999999999999</v>
      </c>
      <c r="B33">
        <v>26.91</v>
      </c>
      <c r="C33">
        <v>1.53</v>
      </c>
      <c r="D33">
        <v>0.28002700000000003</v>
      </c>
      <c r="G33" s="3">
        <f t="shared" si="2"/>
        <v>0.49849999999999994</v>
      </c>
      <c r="H33" s="4">
        <f t="shared" si="0"/>
        <v>-18.010000000000002</v>
      </c>
      <c r="I33" s="4">
        <f t="shared" si="1"/>
        <v>1.53</v>
      </c>
    </row>
    <row r="34" spans="1:9">
      <c r="A34">
        <v>5.2549999999999999</v>
      </c>
      <c r="B34">
        <v>27.41</v>
      </c>
      <c r="C34">
        <v>1.7090000000000001</v>
      </c>
      <c r="D34">
        <v>0.279999</v>
      </c>
      <c r="G34" s="3">
        <f t="shared" si="2"/>
        <v>0.50050000000000061</v>
      </c>
      <c r="H34" s="4">
        <f t="shared" si="0"/>
        <v>-17.510000000000002</v>
      </c>
      <c r="I34" s="4">
        <f t="shared" si="1"/>
        <v>1.7090000000000001</v>
      </c>
    </row>
    <row r="35" spans="1:9">
      <c r="A35">
        <v>5.2549999999999999</v>
      </c>
      <c r="B35">
        <v>27.911000000000001</v>
      </c>
      <c r="C35">
        <v>1.8939999999999999</v>
      </c>
      <c r="D35">
        <v>0.28001799999999999</v>
      </c>
      <c r="G35" s="3">
        <f t="shared" si="2"/>
        <v>0.5</v>
      </c>
      <c r="H35" s="4">
        <f t="shared" si="0"/>
        <v>-17.009</v>
      </c>
      <c r="I35" s="4">
        <f t="shared" si="1"/>
        <v>1.8939999999999999</v>
      </c>
    </row>
    <row r="36" spans="1:9">
      <c r="A36">
        <v>5.2549999999999999</v>
      </c>
      <c r="B36">
        <v>28.41</v>
      </c>
      <c r="C36">
        <v>2.1139999999999999</v>
      </c>
      <c r="D36">
        <v>0.280001</v>
      </c>
      <c r="G36" s="3">
        <f t="shared" si="2"/>
        <v>0.50099999999999945</v>
      </c>
      <c r="H36" s="4">
        <f t="shared" si="0"/>
        <v>-16.510000000000002</v>
      </c>
      <c r="I36" s="4">
        <f t="shared" si="1"/>
        <v>2.1139999999999999</v>
      </c>
    </row>
    <row r="37" spans="1:9">
      <c r="A37">
        <v>5.2549999999999999</v>
      </c>
      <c r="B37">
        <v>28.913</v>
      </c>
      <c r="C37">
        <v>2.3769999999999998</v>
      </c>
      <c r="D37">
        <v>0.28000999999999998</v>
      </c>
      <c r="G37" s="3">
        <f t="shared" si="2"/>
        <v>0.5</v>
      </c>
      <c r="H37" s="4">
        <f t="shared" si="0"/>
        <v>-16.007000000000001</v>
      </c>
      <c r="I37" s="4">
        <f t="shared" si="1"/>
        <v>2.3769999999999998</v>
      </c>
    </row>
    <row r="38" spans="1:9">
      <c r="A38">
        <v>5.2549999999999999</v>
      </c>
      <c r="B38">
        <v>29.41</v>
      </c>
      <c r="C38">
        <v>2.694</v>
      </c>
      <c r="D38">
        <v>0.28001799999999999</v>
      </c>
      <c r="G38" s="3">
        <f t="shared" si="2"/>
        <v>0.4975000000000005</v>
      </c>
      <c r="H38" s="4">
        <f t="shared" si="0"/>
        <v>-15.510000000000002</v>
      </c>
      <c r="I38" s="4">
        <f t="shared" si="1"/>
        <v>2.694</v>
      </c>
    </row>
    <row r="39" spans="1:9">
      <c r="A39">
        <v>5.2549999999999999</v>
      </c>
      <c r="B39">
        <v>29.908000000000001</v>
      </c>
      <c r="C39">
        <v>3.0350000000000001</v>
      </c>
      <c r="D39">
        <v>0.28001799999999999</v>
      </c>
      <c r="G39" s="3">
        <f t="shared" si="2"/>
        <v>0.50099999999999945</v>
      </c>
      <c r="H39" s="4">
        <f t="shared" si="0"/>
        <v>-15.012</v>
      </c>
      <c r="I39" s="4">
        <f t="shared" si="1"/>
        <v>3.0350000000000001</v>
      </c>
    </row>
    <row r="40" spans="1:9">
      <c r="A40">
        <v>5.2549999999999999</v>
      </c>
      <c r="B40">
        <v>30.411999999999999</v>
      </c>
      <c r="C40">
        <v>3.4860000000000002</v>
      </c>
      <c r="D40">
        <v>0.28000599999999998</v>
      </c>
      <c r="G40" s="3">
        <f t="shared" si="2"/>
        <v>0.50099999999999945</v>
      </c>
      <c r="H40" s="4">
        <f t="shared" si="0"/>
        <v>-14.508000000000003</v>
      </c>
      <c r="I40" s="4">
        <f t="shared" si="1"/>
        <v>3.4860000000000002</v>
      </c>
    </row>
    <row r="41" spans="1:9">
      <c r="A41">
        <v>5.2549999999999999</v>
      </c>
      <c r="B41">
        <v>30.91</v>
      </c>
      <c r="C41">
        <v>3.9689999999999999</v>
      </c>
      <c r="D41">
        <v>0.28002100000000002</v>
      </c>
      <c r="G41" s="3">
        <f t="shared" si="2"/>
        <v>0.50050000000000061</v>
      </c>
      <c r="H41" s="4">
        <f t="shared" si="0"/>
        <v>-14.010000000000002</v>
      </c>
      <c r="I41" s="4">
        <f t="shared" si="1"/>
        <v>3.9689999999999999</v>
      </c>
    </row>
    <row r="42" spans="1:9">
      <c r="A42">
        <v>5.2549999999999999</v>
      </c>
      <c r="B42">
        <v>31.413</v>
      </c>
      <c r="C42">
        <v>4.5880000000000001</v>
      </c>
      <c r="D42">
        <v>0.28000199999999997</v>
      </c>
      <c r="G42" s="3">
        <f t="shared" si="2"/>
        <v>0.50050000000000061</v>
      </c>
      <c r="H42" s="4">
        <f t="shared" si="0"/>
        <v>-13.507000000000001</v>
      </c>
      <c r="I42" s="4">
        <f t="shared" si="1"/>
        <v>4.5880000000000001</v>
      </c>
    </row>
    <row r="43" spans="1:9">
      <c r="A43">
        <v>5.2549999999999999</v>
      </c>
      <c r="B43">
        <v>31.911000000000001</v>
      </c>
      <c r="C43">
        <v>5.33</v>
      </c>
      <c r="D43">
        <v>0.28001599999999999</v>
      </c>
      <c r="G43" s="3">
        <f t="shared" si="2"/>
        <v>0.49699999999999811</v>
      </c>
      <c r="H43" s="4">
        <f t="shared" si="0"/>
        <v>-13.009</v>
      </c>
      <c r="I43" s="4">
        <f t="shared" si="1"/>
        <v>5.33</v>
      </c>
    </row>
    <row r="44" spans="1:9">
      <c r="A44">
        <v>5.2549999999999999</v>
      </c>
      <c r="B44">
        <v>32.406999999999996</v>
      </c>
      <c r="C44">
        <v>6.7320000000000002</v>
      </c>
      <c r="D44">
        <v>0.280028</v>
      </c>
      <c r="G44" s="3">
        <f t="shared" si="2"/>
        <v>0.5</v>
      </c>
      <c r="H44" s="4">
        <f t="shared" si="0"/>
        <v>-12.513000000000005</v>
      </c>
      <c r="I44" s="4">
        <f t="shared" si="1"/>
        <v>6.7320000000000002</v>
      </c>
    </row>
    <row r="45" spans="1:9">
      <c r="A45">
        <v>5.2549999999999999</v>
      </c>
      <c r="B45">
        <v>32.911000000000001</v>
      </c>
      <c r="C45">
        <v>8.0419999999999998</v>
      </c>
      <c r="D45">
        <v>0.28001799999999999</v>
      </c>
      <c r="G45" s="3">
        <f t="shared" si="2"/>
        <v>0.50250000000000128</v>
      </c>
      <c r="H45" s="4">
        <f t="shared" si="0"/>
        <v>-12.009</v>
      </c>
      <c r="I45" s="4">
        <f t="shared" si="1"/>
        <v>8.0419999999999998</v>
      </c>
    </row>
    <row r="46" spans="1:9">
      <c r="A46">
        <v>5.2549999999999999</v>
      </c>
      <c r="B46">
        <v>33.411999999999999</v>
      </c>
      <c r="C46">
        <v>9.484</v>
      </c>
      <c r="D46">
        <v>0.280024</v>
      </c>
      <c r="G46" s="3">
        <f t="shared" si="2"/>
        <v>0.50049999999999883</v>
      </c>
      <c r="H46" s="4">
        <f t="shared" si="0"/>
        <v>-11.508000000000003</v>
      </c>
      <c r="I46" s="4">
        <f t="shared" si="1"/>
        <v>9.484</v>
      </c>
    </row>
    <row r="47" spans="1:9">
      <c r="A47">
        <v>5.2549999999999999</v>
      </c>
      <c r="B47">
        <v>33.911999999999999</v>
      </c>
      <c r="C47">
        <v>11.298</v>
      </c>
      <c r="D47">
        <v>0.28000700000000001</v>
      </c>
      <c r="G47" s="3">
        <f t="shared" si="2"/>
        <v>0.5</v>
      </c>
      <c r="H47" s="4">
        <f t="shared" si="0"/>
        <v>-11.008000000000003</v>
      </c>
      <c r="I47" s="4">
        <f t="shared" si="1"/>
        <v>11.298</v>
      </c>
    </row>
    <row r="48" spans="1:9">
      <c r="A48">
        <v>5.2549999999999999</v>
      </c>
      <c r="B48">
        <v>34.411999999999999</v>
      </c>
      <c r="C48">
        <v>14.124000000000001</v>
      </c>
      <c r="D48">
        <v>0.28003</v>
      </c>
      <c r="G48" s="3">
        <f t="shared" si="2"/>
        <v>0.49800000000000111</v>
      </c>
      <c r="H48" s="4">
        <f t="shared" si="0"/>
        <v>-10.508000000000003</v>
      </c>
      <c r="I48" s="4">
        <f t="shared" si="1"/>
        <v>14.124000000000001</v>
      </c>
    </row>
    <row r="49" spans="1:9">
      <c r="A49">
        <v>5.2549999999999999</v>
      </c>
      <c r="B49">
        <v>34.908000000000001</v>
      </c>
      <c r="C49">
        <v>17.253</v>
      </c>
      <c r="D49">
        <v>0.28003400000000001</v>
      </c>
      <c r="G49" s="3">
        <f t="shared" si="2"/>
        <v>0.3490000000000002</v>
      </c>
      <c r="H49" s="4">
        <f t="shared" si="0"/>
        <v>-10.012</v>
      </c>
      <c r="I49" s="4">
        <f t="shared" si="1"/>
        <v>17.253</v>
      </c>
    </row>
    <row r="50" spans="1:9">
      <c r="A50">
        <v>5.2549999999999999</v>
      </c>
      <c r="B50">
        <v>35.11</v>
      </c>
      <c r="C50">
        <v>18.981000000000002</v>
      </c>
      <c r="D50">
        <v>0.28001500000000001</v>
      </c>
      <c r="G50" s="3">
        <f t="shared" si="2"/>
        <v>0.20149999999999935</v>
      </c>
      <c r="H50" s="4">
        <f t="shared" si="0"/>
        <v>-9.8100000000000023</v>
      </c>
      <c r="I50" s="4">
        <f t="shared" si="1"/>
        <v>18.981000000000002</v>
      </c>
    </row>
    <row r="51" spans="1:9">
      <c r="A51">
        <v>5.2549999999999999</v>
      </c>
      <c r="B51">
        <v>35.311</v>
      </c>
      <c r="C51">
        <v>20.731000000000002</v>
      </c>
      <c r="D51">
        <v>0.28001199999999998</v>
      </c>
      <c r="G51" s="3">
        <f t="shared" si="2"/>
        <v>0.19999999999999929</v>
      </c>
      <c r="H51" s="4">
        <f t="shared" si="0"/>
        <v>-9.6090000000000018</v>
      </c>
      <c r="I51" s="4">
        <f t="shared" si="1"/>
        <v>20.731000000000002</v>
      </c>
    </row>
    <row r="52" spans="1:9">
      <c r="A52">
        <v>5.2549999999999999</v>
      </c>
      <c r="B52">
        <v>35.51</v>
      </c>
      <c r="C52">
        <v>23.248000000000001</v>
      </c>
      <c r="D52">
        <v>0.28003099999999997</v>
      </c>
      <c r="G52" s="3">
        <f t="shared" si="2"/>
        <v>0.19950000000000045</v>
      </c>
      <c r="H52" s="4">
        <f t="shared" si="0"/>
        <v>-9.4100000000000037</v>
      </c>
      <c r="I52" s="4">
        <f t="shared" si="1"/>
        <v>23.248000000000001</v>
      </c>
    </row>
    <row r="53" spans="1:9">
      <c r="A53">
        <v>5.2549999999999999</v>
      </c>
      <c r="B53">
        <v>35.71</v>
      </c>
      <c r="C53">
        <v>25.635999999999999</v>
      </c>
      <c r="D53">
        <v>0.28003499999999998</v>
      </c>
      <c r="G53" s="3">
        <f t="shared" si="2"/>
        <v>0.20100000000000051</v>
      </c>
      <c r="H53" s="4">
        <f t="shared" si="0"/>
        <v>-9.2100000000000009</v>
      </c>
      <c r="I53" s="4">
        <f t="shared" si="1"/>
        <v>25.635999999999999</v>
      </c>
    </row>
    <row r="54" spans="1:9">
      <c r="A54">
        <v>5.2549999999999999</v>
      </c>
      <c r="B54">
        <v>35.911999999999999</v>
      </c>
      <c r="C54">
        <v>28.212</v>
      </c>
      <c r="D54">
        <v>0.28001900000000002</v>
      </c>
      <c r="G54" s="3">
        <f t="shared" si="2"/>
        <v>0.20149999999999935</v>
      </c>
      <c r="H54" s="4">
        <f t="shared" si="0"/>
        <v>-9.0080000000000027</v>
      </c>
      <c r="I54" s="4">
        <f t="shared" si="1"/>
        <v>28.212</v>
      </c>
    </row>
    <row r="55" spans="1:9">
      <c r="A55">
        <v>5.2549999999999999</v>
      </c>
      <c r="B55">
        <v>36.113</v>
      </c>
      <c r="C55">
        <v>30.998999999999999</v>
      </c>
      <c r="D55">
        <v>0.28003400000000001</v>
      </c>
      <c r="G55" s="3">
        <f t="shared" si="2"/>
        <v>0.19999999999999929</v>
      </c>
      <c r="H55" s="4">
        <f t="shared" si="0"/>
        <v>-8.8070000000000022</v>
      </c>
      <c r="I55" s="4">
        <f t="shared" si="1"/>
        <v>30.998999999999999</v>
      </c>
    </row>
    <row r="56" spans="1:9">
      <c r="A56">
        <v>5.2549999999999999</v>
      </c>
      <c r="B56">
        <v>36.311999999999998</v>
      </c>
      <c r="C56">
        <v>34.045000000000002</v>
      </c>
      <c r="D56">
        <v>0.280032</v>
      </c>
      <c r="G56" s="3">
        <f t="shared" si="2"/>
        <v>0.19900000000000162</v>
      </c>
      <c r="H56" s="4">
        <f t="shared" si="0"/>
        <v>-8.6080000000000041</v>
      </c>
      <c r="I56" s="4">
        <f t="shared" si="1"/>
        <v>34.045000000000002</v>
      </c>
    </row>
    <row r="57" spans="1:9">
      <c r="A57">
        <v>5.2549999999999999</v>
      </c>
      <c r="B57">
        <v>36.511000000000003</v>
      </c>
      <c r="C57">
        <v>37.954000000000001</v>
      </c>
      <c r="D57">
        <v>0.28001599999999999</v>
      </c>
      <c r="G57" s="3">
        <f t="shared" si="2"/>
        <v>0.20000000000000284</v>
      </c>
      <c r="H57" s="4">
        <f t="shared" si="0"/>
        <v>-8.4089999999999989</v>
      </c>
      <c r="I57" s="4">
        <f t="shared" si="1"/>
        <v>37.954000000000001</v>
      </c>
    </row>
    <row r="58" spans="1:9">
      <c r="A58">
        <v>5.2549999999999999</v>
      </c>
      <c r="B58">
        <v>36.712000000000003</v>
      </c>
      <c r="C58">
        <v>41.52</v>
      </c>
      <c r="D58">
        <v>0.28002199999999999</v>
      </c>
      <c r="G58" s="3">
        <f t="shared" si="2"/>
        <v>0.20049999999999812</v>
      </c>
      <c r="H58" s="4">
        <f t="shared" si="0"/>
        <v>-8.2079999999999984</v>
      </c>
      <c r="I58" s="4">
        <f t="shared" si="1"/>
        <v>41.52</v>
      </c>
    </row>
    <row r="59" spans="1:9">
      <c r="A59">
        <v>5.2549999999999999</v>
      </c>
      <c r="B59">
        <v>36.911999999999999</v>
      </c>
      <c r="C59">
        <v>46.552</v>
      </c>
      <c r="D59">
        <v>0.280024</v>
      </c>
      <c r="G59" s="3">
        <f t="shared" si="2"/>
        <v>0.19899999999999807</v>
      </c>
      <c r="H59" s="4">
        <f t="shared" si="0"/>
        <v>-8.0080000000000027</v>
      </c>
      <c r="I59" s="4">
        <f t="shared" si="1"/>
        <v>46.552</v>
      </c>
    </row>
    <row r="60" spans="1:9">
      <c r="A60">
        <v>5.2549999999999999</v>
      </c>
      <c r="B60">
        <v>37.11</v>
      </c>
      <c r="C60">
        <v>51.576999999999998</v>
      </c>
      <c r="D60">
        <v>0.280032</v>
      </c>
      <c r="G60" s="3">
        <f t="shared" si="2"/>
        <v>0.1980000000000004</v>
      </c>
      <c r="H60" s="4">
        <f t="shared" si="0"/>
        <v>-7.8100000000000023</v>
      </c>
      <c r="I60" s="4">
        <f t="shared" si="1"/>
        <v>51.576999999999998</v>
      </c>
    </row>
    <row r="61" spans="1:9">
      <c r="A61">
        <v>5.2549999999999999</v>
      </c>
      <c r="B61">
        <v>37.308</v>
      </c>
      <c r="C61">
        <v>57.097000000000001</v>
      </c>
      <c r="D61">
        <v>0.28001900000000002</v>
      </c>
      <c r="G61" s="3">
        <f t="shared" si="2"/>
        <v>0.19950000000000045</v>
      </c>
      <c r="H61" s="4">
        <f t="shared" si="0"/>
        <v>-7.6120000000000019</v>
      </c>
      <c r="I61" s="4">
        <f t="shared" si="1"/>
        <v>57.097000000000001</v>
      </c>
    </row>
    <row r="62" spans="1:9">
      <c r="A62">
        <v>5.2549999999999999</v>
      </c>
      <c r="B62">
        <v>37.509</v>
      </c>
      <c r="C62">
        <v>63.287999999999997</v>
      </c>
      <c r="D62">
        <v>0.28001399999999999</v>
      </c>
      <c r="G62" s="3">
        <f t="shared" si="2"/>
        <v>0.20050000000000168</v>
      </c>
      <c r="H62" s="4">
        <f t="shared" si="0"/>
        <v>-7.4110000000000014</v>
      </c>
      <c r="I62" s="4">
        <f t="shared" si="1"/>
        <v>63.287999999999997</v>
      </c>
    </row>
    <row r="63" spans="1:9">
      <c r="A63">
        <v>5.2549999999999999</v>
      </c>
      <c r="B63">
        <v>37.709000000000003</v>
      </c>
      <c r="C63">
        <v>70.441000000000003</v>
      </c>
      <c r="D63">
        <v>0.28004400000000002</v>
      </c>
      <c r="G63" s="3">
        <f t="shared" si="2"/>
        <v>0.19999999999999929</v>
      </c>
      <c r="H63" s="4">
        <f t="shared" si="0"/>
        <v>-7.2109999999999985</v>
      </c>
      <c r="I63" s="4">
        <f t="shared" si="1"/>
        <v>70.441000000000003</v>
      </c>
    </row>
    <row r="64" spans="1:9">
      <c r="A64">
        <v>5.2549999999999999</v>
      </c>
      <c r="B64">
        <v>37.908999999999999</v>
      </c>
      <c r="C64">
        <v>77.977000000000004</v>
      </c>
      <c r="D64">
        <v>0.28001999999999999</v>
      </c>
      <c r="G64" s="3">
        <f t="shared" si="2"/>
        <v>0.1994999999999969</v>
      </c>
      <c r="H64" s="4">
        <f t="shared" si="0"/>
        <v>-7.0110000000000028</v>
      </c>
      <c r="I64" s="4">
        <f t="shared" si="1"/>
        <v>77.977000000000004</v>
      </c>
    </row>
    <row r="65" spans="1:9">
      <c r="A65">
        <v>5.2549999999999999</v>
      </c>
      <c r="B65">
        <v>38.107999999999997</v>
      </c>
      <c r="C65">
        <v>86.498000000000005</v>
      </c>
      <c r="D65">
        <v>0.28000700000000001</v>
      </c>
      <c r="G65" s="3">
        <f t="shared" si="2"/>
        <v>0.20100000000000051</v>
      </c>
      <c r="H65" s="4">
        <f t="shared" si="0"/>
        <v>-6.8120000000000047</v>
      </c>
      <c r="I65" s="4">
        <f t="shared" si="1"/>
        <v>86.498000000000005</v>
      </c>
    </row>
    <row r="66" spans="1:9">
      <c r="A66">
        <v>5.2549999999999999</v>
      </c>
      <c r="B66">
        <v>38.311</v>
      </c>
      <c r="C66">
        <v>95.444999999999993</v>
      </c>
      <c r="D66">
        <v>0.28003299999999998</v>
      </c>
      <c r="G66" s="3">
        <f t="shared" si="2"/>
        <v>0.20250000000000057</v>
      </c>
      <c r="H66" s="4">
        <f t="shared" si="0"/>
        <v>-6.6090000000000018</v>
      </c>
      <c r="I66" s="4">
        <f t="shared" si="1"/>
        <v>95.444999999999993</v>
      </c>
    </row>
    <row r="67" spans="1:9">
      <c r="A67">
        <v>5.2549999999999999</v>
      </c>
      <c r="B67">
        <v>38.512999999999998</v>
      </c>
      <c r="C67">
        <v>105.68300000000001</v>
      </c>
      <c r="D67">
        <v>0.28004099999999998</v>
      </c>
      <c r="G67" s="3">
        <f t="shared" si="2"/>
        <v>0.19999999999999929</v>
      </c>
      <c r="H67" s="4">
        <f t="shared" si="0"/>
        <v>-6.4070000000000036</v>
      </c>
      <c r="I67" s="4">
        <f t="shared" si="1"/>
        <v>105.68300000000001</v>
      </c>
    </row>
    <row r="68" spans="1:9">
      <c r="A68">
        <v>5.2549999999999999</v>
      </c>
      <c r="B68">
        <v>38.710999999999999</v>
      </c>
      <c r="C68">
        <v>116.318</v>
      </c>
      <c r="D68">
        <v>0.28003</v>
      </c>
      <c r="G68" s="3">
        <f t="shared" si="2"/>
        <v>0.19849999999999923</v>
      </c>
      <c r="H68" s="4">
        <f t="shared" si="0"/>
        <v>-6.2090000000000032</v>
      </c>
      <c r="I68" s="4">
        <f t="shared" si="1"/>
        <v>116.318</v>
      </c>
    </row>
    <row r="69" spans="1:9">
      <c r="A69">
        <v>5.2549999999999999</v>
      </c>
      <c r="B69">
        <v>38.909999999999997</v>
      </c>
      <c r="C69">
        <v>127.876</v>
      </c>
      <c r="D69">
        <v>0.28003</v>
      </c>
      <c r="G69" s="3">
        <f t="shared" si="2"/>
        <v>0.19999999999999929</v>
      </c>
      <c r="H69" s="4">
        <f t="shared" si="0"/>
        <v>-6.0100000000000051</v>
      </c>
      <c r="I69" s="4">
        <f t="shared" si="1"/>
        <v>127.876</v>
      </c>
    </row>
    <row r="70" spans="1:9">
      <c r="A70">
        <v>5.2549999999999999</v>
      </c>
      <c r="B70">
        <v>39.110999999999997</v>
      </c>
      <c r="C70">
        <v>139.684</v>
      </c>
      <c r="D70">
        <v>0.28004899999999999</v>
      </c>
      <c r="G70" s="3">
        <f t="shared" si="2"/>
        <v>0.20100000000000051</v>
      </c>
      <c r="H70" s="4">
        <f t="shared" si="0"/>
        <v>-5.8090000000000046</v>
      </c>
      <c r="I70" s="4">
        <f t="shared" si="1"/>
        <v>139.684</v>
      </c>
    </row>
    <row r="71" spans="1:9">
      <c r="A71">
        <v>5.2549999999999999</v>
      </c>
      <c r="B71">
        <v>39.311999999999998</v>
      </c>
      <c r="C71">
        <v>152.27699999999999</v>
      </c>
      <c r="D71">
        <v>0.28003099999999997</v>
      </c>
      <c r="G71" s="3">
        <f t="shared" si="2"/>
        <v>0.19950000000000045</v>
      </c>
      <c r="H71" s="4">
        <f t="shared" si="0"/>
        <v>-5.6080000000000041</v>
      </c>
      <c r="I71" s="4">
        <f t="shared" si="1"/>
        <v>152.27699999999999</v>
      </c>
    </row>
    <row r="72" spans="1:9">
      <c r="A72">
        <v>5.2549999999999999</v>
      </c>
      <c r="B72">
        <v>39.51</v>
      </c>
      <c r="C72">
        <v>165.357</v>
      </c>
      <c r="D72">
        <v>0.280026</v>
      </c>
      <c r="G72" s="3">
        <f t="shared" si="2"/>
        <v>0.19750000000000156</v>
      </c>
      <c r="H72" s="4">
        <f t="shared" si="0"/>
        <v>-5.4100000000000037</v>
      </c>
      <c r="I72" s="4">
        <f t="shared" si="1"/>
        <v>165.357</v>
      </c>
    </row>
    <row r="73" spans="1:9">
      <c r="A73">
        <v>5.2549999999999999</v>
      </c>
      <c r="B73">
        <v>39.707000000000001</v>
      </c>
      <c r="C73">
        <v>178.28200000000001</v>
      </c>
      <c r="D73">
        <v>0.280032</v>
      </c>
      <c r="G73" s="3">
        <f t="shared" si="2"/>
        <v>0.19900000000000162</v>
      </c>
      <c r="H73" s="4">
        <f t="shared" si="0"/>
        <v>-5.213000000000001</v>
      </c>
      <c r="I73" s="4">
        <f t="shared" si="1"/>
        <v>178.28200000000001</v>
      </c>
    </row>
    <row r="74" spans="1:9">
      <c r="A74">
        <v>5.2549999999999999</v>
      </c>
      <c r="B74">
        <v>39.908000000000001</v>
      </c>
      <c r="C74">
        <v>191.886</v>
      </c>
      <c r="D74">
        <v>0.28003499999999998</v>
      </c>
      <c r="G74" s="3">
        <f t="shared" si="2"/>
        <v>0.20100000000000051</v>
      </c>
      <c r="H74" s="4">
        <f t="shared" si="0"/>
        <v>-5.0120000000000005</v>
      </c>
      <c r="I74" s="4">
        <f t="shared" si="1"/>
        <v>191.886</v>
      </c>
    </row>
    <row r="75" spans="1:9">
      <c r="A75">
        <v>5.2549999999999999</v>
      </c>
      <c r="B75">
        <v>40.109000000000002</v>
      </c>
      <c r="C75">
        <v>205.274</v>
      </c>
      <c r="D75">
        <v>0.28003600000000001</v>
      </c>
      <c r="G75" s="3">
        <f t="shared" si="2"/>
        <v>0.20049999999999812</v>
      </c>
      <c r="H75" s="4">
        <f t="shared" si="0"/>
        <v>-4.8109999999999999</v>
      </c>
      <c r="I75" s="4">
        <f t="shared" si="1"/>
        <v>205.274</v>
      </c>
    </row>
    <row r="76" spans="1:9">
      <c r="A76">
        <v>5.2549999999999999</v>
      </c>
      <c r="B76">
        <v>40.308999999999997</v>
      </c>
      <c r="C76">
        <v>218.328</v>
      </c>
      <c r="D76">
        <v>0.28003299999999998</v>
      </c>
      <c r="G76" s="3">
        <f t="shared" si="2"/>
        <v>0.19950000000000045</v>
      </c>
      <c r="H76" s="4">
        <f t="shared" si="0"/>
        <v>-4.6110000000000042</v>
      </c>
      <c r="I76" s="4">
        <f t="shared" si="1"/>
        <v>218.328</v>
      </c>
    </row>
    <row r="77" spans="1:9">
      <c r="A77">
        <v>5.2549999999999999</v>
      </c>
      <c r="B77">
        <v>40.508000000000003</v>
      </c>
      <c r="C77">
        <v>230.892</v>
      </c>
      <c r="D77">
        <v>0.28002199999999999</v>
      </c>
      <c r="G77" s="3">
        <f t="shared" si="2"/>
        <v>0.20100000000000051</v>
      </c>
      <c r="H77" s="4">
        <f t="shared" si="0"/>
        <v>-4.411999999999999</v>
      </c>
      <c r="I77" s="4">
        <f t="shared" si="1"/>
        <v>230.892</v>
      </c>
    </row>
    <row r="78" spans="1:9">
      <c r="A78">
        <v>5.2549999999999999</v>
      </c>
      <c r="B78">
        <v>40.710999999999999</v>
      </c>
      <c r="C78">
        <v>243.01</v>
      </c>
      <c r="D78">
        <v>0.28001900000000002</v>
      </c>
      <c r="G78" s="3">
        <f t="shared" si="2"/>
        <v>0.20249999999999702</v>
      </c>
      <c r="H78" s="4">
        <f t="shared" si="0"/>
        <v>-4.2090000000000032</v>
      </c>
      <c r="I78" s="4">
        <f t="shared" si="1"/>
        <v>243.01</v>
      </c>
    </row>
    <row r="79" spans="1:9">
      <c r="A79">
        <v>5.2549999999999999</v>
      </c>
      <c r="B79">
        <v>40.912999999999997</v>
      </c>
      <c r="C79">
        <v>254.505</v>
      </c>
      <c r="D79">
        <v>0.28004200000000001</v>
      </c>
      <c r="G79" s="3">
        <f t="shared" si="2"/>
        <v>0.20050000000000168</v>
      </c>
      <c r="H79" s="4">
        <f t="shared" si="0"/>
        <v>-4.007000000000005</v>
      </c>
      <c r="I79" s="4">
        <f t="shared" si="1"/>
        <v>254.505</v>
      </c>
    </row>
    <row r="80" spans="1:9">
      <c r="A80">
        <v>5.2549999999999999</v>
      </c>
      <c r="B80">
        <v>41.112000000000002</v>
      </c>
      <c r="C80">
        <v>265.32</v>
      </c>
      <c r="D80">
        <v>0.28005000000000002</v>
      </c>
      <c r="G80" s="3">
        <f t="shared" si="2"/>
        <v>0.19850000000000279</v>
      </c>
      <c r="H80" s="4">
        <f t="shared" si="0"/>
        <v>-3.8079999999999998</v>
      </c>
      <c r="I80" s="4">
        <f t="shared" si="1"/>
        <v>265.32</v>
      </c>
    </row>
    <row r="81" spans="1:9">
      <c r="A81">
        <v>5.2549999999999999</v>
      </c>
      <c r="B81">
        <v>41.31</v>
      </c>
      <c r="C81">
        <v>275.35300000000001</v>
      </c>
      <c r="D81">
        <v>0.280026</v>
      </c>
      <c r="G81" s="3">
        <f t="shared" si="2"/>
        <v>0.19950000000000045</v>
      </c>
      <c r="H81" s="4">
        <f t="shared" si="0"/>
        <v>-3.6099999999999994</v>
      </c>
      <c r="I81" s="4">
        <f t="shared" si="1"/>
        <v>275.35300000000001</v>
      </c>
    </row>
    <row r="82" spans="1:9">
      <c r="A82">
        <v>5.2549999999999999</v>
      </c>
      <c r="B82">
        <v>41.511000000000003</v>
      </c>
      <c r="C82">
        <v>284.11900000000003</v>
      </c>
      <c r="D82">
        <v>0.28004299999999999</v>
      </c>
      <c r="G82" s="3">
        <f t="shared" si="2"/>
        <v>0.20100000000000051</v>
      </c>
      <c r="H82" s="4">
        <f t="shared" si="0"/>
        <v>-3.4089999999999989</v>
      </c>
      <c r="I82" s="4">
        <f t="shared" si="1"/>
        <v>284.11900000000003</v>
      </c>
    </row>
    <row r="83" spans="1:9">
      <c r="A83">
        <v>5.2549999999999999</v>
      </c>
      <c r="B83">
        <v>41.712000000000003</v>
      </c>
      <c r="C83">
        <v>292.089</v>
      </c>
      <c r="D83">
        <v>0.28004499999999999</v>
      </c>
      <c r="G83" s="3">
        <f t="shared" si="2"/>
        <v>0.1994999999999969</v>
      </c>
      <c r="H83" s="4">
        <f t="shared" si="0"/>
        <v>-3.2079999999999984</v>
      </c>
      <c r="I83" s="4">
        <f t="shared" si="1"/>
        <v>292.089</v>
      </c>
    </row>
    <row r="84" spans="1:9">
      <c r="A84">
        <v>5.2549999999999999</v>
      </c>
      <c r="B84">
        <v>41.91</v>
      </c>
      <c r="C84">
        <v>299.35500000000002</v>
      </c>
      <c r="D84">
        <v>0.28001999999999999</v>
      </c>
      <c r="G84" s="3">
        <f t="shared" si="2"/>
        <v>0.19799999999999685</v>
      </c>
      <c r="H84" s="4">
        <f t="shared" ref="H84:H147" si="3">B84-$I$1</f>
        <v>-3.0100000000000051</v>
      </c>
      <c r="I84" s="4">
        <f t="shared" ref="I84:I147" si="4">C84</f>
        <v>299.35500000000002</v>
      </c>
    </row>
    <row r="85" spans="1:9">
      <c r="A85">
        <v>5.2549999999999999</v>
      </c>
      <c r="B85">
        <v>42.107999999999997</v>
      </c>
      <c r="C85">
        <v>305.584</v>
      </c>
      <c r="D85">
        <v>0.28003600000000001</v>
      </c>
      <c r="G85" s="3">
        <f t="shared" ref="G85:G148" si="5">(H86-H84)/2</f>
        <v>0.19950000000000045</v>
      </c>
      <c r="H85" s="4">
        <f t="shared" si="3"/>
        <v>-2.8120000000000047</v>
      </c>
      <c r="I85" s="4">
        <f t="shared" si="4"/>
        <v>305.584</v>
      </c>
    </row>
    <row r="86" spans="1:9">
      <c r="A86">
        <v>5.2549999999999999</v>
      </c>
      <c r="B86">
        <v>42.308999999999997</v>
      </c>
      <c r="C86">
        <v>311.57400000000001</v>
      </c>
      <c r="D86">
        <v>0.28003</v>
      </c>
      <c r="G86" s="3">
        <f t="shared" si="5"/>
        <v>0.20100000000000051</v>
      </c>
      <c r="H86" s="4">
        <f t="shared" si="3"/>
        <v>-2.6110000000000042</v>
      </c>
      <c r="I86" s="4">
        <f t="shared" si="4"/>
        <v>311.57400000000001</v>
      </c>
    </row>
    <row r="87" spans="1:9">
      <c r="A87">
        <v>5.2549999999999999</v>
      </c>
      <c r="B87">
        <v>42.51</v>
      </c>
      <c r="C87">
        <v>316.01900000000001</v>
      </c>
      <c r="D87">
        <v>0.28003899999999998</v>
      </c>
      <c r="G87" s="3">
        <f t="shared" si="5"/>
        <v>0.20000000000000284</v>
      </c>
      <c r="H87" s="4">
        <f t="shared" si="3"/>
        <v>-2.4100000000000037</v>
      </c>
      <c r="I87" s="4">
        <f t="shared" si="4"/>
        <v>316.01900000000001</v>
      </c>
    </row>
    <row r="88" spans="1:9">
      <c r="A88">
        <v>5.2549999999999999</v>
      </c>
      <c r="B88">
        <v>42.709000000000003</v>
      </c>
      <c r="C88">
        <v>320.07400000000001</v>
      </c>
      <c r="D88">
        <v>0.28003</v>
      </c>
      <c r="G88" s="3">
        <f t="shared" si="5"/>
        <v>0.19900000000000162</v>
      </c>
      <c r="H88" s="4">
        <f t="shared" si="3"/>
        <v>-2.2109999999999985</v>
      </c>
      <c r="I88" s="4">
        <f t="shared" si="4"/>
        <v>320.07400000000001</v>
      </c>
    </row>
    <row r="89" spans="1:9">
      <c r="A89">
        <v>5.2549999999999999</v>
      </c>
      <c r="B89">
        <v>42.908000000000001</v>
      </c>
      <c r="C89">
        <v>323.3</v>
      </c>
      <c r="D89">
        <v>0.28002899999999997</v>
      </c>
      <c r="G89" s="3">
        <f t="shared" si="5"/>
        <v>0.20049999999999812</v>
      </c>
      <c r="H89" s="4">
        <f t="shared" si="3"/>
        <v>-2.0120000000000005</v>
      </c>
      <c r="I89" s="4">
        <f t="shared" si="4"/>
        <v>323.3</v>
      </c>
    </row>
    <row r="90" spans="1:9">
      <c r="A90">
        <v>5.2549999999999999</v>
      </c>
      <c r="B90">
        <v>43.11</v>
      </c>
      <c r="C90">
        <v>326.01799999999997</v>
      </c>
      <c r="D90">
        <v>0.28003899999999998</v>
      </c>
      <c r="G90" s="3">
        <f t="shared" si="5"/>
        <v>0.20250000000000057</v>
      </c>
      <c r="H90" s="4">
        <f t="shared" si="3"/>
        <v>-1.8100000000000023</v>
      </c>
      <c r="I90" s="4">
        <f t="shared" si="4"/>
        <v>326.01799999999997</v>
      </c>
    </row>
    <row r="91" spans="1:9">
      <c r="A91">
        <v>5.2549999999999999</v>
      </c>
      <c r="B91">
        <v>43.313000000000002</v>
      </c>
      <c r="C91">
        <v>327.71699999999998</v>
      </c>
      <c r="D91">
        <v>0.28004899999999999</v>
      </c>
      <c r="G91" s="3">
        <f t="shared" si="5"/>
        <v>0.20100000000000051</v>
      </c>
      <c r="H91" s="4">
        <f t="shared" si="3"/>
        <v>-1.6069999999999993</v>
      </c>
      <c r="I91" s="4">
        <f t="shared" si="4"/>
        <v>327.71699999999998</v>
      </c>
    </row>
    <row r="92" spans="1:9">
      <c r="A92">
        <v>5.2549999999999999</v>
      </c>
      <c r="B92">
        <v>43.512</v>
      </c>
      <c r="C92">
        <v>329.47899999999998</v>
      </c>
      <c r="D92">
        <v>0.28004400000000002</v>
      </c>
      <c r="G92" s="3">
        <f t="shared" si="5"/>
        <v>0.19849999999999923</v>
      </c>
      <c r="H92" s="4">
        <f t="shared" si="3"/>
        <v>-1.4080000000000013</v>
      </c>
      <c r="I92" s="4">
        <f t="shared" si="4"/>
        <v>329.47899999999998</v>
      </c>
    </row>
    <row r="93" spans="1:9">
      <c r="A93">
        <v>5.2549999999999999</v>
      </c>
      <c r="B93">
        <v>43.71</v>
      </c>
      <c r="C93">
        <v>330.77300000000002</v>
      </c>
      <c r="D93">
        <v>0.28004200000000001</v>
      </c>
      <c r="G93" s="3">
        <f t="shared" si="5"/>
        <v>0.19999999999999929</v>
      </c>
      <c r="H93" s="4">
        <f t="shared" si="3"/>
        <v>-1.2100000000000009</v>
      </c>
      <c r="I93" s="4">
        <f t="shared" si="4"/>
        <v>330.77300000000002</v>
      </c>
    </row>
    <row r="94" spans="1:9">
      <c r="A94">
        <v>5.2549999999999999</v>
      </c>
      <c r="B94">
        <v>43.911999999999999</v>
      </c>
      <c r="C94">
        <v>331.24900000000002</v>
      </c>
      <c r="D94">
        <v>0.28004000000000001</v>
      </c>
      <c r="G94" s="3">
        <f t="shared" si="5"/>
        <v>0.20149999999999935</v>
      </c>
      <c r="H94" s="4">
        <f t="shared" si="3"/>
        <v>-1.0080000000000027</v>
      </c>
      <c r="I94" s="4">
        <f t="shared" si="4"/>
        <v>331.24900000000002</v>
      </c>
    </row>
    <row r="95" spans="1:9">
      <c r="A95">
        <v>5.2549999999999999</v>
      </c>
      <c r="B95">
        <v>44.113</v>
      </c>
      <c r="C95">
        <v>331.85899999999998</v>
      </c>
      <c r="D95">
        <v>0.28005400000000003</v>
      </c>
      <c r="G95" s="3">
        <f t="shared" si="5"/>
        <v>0.19950000000000045</v>
      </c>
      <c r="H95" s="4">
        <f t="shared" si="3"/>
        <v>-0.80700000000000216</v>
      </c>
      <c r="I95" s="4">
        <f t="shared" si="4"/>
        <v>331.85899999999998</v>
      </c>
    </row>
    <row r="96" spans="1:9">
      <c r="A96">
        <v>5.2549999999999999</v>
      </c>
      <c r="B96">
        <v>44.311</v>
      </c>
      <c r="C96">
        <v>332.23399999999998</v>
      </c>
      <c r="D96">
        <v>0.28003699999999998</v>
      </c>
      <c r="G96" s="3">
        <f t="shared" si="5"/>
        <v>0.1980000000000004</v>
      </c>
      <c r="H96" s="4">
        <f t="shared" si="3"/>
        <v>-0.60900000000000176</v>
      </c>
      <c r="I96" s="4">
        <f t="shared" si="4"/>
        <v>332.23399999999998</v>
      </c>
    </row>
    <row r="97" spans="1:9">
      <c r="A97">
        <v>5.2549999999999999</v>
      </c>
      <c r="B97">
        <v>44.509</v>
      </c>
      <c r="C97">
        <v>332.505</v>
      </c>
      <c r="D97">
        <v>0.28003899999999998</v>
      </c>
      <c r="G97" s="3">
        <f t="shared" si="5"/>
        <v>0.19950000000000045</v>
      </c>
      <c r="H97" s="4">
        <f t="shared" si="3"/>
        <v>-0.41100000000000136</v>
      </c>
      <c r="I97" s="4">
        <f t="shared" si="4"/>
        <v>332.505</v>
      </c>
    </row>
    <row r="98" spans="1:9">
      <c r="A98">
        <v>5.2549999999999999</v>
      </c>
      <c r="B98">
        <v>44.71</v>
      </c>
      <c r="C98">
        <v>332.63</v>
      </c>
      <c r="D98">
        <v>0.28005799999999997</v>
      </c>
      <c r="G98" s="3">
        <f t="shared" si="5"/>
        <v>0.20049999999999812</v>
      </c>
      <c r="H98" s="4">
        <f t="shared" si="3"/>
        <v>-0.21000000000000085</v>
      </c>
      <c r="I98" s="4">
        <f t="shared" si="4"/>
        <v>332.63</v>
      </c>
    </row>
    <row r="99" spans="1:9">
      <c r="A99">
        <v>5.2549999999999999</v>
      </c>
      <c r="B99">
        <v>44.91</v>
      </c>
      <c r="C99">
        <v>332.65499999999997</v>
      </c>
      <c r="D99">
        <v>0.28004000000000001</v>
      </c>
      <c r="G99" s="3">
        <f t="shared" si="5"/>
        <v>0.19950000000000045</v>
      </c>
      <c r="H99" s="4">
        <f t="shared" si="3"/>
        <v>-1.0000000000005116E-2</v>
      </c>
      <c r="I99" s="4">
        <f t="shared" si="4"/>
        <v>332.65499999999997</v>
      </c>
    </row>
    <row r="100" spans="1:9">
      <c r="A100">
        <v>5.2549999999999999</v>
      </c>
      <c r="B100">
        <v>45.109000000000002</v>
      </c>
      <c r="C100">
        <v>332.61</v>
      </c>
      <c r="D100">
        <v>0.28003099999999997</v>
      </c>
      <c r="G100" s="3">
        <f t="shared" si="5"/>
        <v>0.19900000000000162</v>
      </c>
      <c r="H100" s="4">
        <f t="shared" si="3"/>
        <v>0.18900000000000006</v>
      </c>
      <c r="I100" s="4">
        <f t="shared" si="4"/>
        <v>332.61</v>
      </c>
    </row>
    <row r="101" spans="1:9">
      <c r="A101">
        <v>5.2549999999999999</v>
      </c>
      <c r="B101">
        <v>45.308</v>
      </c>
      <c r="C101">
        <v>332.50299999999999</v>
      </c>
      <c r="D101">
        <v>0.28004800000000002</v>
      </c>
      <c r="G101" s="3">
        <f t="shared" si="5"/>
        <v>0.20049999999999812</v>
      </c>
      <c r="H101" s="4">
        <f t="shared" si="3"/>
        <v>0.38799999999999812</v>
      </c>
      <c r="I101" s="4">
        <f t="shared" si="4"/>
        <v>332.50299999999999</v>
      </c>
    </row>
    <row r="102" spans="1:9">
      <c r="A102">
        <v>5.2549999999999999</v>
      </c>
      <c r="B102">
        <v>45.51</v>
      </c>
      <c r="C102">
        <v>332.29500000000002</v>
      </c>
      <c r="D102">
        <v>0.28005400000000003</v>
      </c>
      <c r="G102" s="3">
        <f t="shared" si="5"/>
        <v>0.20200000000000173</v>
      </c>
      <c r="H102" s="4">
        <f t="shared" si="3"/>
        <v>0.58999999999999631</v>
      </c>
      <c r="I102" s="4">
        <f t="shared" si="4"/>
        <v>332.29500000000002</v>
      </c>
    </row>
    <row r="103" spans="1:9">
      <c r="A103">
        <v>5.2549999999999999</v>
      </c>
      <c r="B103">
        <v>45.712000000000003</v>
      </c>
      <c r="C103">
        <v>331.89299999999997</v>
      </c>
      <c r="D103">
        <v>0.28003899999999998</v>
      </c>
      <c r="G103" s="3">
        <f t="shared" si="5"/>
        <v>0.20100000000000051</v>
      </c>
      <c r="H103" s="4">
        <f t="shared" si="3"/>
        <v>0.79200000000000159</v>
      </c>
      <c r="I103" s="4">
        <f t="shared" si="4"/>
        <v>331.89299999999997</v>
      </c>
    </row>
    <row r="104" spans="1:9">
      <c r="A104">
        <v>5.2549999999999999</v>
      </c>
      <c r="B104">
        <v>45.911999999999999</v>
      </c>
      <c r="C104">
        <v>331.404</v>
      </c>
      <c r="D104">
        <v>0.28004899999999999</v>
      </c>
      <c r="G104" s="3">
        <f t="shared" si="5"/>
        <v>0.19899999999999807</v>
      </c>
      <c r="H104" s="4">
        <f t="shared" si="3"/>
        <v>0.99199999999999733</v>
      </c>
      <c r="I104" s="4">
        <f t="shared" si="4"/>
        <v>331.404</v>
      </c>
    </row>
    <row r="105" spans="1:9">
      <c r="A105">
        <v>5.2549999999999999</v>
      </c>
      <c r="B105">
        <v>46.11</v>
      </c>
      <c r="C105">
        <v>330.11200000000002</v>
      </c>
      <c r="D105">
        <v>0.28003800000000001</v>
      </c>
      <c r="G105" s="3">
        <f t="shared" si="5"/>
        <v>0.19999999999999929</v>
      </c>
      <c r="H105" s="4">
        <f t="shared" si="3"/>
        <v>1.1899999999999977</v>
      </c>
      <c r="I105" s="4">
        <f t="shared" si="4"/>
        <v>330.11200000000002</v>
      </c>
    </row>
    <row r="106" spans="1:9">
      <c r="A106">
        <v>5.2549999999999999</v>
      </c>
      <c r="B106">
        <v>46.311999999999998</v>
      </c>
      <c r="C106">
        <v>328.85599999999999</v>
      </c>
      <c r="D106">
        <v>0.28004099999999998</v>
      </c>
      <c r="G106" s="3">
        <f t="shared" si="5"/>
        <v>0.20149999999999935</v>
      </c>
      <c r="H106" s="4">
        <f t="shared" si="3"/>
        <v>1.3919999999999959</v>
      </c>
      <c r="I106" s="4">
        <f t="shared" si="4"/>
        <v>328.85599999999999</v>
      </c>
    </row>
    <row r="107" spans="1:9">
      <c r="A107">
        <v>5.2549999999999999</v>
      </c>
      <c r="B107">
        <v>46.512999999999998</v>
      </c>
      <c r="C107">
        <v>327.32600000000002</v>
      </c>
      <c r="D107">
        <v>0.28003600000000001</v>
      </c>
      <c r="G107" s="3">
        <f t="shared" si="5"/>
        <v>0.20050000000000168</v>
      </c>
      <c r="H107" s="4">
        <f t="shared" si="3"/>
        <v>1.5929999999999964</v>
      </c>
      <c r="I107" s="4">
        <f t="shared" si="4"/>
        <v>327.32600000000002</v>
      </c>
    </row>
    <row r="108" spans="1:9">
      <c r="A108">
        <v>5.2549999999999999</v>
      </c>
      <c r="B108">
        <v>46.713000000000001</v>
      </c>
      <c r="C108">
        <v>325.02</v>
      </c>
      <c r="D108">
        <v>0.28004099999999998</v>
      </c>
      <c r="G108" s="3">
        <f t="shared" si="5"/>
        <v>0.1980000000000004</v>
      </c>
      <c r="H108" s="4">
        <f t="shared" si="3"/>
        <v>1.7929999999999993</v>
      </c>
      <c r="I108" s="4">
        <f t="shared" si="4"/>
        <v>325.02</v>
      </c>
    </row>
    <row r="109" spans="1:9">
      <c r="A109">
        <v>5.2549999999999999</v>
      </c>
      <c r="B109">
        <v>46.908999999999999</v>
      </c>
      <c r="C109">
        <v>322.34800000000001</v>
      </c>
      <c r="D109">
        <v>0.28004400000000002</v>
      </c>
      <c r="G109" s="3">
        <f t="shared" si="5"/>
        <v>0.19899999999999807</v>
      </c>
      <c r="H109" s="4">
        <f t="shared" si="3"/>
        <v>1.9889999999999972</v>
      </c>
      <c r="I109" s="4">
        <f t="shared" si="4"/>
        <v>322.34800000000001</v>
      </c>
    </row>
    <row r="110" spans="1:9">
      <c r="A110">
        <v>5.2549999999999999</v>
      </c>
      <c r="B110">
        <v>47.110999999999997</v>
      </c>
      <c r="C110">
        <v>319.40499999999997</v>
      </c>
      <c r="D110">
        <v>0.28004299999999999</v>
      </c>
      <c r="G110" s="3">
        <f t="shared" si="5"/>
        <v>0.20100000000000051</v>
      </c>
      <c r="H110" s="4">
        <f t="shared" si="3"/>
        <v>2.1909999999999954</v>
      </c>
      <c r="I110" s="4">
        <f t="shared" si="4"/>
        <v>319.40499999999997</v>
      </c>
    </row>
    <row r="111" spans="1:9">
      <c r="A111">
        <v>5.2549999999999999</v>
      </c>
      <c r="B111">
        <v>47.311</v>
      </c>
      <c r="C111">
        <v>315.21199999999999</v>
      </c>
      <c r="D111">
        <v>0.28004499999999999</v>
      </c>
      <c r="G111" s="3">
        <f t="shared" si="5"/>
        <v>0.19900000000000162</v>
      </c>
      <c r="H111" s="4">
        <f t="shared" si="3"/>
        <v>2.3909999999999982</v>
      </c>
      <c r="I111" s="4">
        <f t="shared" si="4"/>
        <v>315.21199999999999</v>
      </c>
    </row>
    <row r="112" spans="1:9">
      <c r="A112">
        <v>5.2549999999999999</v>
      </c>
      <c r="B112">
        <v>47.509</v>
      </c>
      <c r="C112">
        <v>310.32299999999998</v>
      </c>
      <c r="D112">
        <v>0.28004299999999999</v>
      </c>
      <c r="G112" s="3">
        <f t="shared" si="5"/>
        <v>0.19849999999999923</v>
      </c>
      <c r="H112" s="4">
        <f t="shared" si="3"/>
        <v>2.5889999999999986</v>
      </c>
      <c r="I112" s="4">
        <f t="shared" si="4"/>
        <v>310.32299999999998</v>
      </c>
    </row>
    <row r="113" spans="1:9">
      <c r="A113">
        <v>5.2549999999999999</v>
      </c>
      <c r="B113">
        <v>47.707999999999998</v>
      </c>
      <c r="C113">
        <v>304.72199999999998</v>
      </c>
      <c r="D113">
        <v>0.28005200000000002</v>
      </c>
      <c r="G113" s="3">
        <f t="shared" si="5"/>
        <v>0.20049999999999812</v>
      </c>
      <c r="H113" s="4">
        <f t="shared" si="3"/>
        <v>2.7879999999999967</v>
      </c>
      <c r="I113" s="4">
        <f t="shared" si="4"/>
        <v>304.72199999999998</v>
      </c>
    </row>
    <row r="114" spans="1:9">
      <c r="A114">
        <v>5.2549999999999999</v>
      </c>
      <c r="B114">
        <v>47.91</v>
      </c>
      <c r="C114">
        <v>298.50900000000001</v>
      </c>
      <c r="D114">
        <v>0.280061</v>
      </c>
      <c r="G114" s="3">
        <f t="shared" si="5"/>
        <v>0.20200000000000173</v>
      </c>
      <c r="H114" s="4">
        <f t="shared" si="3"/>
        <v>2.9899999999999949</v>
      </c>
      <c r="I114" s="4">
        <f t="shared" si="4"/>
        <v>298.50900000000001</v>
      </c>
    </row>
    <row r="115" spans="1:9">
      <c r="A115">
        <v>5.2549999999999999</v>
      </c>
      <c r="B115">
        <v>48.112000000000002</v>
      </c>
      <c r="C115">
        <v>291.17599999999999</v>
      </c>
      <c r="D115">
        <v>0.28003800000000001</v>
      </c>
      <c r="G115" s="3">
        <f t="shared" si="5"/>
        <v>0.20100000000000051</v>
      </c>
      <c r="H115" s="4">
        <f t="shared" si="3"/>
        <v>3.1920000000000002</v>
      </c>
      <c r="I115" s="4">
        <f t="shared" si="4"/>
        <v>291.17599999999999</v>
      </c>
    </row>
    <row r="116" spans="1:9">
      <c r="A116">
        <v>5.2549999999999999</v>
      </c>
      <c r="B116">
        <v>48.311999999999998</v>
      </c>
      <c r="C116">
        <v>282.76799999999997</v>
      </c>
      <c r="D116">
        <v>0.280032</v>
      </c>
      <c r="G116" s="3">
        <f t="shared" si="5"/>
        <v>0.19899999999999807</v>
      </c>
      <c r="H116" s="4">
        <f t="shared" si="3"/>
        <v>3.3919999999999959</v>
      </c>
      <c r="I116" s="4">
        <f t="shared" si="4"/>
        <v>282.76799999999997</v>
      </c>
    </row>
    <row r="117" spans="1:9">
      <c r="A117">
        <v>5.2549999999999999</v>
      </c>
      <c r="B117">
        <v>48.51</v>
      </c>
      <c r="C117">
        <v>273.68200000000002</v>
      </c>
      <c r="D117">
        <v>0.28004200000000001</v>
      </c>
      <c r="G117" s="3">
        <f t="shared" si="5"/>
        <v>0.20000000000000284</v>
      </c>
      <c r="H117" s="4">
        <f t="shared" si="3"/>
        <v>3.5899999999999963</v>
      </c>
      <c r="I117" s="4">
        <f t="shared" si="4"/>
        <v>273.68200000000002</v>
      </c>
    </row>
    <row r="118" spans="1:9">
      <c r="A118">
        <v>5.2549999999999999</v>
      </c>
      <c r="B118">
        <v>48.712000000000003</v>
      </c>
      <c r="C118">
        <v>263.43200000000002</v>
      </c>
      <c r="D118">
        <v>0.28003099999999997</v>
      </c>
      <c r="G118" s="3">
        <f t="shared" si="5"/>
        <v>0.20149999999999935</v>
      </c>
      <c r="H118" s="4">
        <f t="shared" si="3"/>
        <v>3.7920000000000016</v>
      </c>
      <c r="I118" s="4">
        <f t="shared" si="4"/>
        <v>263.43200000000002</v>
      </c>
    </row>
    <row r="119" spans="1:9">
      <c r="A119">
        <v>5.2549999999999999</v>
      </c>
      <c r="B119">
        <v>48.912999999999997</v>
      </c>
      <c r="C119">
        <v>252.77</v>
      </c>
      <c r="D119">
        <v>0.28003299999999998</v>
      </c>
      <c r="G119" s="3">
        <f t="shared" si="5"/>
        <v>0.19999999999999929</v>
      </c>
      <c r="H119" s="4">
        <f t="shared" si="3"/>
        <v>3.992999999999995</v>
      </c>
      <c r="I119" s="4">
        <f t="shared" si="4"/>
        <v>252.77</v>
      </c>
    </row>
    <row r="120" spans="1:9">
      <c r="A120">
        <v>5.2549999999999999</v>
      </c>
      <c r="B120">
        <v>49.112000000000002</v>
      </c>
      <c r="C120">
        <v>241.15299999999999</v>
      </c>
      <c r="D120">
        <v>0.28005600000000003</v>
      </c>
      <c r="G120" s="3">
        <f t="shared" si="5"/>
        <v>0.19850000000000279</v>
      </c>
      <c r="H120" s="4">
        <f t="shared" si="3"/>
        <v>4.1920000000000002</v>
      </c>
      <c r="I120" s="4">
        <f t="shared" si="4"/>
        <v>241.15299999999999</v>
      </c>
    </row>
    <row r="121" spans="1:9">
      <c r="A121">
        <v>5.2549999999999999</v>
      </c>
      <c r="B121">
        <v>49.31</v>
      </c>
      <c r="C121">
        <v>228.96899999999999</v>
      </c>
      <c r="D121">
        <v>0.28004400000000002</v>
      </c>
      <c r="G121" s="3">
        <f t="shared" si="5"/>
        <v>0.19950000000000045</v>
      </c>
      <c r="H121" s="4">
        <f t="shared" si="3"/>
        <v>4.3900000000000006</v>
      </c>
      <c r="I121" s="4">
        <f t="shared" si="4"/>
        <v>228.96899999999999</v>
      </c>
    </row>
    <row r="122" spans="1:9">
      <c r="A122">
        <v>5.2549999999999999</v>
      </c>
      <c r="B122">
        <v>49.511000000000003</v>
      </c>
      <c r="C122">
        <v>216.19499999999999</v>
      </c>
      <c r="D122">
        <v>0.28003400000000001</v>
      </c>
      <c r="G122" s="3">
        <f t="shared" si="5"/>
        <v>0.20100000000000051</v>
      </c>
      <c r="H122" s="4">
        <f t="shared" si="3"/>
        <v>4.5910000000000011</v>
      </c>
      <c r="I122" s="4">
        <f t="shared" si="4"/>
        <v>216.19499999999999</v>
      </c>
    </row>
    <row r="123" spans="1:9">
      <c r="A123">
        <v>5.2549999999999999</v>
      </c>
      <c r="B123">
        <v>49.712000000000003</v>
      </c>
      <c r="C123">
        <v>203.19800000000001</v>
      </c>
      <c r="D123">
        <v>0.28004200000000001</v>
      </c>
      <c r="G123" s="3">
        <f t="shared" si="5"/>
        <v>0.1994999999999969</v>
      </c>
      <c r="H123" s="4">
        <f t="shared" si="3"/>
        <v>4.7920000000000016</v>
      </c>
      <c r="I123" s="4">
        <f t="shared" si="4"/>
        <v>203.19800000000001</v>
      </c>
    </row>
    <row r="124" spans="1:9">
      <c r="A124">
        <v>5.2549999999999999</v>
      </c>
      <c r="B124">
        <v>49.91</v>
      </c>
      <c r="C124">
        <v>189.917</v>
      </c>
      <c r="D124">
        <v>0.28004400000000002</v>
      </c>
      <c r="G124" s="3">
        <f t="shared" si="5"/>
        <v>0.19799999999999685</v>
      </c>
      <c r="H124" s="4">
        <f t="shared" si="3"/>
        <v>4.9899999999999949</v>
      </c>
      <c r="I124" s="4">
        <f t="shared" si="4"/>
        <v>189.917</v>
      </c>
    </row>
    <row r="125" spans="1:9">
      <c r="A125">
        <v>5.2549999999999999</v>
      </c>
      <c r="B125">
        <v>50.107999999999997</v>
      </c>
      <c r="C125">
        <v>176.81</v>
      </c>
      <c r="D125">
        <v>0.28006500000000001</v>
      </c>
      <c r="G125" s="3">
        <f t="shared" si="5"/>
        <v>0.20000000000000284</v>
      </c>
      <c r="H125" s="4">
        <f t="shared" si="3"/>
        <v>5.1879999999999953</v>
      </c>
      <c r="I125" s="4">
        <f t="shared" si="4"/>
        <v>176.81</v>
      </c>
    </row>
    <row r="126" spans="1:9">
      <c r="A126">
        <v>5.2549999999999999</v>
      </c>
      <c r="B126">
        <v>50.31</v>
      </c>
      <c r="C126">
        <v>163.87100000000001</v>
      </c>
      <c r="D126">
        <v>0.28004400000000002</v>
      </c>
      <c r="G126" s="3">
        <f t="shared" si="5"/>
        <v>0.2015000000000029</v>
      </c>
      <c r="H126" s="4">
        <f t="shared" si="3"/>
        <v>5.3900000000000006</v>
      </c>
      <c r="I126" s="4">
        <f t="shared" si="4"/>
        <v>163.87100000000001</v>
      </c>
    </row>
    <row r="127" spans="1:9">
      <c r="A127">
        <v>5.2549999999999999</v>
      </c>
      <c r="B127">
        <v>50.511000000000003</v>
      </c>
      <c r="C127">
        <v>150.69800000000001</v>
      </c>
      <c r="D127">
        <v>0.280061</v>
      </c>
      <c r="G127" s="3">
        <f t="shared" si="5"/>
        <v>0.20049999999999812</v>
      </c>
      <c r="H127" s="4">
        <f t="shared" si="3"/>
        <v>5.5910000000000011</v>
      </c>
      <c r="I127" s="4">
        <f t="shared" si="4"/>
        <v>150.69800000000001</v>
      </c>
    </row>
    <row r="128" spans="1:9">
      <c r="A128">
        <v>5.2549999999999999</v>
      </c>
      <c r="B128">
        <v>50.710999999999999</v>
      </c>
      <c r="C128">
        <v>138.19900000000001</v>
      </c>
      <c r="D128">
        <v>0.28005000000000002</v>
      </c>
      <c r="G128" s="3">
        <f t="shared" si="5"/>
        <v>0.1994999999999969</v>
      </c>
      <c r="H128" s="4">
        <f t="shared" si="3"/>
        <v>5.7909999999999968</v>
      </c>
      <c r="I128" s="4">
        <f t="shared" si="4"/>
        <v>138.19900000000001</v>
      </c>
    </row>
    <row r="129" spans="1:9">
      <c r="A129">
        <v>5.2549999999999999</v>
      </c>
      <c r="B129">
        <v>50.91</v>
      </c>
      <c r="C129">
        <v>126.229</v>
      </c>
      <c r="D129">
        <v>0.28004899999999999</v>
      </c>
      <c r="G129" s="3">
        <f t="shared" si="5"/>
        <v>0.20050000000000168</v>
      </c>
      <c r="H129" s="4">
        <f t="shared" si="3"/>
        <v>5.9899999999999949</v>
      </c>
      <c r="I129" s="4">
        <f t="shared" si="4"/>
        <v>126.229</v>
      </c>
    </row>
    <row r="130" spans="1:9">
      <c r="A130">
        <v>5.2549999999999999</v>
      </c>
      <c r="B130">
        <v>51.112000000000002</v>
      </c>
      <c r="C130">
        <v>114.932</v>
      </c>
      <c r="D130">
        <v>0.28003899999999998</v>
      </c>
      <c r="G130" s="3">
        <f t="shared" si="5"/>
        <v>0.2015000000000029</v>
      </c>
      <c r="H130" s="4">
        <f t="shared" si="3"/>
        <v>6.1920000000000002</v>
      </c>
      <c r="I130" s="4">
        <f t="shared" si="4"/>
        <v>114.932</v>
      </c>
    </row>
    <row r="131" spans="1:9">
      <c r="A131">
        <v>5.2549999999999999</v>
      </c>
      <c r="B131">
        <v>51.313000000000002</v>
      </c>
      <c r="C131">
        <v>104.504</v>
      </c>
      <c r="D131">
        <v>0.28004000000000001</v>
      </c>
      <c r="G131" s="3">
        <f t="shared" si="5"/>
        <v>0.20049999999999812</v>
      </c>
      <c r="H131" s="4">
        <f t="shared" si="3"/>
        <v>6.3930000000000007</v>
      </c>
      <c r="I131" s="4">
        <f t="shared" si="4"/>
        <v>104.504</v>
      </c>
    </row>
    <row r="132" spans="1:9">
      <c r="A132">
        <v>5.2549999999999999</v>
      </c>
      <c r="B132">
        <v>51.512999999999998</v>
      </c>
      <c r="C132">
        <v>94.77</v>
      </c>
      <c r="D132">
        <v>0.28004699999999999</v>
      </c>
      <c r="G132" s="3">
        <f t="shared" si="5"/>
        <v>0.19899999999999807</v>
      </c>
      <c r="H132" s="4">
        <f t="shared" si="3"/>
        <v>6.5929999999999964</v>
      </c>
      <c r="I132" s="4">
        <f t="shared" si="4"/>
        <v>94.77</v>
      </c>
    </row>
    <row r="133" spans="1:9">
      <c r="A133">
        <v>5.2549999999999999</v>
      </c>
      <c r="B133">
        <v>51.710999999999999</v>
      </c>
      <c r="C133">
        <v>85.545000000000002</v>
      </c>
      <c r="D133">
        <v>0.28003499999999998</v>
      </c>
      <c r="G133" s="3">
        <f t="shared" si="5"/>
        <v>0.19950000000000045</v>
      </c>
      <c r="H133" s="4">
        <f t="shared" si="3"/>
        <v>6.7909999999999968</v>
      </c>
      <c r="I133" s="4">
        <f t="shared" si="4"/>
        <v>85.545000000000002</v>
      </c>
    </row>
    <row r="134" spans="1:9">
      <c r="A134">
        <v>5.2549999999999999</v>
      </c>
      <c r="B134">
        <v>51.911999999999999</v>
      </c>
      <c r="C134">
        <v>77.334999999999994</v>
      </c>
      <c r="D134">
        <v>0.28003499999999998</v>
      </c>
      <c r="G134" s="3">
        <f t="shared" si="5"/>
        <v>0.20100000000000051</v>
      </c>
      <c r="H134" s="4">
        <f t="shared" si="3"/>
        <v>6.9919999999999973</v>
      </c>
      <c r="I134" s="4">
        <f t="shared" si="4"/>
        <v>77.334999999999994</v>
      </c>
    </row>
    <row r="135" spans="1:9">
      <c r="A135">
        <v>5.2549999999999999</v>
      </c>
      <c r="B135">
        <v>52.113</v>
      </c>
      <c r="C135">
        <v>69.474999999999994</v>
      </c>
      <c r="D135">
        <v>0.28005799999999997</v>
      </c>
      <c r="G135" s="3">
        <f t="shared" si="5"/>
        <v>0.19950000000000045</v>
      </c>
      <c r="H135" s="4">
        <f t="shared" si="3"/>
        <v>7.1929999999999978</v>
      </c>
      <c r="I135" s="4">
        <f t="shared" si="4"/>
        <v>69.474999999999994</v>
      </c>
    </row>
    <row r="136" spans="1:9">
      <c r="A136">
        <v>5.2549999999999999</v>
      </c>
      <c r="B136">
        <v>52.311</v>
      </c>
      <c r="C136">
        <v>62.585000000000001</v>
      </c>
      <c r="D136">
        <v>0.280059</v>
      </c>
      <c r="G136" s="3">
        <f t="shared" si="5"/>
        <v>0.19750000000000156</v>
      </c>
      <c r="H136" s="4">
        <f t="shared" si="3"/>
        <v>7.3909999999999982</v>
      </c>
      <c r="I136" s="4">
        <f t="shared" si="4"/>
        <v>62.585000000000001</v>
      </c>
    </row>
    <row r="137" spans="1:9">
      <c r="A137">
        <v>5.2549999999999999</v>
      </c>
      <c r="B137">
        <v>52.508000000000003</v>
      </c>
      <c r="C137">
        <v>56.642000000000003</v>
      </c>
      <c r="D137">
        <v>0.28004200000000001</v>
      </c>
      <c r="G137" s="3">
        <f t="shared" si="5"/>
        <v>0.19950000000000045</v>
      </c>
      <c r="H137" s="4">
        <f t="shared" si="3"/>
        <v>7.588000000000001</v>
      </c>
      <c r="I137" s="4">
        <f t="shared" si="4"/>
        <v>56.642000000000003</v>
      </c>
    </row>
    <row r="138" spans="1:9">
      <c r="A138">
        <v>5.2549999999999999</v>
      </c>
      <c r="B138">
        <v>52.71</v>
      </c>
      <c r="C138">
        <v>51.082999999999998</v>
      </c>
      <c r="D138">
        <v>0.28004899999999999</v>
      </c>
      <c r="G138" s="3">
        <f t="shared" si="5"/>
        <v>0.20149999999999935</v>
      </c>
      <c r="H138" s="4">
        <f t="shared" si="3"/>
        <v>7.7899999999999991</v>
      </c>
      <c r="I138" s="4">
        <f t="shared" si="4"/>
        <v>51.082999999999998</v>
      </c>
    </row>
    <row r="139" spans="1:9">
      <c r="A139">
        <v>5.2549999999999999</v>
      </c>
      <c r="B139">
        <v>52.911000000000001</v>
      </c>
      <c r="C139">
        <v>45.841999999999999</v>
      </c>
      <c r="D139">
        <v>0.28005000000000002</v>
      </c>
      <c r="G139" s="3">
        <f t="shared" si="5"/>
        <v>0.20049999999999812</v>
      </c>
      <c r="H139" s="4">
        <f t="shared" si="3"/>
        <v>7.9909999999999997</v>
      </c>
      <c r="I139" s="4">
        <f t="shared" si="4"/>
        <v>45.841999999999999</v>
      </c>
    </row>
    <row r="140" spans="1:9">
      <c r="A140">
        <v>5.2549999999999999</v>
      </c>
      <c r="B140">
        <v>53.110999999999997</v>
      </c>
      <c r="C140">
        <v>41.779000000000003</v>
      </c>
      <c r="D140">
        <v>0.28005799999999997</v>
      </c>
      <c r="G140" s="3">
        <f t="shared" si="5"/>
        <v>0.19899999999999807</v>
      </c>
      <c r="H140" s="4">
        <f t="shared" si="3"/>
        <v>8.1909999999999954</v>
      </c>
      <c r="I140" s="4">
        <f t="shared" si="4"/>
        <v>41.779000000000003</v>
      </c>
    </row>
    <row r="141" spans="1:9">
      <c r="A141">
        <v>5.2549999999999999</v>
      </c>
      <c r="B141">
        <v>53.308999999999997</v>
      </c>
      <c r="C141">
        <v>37.695</v>
      </c>
      <c r="D141">
        <v>0.28004899999999999</v>
      </c>
      <c r="G141" s="3">
        <f t="shared" si="5"/>
        <v>0.20000000000000284</v>
      </c>
      <c r="H141" s="4">
        <f t="shared" si="3"/>
        <v>8.3889999999999958</v>
      </c>
      <c r="I141" s="4">
        <f t="shared" si="4"/>
        <v>37.695</v>
      </c>
    </row>
    <row r="142" spans="1:9">
      <c r="A142">
        <v>5.2549999999999999</v>
      </c>
      <c r="B142">
        <v>53.511000000000003</v>
      </c>
      <c r="C142">
        <v>33.862000000000002</v>
      </c>
      <c r="D142">
        <v>0.28004800000000002</v>
      </c>
      <c r="G142" s="3">
        <f t="shared" si="5"/>
        <v>0.20200000000000173</v>
      </c>
      <c r="H142" s="4">
        <f t="shared" si="3"/>
        <v>8.5910000000000011</v>
      </c>
      <c r="I142" s="4">
        <f t="shared" si="4"/>
        <v>33.862000000000002</v>
      </c>
    </row>
    <row r="143" spans="1:9">
      <c r="A143">
        <v>5.2549999999999999</v>
      </c>
      <c r="B143">
        <v>53.713000000000001</v>
      </c>
      <c r="C143">
        <v>31.033000000000001</v>
      </c>
      <c r="D143">
        <v>0.28005400000000003</v>
      </c>
      <c r="G143" s="3">
        <f t="shared" si="5"/>
        <v>0.20099999999999696</v>
      </c>
      <c r="H143" s="4">
        <f t="shared" si="3"/>
        <v>8.7929999999999993</v>
      </c>
      <c r="I143" s="4">
        <f t="shared" si="4"/>
        <v>31.033000000000001</v>
      </c>
    </row>
    <row r="144" spans="1:9">
      <c r="A144">
        <v>5.2549999999999999</v>
      </c>
      <c r="B144">
        <v>53.912999999999997</v>
      </c>
      <c r="C144">
        <v>28.106000000000002</v>
      </c>
      <c r="D144">
        <v>0.28005999999999998</v>
      </c>
      <c r="G144" s="3">
        <f t="shared" si="5"/>
        <v>0.19899999999999807</v>
      </c>
      <c r="H144" s="4">
        <f t="shared" si="3"/>
        <v>8.992999999999995</v>
      </c>
      <c r="I144" s="4">
        <f t="shared" si="4"/>
        <v>28.106000000000002</v>
      </c>
    </row>
    <row r="145" spans="1:9">
      <c r="A145">
        <v>5.2549999999999999</v>
      </c>
      <c r="B145">
        <v>54.110999999999997</v>
      </c>
      <c r="C145">
        <v>25.443000000000001</v>
      </c>
      <c r="D145">
        <v>0.28005000000000002</v>
      </c>
      <c r="G145" s="3">
        <f t="shared" si="5"/>
        <v>0.19950000000000045</v>
      </c>
      <c r="H145" s="4">
        <f t="shared" si="3"/>
        <v>9.1909999999999954</v>
      </c>
      <c r="I145" s="4">
        <f t="shared" si="4"/>
        <v>25.443000000000001</v>
      </c>
    </row>
    <row r="146" spans="1:9">
      <c r="A146">
        <v>5.2549999999999999</v>
      </c>
      <c r="B146">
        <v>54.311999999999998</v>
      </c>
      <c r="C146">
        <v>23.114000000000001</v>
      </c>
      <c r="D146">
        <v>0.28005099999999999</v>
      </c>
      <c r="G146" s="3">
        <f t="shared" si="5"/>
        <v>0.20100000000000051</v>
      </c>
      <c r="H146" s="4">
        <f t="shared" si="3"/>
        <v>9.3919999999999959</v>
      </c>
      <c r="I146" s="4">
        <f t="shared" si="4"/>
        <v>23.114000000000001</v>
      </c>
    </row>
    <row r="147" spans="1:9">
      <c r="A147">
        <v>5.2549999999999999</v>
      </c>
      <c r="B147">
        <v>54.512999999999998</v>
      </c>
      <c r="C147">
        <v>21.37</v>
      </c>
      <c r="D147">
        <v>0.28004400000000002</v>
      </c>
      <c r="G147" s="3">
        <f t="shared" si="5"/>
        <v>0.20000000000000284</v>
      </c>
      <c r="H147" s="4">
        <f t="shared" si="3"/>
        <v>9.5929999999999964</v>
      </c>
      <c r="I147" s="4">
        <f t="shared" si="4"/>
        <v>21.37</v>
      </c>
    </row>
    <row r="148" spans="1:9">
      <c r="A148">
        <v>5.2549999999999999</v>
      </c>
      <c r="B148">
        <v>54.712000000000003</v>
      </c>
      <c r="C148">
        <v>19.63</v>
      </c>
      <c r="D148">
        <v>0.28004699999999999</v>
      </c>
      <c r="G148" s="3">
        <f t="shared" si="5"/>
        <v>0.1980000000000004</v>
      </c>
      <c r="H148" s="4">
        <f t="shared" ref="H148:H179" si="6">B148-$I$1</f>
        <v>9.7920000000000016</v>
      </c>
      <c r="I148" s="4">
        <f t="shared" ref="I148:I179" si="7">C148</f>
        <v>19.63</v>
      </c>
    </row>
    <row r="149" spans="1:9">
      <c r="A149">
        <v>5.2549999999999999</v>
      </c>
      <c r="B149">
        <v>54.908999999999999</v>
      </c>
      <c r="C149">
        <v>17.905000000000001</v>
      </c>
      <c r="D149">
        <v>0.28005799999999997</v>
      </c>
      <c r="G149" s="3">
        <f t="shared" ref="G149:G178" si="8">(H150-H148)/2</f>
        <v>0.34999999999999787</v>
      </c>
      <c r="H149" s="4">
        <f t="shared" si="6"/>
        <v>9.9889999999999972</v>
      </c>
      <c r="I149" s="4">
        <f t="shared" si="7"/>
        <v>17.905000000000001</v>
      </c>
    </row>
    <row r="150" spans="1:9">
      <c r="A150">
        <v>5.2549999999999999</v>
      </c>
      <c r="B150">
        <v>55.411999999999999</v>
      </c>
      <c r="C150">
        <v>14.679</v>
      </c>
      <c r="D150">
        <v>0.28005600000000003</v>
      </c>
      <c r="G150" s="3">
        <f t="shared" si="8"/>
        <v>0.50100000000000122</v>
      </c>
      <c r="H150" s="4">
        <f t="shared" si="6"/>
        <v>10.491999999999997</v>
      </c>
      <c r="I150" s="4">
        <f t="shared" si="7"/>
        <v>14.679</v>
      </c>
    </row>
    <row r="151" spans="1:9">
      <c r="A151">
        <v>5.2549999999999999</v>
      </c>
      <c r="B151">
        <v>55.911000000000001</v>
      </c>
      <c r="C151">
        <v>12.018000000000001</v>
      </c>
      <c r="D151">
        <v>0.28005099999999999</v>
      </c>
      <c r="G151" s="3">
        <f t="shared" si="8"/>
        <v>0.5</v>
      </c>
      <c r="H151" s="4">
        <f t="shared" si="6"/>
        <v>10.991</v>
      </c>
      <c r="I151" s="4">
        <f t="shared" si="7"/>
        <v>12.018000000000001</v>
      </c>
    </row>
    <row r="152" spans="1:9">
      <c r="A152">
        <v>5.2549999999999999</v>
      </c>
      <c r="B152">
        <v>56.411999999999999</v>
      </c>
      <c r="C152">
        <v>10.166</v>
      </c>
      <c r="D152">
        <v>0.28004800000000002</v>
      </c>
      <c r="G152" s="3">
        <f t="shared" si="8"/>
        <v>0.50150000000000006</v>
      </c>
      <c r="H152" s="4">
        <f t="shared" si="6"/>
        <v>11.491999999999997</v>
      </c>
      <c r="I152" s="4">
        <f t="shared" si="7"/>
        <v>10.166</v>
      </c>
    </row>
    <row r="153" spans="1:9">
      <c r="A153">
        <v>5.2549999999999999</v>
      </c>
      <c r="B153">
        <v>56.914000000000001</v>
      </c>
      <c r="C153">
        <v>8.4290000000000003</v>
      </c>
      <c r="D153">
        <v>0.28004400000000002</v>
      </c>
      <c r="G153" s="3">
        <f t="shared" si="8"/>
        <v>0.49899999999999878</v>
      </c>
      <c r="H153" s="4">
        <f t="shared" si="6"/>
        <v>11.994</v>
      </c>
      <c r="I153" s="4">
        <f t="shared" si="7"/>
        <v>8.4290000000000003</v>
      </c>
    </row>
    <row r="154" spans="1:9">
      <c r="A154">
        <v>5.2549999999999999</v>
      </c>
      <c r="B154">
        <v>57.41</v>
      </c>
      <c r="C154">
        <v>7.024</v>
      </c>
      <c r="D154">
        <v>0.28006700000000001</v>
      </c>
      <c r="G154" s="3">
        <f t="shared" si="8"/>
        <v>0.49849999999999994</v>
      </c>
      <c r="H154" s="4">
        <f t="shared" si="6"/>
        <v>12.489999999999995</v>
      </c>
      <c r="I154" s="4">
        <f t="shared" si="7"/>
        <v>7.024</v>
      </c>
    </row>
    <row r="155" spans="1:9">
      <c r="A155">
        <v>5.2549999999999999</v>
      </c>
      <c r="B155">
        <v>57.911000000000001</v>
      </c>
      <c r="C155">
        <v>6.35</v>
      </c>
      <c r="D155">
        <v>0.28005200000000002</v>
      </c>
      <c r="G155" s="3">
        <f t="shared" si="8"/>
        <v>0.50100000000000122</v>
      </c>
      <c r="H155" s="4">
        <f t="shared" si="6"/>
        <v>12.991</v>
      </c>
      <c r="I155" s="4">
        <f t="shared" si="7"/>
        <v>6.35</v>
      </c>
    </row>
    <row r="156" spans="1:9">
      <c r="A156">
        <v>5.2549999999999999</v>
      </c>
      <c r="B156">
        <v>58.411999999999999</v>
      </c>
      <c r="C156">
        <v>5.5330000000000004</v>
      </c>
      <c r="D156">
        <v>0.28006399999999998</v>
      </c>
      <c r="G156" s="3">
        <f t="shared" si="8"/>
        <v>0.49949999999999761</v>
      </c>
      <c r="H156" s="4">
        <f t="shared" si="6"/>
        <v>13.491999999999997</v>
      </c>
      <c r="I156" s="4">
        <f t="shared" si="7"/>
        <v>5.5330000000000004</v>
      </c>
    </row>
    <row r="157" spans="1:9">
      <c r="A157">
        <v>5.2549999999999999</v>
      </c>
      <c r="B157">
        <v>58.91</v>
      </c>
      <c r="C157">
        <v>4.8330000000000002</v>
      </c>
      <c r="D157">
        <v>0.28006500000000001</v>
      </c>
      <c r="G157" s="3">
        <f t="shared" si="8"/>
        <v>0.50100000000000122</v>
      </c>
      <c r="H157" s="4">
        <f t="shared" si="6"/>
        <v>13.989999999999995</v>
      </c>
      <c r="I157" s="4">
        <f t="shared" si="7"/>
        <v>4.8330000000000002</v>
      </c>
    </row>
    <row r="158" spans="1:9">
      <c r="A158">
        <v>5.2549999999999999</v>
      </c>
      <c r="B158">
        <v>59.414000000000001</v>
      </c>
      <c r="C158">
        <v>4.2149999999999999</v>
      </c>
      <c r="D158">
        <v>0.28007300000000002</v>
      </c>
      <c r="G158" s="3">
        <f t="shared" si="8"/>
        <v>0.50050000000000239</v>
      </c>
      <c r="H158" s="4">
        <f t="shared" si="6"/>
        <v>14.494</v>
      </c>
      <c r="I158" s="4">
        <f t="shared" si="7"/>
        <v>4.2149999999999999</v>
      </c>
    </row>
    <row r="159" spans="1:9">
      <c r="A159">
        <v>5.2549999999999999</v>
      </c>
      <c r="B159">
        <v>59.911000000000001</v>
      </c>
      <c r="C159">
        <v>3.7320000000000002</v>
      </c>
      <c r="D159">
        <v>0.280055</v>
      </c>
      <c r="G159" s="3">
        <f t="shared" si="8"/>
        <v>0.49799999999999756</v>
      </c>
      <c r="H159" s="4">
        <f t="shared" si="6"/>
        <v>14.991</v>
      </c>
      <c r="I159" s="4">
        <f t="shared" si="7"/>
        <v>3.7320000000000002</v>
      </c>
    </row>
    <row r="160" spans="1:9">
      <c r="A160">
        <v>5.2549999999999999</v>
      </c>
      <c r="B160">
        <v>60.41</v>
      </c>
      <c r="C160">
        <v>3.32</v>
      </c>
      <c r="D160">
        <v>0.28004699999999999</v>
      </c>
      <c r="G160" s="3">
        <f t="shared" si="8"/>
        <v>0.50099999999999767</v>
      </c>
      <c r="H160" s="4">
        <f t="shared" si="6"/>
        <v>15.489999999999995</v>
      </c>
      <c r="I160" s="4">
        <f t="shared" si="7"/>
        <v>3.32</v>
      </c>
    </row>
    <row r="161" spans="1:9">
      <c r="A161">
        <v>5.2549999999999999</v>
      </c>
      <c r="B161">
        <v>60.912999999999997</v>
      </c>
      <c r="C161">
        <v>2.9409999999999998</v>
      </c>
      <c r="D161">
        <v>0.280053</v>
      </c>
      <c r="G161" s="3">
        <f t="shared" si="8"/>
        <v>0.50050000000000239</v>
      </c>
      <c r="H161" s="4">
        <f t="shared" si="6"/>
        <v>15.992999999999995</v>
      </c>
      <c r="I161" s="4">
        <f t="shared" si="7"/>
        <v>2.9409999999999998</v>
      </c>
    </row>
    <row r="162" spans="1:9">
      <c r="A162">
        <v>5.2549999999999999</v>
      </c>
      <c r="B162">
        <v>61.411000000000001</v>
      </c>
      <c r="C162">
        <v>2.6389999999999998</v>
      </c>
      <c r="D162">
        <v>0.28005200000000002</v>
      </c>
      <c r="G162" s="3">
        <f t="shared" si="8"/>
        <v>0.5</v>
      </c>
      <c r="H162" s="4">
        <f t="shared" si="6"/>
        <v>16.491</v>
      </c>
      <c r="I162" s="4">
        <f t="shared" si="7"/>
        <v>2.6389999999999998</v>
      </c>
    </row>
    <row r="163" spans="1:9">
      <c r="A163">
        <v>5.2549999999999999</v>
      </c>
      <c r="B163">
        <v>61.912999999999997</v>
      </c>
      <c r="C163">
        <v>2.3769999999999998</v>
      </c>
      <c r="D163">
        <v>0.28003400000000001</v>
      </c>
      <c r="G163" s="3">
        <f t="shared" si="8"/>
        <v>0.50049999999999883</v>
      </c>
      <c r="H163" s="4">
        <f t="shared" si="6"/>
        <v>16.992999999999995</v>
      </c>
      <c r="I163" s="4">
        <f t="shared" si="7"/>
        <v>2.3769999999999998</v>
      </c>
    </row>
    <row r="164" spans="1:9">
      <c r="A164">
        <v>5.2549999999999999</v>
      </c>
      <c r="B164">
        <v>62.411999999999999</v>
      </c>
      <c r="C164">
        <v>2.1579999999999999</v>
      </c>
      <c r="D164">
        <v>0.28006700000000001</v>
      </c>
      <c r="G164" s="3">
        <f t="shared" si="8"/>
        <v>0.49750000000000227</v>
      </c>
      <c r="H164" s="4">
        <f t="shared" si="6"/>
        <v>17.491999999999997</v>
      </c>
      <c r="I164" s="4">
        <f t="shared" si="7"/>
        <v>2.1579999999999999</v>
      </c>
    </row>
    <row r="165" spans="1:9">
      <c r="A165">
        <v>5.2549999999999999</v>
      </c>
      <c r="B165">
        <v>62.908000000000001</v>
      </c>
      <c r="C165">
        <v>1.954</v>
      </c>
      <c r="D165">
        <v>0.28006199999999998</v>
      </c>
      <c r="G165" s="3">
        <f t="shared" si="8"/>
        <v>0.5</v>
      </c>
      <c r="H165" s="4">
        <f t="shared" si="6"/>
        <v>17.988</v>
      </c>
      <c r="I165" s="4">
        <f t="shared" si="7"/>
        <v>1.954</v>
      </c>
    </row>
    <row r="166" spans="1:9">
      <c r="A166">
        <v>5.2549999999999999</v>
      </c>
      <c r="B166">
        <v>63.411999999999999</v>
      </c>
      <c r="C166">
        <v>1.7849999999999999</v>
      </c>
      <c r="D166">
        <v>0.28007300000000002</v>
      </c>
      <c r="G166" s="3">
        <f t="shared" si="8"/>
        <v>0.50099999999999767</v>
      </c>
      <c r="H166" s="4">
        <f t="shared" si="6"/>
        <v>18.491999999999997</v>
      </c>
      <c r="I166" s="4">
        <f t="shared" si="7"/>
        <v>1.7849999999999999</v>
      </c>
    </row>
    <row r="167" spans="1:9">
      <c r="A167">
        <v>5.2549999999999999</v>
      </c>
      <c r="B167">
        <v>63.91</v>
      </c>
      <c r="C167">
        <v>1.655</v>
      </c>
      <c r="D167">
        <v>0.28005099999999999</v>
      </c>
      <c r="G167" s="3">
        <f t="shared" si="8"/>
        <v>0.49899999999999878</v>
      </c>
      <c r="H167" s="4">
        <f t="shared" si="6"/>
        <v>18.989999999999995</v>
      </c>
      <c r="I167" s="4">
        <f t="shared" si="7"/>
        <v>1.655</v>
      </c>
    </row>
    <row r="168" spans="1:9">
      <c r="A168">
        <v>5.2549999999999999</v>
      </c>
      <c r="B168">
        <v>64.41</v>
      </c>
      <c r="C168">
        <v>1.5349999999999999</v>
      </c>
      <c r="D168">
        <v>0.28007799999999999</v>
      </c>
      <c r="G168" s="3">
        <f t="shared" si="8"/>
        <v>0.50100000000000477</v>
      </c>
      <c r="H168" s="4">
        <f t="shared" si="6"/>
        <v>19.489999999999995</v>
      </c>
      <c r="I168" s="4">
        <f t="shared" si="7"/>
        <v>1.5349999999999999</v>
      </c>
    </row>
    <row r="169" spans="1:9">
      <c r="A169">
        <v>5.2549999999999999</v>
      </c>
      <c r="B169">
        <v>64.912000000000006</v>
      </c>
      <c r="C169">
        <v>1.4179999999999999</v>
      </c>
      <c r="D169">
        <v>0.28006399999999998</v>
      </c>
      <c r="G169" s="3">
        <f t="shared" si="8"/>
        <v>0.49950000000000472</v>
      </c>
      <c r="H169" s="4">
        <f t="shared" si="6"/>
        <v>19.992000000000004</v>
      </c>
      <c r="I169" s="4">
        <f t="shared" si="7"/>
        <v>1.4179999999999999</v>
      </c>
    </row>
    <row r="170" spans="1:9">
      <c r="A170">
        <v>5.2549999999999999</v>
      </c>
      <c r="B170">
        <v>65.409000000000006</v>
      </c>
      <c r="C170">
        <v>1.319</v>
      </c>
      <c r="D170">
        <v>0.28004699999999999</v>
      </c>
      <c r="G170" s="3">
        <f t="shared" si="8"/>
        <v>0.5</v>
      </c>
      <c r="H170" s="4">
        <f t="shared" si="6"/>
        <v>20.489000000000004</v>
      </c>
      <c r="I170" s="4">
        <f t="shared" si="7"/>
        <v>1.319</v>
      </c>
    </row>
    <row r="171" spans="1:9">
      <c r="A171">
        <v>5.2549999999999999</v>
      </c>
      <c r="B171">
        <v>65.912000000000006</v>
      </c>
      <c r="C171">
        <v>1.2330000000000001</v>
      </c>
      <c r="D171">
        <v>0.28006999999999999</v>
      </c>
      <c r="G171" s="3">
        <f t="shared" si="8"/>
        <v>0.50150000000000006</v>
      </c>
      <c r="H171" s="4">
        <f t="shared" si="6"/>
        <v>20.992000000000004</v>
      </c>
      <c r="I171" s="4">
        <f t="shared" si="7"/>
        <v>1.2330000000000001</v>
      </c>
    </row>
    <row r="172" spans="1:9">
      <c r="A172">
        <v>5.2549999999999999</v>
      </c>
      <c r="B172">
        <v>66.412000000000006</v>
      </c>
      <c r="C172">
        <v>1.1539999999999999</v>
      </c>
      <c r="D172">
        <v>0.28006799999999998</v>
      </c>
      <c r="G172" s="3">
        <f t="shared" si="8"/>
        <v>0.49899999999999523</v>
      </c>
      <c r="H172" s="4">
        <f t="shared" si="6"/>
        <v>21.492000000000004</v>
      </c>
      <c r="I172" s="4">
        <f t="shared" si="7"/>
        <v>1.1539999999999999</v>
      </c>
    </row>
    <row r="173" spans="1:9">
      <c r="A173">
        <v>5.2549999999999999</v>
      </c>
      <c r="B173">
        <v>66.91</v>
      </c>
      <c r="C173">
        <v>1.0760000000000001</v>
      </c>
      <c r="D173">
        <v>0.28007300000000002</v>
      </c>
      <c r="G173" s="3">
        <f t="shared" si="8"/>
        <v>0.50049999999999528</v>
      </c>
      <c r="H173" s="4">
        <f t="shared" si="6"/>
        <v>21.989999999999995</v>
      </c>
      <c r="I173" s="4">
        <f t="shared" si="7"/>
        <v>1.0760000000000001</v>
      </c>
    </row>
    <row r="174" spans="1:9">
      <c r="A174">
        <v>5.2549999999999999</v>
      </c>
      <c r="B174">
        <v>67.412999999999997</v>
      </c>
      <c r="C174">
        <v>1.0209999999999999</v>
      </c>
      <c r="D174">
        <v>0.28006199999999998</v>
      </c>
      <c r="G174" s="3">
        <f t="shared" si="8"/>
        <v>0.5</v>
      </c>
      <c r="H174" s="4">
        <f t="shared" si="6"/>
        <v>22.492999999999995</v>
      </c>
      <c r="I174" s="4">
        <f t="shared" si="7"/>
        <v>1.0209999999999999</v>
      </c>
    </row>
    <row r="175" spans="1:9">
      <c r="A175">
        <v>5.2549999999999999</v>
      </c>
      <c r="B175">
        <v>67.91</v>
      </c>
      <c r="C175">
        <v>0.96599999999999997</v>
      </c>
      <c r="D175">
        <v>0.28006500000000001</v>
      </c>
      <c r="G175" s="3">
        <f t="shared" si="8"/>
        <v>0.49800000000000466</v>
      </c>
      <c r="H175" s="4">
        <f t="shared" si="6"/>
        <v>22.989999999999995</v>
      </c>
      <c r="I175" s="4">
        <f t="shared" si="7"/>
        <v>0.96599999999999997</v>
      </c>
    </row>
    <row r="176" spans="1:9">
      <c r="A176">
        <v>5.2549999999999999</v>
      </c>
      <c r="B176">
        <v>68.409000000000006</v>
      </c>
      <c r="C176">
        <v>0.92500000000000004</v>
      </c>
      <c r="D176">
        <v>0.280061</v>
      </c>
      <c r="G176" s="3">
        <f t="shared" si="8"/>
        <v>0.50100000000000477</v>
      </c>
      <c r="H176" s="4">
        <f t="shared" si="6"/>
        <v>23.489000000000004</v>
      </c>
      <c r="I176" s="4">
        <f t="shared" si="7"/>
        <v>0.92500000000000004</v>
      </c>
    </row>
    <row r="177" spans="1:9">
      <c r="A177">
        <v>5.2549999999999999</v>
      </c>
      <c r="B177">
        <v>68.912000000000006</v>
      </c>
      <c r="C177">
        <v>0.86299999999999999</v>
      </c>
      <c r="D177">
        <v>0.28006399999999998</v>
      </c>
      <c r="G177" s="3">
        <f t="shared" si="8"/>
        <v>0.50049999999999528</v>
      </c>
      <c r="H177" s="4">
        <f t="shared" si="6"/>
        <v>23.992000000000004</v>
      </c>
      <c r="I177" s="4">
        <f t="shared" si="7"/>
        <v>0.86299999999999999</v>
      </c>
    </row>
    <row r="178" spans="1:9">
      <c r="A178">
        <v>5.2549999999999999</v>
      </c>
      <c r="B178">
        <v>69.41</v>
      </c>
      <c r="C178">
        <v>0.81699999999999995</v>
      </c>
      <c r="D178">
        <v>0.28004499999999999</v>
      </c>
      <c r="G178" s="3">
        <f t="shared" si="8"/>
        <v>0.50049999999999528</v>
      </c>
      <c r="H178" s="4">
        <f t="shared" si="6"/>
        <v>24.489999999999995</v>
      </c>
      <c r="I178" s="4">
        <f t="shared" si="7"/>
        <v>0.81699999999999995</v>
      </c>
    </row>
    <row r="179" spans="1:9">
      <c r="A179">
        <v>5.2549999999999999</v>
      </c>
      <c r="B179">
        <v>69.912999999999997</v>
      </c>
      <c r="C179">
        <v>0.80200000000000005</v>
      </c>
      <c r="D179">
        <v>0.28004899999999999</v>
      </c>
      <c r="G179" s="3">
        <f>(H179-H178)/2</f>
        <v>0.25150000000000006</v>
      </c>
      <c r="H179" s="4">
        <f t="shared" si="6"/>
        <v>24.992999999999995</v>
      </c>
      <c r="I179" s="4">
        <f t="shared" si="7"/>
        <v>0.80200000000000005</v>
      </c>
    </row>
    <row r="180" spans="1:9">
      <c r="G180" s="3">
        <f>SUM(G19:G179)</f>
        <v>50.001000000000005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K10" sqref="K10:L15"/>
    </sheetView>
  </sheetViews>
  <sheetFormatPr defaultRowHeight="14.5"/>
  <cols>
    <col min="1" max="1" width="10.7265625" customWidth="1"/>
    <col min="11" max="11" width="10.54296875" bestFit="1" customWidth="1"/>
  </cols>
  <sheetData>
    <row r="1" spans="1:12">
      <c r="A1" t="s">
        <v>0</v>
      </c>
      <c r="H1" t="s">
        <v>19</v>
      </c>
      <c r="I1">
        <v>44.92</v>
      </c>
    </row>
    <row r="2" spans="1:12">
      <c r="A2" t="s">
        <v>90</v>
      </c>
      <c r="B2" t="s">
        <v>1</v>
      </c>
    </row>
    <row r="3" spans="1:12">
      <c r="A3" s="1">
        <v>44476</v>
      </c>
      <c r="B3" t="s">
        <v>2</v>
      </c>
    </row>
    <row r="4" spans="1:12">
      <c r="A4" s="2">
        <v>0.3825810185185185</v>
      </c>
      <c r="B4" t="s">
        <v>3</v>
      </c>
    </row>
    <row r="5" spans="1:12">
      <c r="A5">
        <v>5.0999999999999996</v>
      </c>
      <c r="B5" t="s">
        <v>4</v>
      </c>
    </row>
    <row r="6" spans="1:12">
      <c r="A6">
        <v>1</v>
      </c>
      <c r="B6" t="s">
        <v>5</v>
      </c>
    </row>
    <row r="7" spans="1:12">
      <c r="A7">
        <v>1</v>
      </c>
      <c r="B7" t="s">
        <v>6</v>
      </c>
    </row>
    <row r="8" spans="1:12">
      <c r="A8">
        <v>161</v>
      </c>
      <c r="B8" t="s">
        <v>7</v>
      </c>
    </row>
    <row r="9" spans="1:12">
      <c r="A9">
        <v>2</v>
      </c>
      <c r="B9" t="s">
        <v>8</v>
      </c>
    </row>
    <row r="10" spans="1:12">
      <c r="A10">
        <v>0</v>
      </c>
      <c r="B10" t="s">
        <v>9</v>
      </c>
    </row>
    <row r="11" spans="1:12">
      <c r="A11" t="s">
        <v>91</v>
      </c>
      <c r="I11" t="s">
        <v>81</v>
      </c>
      <c r="L11" s="6"/>
    </row>
    <row r="12" spans="1:12">
      <c r="A12" t="s">
        <v>10</v>
      </c>
      <c r="H12" t="s">
        <v>20</v>
      </c>
      <c r="I12" s="3">
        <f>AVERAGE(D19:D179)*10</f>
        <v>2.0004389440993786</v>
      </c>
      <c r="J12" t="s">
        <v>23</v>
      </c>
      <c r="K12" s="5"/>
      <c r="L12" s="37"/>
    </row>
    <row r="13" spans="1:12">
      <c r="A13" t="s">
        <v>11</v>
      </c>
      <c r="H13" t="s">
        <v>21</v>
      </c>
      <c r="I13" s="5">
        <f>SUMPRODUCT(G19:G179,I19:I179)</f>
        <v>2729.6872534999993</v>
      </c>
      <c r="J13" t="s">
        <v>24</v>
      </c>
      <c r="K13" s="5"/>
      <c r="L13" s="37"/>
    </row>
    <row r="14" spans="1:12">
      <c r="A14">
        <v>0</v>
      </c>
      <c r="B14" t="s">
        <v>12</v>
      </c>
      <c r="H14" t="s">
        <v>26</v>
      </c>
      <c r="I14" s="3">
        <f>I99</f>
        <v>239.12899999999999</v>
      </c>
      <c r="J14" t="s">
        <v>25</v>
      </c>
      <c r="K14" s="5"/>
      <c r="L14" s="37"/>
    </row>
    <row r="15" spans="1:12">
      <c r="A15">
        <v>0</v>
      </c>
      <c r="B15" t="s">
        <v>13</v>
      </c>
      <c r="H15" t="s">
        <v>22</v>
      </c>
      <c r="I15" s="5">
        <f>I13/I14</f>
        <v>11.415124278109303</v>
      </c>
      <c r="J15" t="s">
        <v>29</v>
      </c>
      <c r="K15" s="5"/>
      <c r="L15" s="37"/>
    </row>
    <row r="16" spans="1:12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5.2549999999999999</v>
      </c>
      <c r="B19">
        <v>19.911000000000001</v>
      </c>
      <c r="C19">
        <v>0.19500000000000001</v>
      </c>
      <c r="D19">
        <v>0.20003699999999999</v>
      </c>
      <c r="G19" s="3">
        <f>(H20-H19)/2</f>
        <v>0.24949999999999939</v>
      </c>
      <c r="H19" s="4">
        <f>B19-$I$1</f>
        <v>-25.009</v>
      </c>
      <c r="I19" s="4">
        <f>C19</f>
        <v>0.19500000000000001</v>
      </c>
    </row>
    <row r="20" spans="1:9">
      <c r="A20">
        <v>5.2549999999999999</v>
      </c>
      <c r="B20">
        <v>20.41</v>
      </c>
      <c r="C20">
        <v>0.23200000000000001</v>
      </c>
      <c r="D20">
        <v>0.20002900000000001</v>
      </c>
      <c r="G20" s="3">
        <f>(H21-H19)/2</f>
        <v>0.50099999999999945</v>
      </c>
      <c r="H20" s="4">
        <f t="shared" ref="H20:H83" si="0">B20-$I$1</f>
        <v>-24.51</v>
      </c>
      <c r="I20" s="4">
        <f t="shared" ref="I20:I83" si="1">C20</f>
        <v>0.23200000000000001</v>
      </c>
    </row>
    <row r="21" spans="1:9">
      <c r="A21">
        <v>5.2549999999999999</v>
      </c>
      <c r="B21">
        <v>20.913</v>
      </c>
      <c r="C21">
        <v>0.25600000000000001</v>
      </c>
      <c r="D21">
        <v>0.20002200000000001</v>
      </c>
      <c r="G21" s="3">
        <f t="shared" ref="G21:G84" si="2">(H22-H20)/2</f>
        <v>0.50099999999999945</v>
      </c>
      <c r="H21" s="4">
        <f t="shared" si="0"/>
        <v>-24.007000000000001</v>
      </c>
      <c r="I21" s="4">
        <f t="shared" si="1"/>
        <v>0.25600000000000001</v>
      </c>
    </row>
    <row r="22" spans="1:9">
      <c r="A22">
        <v>5.2549999999999999</v>
      </c>
      <c r="B22">
        <v>21.411999999999999</v>
      </c>
      <c r="C22">
        <v>0.27400000000000002</v>
      </c>
      <c r="D22">
        <v>0.20002700000000001</v>
      </c>
      <c r="G22" s="3">
        <f t="shared" si="2"/>
        <v>0.49900000000000055</v>
      </c>
      <c r="H22" s="4">
        <f t="shared" si="0"/>
        <v>-23.508000000000003</v>
      </c>
      <c r="I22" s="4">
        <f t="shared" si="1"/>
        <v>0.27400000000000002</v>
      </c>
    </row>
    <row r="23" spans="1:9">
      <c r="A23">
        <v>5.2549999999999999</v>
      </c>
      <c r="B23">
        <v>21.911000000000001</v>
      </c>
      <c r="C23">
        <v>0.32300000000000001</v>
      </c>
      <c r="D23">
        <v>0.20003299999999999</v>
      </c>
      <c r="G23" s="3">
        <f t="shared" si="2"/>
        <v>0.50050000000000061</v>
      </c>
      <c r="H23" s="4">
        <f t="shared" si="0"/>
        <v>-23.009</v>
      </c>
      <c r="I23" s="4">
        <f t="shared" si="1"/>
        <v>0.32300000000000001</v>
      </c>
    </row>
    <row r="24" spans="1:9">
      <c r="A24">
        <v>5.2549999999999999</v>
      </c>
      <c r="B24">
        <v>22.413</v>
      </c>
      <c r="C24">
        <v>0.35799999999999998</v>
      </c>
      <c r="D24">
        <v>0.20003299999999999</v>
      </c>
      <c r="G24" s="3">
        <f t="shared" si="2"/>
        <v>0.50049999999999883</v>
      </c>
      <c r="H24" s="4">
        <f t="shared" si="0"/>
        <v>-22.507000000000001</v>
      </c>
      <c r="I24" s="4">
        <f t="shared" si="1"/>
        <v>0.35799999999999998</v>
      </c>
    </row>
    <row r="25" spans="1:9">
      <c r="A25">
        <v>5.2549999999999999</v>
      </c>
      <c r="B25">
        <v>22.911999999999999</v>
      </c>
      <c r="C25">
        <v>0.4</v>
      </c>
      <c r="D25">
        <v>0.20003499999999999</v>
      </c>
      <c r="G25" s="3">
        <f t="shared" si="2"/>
        <v>0.50050000000000061</v>
      </c>
      <c r="H25" s="4">
        <f t="shared" si="0"/>
        <v>-22.008000000000003</v>
      </c>
      <c r="I25" s="4">
        <f t="shared" si="1"/>
        <v>0.4</v>
      </c>
    </row>
    <row r="26" spans="1:9">
      <c r="A26">
        <v>5.2549999999999999</v>
      </c>
      <c r="B26">
        <v>23.414000000000001</v>
      </c>
      <c r="C26">
        <v>0.441</v>
      </c>
      <c r="D26">
        <v>0.20003199999999999</v>
      </c>
      <c r="G26" s="3">
        <f t="shared" si="2"/>
        <v>0.50050000000000061</v>
      </c>
      <c r="H26" s="4">
        <f t="shared" si="0"/>
        <v>-21.506</v>
      </c>
      <c r="I26" s="4">
        <f t="shared" si="1"/>
        <v>0.441</v>
      </c>
    </row>
    <row r="27" spans="1:9">
      <c r="A27">
        <v>5.2549999999999999</v>
      </c>
      <c r="B27">
        <v>23.913</v>
      </c>
      <c r="C27">
        <v>0.503</v>
      </c>
      <c r="D27">
        <v>0.20002500000000001</v>
      </c>
      <c r="G27" s="3">
        <f t="shared" si="2"/>
        <v>0.49799999999999933</v>
      </c>
      <c r="H27" s="4">
        <f t="shared" si="0"/>
        <v>-21.007000000000001</v>
      </c>
      <c r="I27" s="4">
        <f t="shared" si="1"/>
        <v>0.503</v>
      </c>
    </row>
    <row r="28" spans="1:9">
      <c r="A28">
        <v>5.2549999999999999</v>
      </c>
      <c r="B28">
        <v>24.41</v>
      </c>
      <c r="C28">
        <v>0.53100000000000003</v>
      </c>
      <c r="D28">
        <v>0.20003099999999999</v>
      </c>
      <c r="G28" s="3">
        <f t="shared" si="2"/>
        <v>0.49900000000000055</v>
      </c>
      <c r="H28" s="4">
        <f t="shared" si="0"/>
        <v>-20.51</v>
      </c>
      <c r="I28" s="4">
        <f t="shared" si="1"/>
        <v>0.53100000000000003</v>
      </c>
    </row>
    <row r="29" spans="1:9">
      <c r="A29">
        <v>5.2549999999999999</v>
      </c>
      <c r="B29">
        <v>24.911000000000001</v>
      </c>
      <c r="C29">
        <v>0.58599999999999997</v>
      </c>
      <c r="D29">
        <v>0.20003499999999999</v>
      </c>
      <c r="G29" s="3">
        <f t="shared" si="2"/>
        <v>0.50050000000000061</v>
      </c>
      <c r="H29" s="4">
        <f t="shared" si="0"/>
        <v>-20.009</v>
      </c>
      <c r="I29" s="4">
        <f t="shared" si="1"/>
        <v>0.58599999999999997</v>
      </c>
    </row>
    <row r="30" spans="1:9">
      <c r="A30">
        <v>5.2549999999999999</v>
      </c>
      <c r="B30">
        <v>25.411000000000001</v>
      </c>
      <c r="C30">
        <v>0.66800000000000004</v>
      </c>
      <c r="D30">
        <v>0.20003199999999999</v>
      </c>
      <c r="G30" s="3">
        <f t="shared" si="2"/>
        <v>0.5</v>
      </c>
      <c r="H30" s="4">
        <f t="shared" si="0"/>
        <v>-19.509</v>
      </c>
      <c r="I30" s="4">
        <f t="shared" si="1"/>
        <v>0.66800000000000004</v>
      </c>
    </row>
    <row r="31" spans="1:9">
      <c r="A31">
        <v>5.2549999999999999</v>
      </c>
      <c r="B31">
        <v>25.911000000000001</v>
      </c>
      <c r="C31">
        <v>0.755</v>
      </c>
      <c r="D31">
        <v>0.20003099999999999</v>
      </c>
      <c r="G31" s="3">
        <f t="shared" si="2"/>
        <v>0.50099999999999945</v>
      </c>
      <c r="H31" s="4">
        <f t="shared" si="0"/>
        <v>-19.009</v>
      </c>
      <c r="I31" s="4">
        <f t="shared" si="1"/>
        <v>0.755</v>
      </c>
    </row>
    <row r="32" spans="1:9">
      <c r="A32">
        <v>5.2549999999999999</v>
      </c>
      <c r="B32">
        <v>26.413</v>
      </c>
      <c r="C32">
        <v>0.81499999999999995</v>
      </c>
      <c r="D32">
        <v>0.20005000000000001</v>
      </c>
      <c r="G32" s="3">
        <f t="shared" si="2"/>
        <v>0.49949999999999939</v>
      </c>
      <c r="H32" s="4">
        <f t="shared" si="0"/>
        <v>-18.507000000000001</v>
      </c>
      <c r="I32" s="4">
        <f t="shared" si="1"/>
        <v>0.81499999999999995</v>
      </c>
    </row>
    <row r="33" spans="1:9">
      <c r="A33">
        <v>5.2549999999999999</v>
      </c>
      <c r="B33">
        <v>26.91</v>
      </c>
      <c r="C33">
        <v>0.88300000000000001</v>
      </c>
      <c r="D33">
        <v>0.20004</v>
      </c>
      <c r="G33" s="3">
        <f t="shared" si="2"/>
        <v>0.49900000000000055</v>
      </c>
      <c r="H33" s="4">
        <f t="shared" si="0"/>
        <v>-18.010000000000002</v>
      </c>
      <c r="I33" s="4">
        <f t="shared" si="1"/>
        <v>0.88300000000000001</v>
      </c>
    </row>
    <row r="34" spans="1:9">
      <c r="A34">
        <v>5.2549999999999999</v>
      </c>
      <c r="B34">
        <v>27.411000000000001</v>
      </c>
      <c r="C34">
        <v>0.99299999999999999</v>
      </c>
      <c r="D34">
        <v>0.20003899999999999</v>
      </c>
      <c r="G34" s="3">
        <f t="shared" si="2"/>
        <v>0.50099999999999945</v>
      </c>
      <c r="H34" s="4">
        <f t="shared" si="0"/>
        <v>-17.509</v>
      </c>
      <c r="I34" s="4">
        <f t="shared" si="1"/>
        <v>0.99299999999999999</v>
      </c>
    </row>
    <row r="35" spans="1:9">
      <c r="A35">
        <v>5.2549999999999999</v>
      </c>
      <c r="B35">
        <v>27.911999999999999</v>
      </c>
      <c r="C35">
        <v>1.1459999999999999</v>
      </c>
      <c r="D35">
        <v>0.20003199999999999</v>
      </c>
      <c r="G35" s="3">
        <f t="shared" si="2"/>
        <v>0.49949999999999939</v>
      </c>
      <c r="H35" s="4">
        <f t="shared" si="0"/>
        <v>-17.008000000000003</v>
      </c>
      <c r="I35" s="4">
        <f t="shared" si="1"/>
        <v>1.1459999999999999</v>
      </c>
    </row>
    <row r="36" spans="1:9">
      <c r="A36">
        <v>5.2549999999999999</v>
      </c>
      <c r="B36">
        <v>28.41</v>
      </c>
      <c r="C36">
        <v>1.29</v>
      </c>
      <c r="D36">
        <v>0.200049</v>
      </c>
      <c r="G36" s="3">
        <f t="shared" si="2"/>
        <v>0.50050000000000061</v>
      </c>
      <c r="H36" s="4">
        <f t="shared" si="0"/>
        <v>-16.510000000000002</v>
      </c>
      <c r="I36" s="4">
        <f t="shared" si="1"/>
        <v>1.29</v>
      </c>
    </row>
    <row r="37" spans="1:9">
      <c r="A37">
        <v>5.2549999999999999</v>
      </c>
      <c r="B37">
        <v>28.913</v>
      </c>
      <c r="C37">
        <v>1.4610000000000001</v>
      </c>
      <c r="D37">
        <v>0.20003099999999999</v>
      </c>
      <c r="G37" s="3">
        <f t="shared" si="2"/>
        <v>0.50050000000000061</v>
      </c>
      <c r="H37" s="4">
        <f t="shared" si="0"/>
        <v>-16.007000000000001</v>
      </c>
      <c r="I37" s="4">
        <f t="shared" si="1"/>
        <v>1.4610000000000001</v>
      </c>
    </row>
    <row r="38" spans="1:9">
      <c r="A38">
        <v>5.2549999999999999</v>
      </c>
      <c r="B38">
        <v>29.411000000000001</v>
      </c>
      <c r="C38">
        <v>1.665</v>
      </c>
      <c r="D38">
        <v>0.20002600000000001</v>
      </c>
      <c r="G38" s="3">
        <f t="shared" si="2"/>
        <v>0.4975000000000005</v>
      </c>
      <c r="H38" s="4">
        <f t="shared" si="0"/>
        <v>-15.509</v>
      </c>
      <c r="I38" s="4">
        <f t="shared" si="1"/>
        <v>1.665</v>
      </c>
    </row>
    <row r="39" spans="1:9">
      <c r="A39">
        <v>5.2549999999999999</v>
      </c>
      <c r="B39">
        <v>29.908000000000001</v>
      </c>
      <c r="C39">
        <v>1.905</v>
      </c>
      <c r="D39">
        <v>0.20002400000000001</v>
      </c>
      <c r="G39" s="3">
        <f t="shared" si="2"/>
        <v>0.50049999999999883</v>
      </c>
      <c r="H39" s="4">
        <f t="shared" si="0"/>
        <v>-15.012</v>
      </c>
      <c r="I39" s="4">
        <f t="shared" si="1"/>
        <v>1.905</v>
      </c>
    </row>
    <row r="40" spans="1:9">
      <c r="A40">
        <v>5.2549999999999999</v>
      </c>
      <c r="B40">
        <v>30.411999999999999</v>
      </c>
      <c r="C40">
        <v>2.1960000000000002</v>
      </c>
      <c r="D40">
        <v>0.200018</v>
      </c>
      <c r="G40" s="3">
        <f t="shared" si="2"/>
        <v>0.50150000000000006</v>
      </c>
      <c r="H40" s="4">
        <f t="shared" si="0"/>
        <v>-14.508000000000003</v>
      </c>
      <c r="I40" s="4">
        <f t="shared" si="1"/>
        <v>2.1960000000000002</v>
      </c>
    </row>
    <row r="41" spans="1:9">
      <c r="A41">
        <v>5.2549999999999999</v>
      </c>
      <c r="B41">
        <v>30.911000000000001</v>
      </c>
      <c r="C41">
        <v>2.5270000000000001</v>
      </c>
      <c r="D41">
        <v>0.20003199999999999</v>
      </c>
      <c r="G41" s="3">
        <f t="shared" si="2"/>
        <v>0.50050000000000061</v>
      </c>
      <c r="H41" s="4">
        <f t="shared" si="0"/>
        <v>-14.009</v>
      </c>
      <c r="I41" s="4">
        <f t="shared" si="1"/>
        <v>2.5270000000000001</v>
      </c>
    </row>
    <row r="42" spans="1:9">
      <c r="A42">
        <v>5.2549999999999999</v>
      </c>
      <c r="B42">
        <v>31.413</v>
      </c>
      <c r="C42">
        <v>2.9430000000000001</v>
      </c>
      <c r="D42">
        <v>0.20003499999999999</v>
      </c>
      <c r="G42" s="3">
        <f t="shared" si="2"/>
        <v>0.5</v>
      </c>
      <c r="H42" s="4">
        <f t="shared" si="0"/>
        <v>-13.507000000000001</v>
      </c>
      <c r="I42" s="4">
        <f t="shared" si="1"/>
        <v>2.9430000000000001</v>
      </c>
    </row>
    <row r="43" spans="1:9">
      <c r="A43">
        <v>5.2549999999999999</v>
      </c>
      <c r="B43">
        <v>31.911000000000001</v>
      </c>
      <c r="C43">
        <v>3.4540000000000002</v>
      </c>
      <c r="D43">
        <v>0.20002700000000001</v>
      </c>
      <c r="G43" s="3">
        <f t="shared" si="2"/>
        <v>0.49699999999999811</v>
      </c>
      <c r="H43" s="4">
        <f t="shared" si="0"/>
        <v>-13.009</v>
      </c>
      <c r="I43" s="4">
        <f t="shared" si="1"/>
        <v>3.4540000000000002</v>
      </c>
    </row>
    <row r="44" spans="1:9">
      <c r="A44">
        <v>5.2549999999999999</v>
      </c>
      <c r="B44">
        <v>32.406999999999996</v>
      </c>
      <c r="C44">
        <v>4.1139999999999999</v>
      </c>
      <c r="D44">
        <v>0.20003699999999999</v>
      </c>
      <c r="G44" s="3">
        <f t="shared" si="2"/>
        <v>0.50099999999999767</v>
      </c>
      <c r="H44" s="4">
        <f t="shared" si="0"/>
        <v>-12.513000000000005</v>
      </c>
      <c r="I44" s="4">
        <f t="shared" si="1"/>
        <v>4.1139999999999999</v>
      </c>
    </row>
    <row r="45" spans="1:9">
      <c r="A45">
        <v>5.2549999999999999</v>
      </c>
      <c r="B45">
        <v>32.912999999999997</v>
      </c>
      <c r="C45">
        <v>4.8760000000000003</v>
      </c>
      <c r="D45">
        <v>0.200045</v>
      </c>
      <c r="G45" s="3">
        <f t="shared" si="2"/>
        <v>0.50250000000000128</v>
      </c>
      <c r="H45" s="4">
        <f t="shared" si="0"/>
        <v>-12.007000000000005</v>
      </c>
      <c r="I45" s="4">
        <f t="shared" si="1"/>
        <v>4.8760000000000003</v>
      </c>
    </row>
    <row r="46" spans="1:9">
      <c r="A46">
        <v>5.2549999999999999</v>
      </c>
      <c r="B46">
        <v>33.411999999999999</v>
      </c>
      <c r="C46">
        <v>6.3470000000000004</v>
      </c>
      <c r="D46">
        <v>0.200047</v>
      </c>
      <c r="G46" s="3">
        <f t="shared" si="2"/>
        <v>0.5</v>
      </c>
      <c r="H46" s="4">
        <f t="shared" si="0"/>
        <v>-11.508000000000003</v>
      </c>
      <c r="I46" s="4">
        <f t="shared" si="1"/>
        <v>6.3470000000000004</v>
      </c>
    </row>
    <row r="47" spans="1:9">
      <c r="A47">
        <v>5.2549999999999999</v>
      </c>
      <c r="B47">
        <v>33.912999999999997</v>
      </c>
      <c r="C47">
        <v>7.76</v>
      </c>
      <c r="D47">
        <v>0.20002800000000001</v>
      </c>
      <c r="G47" s="3">
        <f t="shared" si="2"/>
        <v>0.5</v>
      </c>
      <c r="H47" s="4">
        <f t="shared" si="0"/>
        <v>-11.007000000000005</v>
      </c>
      <c r="I47" s="4">
        <f t="shared" si="1"/>
        <v>7.76</v>
      </c>
    </row>
    <row r="48" spans="1:9">
      <c r="A48">
        <v>5.2549999999999999</v>
      </c>
      <c r="B48">
        <v>34.411999999999999</v>
      </c>
      <c r="C48">
        <v>9.3740000000000006</v>
      </c>
      <c r="D48">
        <v>0.200046</v>
      </c>
      <c r="G48" s="3">
        <f t="shared" si="2"/>
        <v>0.49750000000000227</v>
      </c>
      <c r="H48" s="4">
        <f t="shared" si="0"/>
        <v>-10.508000000000003</v>
      </c>
      <c r="I48" s="4">
        <f t="shared" si="1"/>
        <v>9.3740000000000006</v>
      </c>
    </row>
    <row r="49" spans="1:9">
      <c r="A49">
        <v>5.2549999999999999</v>
      </c>
      <c r="B49">
        <v>34.908000000000001</v>
      </c>
      <c r="C49">
        <v>12.115</v>
      </c>
      <c r="D49">
        <v>0.20003299999999999</v>
      </c>
      <c r="G49" s="3">
        <f t="shared" si="2"/>
        <v>0.3490000000000002</v>
      </c>
      <c r="H49" s="4">
        <f t="shared" si="0"/>
        <v>-10.012</v>
      </c>
      <c r="I49" s="4">
        <f t="shared" si="1"/>
        <v>12.115</v>
      </c>
    </row>
    <row r="50" spans="1:9">
      <c r="A50">
        <v>5.2549999999999999</v>
      </c>
      <c r="B50">
        <v>35.11</v>
      </c>
      <c r="C50">
        <v>13.363</v>
      </c>
      <c r="D50">
        <v>0.200046</v>
      </c>
      <c r="G50" s="3">
        <f t="shared" si="2"/>
        <v>0.20149999999999935</v>
      </c>
      <c r="H50" s="4">
        <f t="shared" si="0"/>
        <v>-9.8100000000000023</v>
      </c>
      <c r="I50" s="4">
        <f t="shared" si="1"/>
        <v>13.363</v>
      </c>
    </row>
    <row r="51" spans="1:9">
      <c r="A51">
        <v>5.2549999999999999</v>
      </c>
      <c r="B51">
        <v>35.311</v>
      </c>
      <c r="C51">
        <v>14.612</v>
      </c>
      <c r="D51">
        <v>0.20002900000000001</v>
      </c>
      <c r="G51" s="3">
        <f t="shared" si="2"/>
        <v>0.20050000000000168</v>
      </c>
      <c r="H51" s="4">
        <f t="shared" si="0"/>
        <v>-9.6090000000000018</v>
      </c>
      <c r="I51" s="4">
        <f t="shared" si="1"/>
        <v>14.612</v>
      </c>
    </row>
    <row r="52" spans="1:9">
      <c r="A52">
        <v>5.2549999999999999</v>
      </c>
      <c r="B52">
        <v>35.511000000000003</v>
      </c>
      <c r="C52">
        <v>16.029</v>
      </c>
      <c r="D52">
        <v>0.200044</v>
      </c>
      <c r="G52" s="3">
        <f t="shared" si="2"/>
        <v>0.19950000000000045</v>
      </c>
      <c r="H52" s="4">
        <f t="shared" si="0"/>
        <v>-9.4089999999999989</v>
      </c>
      <c r="I52" s="4">
        <f t="shared" si="1"/>
        <v>16.029</v>
      </c>
    </row>
    <row r="53" spans="1:9">
      <c r="A53">
        <v>5.2549999999999999</v>
      </c>
      <c r="B53">
        <v>35.71</v>
      </c>
      <c r="C53">
        <v>17.661999999999999</v>
      </c>
      <c r="D53">
        <v>0.200041</v>
      </c>
      <c r="G53" s="3">
        <f t="shared" si="2"/>
        <v>0.20099999999999696</v>
      </c>
      <c r="H53" s="4">
        <f t="shared" si="0"/>
        <v>-9.2100000000000009</v>
      </c>
      <c r="I53" s="4">
        <f t="shared" si="1"/>
        <v>17.661999999999999</v>
      </c>
    </row>
    <row r="54" spans="1:9">
      <c r="A54">
        <v>5.2549999999999999</v>
      </c>
      <c r="B54">
        <v>35.912999999999997</v>
      </c>
      <c r="C54">
        <v>19.312999999999999</v>
      </c>
      <c r="D54">
        <v>0.200018</v>
      </c>
      <c r="G54" s="3">
        <f t="shared" si="2"/>
        <v>0.20199999999999818</v>
      </c>
      <c r="H54" s="4">
        <f t="shared" si="0"/>
        <v>-9.007000000000005</v>
      </c>
      <c r="I54" s="4">
        <f t="shared" si="1"/>
        <v>19.312999999999999</v>
      </c>
    </row>
    <row r="55" spans="1:9">
      <c r="A55">
        <v>5.2549999999999999</v>
      </c>
      <c r="B55">
        <v>36.113999999999997</v>
      </c>
      <c r="C55">
        <v>21.242999999999999</v>
      </c>
      <c r="D55">
        <v>0.20003599999999999</v>
      </c>
      <c r="G55" s="3">
        <f t="shared" si="2"/>
        <v>0.19950000000000045</v>
      </c>
      <c r="H55" s="4">
        <f t="shared" si="0"/>
        <v>-8.8060000000000045</v>
      </c>
      <c r="I55" s="4">
        <f t="shared" si="1"/>
        <v>21.242999999999999</v>
      </c>
    </row>
    <row r="56" spans="1:9">
      <c r="A56">
        <v>5.2549999999999999</v>
      </c>
      <c r="B56">
        <v>36.311999999999998</v>
      </c>
      <c r="C56">
        <v>23.934999999999999</v>
      </c>
      <c r="D56">
        <v>0.20003499999999999</v>
      </c>
      <c r="G56" s="3">
        <f t="shared" si="2"/>
        <v>0.19850000000000279</v>
      </c>
      <c r="H56" s="4">
        <f t="shared" si="0"/>
        <v>-8.6080000000000041</v>
      </c>
      <c r="I56" s="4">
        <f t="shared" si="1"/>
        <v>23.934999999999999</v>
      </c>
    </row>
    <row r="57" spans="1:9">
      <c r="A57">
        <v>5.2549999999999999</v>
      </c>
      <c r="B57">
        <v>36.511000000000003</v>
      </c>
      <c r="C57">
        <v>26.556999999999999</v>
      </c>
      <c r="D57">
        <v>0.200045</v>
      </c>
      <c r="G57" s="3">
        <f t="shared" si="2"/>
        <v>0.20000000000000284</v>
      </c>
      <c r="H57" s="4">
        <f t="shared" si="0"/>
        <v>-8.4089999999999989</v>
      </c>
      <c r="I57" s="4">
        <f t="shared" si="1"/>
        <v>26.556999999999999</v>
      </c>
    </row>
    <row r="58" spans="1:9">
      <c r="A58">
        <v>5.2549999999999999</v>
      </c>
      <c r="B58">
        <v>36.712000000000003</v>
      </c>
      <c r="C58">
        <v>29.373000000000001</v>
      </c>
      <c r="D58">
        <v>0.20002600000000001</v>
      </c>
      <c r="G58" s="3">
        <f t="shared" si="2"/>
        <v>0.20099999999999696</v>
      </c>
      <c r="H58" s="4">
        <f t="shared" si="0"/>
        <v>-8.2079999999999984</v>
      </c>
      <c r="I58" s="4">
        <f t="shared" si="1"/>
        <v>29.373000000000001</v>
      </c>
    </row>
    <row r="59" spans="1:9">
      <c r="A59">
        <v>5.2549999999999999</v>
      </c>
      <c r="B59">
        <v>36.912999999999997</v>
      </c>
      <c r="C59">
        <v>32.450000000000003</v>
      </c>
      <c r="D59">
        <v>0.200044</v>
      </c>
      <c r="G59" s="3">
        <f t="shared" si="2"/>
        <v>0.1994999999999969</v>
      </c>
      <c r="H59" s="4">
        <f t="shared" si="0"/>
        <v>-8.007000000000005</v>
      </c>
      <c r="I59" s="4">
        <f t="shared" si="1"/>
        <v>32.450000000000003</v>
      </c>
    </row>
    <row r="60" spans="1:9">
      <c r="A60">
        <v>5.2549999999999999</v>
      </c>
      <c r="B60">
        <v>37.110999999999997</v>
      </c>
      <c r="C60">
        <v>36.482999999999997</v>
      </c>
      <c r="D60">
        <v>0.20003000000000001</v>
      </c>
      <c r="G60" s="3">
        <f t="shared" si="2"/>
        <v>0.19750000000000156</v>
      </c>
      <c r="H60" s="4">
        <f t="shared" si="0"/>
        <v>-7.8090000000000046</v>
      </c>
      <c r="I60" s="4">
        <f t="shared" si="1"/>
        <v>36.482999999999997</v>
      </c>
    </row>
    <row r="61" spans="1:9">
      <c r="A61">
        <v>5.2549999999999999</v>
      </c>
      <c r="B61">
        <v>37.308</v>
      </c>
      <c r="C61">
        <v>40.558999999999997</v>
      </c>
      <c r="D61">
        <v>0.20005400000000001</v>
      </c>
      <c r="G61" s="3">
        <f t="shared" si="2"/>
        <v>0.19950000000000045</v>
      </c>
      <c r="H61" s="4">
        <f t="shared" si="0"/>
        <v>-7.6120000000000019</v>
      </c>
      <c r="I61" s="4">
        <f t="shared" si="1"/>
        <v>40.558999999999997</v>
      </c>
    </row>
    <row r="62" spans="1:9">
      <c r="A62">
        <v>5.2549999999999999</v>
      </c>
      <c r="B62">
        <v>37.51</v>
      </c>
      <c r="C62">
        <v>44.615000000000002</v>
      </c>
      <c r="D62">
        <v>0.20002600000000001</v>
      </c>
      <c r="G62" s="3">
        <f t="shared" si="2"/>
        <v>0.20100000000000051</v>
      </c>
      <c r="H62" s="4">
        <f t="shared" si="0"/>
        <v>-7.4100000000000037</v>
      </c>
      <c r="I62" s="4">
        <f t="shared" si="1"/>
        <v>44.615000000000002</v>
      </c>
    </row>
    <row r="63" spans="1:9">
      <c r="A63">
        <v>5.2549999999999999</v>
      </c>
      <c r="B63">
        <v>37.71</v>
      </c>
      <c r="C63">
        <v>50.106999999999999</v>
      </c>
      <c r="D63">
        <v>0.20005600000000001</v>
      </c>
      <c r="G63" s="3">
        <f t="shared" si="2"/>
        <v>0.19950000000000045</v>
      </c>
      <c r="H63" s="4">
        <f t="shared" si="0"/>
        <v>-7.2100000000000009</v>
      </c>
      <c r="I63" s="4">
        <f t="shared" si="1"/>
        <v>50.106999999999999</v>
      </c>
    </row>
    <row r="64" spans="1:9">
      <c r="A64">
        <v>5.2549999999999999</v>
      </c>
      <c r="B64">
        <v>37.908999999999999</v>
      </c>
      <c r="C64">
        <v>55.625</v>
      </c>
      <c r="D64">
        <v>0.20003699999999999</v>
      </c>
      <c r="G64" s="3">
        <f t="shared" si="2"/>
        <v>0.19950000000000045</v>
      </c>
      <c r="H64" s="4">
        <f t="shared" si="0"/>
        <v>-7.0110000000000028</v>
      </c>
      <c r="I64" s="4">
        <f t="shared" si="1"/>
        <v>55.625</v>
      </c>
    </row>
    <row r="65" spans="1:9">
      <c r="A65">
        <v>5.2549999999999999</v>
      </c>
      <c r="B65">
        <v>38.109000000000002</v>
      </c>
      <c r="C65">
        <v>61.661000000000001</v>
      </c>
      <c r="D65">
        <v>0.20003099999999999</v>
      </c>
      <c r="G65" s="3">
        <f t="shared" si="2"/>
        <v>0.20100000000000051</v>
      </c>
      <c r="H65" s="4">
        <f t="shared" si="0"/>
        <v>-6.8109999999999999</v>
      </c>
      <c r="I65" s="4">
        <f t="shared" si="1"/>
        <v>61.661000000000001</v>
      </c>
    </row>
    <row r="66" spans="1:9">
      <c r="A66">
        <v>5.2549999999999999</v>
      </c>
      <c r="B66">
        <v>38.311</v>
      </c>
      <c r="C66">
        <v>68.23</v>
      </c>
      <c r="D66">
        <v>0.20003599999999999</v>
      </c>
      <c r="G66" s="3">
        <f t="shared" si="2"/>
        <v>0.20199999999999818</v>
      </c>
      <c r="H66" s="4">
        <f t="shared" si="0"/>
        <v>-6.6090000000000018</v>
      </c>
      <c r="I66" s="4">
        <f t="shared" si="1"/>
        <v>68.23</v>
      </c>
    </row>
    <row r="67" spans="1:9">
      <c r="A67">
        <v>5.2549999999999999</v>
      </c>
      <c r="B67">
        <v>38.512999999999998</v>
      </c>
      <c r="C67">
        <v>75.697000000000003</v>
      </c>
      <c r="D67">
        <v>0.20003099999999999</v>
      </c>
      <c r="G67" s="3">
        <f t="shared" si="2"/>
        <v>0.20050000000000168</v>
      </c>
      <c r="H67" s="4">
        <f t="shared" si="0"/>
        <v>-6.4070000000000036</v>
      </c>
      <c r="I67" s="4">
        <f t="shared" si="1"/>
        <v>75.697000000000003</v>
      </c>
    </row>
    <row r="68" spans="1:9">
      <c r="A68">
        <v>5.2549999999999999</v>
      </c>
      <c r="B68">
        <v>38.712000000000003</v>
      </c>
      <c r="C68">
        <v>83.376000000000005</v>
      </c>
      <c r="D68">
        <v>0.20004</v>
      </c>
      <c r="G68" s="3">
        <f t="shared" si="2"/>
        <v>0.19849999999999923</v>
      </c>
      <c r="H68" s="4">
        <f t="shared" si="0"/>
        <v>-6.2079999999999984</v>
      </c>
      <c r="I68" s="4">
        <f t="shared" si="1"/>
        <v>83.376000000000005</v>
      </c>
    </row>
    <row r="69" spans="1:9">
      <c r="A69">
        <v>5.2549999999999999</v>
      </c>
      <c r="B69">
        <v>38.909999999999997</v>
      </c>
      <c r="C69">
        <v>91.441999999999993</v>
      </c>
      <c r="D69">
        <v>0.20005300000000001</v>
      </c>
      <c r="G69" s="3">
        <f t="shared" si="2"/>
        <v>0.1994999999999969</v>
      </c>
      <c r="H69" s="4">
        <f t="shared" si="0"/>
        <v>-6.0100000000000051</v>
      </c>
      <c r="I69" s="4">
        <f t="shared" si="1"/>
        <v>91.441999999999993</v>
      </c>
    </row>
    <row r="70" spans="1:9">
      <c r="A70">
        <v>5.2549999999999999</v>
      </c>
      <c r="B70">
        <v>39.110999999999997</v>
      </c>
      <c r="C70">
        <v>99.975999999999999</v>
      </c>
      <c r="D70">
        <v>0.20005600000000001</v>
      </c>
      <c r="G70" s="3">
        <f t="shared" si="2"/>
        <v>0.20100000000000051</v>
      </c>
      <c r="H70" s="4">
        <f t="shared" si="0"/>
        <v>-5.8090000000000046</v>
      </c>
      <c r="I70" s="4">
        <f t="shared" si="1"/>
        <v>99.975999999999999</v>
      </c>
    </row>
    <row r="71" spans="1:9">
      <c r="A71">
        <v>5.2549999999999999</v>
      </c>
      <c r="B71">
        <v>39.311999999999998</v>
      </c>
      <c r="C71">
        <v>108.97499999999999</v>
      </c>
      <c r="D71">
        <v>0.20003799999999999</v>
      </c>
      <c r="G71" s="3">
        <f t="shared" si="2"/>
        <v>0.19950000000000045</v>
      </c>
      <c r="H71" s="4">
        <f t="shared" si="0"/>
        <v>-5.6080000000000041</v>
      </c>
      <c r="I71" s="4">
        <f t="shared" si="1"/>
        <v>108.97499999999999</v>
      </c>
    </row>
    <row r="72" spans="1:9">
      <c r="A72">
        <v>5.2549999999999999</v>
      </c>
      <c r="B72">
        <v>39.51</v>
      </c>
      <c r="C72">
        <v>118.625</v>
      </c>
      <c r="D72">
        <v>0.200042</v>
      </c>
      <c r="G72" s="3">
        <f t="shared" si="2"/>
        <v>0.1980000000000004</v>
      </c>
      <c r="H72" s="4">
        <f t="shared" si="0"/>
        <v>-5.4100000000000037</v>
      </c>
      <c r="I72" s="4">
        <f t="shared" si="1"/>
        <v>118.625</v>
      </c>
    </row>
    <row r="73" spans="1:9">
      <c r="A73">
        <v>5.2549999999999999</v>
      </c>
      <c r="B73">
        <v>39.707999999999998</v>
      </c>
      <c r="C73">
        <v>127.648</v>
      </c>
      <c r="D73">
        <v>0.20003000000000001</v>
      </c>
      <c r="G73" s="3">
        <f t="shared" si="2"/>
        <v>0.19950000000000045</v>
      </c>
      <c r="H73" s="4">
        <f t="shared" si="0"/>
        <v>-5.2120000000000033</v>
      </c>
      <c r="I73" s="4">
        <f t="shared" si="1"/>
        <v>127.648</v>
      </c>
    </row>
    <row r="74" spans="1:9">
      <c r="A74">
        <v>5.2549999999999999</v>
      </c>
      <c r="B74">
        <v>39.908999999999999</v>
      </c>
      <c r="C74">
        <v>137.816</v>
      </c>
      <c r="D74">
        <v>0.20003499999999999</v>
      </c>
      <c r="G74" s="3">
        <f t="shared" si="2"/>
        <v>0.20100000000000051</v>
      </c>
      <c r="H74" s="4">
        <f t="shared" si="0"/>
        <v>-5.0110000000000028</v>
      </c>
      <c r="I74" s="4">
        <f t="shared" si="1"/>
        <v>137.816</v>
      </c>
    </row>
    <row r="75" spans="1:9">
      <c r="A75">
        <v>5.2549999999999999</v>
      </c>
      <c r="B75">
        <v>40.11</v>
      </c>
      <c r="C75">
        <v>147.21</v>
      </c>
      <c r="D75">
        <v>0.200048</v>
      </c>
      <c r="G75" s="3">
        <f t="shared" si="2"/>
        <v>0.19999999999999929</v>
      </c>
      <c r="H75" s="4">
        <f t="shared" si="0"/>
        <v>-4.8100000000000023</v>
      </c>
      <c r="I75" s="4">
        <f t="shared" si="1"/>
        <v>147.21</v>
      </c>
    </row>
    <row r="76" spans="1:9">
      <c r="A76">
        <v>5.2549999999999999</v>
      </c>
      <c r="B76">
        <v>40.308999999999997</v>
      </c>
      <c r="C76">
        <v>156.626</v>
      </c>
      <c r="D76">
        <v>0.20003099999999999</v>
      </c>
      <c r="G76" s="3">
        <f t="shared" si="2"/>
        <v>0.19950000000000045</v>
      </c>
      <c r="H76" s="4">
        <f t="shared" si="0"/>
        <v>-4.6110000000000042</v>
      </c>
      <c r="I76" s="4">
        <f t="shared" si="1"/>
        <v>156.626</v>
      </c>
    </row>
    <row r="77" spans="1:9">
      <c r="A77">
        <v>5.2549999999999999</v>
      </c>
      <c r="B77">
        <v>40.509</v>
      </c>
      <c r="C77">
        <v>165.65</v>
      </c>
      <c r="D77">
        <v>0.200047</v>
      </c>
      <c r="G77" s="3">
        <f t="shared" si="2"/>
        <v>0.20100000000000051</v>
      </c>
      <c r="H77" s="4">
        <f t="shared" si="0"/>
        <v>-4.4110000000000014</v>
      </c>
      <c r="I77" s="4">
        <f t="shared" si="1"/>
        <v>165.65</v>
      </c>
    </row>
    <row r="78" spans="1:9">
      <c r="A78">
        <v>5.2549999999999999</v>
      </c>
      <c r="B78">
        <v>40.710999999999999</v>
      </c>
      <c r="C78">
        <v>174.845</v>
      </c>
      <c r="D78">
        <v>0.200046</v>
      </c>
      <c r="G78" s="3">
        <f t="shared" si="2"/>
        <v>0.20199999999999818</v>
      </c>
      <c r="H78" s="4">
        <f t="shared" si="0"/>
        <v>-4.2090000000000032</v>
      </c>
      <c r="I78" s="4">
        <f t="shared" si="1"/>
        <v>174.845</v>
      </c>
    </row>
    <row r="79" spans="1:9">
      <c r="A79">
        <v>5.2549999999999999</v>
      </c>
      <c r="B79">
        <v>40.912999999999997</v>
      </c>
      <c r="C79">
        <v>182.976</v>
      </c>
      <c r="D79">
        <v>0.200044</v>
      </c>
      <c r="G79" s="3">
        <f t="shared" si="2"/>
        <v>0.20100000000000051</v>
      </c>
      <c r="H79" s="4">
        <f t="shared" si="0"/>
        <v>-4.007000000000005</v>
      </c>
      <c r="I79" s="4">
        <f t="shared" si="1"/>
        <v>182.976</v>
      </c>
    </row>
    <row r="80" spans="1:9">
      <c r="A80">
        <v>5.2549999999999999</v>
      </c>
      <c r="B80">
        <v>41.113</v>
      </c>
      <c r="C80">
        <v>190.82</v>
      </c>
      <c r="D80">
        <v>0.20005000000000001</v>
      </c>
      <c r="G80" s="3">
        <f t="shared" si="2"/>
        <v>0.19850000000000279</v>
      </c>
      <c r="H80" s="4">
        <f t="shared" si="0"/>
        <v>-3.8070000000000022</v>
      </c>
      <c r="I80" s="4">
        <f t="shared" si="1"/>
        <v>190.82</v>
      </c>
    </row>
    <row r="81" spans="1:9">
      <c r="A81">
        <v>5.2549999999999999</v>
      </c>
      <c r="B81">
        <v>41.31</v>
      </c>
      <c r="C81">
        <v>197.547</v>
      </c>
      <c r="D81">
        <v>0.20005100000000001</v>
      </c>
      <c r="G81" s="3">
        <f t="shared" si="2"/>
        <v>0.19950000000000045</v>
      </c>
      <c r="H81" s="4">
        <f t="shared" si="0"/>
        <v>-3.6099999999999994</v>
      </c>
      <c r="I81" s="4">
        <f t="shared" si="1"/>
        <v>197.547</v>
      </c>
    </row>
    <row r="82" spans="1:9">
      <c r="A82">
        <v>5.2549999999999999</v>
      </c>
      <c r="B82">
        <v>41.512</v>
      </c>
      <c r="C82">
        <v>204.279</v>
      </c>
      <c r="D82">
        <v>0.20005700000000001</v>
      </c>
      <c r="G82" s="3">
        <f t="shared" si="2"/>
        <v>0.20149999999999935</v>
      </c>
      <c r="H82" s="4">
        <f t="shared" si="0"/>
        <v>-3.4080000000000013</v>
      </c>
      <c r="I82" s="4">
        <f t="shared" si="1"/>
        <v>204.279</v>
      </c>
    </row>
    <row r="83" spans="1:9">
      <c r="A83">
        <v>5.2549999999999999</v>
      </c>
      <c r="B83">
        <v>41.713000000000001</v>
      </c>
      <c r="C83">
        <v>210.358</v>
      </c>
      <c r="D83">
        <v>0.20003199999999999</v>
      </c>
      <c r="G83" s="3">
        <f t="shared" si="2"/>
        <v>0.19950000000000045</v>
      </c>
      <c r="H83" s="4">
        <f t="shared" si="0"/>
        <v>-3.2070000000000007</v>
      </c>
      <c r="I83" s="4">
        <f t="shared" si="1"/>
        <v>210.358</v>
      </c>
    </row>
    <row r="84" spans="1:9">
      <c r="A84">
        <v>5.2549999999999999</v>
      </c>
      <c r="B84">
        <v>41.911000000000001</v>
      </c>
      <c r="C84">
        <v>215.21600000000001</v>
      </c>
      <c r="D84">
        <v>0.20003599999999999</v>
      </c>
      <c r="G84" s="3">
        <f t="shared" si="2"/>
        <v>0.1980000000000004</v>
      </c>
      <c r="H84" s="4">
        <f t="shared" ref="H84:H147" si="3">B84-$I$1</f>
        <v>-3.0090000000000003</v>
      </c>
      <c r="I84" s="4">
        <f t="shared" ref="I84:I147" si="4">C84</f>
        <v>215.21600000000001</v>
      </c>
    </row>
    <row r="85" spans="1:9">
      <c r="A85">
        <v>5.2549999999999999</v>
      </c>
      <c r="B85">
        <v>42.109000000000002</v>
      </c>
      <c r="C85">
        <v>219.798</v>
      </c>
      <c r="D85">
        <v>0.20005100000000001</v>
      </c>
      <c r="G85" s="3">
        <f t="shared" ref="G85:G148" si="5">(H86-H84)/2</f>
        <v>0.19950000000000045</v>
      </c>
      <c r="H85" s="4">
        <f t="shared" si="3"/>
        <v>-2.8109999999999999</v>
      </c>
      <c r="I85" s="4">
        <f t="shared" si="4"/>
        <v>219.798</v>
      </c>
    </row>
    <row r="86" spans="1:9">
      <c r="A86">
        <v>5.2549999999999999</v>
      </c>
      <c r="B86">
        <v>42.31</v>
      </c>
      <c r="C86">
        <v>224.02099999999999</v>
      </c>
      <c r="D86">
        <v>0.200047</v>
      </c>
      <c r="G86" s="3">
        <f t="shared" si="5"/>
        <v>0.20049999999999812</v>
      </c>
      <c r="H86" s="4">
        <f t="shared" si="3"/>
        <v>-2.6099999999999994</v>
      </c>
      <c r="I86" s="4">
        <f t="shared" si="4"/>
        <v>224.02099999999999</v>
      </c>
    </row>
    <row r="87" spans="1:9">
      <c r="A87">
        <v>5.2549999999999999</v>
      </c>
      <c r="B87">
        <v>42.51</v>
      </c>
      <c r="C87">
        <v>227.48099999999999</v>
      </c>
      <c r="D87">
        <v>0.20003799999999999</v>
      </c>
      <c r="G87" s="3">
        <f t="shared" si="5"/>
        <v>0.19950000000000045</v>
      </c>
      <c r="H87" s="4">
        <f t="shared" si="3"/>
        <v>-2.4100000000000037</v>
      </c>
      <c r="I87" s="4">
        <f t="shared" si="4"/>
        <v>227.48099999999999</v>
      </c>
    </row>
    <row r="88" spans="1:9">
      <c r="A88">
        <v>5.2549999999999999</v>
      </c>
      <c r="B88">
        <v>42.709000000000003</v>
      </c>
      <c r="C88">
        <v>230.06700000000001</v>
      </c>
      <c r="D88">
        <v>0.20003799999999999</v>
      </c>
      <c r="G88" s="3">
        <f t="shared" si="5"/>
        <v>0.19950000000000045</v>
      </c>
      <c r="H88" s="4">
        <f t="shared" si="3"/>
        <v>-2.2109999999999985</v>
      </c>
      <c r="I88" s="4">
        <f t="shared" si="4"/>
        <v>230.06700000000001</v>
      </c>
    </row>
    <row r="89" spans="1:9">
      <c r="A89">
        <v>5.2549999999999999</v>
      </c>
      <c r="B89">
        <v>42.908999999999999</v>
      </c>
      <c r="C89">
        <v>232.62799999999999</v>
      </c>
      <c r="D89">
        <v>0.200046</v>
      </c>
      <c r="G89" s="3">
        <f t="shared" si="5"/>
        <v>0.20099999999999696</v>
      </c>
      <c r="H89" s="4">
        <f t="shared" si="3"/>
        <v>-2.0110000000000028</v>
      </c>
      <c r="I89" s="4">
        <f t="shared" si="4"/>
        <v>232.62799999999999</v>
      </c>
    </row>
    <row r="90" spans="1:9">
      <c r="A90">
        <v>5.2549999999999999</v>
      </c>
      <c r="B90">
        <v>43.110999999999997</v>
      </c>
      <c r="C90">
        <v>234.15799999999999</v>
      </c>
      <c r="D90">
        <v>0.200047</v>
      </c>
      <c r="G90" s="3">
        <f t="shared" si="5"/>
        <v>0.20200000000000173</v>
      </c>
      <c r="H90" s="4">
        <f t="shared" si="3"/>
        <v>-1.8090000000000046</v>
      </c>
      <c r="I90" s="4">
        <f t="shared" si="4"/>
        <v>234.15799999999999</v>
      </c>
    </row>
    <row r="91" spans="1:9">
      <c r="A91">
        <v>5.2549999999999999</v>
      </c>
      <c r="B91">
        <v>43.313000000000002</v>
      </c>
      <c r="C91">
        <v>235.767</v>
      </c>
      <c r="D91">
        <v>0.200045</v>
      </c>
      <c r="G91" s="3">
        <f t="shared" si="5"/>
        <v>0.20100000000000051</v>
      </c>
      <c r="H91" s="4">
        <f t="shared" si="3"/>
        <v>-1.6069999999999993</v>
      </c>
      <c r="I91" s="4">
        <f t="shared" si="4"/>
        <v>235.767</v>
      </c>
    </row>
    <row r="92" spans="1:9">
      <c r="A92">
        <v>5.2549999999999999</v>
      </c>
      <c r="B92">
        <v>43.512999999999998</v>
      </c>
      <c r="C92">
        <v>237.07599999999999</v>
      </c>
      <c r="D92">
        <v>0.20005000000000001</v>
      </c>
      <c r="G92" s="3">
        <f t="shared" si="5"/>
        <v>0.19899999999999807</v>
      </c>
      <c r="H92" s="4">
        <f t="shared" si="3"/>
        <v>-1.4070000000000036</v>
      </c>
      <c r="I92" s="4">
        <f t="shared" si="4"/>
        <v>237.07599999999999</v>
      </c>
    </row>
    <row r="93" spans="1:9">
      <c r="A93">
        <v>5.2549999999999999</v>
      </c>
      <c r="B93">
        <v>43.710999999999999</v>
      </c>
      <c r="C93">
        <v>237.536</v>
      </c>
      <c r="D93">
        <v>0.20003299999999999</v>
      </c>
      <c r="G93" s="3">
        <f t="shared" si="5"/>
        <v>0.19950000000000045</v>
      </c>
      <c r="H93" s="4">
        <f t="shared" si="3"/>
        <v>-1.2090000000000032</v>
      </c>
      <c r="I93" s="4">
        <f t="shared" si="4"/>
        <v>237.536</v>
      </c>
    </row>
    <row r="94" spans="1:9">
      <c r="A94">
        <v>5.2549999999999999</v>
      </c>
      <c r="B94">
        <v>43.911999999999999</v>
      </c>
      <c r="C94">
        <v>238.072</v>
      </c>
      <c r="D94">
        <v>0.200045</v>
      </c>
      <c r="G94" s="3">
        <f t="shared" si="5"/>
        <v>0.20100000000000051</v>
      </c>
      <c r="H94" s="4">
        <f t="shared" si="3"/>
        <v>-1.0080000000000027</v>
      </c>
      <c r="I94" s="4">
        <f t="shared" si="4"/>
        <v>238.072</v>
      </c>
    </row>
    <row r="95" spans="1:9">
      <c r="A95">
        <v>5.2549999999999999</v>
      </c>
      <c r="B95">
        <v>44.113</v>
      </c>
      <c r="C95">
        <v>238.6</v>
      </c>
      <c r="D95">
        <v>0.200047</v>
      </c>
      <c r="G95" s="3">
        <f t="shared" si="5"/>
        <v>0.19999999999999929</v>
      </c>
      <c r="H95" s="4">
        <f t="shared" si="3"/>
        <v>-0.80700000000000216</v>
      </c>
      <c r="I95" s="4">
        <f t="shared" si="4"/>
        <v>238.6</v>
      </c>
    </row>
    <row r="96" spans="1:9">
      <c r="A96">
        <v>5.2549999999999999</v>
      </c>
      <c r="B96">
        <v>44.311999999999998</v>
      </c>
      <c r="C96">
        <v>238.85</v>
      </c>
      <c r="D96">
        <v>0.200045</v>
      </c>
      <c r="G96" s="3">
        <f t="shared" si="5"/>
        <v>0.1980000000000004</v>
      </c>
      <c r="H96" s="4">
        <f t="shared" si="3"/>
        <v>-0.60800000000000409</v>
      </c>
      <c r="I96" s="4">
        <f t="shared" si="4"/>
        <v>238.85</v>
      </c>
    </row>
    <row r="97" spans="1:9">
      <c r="A97">
        <v>5.2549999999999999</v>
      </c>
      <c r="B97">
        <v>44.509</v>
      </c>
      <c r="C97">
        <v>239.035</v>
      </c>
      <c r="D97">
        <v>0.20005000000000001</v>
      </c>
      <c r="G97" s="3">
        <f t="shared" si="5"/>
        <v>0.19900000000000162</v>
      </c>
      <c r="H97" s="4">
        <f t="shared" si="3"/>
        <v>-0.41100000000000136</v>
      </c>
      <c r="I97" s="4">
        <f t="shared" si="4"/>
        <v>239.035</v>
      </c>
    </row>
    <row r="98" spans="1:9">
      <c r="A98">
        <v>5.2549999999999999</v>
      </c>
      <c r="B98">
        <v>44.71</v>
      </c>
      <c r="C98">
        <v>239.10599999999999</v>
      </c>
      <c r="D98">
        <v>0.200041</v>
      </c>
      <c r="G98" s="3">
        <f t="shared" si="5"/>
        <v>0.20049999999999812</v>
      </c>
      <c r="H98" s="4">
        <f t="shared" si="3"/>
        <v>-0.21000000000000085</v>
      </c>
      <c r="I98" s="4">
        <f t="shared" si="4"/>
        <v>239.10599999999999</v>
      </c>
    </row>
    <row r="99" spans="1:9">
      <c r="A99">
        <v>5.2549999999999999</v>
      </c>
      <c r="B99">
        <v>44.91</v>
      </c>
      <c r="C99">
        <v>239.12899999999999</v>
      </c>
      <c r="D99">
        <v>0.200041</v>
      </c>
      <c r="G99" s="3">
        <f t="shared" si="5"/>
        <v>0.19950000000000045</v>
      </c>
      <c r="H99" s="4">
        <f t="shared" si="3"/>
        <v>-1.0000000000005116E-2</v>
      </c>
      <c r="I99" s="4">
        <f t="shared" si="4"/>
        <v>239.12899999999999</v>
      </c>
    </row>
    <row r="100" spans="1:9">
      <c r="A100">
        <v>5.2549999999999999</v>
      </c>
      <c r="B100">
        <v>45.109000000000002</v>
      </c>
      <c r="C100">
        <v>239.07599999999999</v>
      </c>
      <c r="D100">
        <v>0.20003299999999999</v>
      </c>
      <c r="G100" s="3">
        <f t="shared" si="5"/>
        <v>0.19900000000000162</v>
      </c>
      <c r="H100" s="4">
        <f t="shared" si="3"/>
        <v>0.18900000000000006</v>
      </c>
      <c r="I100" s="4">
        <f t="shared" si="4"/>
        <v>239.07599999999999</v>
      </c>
    </row>
    <row r="101" spans="1:9">
      <c r="A101">
        <v>5.2549999999999999</v>
      </c>
      <c r="B101">
        <v>45.308</v>
      </c>
      <c r="C101">
        <v>238.96</v>
      </c>
      <c r="D101">
        <v>0.20003000000000001</v>
      </c>
      <c r="G101" s="3">
        <f t="shared" si="5"/>
        <v>0.20049999999999812</v>
      </c>
      <c r="H101" s="4">
        <f t="shared" si="3"/>
        <v>0.38799999999999812</v>
      </c>
      <c r="I101" s="4">
        <f t="shared" si="4"/>
        <v>238.96</v>
      </c>
    </row>
    <row r="102" spans="1:9">
      <c r="A102">
        <v>5.2549999999999999</v>
      </c>
      <c r="B102">
        <v>45.51</v>
      </c>
      <c r="C102">
        <v>238.786</v>
      </c>
      <c r="D102">
        <v>0.200048</v>
      </c>
      <c r="G102" s="3">
        <f t="shared" si="5"/>
        <v>0.20250000000000057</v>
      </c>
      <c r="H102" s="4">
        <f t="shared" si="3"/>
        <v>0.58999999999999631</v>
      </c>
      <c r="I102" s="4">
        <f t="shared" si="4"/>
        <v>238.786</v>
      </c>
    </row>
    <row r="103" spans="1:9">
      <c r="A103">
        <v>5.2549999999999999</v>
      </c>
      <c r="B103">
        <v>45.713000000000001</v>
      </c>
      <c r="C103">
        <v>238.48400000000001</v>
      </c>
      <c r="D103">
        <v>0.20003899999999999</v>
      </c>
      <c r="G103" s="3">
        <f t="shared" si="5"/>
        <v>0.20149999999999935</v>
      </c>
      <c r="H103" s="4">
        <f t="shared" si="3"/>
        <v>0.79299999999999926</v>
      </c>
      <c r="I103" s="4">
        <f t="shared" si="4"/>
        <v>238.48400000000001</v>
      </c>
    </row>
    <row r="104" spans="1:9">
      <c r="A104">
        <v>5.2549999999999999</v>
      </c>
      <c r="B104">
        <v>45.912999999999997</v>
      </c>
      <c r="C104">
        <v>238.14</v>
      </c>
      <c r="D104">
        <v>0.20004</v>
      </c>
      <c r="G104" s="3">
        <f t="shared" si="5"/>
        <v>0.19899999999999807</v>
      </c>
      <c r="H104" s="4">
        <f t="shared" si="3"/>
        <v>0.992999999999995</v>
      </c>
      <c r="I104" s="4">
        <f t="shared" si="4"/>
        <v>238.14</v>
      </c>
    </row>
    <row r="105" spans="1:9">
      <c r="A105">
        <v>5.2549999999999999</v>
      </c>
      <c r="B105">
        <v>46.110999999999997</v>
      </c>
      <c r="C105">
        <v>237.625</v>
      </c>
      <c r="D105">
        <v>0.20003799999999999</v>
      </c>
      <c r="G105" s="3">
        <f t="shared" si="5"/>
        <v>0.20000000000000284</v>
      </c>
      <c r="H105" s="4">
        <f t="shared" si="3"/>
        <v>1.1909999999999954</v>
      </c>
      <c r="I105" s="4">
        <f t="shared" si="4"/>
        <v>237.625</v>
      </c>
    </row>
    <row r="106" spans="1:9">
      <c r="A106">
        <v>5.2549999999999999</v>
      </c>
      <c r="B106">
        <v>46.313000000000002</v>
      </c>
      <c r="C106">
        <v>236.31</v>
      </c>
      <c r="D106">
        <v>0.200049</v>
      </c>
      <c r="G106" s="3">
        <f t="shared" si="5"/>
        <v>0.2015000000000029</v>
      </c>
      <c r="H106" s="4">
        <f t="shared" si="3"/>
        <v>1.3930000000000007</v>
      </c>
      <c r="I106" s="4">
        <f t="shared" si="4"/>
        <v>236.31</v>
      </c>
    </row>
    <row r="107" spans="1:9">
      <c r="A107">
        <v>5.2549999999999999</v>
      </c>
      <c r="B107">
        <v>46.514000000000003</v>
      </c>
      <c r="C107">
        <v>235.06399999999999</v>
      </c>
      <c r="D107">
        <v>0.20005200000000001</v>
      </c>
      <c r="G107" s="3">
        <f t="shared" si="5"/>
        <v>0.19999999999999929</v>
      </c>
      <c r="H107" s="4">
        <f t="shared" si="3"/>
        <v>1.5940000000000012</v>
      </c>
      <c r="I107" s="4">
        <f t="shared" si="4"/>
        <v>235.06399999999999</v>
      </c>
    </row>
    <row r="108" spans="1:9">
      <c r="A108">
        <v>5.2549999999999999</v>
      </c>
      <c r="B108">
        <v>46.713000000000001</v>
      </c>
      <c r="C108">
        <v>233.642</v>
      </c>
      <c r="D108">
        <v>0.200045</v>
      </c>
      <c r="G108" s="3">
        <f t="shared" si="5"/>
        <v>0.19799999999999685</v>
      </c>
      <c r="H108" s="4">
        <f t="shared" si="3"/>
        <v>1.7929999999999993</v>
      </c>
      <c r="I108" s="4">
        <f t="shared" si="4"/>
        <v>233.642</v>
      </c>
    </row>
    <row r="109" spans="1:9">
      <c r="A109">
        <v>5.2549999999999999</v>
      </c>
      <c r="B109">
        <v>46.91</v>
      </c>
      <c r="C109">
        <v>231.999</v>
      </c>
      <c r="D109">
        <v>0.200049</v>
      </c>
      <c r="G109" s="3">
        <f t="shared" si="5"/>
        <v>0.19899999999999807</v>
      </c>
      <c r="H109" s="4">
        <f t="shared" si="3"/>
        <v>1.9899999999999949</v>
      </c>
      <c r="I109" s="4">
        <f t="shared" si="4"/>
        <v>231.999</v>
      </c>
    </row>
    <row r="110" spans="1:9">
      <c r="A110">
        <v>5.2549999999999999</v>
      </c>
      <c r="B110">
        <v>47.110999999999997</v>
      </c>
      <c r="C110">
        <v>229.32300000000001</v>
      </c>
      <c r="D110">
        <v>0.20005000000000001</v>
      </c>
      <c r="G110" s="3">
        <f t="shared" si="5"/>
        <v>0.20050000000000168</v>
      </c>
      <c r="H110" s="4">
        <f t="shared" si="3"/>
        <v>2.1909999999999954</v>
      </c>
      <c r="I110" s="4">
        <f t="shared" si="4"/>
        <v>229.32300000000001</v>
      </c>
    </row>
    <row r="111" spans="1:9">
      <c r="A111">
        <v>5.2549999999999999</v>
      </c>
      <c r="B111">
        <v>47.311</v>
      </c>
      <c r="C111">
        <v>226.465</v>
      </c>
      <c r="D111">
        <v>0.20006199999999999</v>
      </c>
      <c r="G111" s="3">
        <f t="shared" si="5"/>
        <v>0.19950000000000045</v>
      </c>
      <c r="H111" s="4">
        <f t="shared" si="3"/>
        <v>2.3909999999999982</v>
      </c>
      <c r="I111" s="4">
        <f t="shared" si="4"/>
        <v>226.465</v>
      </c>
    </row>
    <row r="112" spans="1:9">
      <c r="A112">
        <v>5.2549999999999999</v>
      </c>
      <c r="B112">
        <v>47.51</v>
      </c>
      <c r="C112">
        <v>222.81800000000001</v>
      </c>
      <c r="D112">
        <v>0.20006299999999999</v>
      </c>
      <c r="G112" s="3">
        <f t="shared" si="5"/>
        <v>0.19849999999999923</v>
      </c>
      <c r="H112" s="4">
        <f t="shared" si="3"/>
        <v>2.5899999999999963</v>
      </c>
      <c r="I112" s="4">
        <f t="shared" si="4"/>
        <v>222.81800000000001</v>
      </c>
    </row>
    <row r="113" spans="1:9">
      <c r="A113">
        <v>5.2549999999999999</v>
      </c>
      <c r="B113">
        <v>47.707999999999998</v>
      </c>
      <c r="C113">
        <v>218.99100000000001</v>
      </c>
      <c r="D113">
        <v>0.20005500000000001</v>
      </c>
      <c r="G113" s="3">
        <f t="shared" si="5"/>
        <v>0.19999999999999929</v>
      </c>
      <c r="H113" s="4">
        <f t="shared" si="3"/>
        <v>2.7879999999999967</v>
      </c>
      <c r="I113" s="4">
        <f t="shared" si="4"/>
        <v>218.99100000000001</v>
      </c>
    </row>
    <row r="114" spans="1:9">
      <c r="A114">
        <v>5.2549999999999999</v>
      </c>
      <c r="B114">
        <v>47.91</v>
      </c>
      <c r="C114">
        <v>214.53700000000001</v>
      </c>
      <c r="D114">
        <v>0.20005500000000001</v>
      </c>
      <c r="G114" s="3">
        <f t="shared" si="5"/>
        <v>0.20200000000000173</v>
      </c>
      <c r="H114" s="4">
        <f t="shared" si="3"/>
        <v>2.9899999999999949</v>
      </c>
      <c r="I114" s="4">
        <f t="shared" si="4"/>
        <v>214.53700000000001</v>
      </c>
    </row>
    <row r="115" spans="1:9">
      <c r="A115">
        <v>5.2549999999999999</v>
      </c>
      <c r="B115">
        <v>48.112000000000002</v>
      </c>
      <c r="C115">
        <v>208.875</v>
      </c>
      <c r="D115">
        <v>0.200043</v>
      </c>
      <c r="G115" s="3">
        <f t="shared" si="5"/>
        <v>0.20100000000000051</v>
      </c>
      <c r="H115" s="4">
        <f t="shared" si="3"/>
        <v>3.1920000000000002</v>
      </c>
      <c r="I115" s="4">
        <f t="shared" si="4"/>
        <v>208.875</v>
      </c>
    </row>
    <row r="116" spans="1:9">
      <c r="A116">
        <v>5.2549999999999999</v>
      </c>
      <c r="B116">
        <v>48.311999999999998</v>
      </c>
      <c r="C116">
        <v>202.98599999999999</v>
      </c>
      <c r="D116">
        <v>0.20003000000000001</v>
      </c>
      <c r="G116" s="3">
        <f t="shared" si="5"/>
        <v>0.19899999999999807</v>
      </c>
      <c r="H116" s="4">
        <f t="shared" si="3"/>
        <v>3.3919999999999959</v>
      </c>
      <c r="I116" s="4">
        <f t="shared" si="4"/>
        <v>202.98599999999999</v>
      </c>
    </row>
    <row r="117" spans="1:9">
      <c r="A117">
        <v>5.2549999999999999</v>
      </c>
      <c r="B117">
        <v>48.51</v>
      </c>
      <c r="C117">
        <v>196.452</v>
      </c>
      <c r="D117">
        <v>0.20006399999999999</v>
      </c>
      <c r="G117" s="3">
        <f t="shared" si="5"/>
        <v>0.20000000000000284</v>
      </c>
      <c r="H117" s="4">
        <f t="shared" si="3"/>
        <v>3.5899999999999963</v>
      </c>
      <c r="I117" s="4">
        <f t="shared" si="4"/>
        <v>196.452</v>
      </c>
    </row>
    <row r="118" spans="1:9">
      <c r="A118">
        <v>5.2549999999999999</v>
      </c>
      <c r="B118">
        <v>48.712000000000003</v>
      </c>
      <c r="C118">
        <v>189.05799999999999</v>
      </c>
      <c r="D118">
        <v>0.200047</v>
      </c>
      <c r="G118" s="3">
        <f t="shared" si="5"/>
        <v>0.20200000000000173</v>
      </c>
      <c r="H118" s="4">
        <f t="shared" si="3"/>
        <v>3.7920000000000016</v>
      </c>
      <c r="I118" s="4">
        <f t="shared" si="4"/>
        <v>189.05799999999999</v>
      </c>
    </row>
    <row r="119" spans="1:9">
      <c r="A119">
        <v>5.2549999999999999</v>
      </c>
      <c r="B119">
        <v>48.914000000000001</v>
      </c>
      <c r="C119">
        <v>181.292</v>
      </c>
      <c r="D119">
        <v>0.20005500000000001</v>
      </c>
      <c r="G119" s="3">
        <f t="shared" si="5"/>
        <v>0.20049999999999812</v>
      </c>
      <c r="H119" s="4">
        <f t="shared" si="3"/>
        <v>3.9939999999999998</v>
      </c>
      <c r="I119" s="4">
        <f t="shared" si="4"/>
        <v>181.292</v>
      </c>
    </row>
    <row r="120" spans="1:9">
      <c r="A120">
        <v>5.2549999999999999</v>
      </c>
      <c r="B120">
        <v>49.113</v>
      </c>
      <c r="C120">
        <v>172.958</v>
      </c>
      <c r="D120">
        <v>0.20005300000000001</v>
      </c>
      <c r="G120" s="3">
        <f t="shared" si="5"/>
        <v>0.1980000000000004</v>
      </c>
      <c r="H120" s="4">
        <f t="shared" si="3"/>
        <v>4.1929999999999978</v>
      </c>
      <c r="I120" s="4">
        <f t="shared" si="4"/>
        <v>172.958</v>
      </c>
    </row>
    <row r="121" spans="1:9">
      <c r="A121">
        <v>5.2549999999999999</v>
      </c>
      <c r="B121">
        <v>49.31</v>
      </c>
      <c r="C121">
        <v>164.62899999999999</v>
      </c>
      <c r="D121">
        <v>0.200049</v>
      </c>
      <c r="G121" s="3">
        <f t="shared" si="5"/>
        <v>0.19900000000000162</v>
      </c>
      <c r="H121" s="4">
        <f t="shared" si="3"/>
        <v>4.3900000000000006</v>
      </c>
      <c r="I121" s="4">
        <f t="shared" si="4"/>
        <v>164.62899999999999</v>
      </c>
    </row>
    <row r="122" spans="1:9">
      <c r="A122">
        <v>5.2549999999999999</v>
      </c>
      <c r="B122">
        <v>49.511000000000003</v>
      </c>
      <c r="C122">
        <v>155.39599999999999</v>
      </c>
      <c r="D122">
        <v>0.200044</v>
      </c>
      <c r="G122" s="3">
        <f t="shared" si="5"/>
        <v>0.20100000000000051</v>
      </c>
      <c r="H122" s="4">
        <f t="shared" si="3"/>
        <v>4.5910000000000011</v>
      </c>
      <c r="I122" s="4">
        <f t="shared" si="4"/>
        <v>155.39599999999999</v>
      </c>
    </row>
    <row r="123" spans="1:9">
      <c r="A123">
        <v>5.2549999999999999</v>
      </c>
      <c r="B123">
        <v>49.712000000000003</v>
      </c>
      <c r="C123">
        <v>145.91900000000001</v>
      </c>
      <c r="D123">
        <v>0.20006299999999999</v>
      </c>
      <c r="G123" s="3">
        <f t="shared" si="5"/>
        <v>0.1994999999999969</v>
      </c>
      <c r="H123" s="4">
        <f t="shared" si="3"/>
        <v>4.7920000000000016</v>
      </c>
      <c r="I123" s="4">
        <f t="shared" si="4"/>
        <v>145.91900000000001</v>
      </c>
    </row>
    <row r="124" spans="1:9">
      <c r="A124">
        <v>5.2549999999999999</v>
      </c>
      <c r="B124">
        <v>49.91</v>
      </c>
      <c r="C124">
        <v>136.46600000000001</v>
      </c>
      <c r="D124">
        <v>0.200069</v>
      </c>
      <c r="G124" s="3">
        <f t="shared" si="5"/>
        <v>0.19799999999999685</v>
      </c>
      <c r="H124" s="4">
        <f t="shared" si="3"/>
        <v>4.9899999999999949</v>
      </c>
      <c r="I124" s="4">
        <f t="shared" si="4"/>
        <v>136.46600000000001</v>
      </c>
    </row>
    <row r="125" spans="1:9">
      <c r="A125">
        <v>5.2549999999999999</v>
      </c>
      <c r="B125">
        <v>50.107999999999997</v>
      </c>
      <c r="C125">
        <v>126.747</v>
      </c>
      <c r="D125">
        <v>0.200048</v>
      </c>
      <c r="G125" s="3">
        <f t="shared" si="5"/>
        <v>0.20000000000000284</v>
      </c>
      <c r="H125" s="4">
        <f t="shared" si="3"/>
        <v>5.1879999999999953</v>
      </c>
      <c r="I125" s="4">
        <f t="shared" si="4"/>
        <v>126.747</v>
      </c>
    </row>
    <row r="126" spans="1:9">
      <c r="A126">
        <v>5.2549999999999999</v>
      </c>
      <c r="B126">
        <v>50.31</v>
      </c>
      <c r="C126">
        <v>117.44</v>
      </c>
      <c r="D126">
        <v>0.200043</v>
      </c>
      <c r="G126" s="3">
        <f t="shared" si="5"/>
        <v>0.20200000000000173</v>
      </c>
      <c r="H126" s="4">
        <f t="shared" si="3"/>
        <v>5.3900000000000006</v>
      </c>
      <c r="I126" s="4">
        <f t="shared" si="4"/>
        <v>117.44</v>
      </c>
    </row>
    <row r="127" spans="1:9">
      <c r="A127">
        <v>5.2549999999999999</v>
      </c>
      <c r="B127">
        <v>50.512</v>
      </c>
      <c r="C127">
        <v>107.66500000000001</v>
      </c>
      <c r="D127">
        <v>0.20003899999999999</v>
      </c>
      <c r="G127" s="3">
        <f t="shared" si="5"/>
        <v>0.20100000000000051</v>
      </c>
      <c r="H127" s="4">
        <f t="shared" si="3"/>
        <v>5.5919999999999987</v>
      </c>
      <c r="I127" s="4">
        <f t="shared" si="4"/>
        <v>107.66500000000001</v>
      </c>
    </row>
    <row r="128" spans="1:9">
      <c r="A128">
        <v>5.2549999999999999</v>
      </c>
      <c r="B128">
        <v>50.712000000000003</v>
      </c>
      <c r="C128">
        <v>99.021000000000001</v>
      </c>
      <c r="D128">
        <v>0.200042</v>
      </c>
      <c r="G128" s="3">
        <f t="shared" si="5"/>
        <v>0.19899999999999807</v>
      </c>
      <c r="H128" s="4">
        <f t="shared" si="3"/>
        <v>5.7920000000000016</v>
      </c>
      <c r="I128" s="4">
        <f t="shared" si="4"/>
        <v>99.021000000000001</v>
      </c>
    </row>
    <row r="129" spans="1:9">
      <c r="A129">
        <v>5.2549999999999999</v>
      </c>
      <c r="B129">
        <v>50.91</v>
      </c>
      <c r="C129">
        <v>90.537000000000006</v>
      </c>
      <c r="D129">
        <v>0.20003899999999999</v>
      </c>
      <c r="G129" s="3">
        <f t="shared" si="5"/>
        <v>0.19999999999999929</v>
      </c>
      <c r="H129" s="4">
        <f t="shared" si="3"/>
        <v>5.9899999999999949</v>
      </c>
      <c r="I129" s="4">
        <f t="shared" si="4"/>
        <v>90.537000000000006</v>
      </c>
    </row>
    <row r="130" spans="1:9">
      <c r="A130">
        <v>5.2549999999999999</v>
      </c>
      <c r="B130">
        <v>51.112000000000002</v>
      </c>
      <c r="C130">
        <v>82.164000000000001</v>
      </c>
      <c r="D130">
        <v>0.200048</v>
      </c>
      <c r="G130" s="3">
        <f t="shared" si="5"/>
        <v>0.20200000000000173</v>
      </c>
      <c r="H130" s="4">
        <f t="shared" si="3"/>
        <v>6.1920000000000002</v>
      </c>
      <c r="I130" s="4">
        <f t="shared" si="4"/>
        <v>82.164000000000001</v>
      </c>
    </row>
    <row r="131" spans="1:9">
      <c r="A131">
        <v>5.2549999999999999</v>
      </c>
      <c r="B131">
        <v>51.314</v>
      </c>
      <c r="C131">
        <v>74.289000000000001</v>
      </c>
      <c r="D131">
        <v>0.200043</v>
      </c>
      <c r="G131" s="3">
        <f t="shared" si="5"/>
        <v>0.20049999999999812</v>
      </c>
      <c r="H131" s="4">
        <f t="shared" si="3"/>
        <v>6.3939999999999984</v>
      </c>
      <c r="I131" s="4">
        <f t="shared" si="4"/>
        <v>74.289000000000001</v>
      </c>
    </row>
    <row r="132" spans="1:9">
      <c r="A132">
        <v>5.2549999999999999</v>
      </c>
      <c r="B132">
        <v>51.512999999999998</v>
      </c>
      <c r="C132">
        <v>67.257000000000005</v>
      </c>
      <c r="D132">
        <v>0.20005800000000001</v>
      </c>
      <c r="G132" s="3">
        <f t="shared" si="5"/>
        <v>0.19849999999999923</v>
      </c>
      <c r="H132" s="4">
        <f t="shared" si="3"/>
        <v>6.5929999999999964</v>
      </c>
      <c r="I132" s="4">
        <f t="shared" si="4"/>
        <v>67.257000000000005</v>
      </c>
    </row>
    <row r="133" spans="1:9">
      <c r="A133">
        <v>5.2549999999999999</v>
      </c>
      <c r="B133">
        <v>51.710999999999999</v>
      </c>
      <c r="C133">
        <v>61.093000000000004</v>
      </c>
      <c r="D133">
        <v>0.20005400000000001</v>
      </c>
      <c r="G133" s="3">
        <f t="shared" si="5"/>
        <v>0.19950000000000045</v>
      </c>
      <c r="H133" s="4">
        <f t="shared" si="3"/>
        <v>6.7909999999999968</v>
      </c>
      <c r="I133" s="4">
        <f t="shared" si="4"/>
        <v>61.093000000000004</v>
      </c>
    </row>
    <row r="134" spans="1:9">
      <c r="A134">
        <v>5.2549999999999999</v>
      </c>
      <c r="B134">
        <v>51.911999999999999</v>
      </c>
      <c r="C134">
        <v>55.067</v>
      </c>
      <c r="D134">
        <v>0.20005500000000001</v>
      </c>
      <c r="G134" s="3">
        <f t="shared" si="5"/>
        <v>0.20100000000000051</v>
      </c>
      <c r="H134" s="4">
        <f t="shared" si="3"/>
        <v>6.9919999999999973</v>
      </c>
      <c r="I134" s="4">
        <f t="shared" si="4"/>
        <v>55.067</v>
      </c>
    </row>
    <row r="135" spans="1:9">
      <c r="A135">
        <v>5.2549999999999999</v>
      </c>
      <c r="B135">
        <v>52.113</v>
      </c>
      <c r="C135">
        <v>49.604999999999997</v>
      </c>
      <c r="D135">
        <v>0.20006099999999999</v>
      </c>
      <c r="G135" s="3">
        <f t="shared" si="5"/>
        <v>0.19999999999999929</v>
      </c>
      <c r="H135" s="4">
        <f t="shared" si="3"/>
        <v>7.1929999999999978</v>
      </c>
      <c r="I135" s="4">
        <f t="shared" si="4"/>
        <v>49.604999999999997</v>
      </c>
    </row>
    <row r="136" spans="1:9">
      <c r="A136">
        <v>5.2549999999999999</v>
      </c>
      <c r="B136">
        <v>52.311999999999998</v>
      </c>
      <c r="C136">
        <v>44.728000000000002</v>
      </c>
      <c r="D136">
        <v>0.200045</v>
      </c>
      <c r="G136" s="3">
        <f t="shared" si="5"/>
        <v>0.1980000000000004</v>
      </c>
      <c r="H136" s="4">
        <f t="shared" si="3"/>
        <v>7.3919999999999959</v>
      </c>
      <c r="I136" s="4">
        <f t="shared" si="4"/>
        <v>44.728000000000002</v>
      </c>
    </row>
    <row r="137" spans="1:9">
      <c r="A137">
        <v>5.2549999999999999</v>
      </c>
      <c r="B137">
        <v>52.509</v>
      </c>
      <c r="C137">
        <v>40.448999999999998</v>
      </c>
      <c r="D137">
        <v>0.20003699999999999</v>
      </c>
      <c r="G137" s="3">
        <f t="shared" si="5"/>
        <v>0.19900000000000162</v>
      </c>
      <c r="H137" s="4">
        <f t="shared" si="3"/>
        <v>7.5889999999999986</v>
      </c>
      <c r="I137" s="4">
        <f t="shared" si="4"/>
        <v>40.448999999999998</v>
      </c>
    </row>
    <row r="138" spans="1:9">
      <c r="A138">
        <v>5.2549999999999999</v>
      </c>
      <c r="B138">
        <v>52.71</v>
      </c>
      <c r="C138">
        <v>36.070999999999998</v>
      </c>
      <c r="D138">
        <v>0.20004</v>
      </c>
      <c r="G138" s="3">
        <f t="shared" si="5"/>
        <v>0.20149999999999935</v>
      </c>
      <c r="H138" s="4">
        <f t="shared" si="3"/>
        <v>7.7899999999999991</v>
      </c>
      <c r="I138" s="4">
        <f t="shared" si="4"/>
        <v>36.070999999999998</v>
      </c>
    </row>
    <row r="139" spans="1:9">
      <c r="A139">
        <v>5.2549999999999999</v>
      </c>
      <c r="B139">
        <v>52.911999999999999</v>
      </c>
      <c r="C139">
        <v>32.726999999999997</v>
      </c>
      <c r="D139">
        <v>0.200044</v>
      </c>
      <c r="G139" s="3">
        <f t="shared" si="5"/>
        <v>0.20100000000000051</v>
      </c>
      <c r="H139" s="4">
        <f t="shared" si="3"/>
        <v>7.9919999999999973</v>
      </c>
      <c r="I139" s="4">
        <f t="shared" si="4"/>
        <v>32.726999999999997</v>
      </c>
    </row>
    <row r="140" spans="1:9">
      <c r="A140">
        <v>5.2549999999999999</v>
      </c>
      <c r="B140">
        <v>53.112000000000002</v>
      </c>
      <c r="C140">
        <v>29.555</v>
      </c>
      <c r="D140">
        <v>0.20005500000000001</v>
      </c>
      <c r="G140" s="3">
        <f t="shared" si="5"/>
        <v>0.19900000000000162</v>
      </c>
      <c r="H140" s="4">
        <f t="shared" si="3"/>
        <v>8.1920000000000002</v>
      </c>
      <c r="I140" s="4">
        <f t="shared" si="4"/>
        <v>29.555</v>
      </c>
    </row>
    <row r="141" spans="1:9">
      <c r="A141">
        <v>5.2549999999999999</v>
      </c>
      <c r="B141">
        <v>53.31</v>
      </c>
      <c r="C141">
        <v>26.591000000000001</v>
      </c>
      <c r="D141">
        <v>0.20003599999999999</v>
      </c>
      <c r="G141" s="3">
        <f t="shared" si="5"/>
        <v>0.19950000000000045</v>
      </c>
      <c r="H141" s="4">
        <f t="shared" si="3"/>
        <v>8.39</v>
      </c>
      <c r="I141" s="4">
        <f t="shared" si="4"/>
        <v>26.591000000000001</v>
      </c>
    </row>
    <row r="142" spans="1:9">
      <c r="A142">
        <v>5.2549999999999999</v>
      </c>
      <c r="B142">
        <v>53.511000000000003</v>
      </c>
      <c r="C142">
        <v>23.806999999999999</v>
      </c>
      <c r="D142">
        <v>0.20006199999999999</v>
      </c>
      <c r="G142" s="3">
        <f t="shared" si="5"/>
        <v>0.20199999999999818</v>
      </c>
      <c r="H142" s="4">
        <f t="shared" si="3"/>
        <v>8.5910000000000011</v>
      </c>
      <c r="I142" s="4">
        <f t="shared" si="4"/>
        <v>23.806999999999999</v>
      </c>
    </row>
    <row r="143" spans="1:9">
      <c r="A143">
        <v>5.2549999999999999</v>
      </c>
      <c r="B143">
        <v>53.713999999999999</v>
      </c>
      <c r="C143">
        <v>21.962</v>
      </c>
      <c r="D143">
        <v>0.20005400000000001</v>
      </c>
      <c r="G143" s="3">
        <f t="shared" si="5"/>
        <v>0.20099999999999696</v>
      </c>
      <c r="H143" s="4">
        <f t="shared" si="3"/>
        <v>8.7939999999999969</v>
      </c>
      <c r="I143" s="4">
        <f t="shared" si="4"/>
        <v>21.962</v>
      </c>
    </row>
    <row r="144" spans="1:9">
      <c r="A144">
        <v>5.2549999999999999</v>
      </c>
      <c r="B144">
        <v>53.912999999999997</v>
      </c>
      <c r="C144">
        <v>19.501000000000001</v>
      </c>
      <c r="D144">
        <v>0.200042</v>
      </c>
      <c r="G144" s="3">
        <f t="shared" si="5"/>
        <v>0.19849999999999923</v>
      </c>
      <c r="H144" s="4">
        <f t="shared" si="3"/>
        <v>8.992999999999995</v>
      </c>
      <c r="I144" s="4">
        <f t="shared" si="4"/>
        <v>19.501000000000001</v>
      </c>
    </row>
    <row r="145" spans="1:9">
      <c r="A145">
        <v>5.2549999999999999</v>
      </c>
      <c r="B145">
        <v>54.110999999999997</v>
      </c>
      <c r="C145">
        <v>17.907</v>
      </c>
      <c r="D145">
        <v>0.200048</v>
      </c>
      <c r="G145" s="3">
        <f t="shared" si="5"/>
        <v>0.19950000000000045</v>
      </c>
      <c r="H145" s="4">
        <f t="shared" si="3"/>
        <v>9.1909999999999954</v>
      </c>
      <c r="I145" s="4">
        <f t="shared" si="4"/>
        <v>17.907</v>
      </c>
    </row>
    <row r="146" spans="1:9">
      <c r="A146">
        <v>5.2549999999999999</v>
      </c>
      <c r="B146">
        <v>54.311999999999998</v>
      </c>
      <c r="C146">
        <v>16.295000000000002</v>
      </c>
      <c r="D146">
        <v>0.20005600000000001</v>
      </c>
      <c r="G146" s="3">
        <f t="shared" si="5"/>
        <v>0.2015000000000029</v>
      </c>
      <c r="H146" s="4">
        <f t="shared" si="3"/>
        <v>9.3919999999999959</v>
      </c>
      <c r="I146" s="4">
        <f t="shared" si="4"/>
        <v>16.295000000000002</v>
      </c>
    </row>
    <row r="147" spans="1:9">
      <c r="A147">
        <v>5.2549999999999999</v>
      </c>
      <c r="B147">
        <v>54.514000000000003</v>
      </c>
      <c r="C147">
        <v>14.738</v>
      </c>
      <c r="D147">
        <v>0.20003599999999999</v>
      </c>
      <c r="G147" s="3">
        <f t="shared" si="5"/>
        <v>0.20050000000000168</v>
      </c>
      <c r="H147" s="4">
        <f t="shared" si="3"/>
        <v>9.5940000000000012</v>
      </c>
      <c r="I147" s="4">
        <f t="shared" si="4"/>
        <v>14.738</v>
      </c>
    </row>
    <row r="148" spans="1:9">
      <c r="A148">
        <v>5.2549999999999999</v>
      </c>
      <c r="B148">
        <v>54.713000000000001</v>
      </c>
      <c r="C148">
        <v>13.382999999999999</v>
      </c>
      <c r="D148">
        <v>0.20005100000000001</v>
      </c>
      <c r="G148" s="3">
        <f t="shared" si="5"/>
        <v>0.19749999999999801</v>
      </c>
      <c r="H148" s="4">
        <f t="shared" ref="H148:H179" si="6">B148-$I$1</f>
        <v>9.7929999999999993</v>
      </c>
      <c r="I148" s="4">
        <f t="shared" ref="I148:I179" si="7">C148</f>
        <v>13.382999999999999</v>
      </c>
    </row>
    <row r="149" spans="1:9">
      <c r="A149">
        <v>5.2549999999999999</v>
      </c>
      <c r="B149">
        <v>54.908999999999999</v>
      </c>
      <c r="C149">
        <v>12.167</v>
      </c>
      <c r="D149">
        <v>0.20006399999999999</v>
      </c>
      <c r="G149" s="3">
        <f t="shared" ref="G149:G178" si="8">(H150-H148)/2</f>
        <v>0.34949999999999903</v>
      </c>
      <c r="H149" s="4">
        <f t="shared" si="6"/>
        <v>9.9889999999999972</v>
      </c>
      <c r="I149" s="4">
        <f t="shared" si="7"/>
        <v>12.167</v>
      </c>
    </row>
    <row r="150" spans="1:9">
      <c r="A150">
        <v>5.2549999999999999</v>
      </c>
      <c r="B150">
        <v>55.411999999999999</v>
      </c>
      <c r="C150">
        <v>9.7720000000000002</v>
      </c>
      <c r="D150">
        <v>0.200047</v>
      </c>
      <c r="G150" s="3">
        <f t="shared" si="8"/>
        <v>0.50150000000000006</v>
      </c>
      <c r="H150" s="4">
        <f t="shared" si="6"/>
        <v>10.491999999999997</v>
      </c>
      <c r="I150" s="4">
        <f t="shared" si="7"/>
        <v>9.7720000000000002</v>
      </c>
    </row>
    <row r="151" spans="1:9">
      <c r="A151">
        <v>5.2549999999999999</v>
      </c>
      <c r="B151">
        <v>55.911999999999999</v>
      </c>
      <c r="C151">
        <v>8.1440000000000001</v>
      </c>
      <c r="D151">
        <v>0.20003000000000001</v>
      </c>
      <c r="G151" s="3">
        <f t="shared" si="8"/>
        <v>0.5</v>
      </c>
      <c r="H151" s="4">
        <f t="shared" si="6"/>
        <v>10.991999999999997</v>
      </c>
      <c r="I151" s="4">
        <f t="shared" si="7"/>
        <v>8.1440000000000001</v>
      </c>
    </row>
    <row r="152" spans="1:9">
      <c r="A152">
        <v>5.2549999999999999</v>
      </c>
      <c r="B152">
        <v>56.411999999999999</v>
      </c>
      <c r="C152">
        <v>6.73</v>
      </c>
      <c r="D152">
        <v>0.200047</v>
      </c>
      <c r="G152" s="3">
        <f t="shared" si="8"/>
        <v>0.50100000000000122</v>
      </c>
      <c r="H152" s="4">
        <f t="shared" si="6"/>
        <v>11.491999999999997</v>
      </c>
      <c r="I152" s="4">
        <f t="shared" si="7"/>
        <v>6.73</v>
      </c>
    </row>
    <row r="153" spans="1:9">
      <c r="A153">
        <v>5.2549999999999999</v>
      </c>
      <c r="B153">
        <v>56.914000000000001</v>
      </c>
      <c r="C153">
        <v>5.9240000000000004</v>
      </c>
      <c r="D153">
        <v>0.20005300000000001</v>
      </c>
      <c r="G153" s="3">
        <f t="shared" si="8"/>
        <v>0.49899999999999878</v>
      </c>
      <c r="H153" s="4">
        <f t="shared" si="6"/>
        <v>11.994</v>
      </c>
      <c r="I153" s="4">
        <f t="shared" si="7"/>
        <v>5.9240000000000004</v>
      </c>
    </row>
    <row r="154" spans="1:9">
      <c r="A154">
        <v>5.2549999999999999</v>
      </c>
      <c r="B154">
        <v>57.41</v>
      </c>
      <c r="C154">
        <v>5.0979999999999999</v>
      </c>
      <c r="D154">
        <v>0.20005999999999999</v>
      </c>
      <c r="G154" s="3">
        <f t="shared" si="8"/>
        <v>0.49849999999999994</v>
      </c>
      <c r="H154" s="4">
        <f t="shared" si="6"/>
        <v>12.489999999999995</v>
      </c>
      <c r="I154" s="4">
        <f t="shared" si="7"/>
        <v>5.0979999999999999</v>
      </c>
    </row>
    <row r="155" spans="1:9">
      <c r="A155">
        <v>5.2549999999999999</v>
      </c>
      <c r="B155">
        <v>57.911000000000001</v>
      </c>
      <c r="C155">
        <v>4.3570000000000002</v>
      </c>
      <c r="D155">
        <v>0.20005500000000001</v>
      </c>
      <c r="G155" s="3">
        <f t="shared" si="8"/>
        <v>0.50150000000000006</v>
      </c>
      <c r="H155" s="4">
        <f t="shared" si="6"/>
        <v>12.991</v>
      </c>
      <c r="I155" s="4">
        <f t="shared" si="7"/>
        <v>4.3570000000000002</v>
      </c>
    </row>
    <row r="156" spans="1:9">
      <c r="A156">
        <v>5.2549999999999999</v>
      </c>
      <c r="B156">
        <v>58.412999999999997</v>
      </c>
      <c r="C156">
        <v>3.73</v>
      </c>
      <c r="D156">
        <v>0.200047</v>
      </c>
      <c r="G156" s="3">
        <f t="shared" si="8"/>
        <v>0.5</v>
      </c>
      <c r="H156" s="4">
        <f t="shared" si="6"/>
        <v>13.492999999999995</v>
      </c>
      <c r="I156" s="4">
        <f t="shared" si="7"/>
        <v>3.73</v>
      </c>
    </row>
    <row r="157" spans="1:9">
      <c r="A157">
        <v>5.2549999999999999</v>
      </c>
      <c r="B157">
        <v>58.911000000000001</v>
      </c>
      <c r="C157">
        <v>3.2120000000000002</v>
      </c>
      <c r="D157">
        <v>0.20005400000000001</v>
      </c>
      <c r="G157" s="3">
        <f t="shared" si="8"/>
        <v>0.50050000000000239</v>
      </c>
      <c r="H157" s="4">
        <f t="shared" si="6"/>
        <v>13.991</v>
      </c>
      <c r="I157" s="4">
        <f t="shared" si="7"/>
        <v>3.2120000000000002</v>
      </c>
    </row>
    <row r="158" spans="1:9">
      <c r="A158">
        <v>5.2549999999999999</v>
      </c>
      <c r="B158">
        <v>59.414000000000001</v>
      </c>
      <c r="C158">
        <v>2.7839999999999998</v>
      </c>
      <c r="D158">
        <v>0.20005400000000001</v>
      </c>
      <c r="G158" s="3">
        <f t="shared" si="8"/>
        <v>0.50049999999999883</v>
      </c>
      <c r="H158" s="4">
        <f t="shared" si="6"/>
        <v>14.494</v>
      </c>
      <c r="I158" s="4">
        <f t="shared" si="7"/>
        <v>2.7839999999999998</v>
      </c>
    </row>
    <row r="159" spans="1:9">
      <c r="A159">
        <v>5.2549999999999999</v>
      </c>
      <c r="B159">
        <v>59.911999999999999</v>
      </c>
      <c r="C159">
        <v>2.4369999999999998</v>
      </c>
      <c r="D159">
        <v>0.20006699999999999</v>
      </c>
      <c r="G159" s="3">
        <f t="shared" si="8"/>
        <v>0.49799999999999756</v>
      </c>
      <c r="H159" s="4">
        <f t="shared" si="6"/>
        <v>14.991999999999997</v>
      </c>
      <c r="I159" s="4">
        <f t="shared" si="7"/>
        <v>2.4369999999999998</v>
      </c>
    </row>
    <row r="160" spans="1:9">
      <c r="A160">
        <v>5.2549999999999999</v>
      </c>
      <c r="B160">
        <v>60.41</v>
      </c>
      <c r="C160">
        <v>2.1560000000000001</v>
      </c>
      <c r="D160">
        <v>0.20005500000000001</v>
      </c>
      <c r="G160" s="3">
        <f t="shared" si="8"/>
        <v>0.50049999999999883</v>
      </c>
      <c r="H160" s="4">
        <f t="shared" si="6"/>
        <v>15.489999999999995</v>
      </c>
      <c r="I160" s="4">
        <f t="shared" si="7"/>
        <v>2.1560000000000001</v>
      </c>
    </row>
    <row r="161" spans="1:9">
      <c r="A161">
        <v>5.2549999999999999</v>
      </c>
      <c r="B161">
        <v>60.912999999999997</v>
      </c>
      <c r="C161">
        <v>1.9259999999999999</v>
      </c>
      <c r="D161">
        <v>0.20006499999999999</v>
      </c>
      <c r="G161" s="3">
        <f t="shared" si="8"/>
        <v>0.50050000000000239</v>
      </c>
      <c r="H161" s="4">
        <f t="shared" si="6"/>
        <v>15.992999999999995</v>
      </c>
      <c r="I161" s="4">
        <f t="shared" si="7"/>
        <v>1.9259999999999999</v>
      </c>
    </row>
    <row r="162" spans="1:9">
      <c r="A162">
        <v>5.2549999999999999</v>
      </c>
      <c r="B162">
        <v>61.411000000000001</v>
      </c>
      <c r="C162">
        <v>1.714</v>
      </c>
      <c r="D162">
        <v>0.20003099999999999</v>
      </c>
      <c r="G162" s="3">
        <f t="shared" si="8"/>
        <v>0.5</v>
      </c>
      <c r="H162" s="4">
        <f t="shared" si="6"/>
        <v>16.491</v>
      </c>
      <c r="I162" s="4">
        <f t="shared" si="7"/>
        <v>1.714</v>
      </c>
    </row>
    <row r="163" spans="1:9">
      <c r="A163">
        <v>5.2549999999999999</v>
      </c>
      <c r="B163">
        <v>61.912999999999997</v>
      </c>
      <c r="C163">
        <v>1.536</v>
      </c>
      <c r="D163">
        <v>0.20005600000000001</v>
      </c>
      <c r="G163" s="3">
        <f t="shared" si="8"/>
        <v>0.50099999999999767</v>
      </c>
      <c r="H163" s="4">
        <f t="shared" si="6"/>
        <v>16.992999999999995</v>
      </c>
      <c r="I163" s="4">
        <f t="shared" si="7"/>
        <v>1.536</v>
      </c>
    </row>
    <row r="164" spans="1:9">
      <c r="A164">
        <v>5.2549999999999999</v>
      </c>
      <c r="B164">
        <v>62.412999999999997</v>
      </c>
      <c r="C164">
        <v>1.385</v>
      </c>
      <c r="D164">
        <v>0.20004</v>
      </c>
      <c r="G164" s="3">
        <f t="shared" si="8"/>
        <v>0.49800000000000111</v>
      </c>
      <c r="H164" s="4">
        <f t="shared" si="6"/>
        <v>17.492999999999995</v>
      </c>
      <c r="I164" s="4">
        <f t="shared" si="7"/>
        <v>1.385</v>
      </c>
    </row>
    <row r="165" spans="1:9">
      <c r="A165">
        <v>5.2549999999999999</v>
      </c>
      <c r="B165">
        <v>62.908999999999999</v>
      </c>
      <c r="C165">
        <v>1.25</v>
      </c>
      <c r="D165">
        <v>0.200048</v>
      </c>
      <c r="G165" s="3">
        <f t="shared" si="8"/>
        <v>0.49950000000000117</v>
      </c>
      <c r="H165" s="4">
        <f t="shared" si="6"/>
        <v>17.988999999999997</v>
      </c>
      <c r="I165" s="4">
        <f t="shared" si="7"/>
        <v>1.25</v>
      </c>
    </row>
    <row r="166" spans="1:9">
      <c r="A166">
        <v>5.2549999999999999</v>
      </c>
      <c r="B166">
        <v>63.411999999999999</v>
      </c>
      <c r="C166">
        <v>1.1479999999999999</v>
      </c>
      <c r="D166">
        <v>0.20005400000000001</v>
      </c>
      <c r="G166" s="3">
        <f t="shared" si="8"/>
        <v>0.50100000000000122</v>
      </c>
      <c r="H166" s="4">
        <f t="shared" si="6"/>
        <v>18.491999999999997</v>
      </c>
      <c r="I166" s="4">
        <f t="shared" si="7"/>
        <v>1.1479999999999999</v>
      </c>
    </row>
    <row r="167" spans="1:9">
      <c r="A167">
        <v>5.2549999999999999</v>
      </c>
      <c r="B167">
        <v>63.911000000000001</v>
      </c>
      <c r="C167">
        <v>1.0740000000000001</v>
      </c>
      <c r="D167">
        <v>0.20005500000000001</v>
      </c>
      <c r="G167" s="3">
        <f t="shared" si="8"/>
        <v>0.49950000000000117</v>
      </c>
      <c r="H167" s="4">
        <f t="shared" si="6"/>
        <v>18.991</v>
      </c>
      <c r="I167" s="4">
        <f t="shared" si="7"/>
        <v>1.0740000000000001</v>
      </c>
    </row>
    <row r="168" spans="1:9">
      <c r="A168">
        <v>5.2549999999999999</v>
      </c>
      <c r="B168">
        <v>64.411000000000001</v>
      </c>
      <c r="C168">
        <v>0.98899999999999999</v>
      </c>
      <c r="D168">
        <v>0.20003699999999999</v>
      </c>
      <c r="G168" s="3">
        <f t="shared" si="8"/>
        <v>0.50050000000000239</v>
      </c>
      <c r="H168" s="4">
        <f t="shared" si="6"/>
        <v>19.491</v>
      </c>
      <c r="I168" s="4">
        <f t="shared" si="7"/>
        <v>0.98899999999999999</v>
      </c>
    </row>
    <row r="169" spans="1:9">
      <c r="A169">
        <v>5.2549999999999999</v>
      </c>
      <c r="B169">
        <v>64.912000000000006</v>
      </c>
      <c r="C169">
        <v>0.91600000000000004</v>
      </c>
      <c r="D169">
        <v>0.20005000000000001</v>
      </c>
      <c r="G169" s="3">
        <f t="shared" si="8"/>
        <v>0.49900000000000233</v>
      </c>
      <c r="H169" s="4">
        <f t="shared" si="6"/>
        <v>19.992000000000004</v>
      </c>
      <c r="I169" s="4">
        <f t="shared" si="7"/>
        <v>0.91600000000000004</v>
      </c>
    </row>
    <row r="170" spans="1:9">
      <c r="A170">
        <v>5.2549999999999999</v>
      </c>
      <c r="B170">
        <v>65.409000000000006</v>
      </c>
      <c r="C170">
        <v>0.87</v>
      </c>
      <c r="D170">
        <v>0.20006099999999999</v>
      </c>
      <c r="G170" s="3">
        <f t="shared" si="8"/>
        <v>0.5</v>
      </c>
      <c r="H170" s="4">
        <f t="shared" si="6"/>
        <v>20.489000000000004</v>
      </c>
      <c r="I170" s="4">
        <f t="shared" si="7"/>
        <v>0.87</v>
      </c>
    </row>
    <row r="171" spans="1:9">
      <c r="A171">
        <v>5.2549999999999999</v>
      </c>
      <c r="B171">
        <v>65.912000000000006</v>
      </c>
      <c r="C171">
        <v>0.79700000000000004</v>
      </c>
      <c r="D171">
        <v>0.20003899999999999</v>
      </c>
      <c r="G171" s="3">
        <f t="shared" si="8"/>
        <v>0.50150000000000006</v>
      </c>
      <c r="H171" s="4">
        <f t="shared" si="6"/>
        <v>20.992000000000004</v>
      </c>
      <c r="I171" s="4">
        <f t="shared" si="7"/>
        <v>0.79700000000000004</v>
      </c>
    </row>
    <row r="172" spans="1:9">
      <c r="A172">
        <v>5.2549999999999999</v>
      </c>
      <c r="B172">
        <v>66.412000000000006</v>
      </c>
      <c r="C172">
        <v>0.755</v>
      </c>
      <c r="D172">
        <v>0.20005999999999999</v>
      </c>
      <c r="G172" s="3">
        <f t="shared" si="8"/>
        <v>0.49899999999999523</v>
      </c>
      <c r="H172" s="4">
        <f t="shared" si="6"/>
        <v>21.492000000000004</v>
      </c>
      <c r="I172" s="4">
        <f t="shared" si="7"/>
        <v>0.755</v>
      </c>
    </row>
    <row r="173" spans="1:9">
      <c r="A173">
        <v>5.2549999999999999</v>
      </c>
      <c r="B173">
        <v>66.91</v>
      </c>
      <c r="C173">
        <v>0.70699999999999996</v>
      </c>
      <c r="D173">
        <v>0.20005400000000001</v>
      </c>
      <c r="G173" s="3">
        <f t="shared" si="8"/>
        <v>0.50049999999999528</v>
      </c>
      <c r="H173" s="4">
        <f t="shared" si="6"/>
        <v>21.989999999999995</v>
      </c>
      <c r="I173" s="4">
        <f t="shared" si="7"/>
        <v>0.70699999999999996</v>
      </c>
    </row>
    <row r="174" spans="1:9">
      <c r="A174">
        <v>5.2549999999999999</v>
      </c>
      <c r="B174">
        <v>67.412999999999997</v>
      </c>
      <c r="C174">
        <v>0.68500000000000005</v>
      </c>
      <c r="D174">
        <v>0.200042</v>
      </c>
      <c r="G174" s="3">
        <f t="shared" si="8"/>
        <v>0.5</v>
      </c>
      <c r="H174" s="4">
        <f t="shared" si="6"/>
        <v>22.492999999999995</v>
      </c>
      <c r="I174" s="4">
        <f t="shared" si="7"/>
        <v>0.68500000000000005</v>
      </c>
    </row>
    <row r="175" spans="1:9">
      <c r="A175">
        <v>5.2549999999999999</v>
      </c>
      <c r="B175">
        <v>67.91</v>
      </c>
      <c r="C175">
        <v>0.65100000000000002</v>
      </c>
      <c r="D175">
        <v>0.20005500000000001</v>
      </c>
      <c r="G175" s="3">
        <f t="shared" si="8"/>
        <v>0.49849999999999994</v>
      </c>
      <c r="H175" s="4">
        <f t="shared" si="6"/>
        <v>22.989999999999995</v>
      </c>
      <c r="I175" s="4">
        <f t="shared" si="7"/>
        <v>0.65100000000000002</v>
      </c>
    </row>
    <row r="176" spans="1:9">
      <c r="A176">
        <v>5.2549999999999999</v>
      </c>
      <c r="B176">
        <v>68.41</v>
      </c>
      <c r="C176">
        <v>0.63100000000000001</v>
      </c>
      <c r="D176">
        <v>0.20006499999999999</v>
      </c>
      <c r="G176" s="3">
        <f t="shared" si="8"/>
        <v>0.50150000000000006</v>
      </c>
      <c r="H176" s="4">
        <f t="shared" si="6"/>
        <v>23.489999999999995</v>
      </c>
      <c r="I176" s="4">
        <f t="shared" si="7"/>
        <v>0.63100000000000001</v>
      </c>
    </row>
    <row r="177" spans="1:9">
      <c r="A177">
        <v>5.2549999999999999</v>
      </c>
      <c r="B177">
        <v>68.912999999999997</v>
      </c>
      <c r="C177">
        <v>0.61</v>
      </c>
      <c r="D177">
        <v>0.20006599999999999</v>
      </c>
      <c r="G177" s="3">
        <f t="shared" si="8"/>
        <v>0.5</v>
      </c>
      <c r="H177" s="4">
        <f t="shared" si="6"/>
        <v>23.992999999999995</v>
      </c>
      <c r="I177" s="4">
        <f t="shared" si="7"/>
        <v>0.61</v>
      </c>
    </row>
    <row r="178" spans="1:9">
      <c r="A178">
        <v>5.2549999999999999</v>
      </c>
      <c r="B178">
        <v>69.41</v>
      </c>
      <c r="C178">
        <v>0.57899999999999996</v>
      </c>
      <c r="D178">
        <v>0.20005000000000001</v>
      </c>
      <c r="G178" s="3">
        <f t="shared" si="8"/>
        <v>0.5</v>
      </c>
      <c r="H178" s="4">
        <f t="shared" si="6"/>
        <v>24.489999999999995</v>
      </c>
      <c r="I178" s="4">
        <f t="shared" si="7"/>
        <v>0.57899999999999996</v>
      </c>
    </row>
    <row r="179" spans="1:9">
      <c r="A179">
        <v>5.2549999999999999</v>
      </c>
      <c r="B179">
        <v>69.912999999999997</v>
      </c>
      <c r="C179">
        <v>0.54800000000000004</v>
      </c>
      <c r="D179">
        <v>0.20003899999999999</v>
      </c>
      <c r="G179" s="3">
        <f>(H179-H178)/2</f>
        <v>0.25150000000000006</v>
      </c>
      <c r="H179" s="4">
        <f t="shared" si="6"/>
        <v>24.992999999999995</v>
      </c>
      <c r="I179" s="4">
        <f t="shared" si="7"/>
        <v>0.54800000000000004</v>
      </c>
    </row>
    <row r="180" spans="1:9">
      <c r="G180" s="3">
        <f>SUM(G19:G179)</f>
        <v>50.001999999999981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H19" sqref="H19"/>
    </sheetView>
  </sheetViews>
  <sheetFormatPr defaultRowHeight="14.5"/>
  <cols>
    <col min="1" max="1" width="10.7265625" customWidth="1"/>
    <col min="11" max="11" width="10.54296875" bestFit="1" customWidth="1"/>
  </cols>
  <sheetData>
    <row r="1" spans="1:12">
      <c r="A1" t="s">
        <v>0</v>
      </c>
      <c r="H1" t="s">
        <v>19</v>
      </c>
      <c r="I1">
        <v>44.92</v>
      </c>
    </row>
    <row r="2" spans="1:12">
      <c r="A2" t="s">
        <v>92</v>
      </c>
      <c r="B2" t="s">
        <v>1</v>
      </c>
    </row>
    <row r="3" spans="1:12">
      <c r="A3" s="1">
        <v>44476</v>
      </c>
      <c r="B3" t="s">
        <v>2</v>
      </c>
    </row>
    <row r="4" spans="1:12">
      <c r="A4" s="2">
        <v>0.39624999999999999</v>
      </c>
      <c r="B4" t="s">
        <v>3</v>
      </c>
    </row>
    <row r="5" spans="1:12">
      <c r="A5">
        <v>5.0999999999999996</v>
      </c>
      <c r="B5" t="s">
        <v>4</v>
      </c>
    </row>
    <row r="6" spans="1:12">
      <c r="A6">
        <v>1</v>
      </c>
      <c r="B6" t="s">
        <v>5</v>
      </c>
    </row>
    <row r="7" spans="1:12">
      <c r="A7">
        <v>1</v>
      </c>
      <c r="B7" t="s">
        <v>6</v>
      </c>
    </row>
    <row r="8" spans="1:12">
      <c r="A8">
        <v>161</v>
      </c>
      <c r="B8" t="s">
        <v>7</v>
      </c>
    </row>
    <row r="9" spans="1:12">
      <c r="A9">
        <v>2</v>
      </c>
      <c r="B9" t="s">
        <v>8</v>
      </c>
    </row>
    <row r="10" spans="1:12">
      <c r="A10">
        <v>0</v>
      </c>
      <c r="B10" t="s">
        <v>9</v>
      </c>
    </row>
    <row r="11" spans="1:12">
      <c r="A11" t="s">
        <v>93</v>
      </c>
      <c r="L11" s="6"/>
    </row>
    <row r="12" spans="1:12">
      <c r="A12" t="s">
        <v>10</v>
      </c>
      <c r="H12" t="s">
        <v>20</v>
      </c>
      <c r="I12" s="3">
        <f>AVERAGE(D19:D179)*10</f>
        <v>1.0002734161490685</v>
      </c>
      <c r="J12" t="s">
        <v>23</v>
      </c>
      <c r="K12" s="5"/>
      <c r="L12" s="37"/>
    </row>
    <row r="13" spans="1:12">
      <c r="A13" t="s">
        <v>11</v>
      </c>
      <c r="H13" t="s">
        <v>21</v>
      </c>
      <c r="I13" s="5">
        <f>SUMPRODUCT(G19:G179,I19:I179)</f>
        <v>1371.8116210000001</v>
      </c>
      <c r="J13" t="s">
        <v>24</v>
      </c>
      <c r="K13" s="5"/>
      <c r="L13" s="37"/>
    </row>
    <row r="14" spans="1:12">
      <c r="A14">
        <v>0</v>
      </c>
      <c r="B14" t="s">
        <v>12</v>
      </c>
      <c r="H14" t="s">
        <v>26</v>
      </c>
      <c r="I14" s="3">
        <f>I99</f>
        <v>121.498</v>
      </c>
      <c r="J14" t="s">
        <v>25</v>
      </c>
      <c r="K14" s="5"/>
      <c r="L14" s="37"/>
    </row>
    <row r="15" spans="1:12">
      <c r="A15">
        <v>0</v>
      </c>
      <c r="B15" t="s">
        <v>13</v>
      </c>
      <c r="H15" t="s">
        <v>22</v>
      </c>
      <c r="I15" s="5">
        <f>I13/I14</f>
        <v>11.290816482575845</v>
      </c>
      <c r="J15" t="s">
        <v>29</v>
      </c>
      <c r="K15" s="5"/>
      <c r="L15" s="37"/>
    </row>
    <row r="16" spans="1:12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5.2549999999999999</v>
      </c>
      <c r="B19">
        <v>19.864000000000001</v>
      </c>
      <c r="C19">
        <v>-2.7E-2</v>
      </c>
      <c r="D19">
        <v>0.10002999999999999</v>
      </c>
      <c r="G19" s="3">
        <f>(H20-H19)/2</f>
        <v>0.24899999999999878</v>
      </c>
      <c r="H19" s="4">
        <f>B19-$I$1</f>
        <v>-25.056000000000001</v>
      </c>
      <c r="I19" s="4">
        <f>C19</f>
        <v>-2.7E-2</v>
      </c>
    </row>
    <row r="20" spans="1:9">
      <c r="A20">
        <v>5.2549999999999999</v>
      </c>
      <c r="B20">
        <v>20.361999999999998</v>
      </c>
      <c r="C20">
        <v>-6.0000000000000001E-3</v>
      </c>
      <c r="D20">
        <v>0.10002</v>
      </c>
      <c r="G20" s="3">
        <f>(H21-H19)/2</f>
        <v>0.50049999999999883</v>
      </c>
      <c r="H20" s="4">
        <f t="shared" ref="H20:H83" si="0">B20-$I$1</f>
        <v>-24.558000000000003</v>
      </c>
      <c r="I20" s="4">
        <f t="shared" ref="I20:I83" si="1">C20</f>
        <v>-6.0000000000000001E-3</v>
      </c>
    </row>
    <row r="21" spans="1:9">
      <c r="A21">
        <v>5.2549999999999999</v>
      </c>
      <c r="B21">
        <v>20.864999999999998</v>
      </c>
      <c r="C21">
        <v>0</v>
      </c>
      <c r="D21">
        <v>9.9997000000000003E-2</v>
      </c>
      <c r="G21" s="3">
        <f t="shared" ref="G21:G84" si="2">(H22-H20)/2</f>
        <v>0.50100000000000122</v>
      </c>
      <c r="H21" s="4">
        <f t="shared" si="0"/>
        <v>-24.055000000000003</v>
      </c>
      <c r="I21" s="4">
        <f t="shared" si="1"/>
        <v>0</v>
      </c>
    </row>
    <row r="22" spans="1:9">
      <c r="A22">
        <v>5.2549999999999999</v>
      </c>
      <c r="B22">
        <v>21.364000000000001</v>
      </c>
      <c r="C22">
        <v>1.7999999999999999E-2</v>
      </c>
      <c r="D22">
        <v>0.100033</v>
      </c>
      <c r="G22" s="3">
        <f t="shared" si="2"/>
        <v>0.49900000000000055</v>
      </c>
      <c r="H22" s="4">
        <f t="shared" si="0"/>
        <v>-23.556000000000001</v>
      </c>
      <c r="I22" s="4">
        <f t="shared" si="1"/>
        <v>1.7999999999999999E-2</v>
      </c>
    </row>
    <row r="23" spans="1:9">
      <c r="A23">
        <v>5.2549999999999999</v>
      </c>
      <c r="B23">
        <v>21.863</v>
      </c>
      <c r="C23">
        <v>8.9999999999999993E-3</v>
      </c>
      <c r="D23">
        <v>0.100018</v>
      </c>
      <c r="G23" s="3">
        <f t="shared" si="2"/>
        <v>0.50049999999999883</v>
      </c>
      <c r="H23" s="4">
        <f t="shared" si="0"/>
        <v>-23.057000000000002</v>
      </c>
      <c r="I23" s="4">
        <f t="shared" si="1"/>
        <v>8.9999999999999993E-3</v>
      </c>
    </row>
    <row r="24" spans="1:9">
      <c r="A24">
        <v>5.2549999999999999</v>
      </c>
      <c r="B24">
        <v>22.364999999999998</v>
      </c>
      <c r="C24">
        <v>2.4E-2</v>
      </c>
      <c r="D24">
        <v>0.100009</v>
      </c>
      <c r="G24" s="3">
        <f t="shared" si="2"/>
        <v>0.50050000000000061</v>
      </c>
      <c r="H24" s="4">
        <f t="shared" si="0"/>
        <v>-22.555000000000003</v>
      </c>
      <c r="I24" s="4">
        <f t="shared" si="1"/>
        <v>2.4E-2</v>
      </c>
    </row>
    <row r="25" spans="1:9">
      <c r="A25">
        <v>5.2549999999999999</v>
      </c>
      <c r="B25">
        <v>22.864000000000001</v>
      </c>
      <c r="C25">
        <v>3.2000000000000001E-2</v>
      </c>
      <c r="D25">
        <v>0.10002999999999999</v>
      </c>
      <c r="G25" s="3">
        <f t="shared" si="2"/>
        <v>0.50050000000000061</v>
      </c>
      <c r="H25" s="4">
        <f t="shared" si="0"/>
        <v>-22.056000000000001</v>
      </c>
      <c r="I25" s="4">
        <f t="shared" si="1"/>
        <v>3.2000000000000001E-2</v>
      </c>
    </row>
    <row r="26" spans="1:9">
      <c r="A26">
        <v>5.2549999999999999</v>
      </c>
      <c r="B26">
        <v>23.366</v>
      </c>
      <c r="C26">
        <v>0.05</v>
      </c>
      <c r="D26">
        <v>0.10002999999999999</v>
      </c>
      <c r="G26" s="3">
        <f t="shared" si="2"/>
        <v>0.50049999999999883</v>
      </c>
      <c r="H26" s="4">
        <f t="shared" si="0"/>
        <v>-21.554000000000002</v>
      </c>
      <c r="I26" s="4">
        <f t="shared" si="1"/>
        <v>0.05</v>
      </c>
    </row>
    <row r="27" spans="1:9">
      <c r="A27">
        <v>5.2549999999999999</v>
      </c>
      <c r="B27">
        <v>23.864999999999998</v>
      </c>
      <c r="C27">
        <v>6.9000000000000006E-2</v>
      </c>
      <c r="D27">
        <v>0.100027</v>
      </c>
      <c r="G27" s="3">
        <f t="shared" si="2"/>
        <v>0.49849999999999994</v>
      </c>
      <c r="H27" s="4">
        <f t="shared" si="0"/>
        <v>-21.055000000000003</v>
      </c>
      <c r="I27" s="4">
        <f t="shared" si="1"/>
        <v>6.9000000000000006E-2</v>
      </c>
    </row>
    <row r="28" spans="1:9">
      <c r="A28">
        <v>5.2549999999999999</v>
      </c>
      <c r="B28">
        <v>24.363</v>
      </c>
      <c r="C28">
        <v>8.3000000000000004E-2</v>
      </c>
      <c r="D28">
        <v>0.100027</v>
      </c>
      <c r="G28" s="3">
        <f t="shared" si="2"/>
        <v>0.49900000000000055</v>
      </c>
      <c r="H28" s="4">
        <f t="shared" si="0"/>
        <v>-20.557000000000002</v>
      </c>
      <c r="I28" s="4">
        <f t="shared" si="1"/>
        <v>8.3000000000000004E-2</v>
      </c>
    </row>
    <row r="29" spans="1:9">
      <c r="A29">
        <v>5.2549999999999999</v>
      </c>
      <c r="B29">
        <v>24.863</v>
      </c>
      <c r="C29">
        <v>0.1</v>
      </c>
      <c r="D29">
        <v>0.10002</v>
      </c>
      <c r="G29" s="3">
        <f t="shared" si="2"/>
        <v>0.5</v>
      </c>
      <c r="H29" s="4">
        <f t="shared" si="0"/>
        <v>-20.057000000000002</v>
      </c>
      <c r="I29" s="4">
        <f t="shared" si="1"/>
        <v>0.1</v>
      </c>
    </row>
    <row r="30" spans="1:9">
      <c r="A30">
        <v>5.2549999999999999</v>
      </c>
      <c r="B30">
        <v>25.363</v>
      </c>
      <c r="C30">
        <v>0.115</v>
      </c>
      <c r="D30">
        <v>0.100023</v>
      </c>
      <c r="G30" s="3">
        <f t="shared" si="2"/>
        <v>0.5</v>
      </c>
      <c r="H30" s="4">
        <f t="shared" si="0"/>
        <v>-19.557000000000002</v>
      </c>
      <c r="I30" s="4">
        <f t="shared" si="1"/>
        <v>0.115</v>
      </c>
    </row>
    <row r="31" spans="1:9">
      <c r="A31">
        <v>5.2549999999999999</v>
      </c>
      <c r="B31">
        <v>25.863</v>
      </c>
      <c r="C31">
        <v>0.156</v>
      </c>
      <c r="D31">
        <v>0.100036</v>
      </c>
      <c r="G31" s="3">
        <f t="shared" si="2"/>
        <v>0.50150000000000006</v>
      </c>
      <c r="H31" s="4">
        <f t="shared" si="0"/>
        <v>-19.057000000000002</v>
      </c>
      <c r="I31" s="4">
        <f t="shared" si="1"/>
        <v>0.156</v>
      </c>
    </row>
    <row r="32" spans="1:9">
      <c r="A32">
        <v>5.2549999999999999</v>
      </c>
      <c r="B32">
        <v>26.366</v>
      </c>
      <c r="C32">
        <v>0.17599999999999999</v>
      </c>
      <c r="D32">
        <v>0.10001400000000001</v>
      </c>
      <c r="G32" s="3">
        <f t="shared" si="2"/>
        <v>0.49949999999999939</v>
      </c>
      <c r="H32" s="4">
        <f t="shared" si="0"/>
        <v>-18.554000000000002</v>
      </c>
      <c r="I32" s="4">
        <f t="shared" si="1"/>
        <v>0.17599999999999999</v>
      </c>
    </row>
    <row r="33" spans="1:9">
      <c r="A33">
        <v>5.2549999999999999</v>
      </c>
      <c r="B33">
        <v>26.861999999999998</v>
      </c>
      <c r="C33">
        <v>0.21</v>
      </c>
      <c r="D33">
        <v>0.100032</v>
      </c>
      <c r="G33" s="3">
        <f t="shared" si="2"/>
        <v>0.49849999999999994</v>
      </c>
      <c r="H33" s="4">
        <f t="shared" si="0"/>
        <v>-18.058000000000003</v>
      </c>
      <c r="I33" s="4">
        <f t="shared" si="1"/>
        <v>0.21</v>
      </c>
    </row>
    <row r="34" spans="1:9">
      <c r="A34">
        <v>5.2549999999999999</v>
      </c>
      <c r="B34">
        <v>27.363</v>
      </c>
      <c r="C34">
        <v>0.248</v>
      </c>
      <c r="D34">
        <v>0.100023</v>
      </c>
      <c r="G34" s="3">
        <f t="shared" si="2"/>
        <v>0.50100000000000122</v>
      </c>
      <c r="H34" s="4">
        <f t="shared" si="0"/>
        <v>-17.557000000000002</v>
      </c>
      <c r="I34" s="4">
        <f t="shared" si="1"/>
        <v>0.248</v>
      </c>
    </row>
    <row r="35" spans="1:9">
      <c r="A35">
        <v>5.2549999999999999</v>
      </c>
      <c r="B35">
        <v>27.864000000000001</v>
      </c>
      <c r="C35">
        <v>0.317</v>
      </c>
      <c r="D35">
        <v>0.100033</v>
      </c>
      <c r="G35" s="3">
        <f t="shared" si="2"/>
        <v>0.5</v>
      </c>
      <c r="H35" s="4">
        <f t="shared" si="0"/>
        <v>-17.056000000000001</v>
      </c>
      <c r="I35" s="4">
        <f t="shared" si="1"/>
        <v>0.317</v>
      </c>
    </row>
    <row r="36" spans="1:9">
      <c r="A36">
        <v>5.2549999999999999</v>
      </c>
      <c r="B36">
        <v>28.363</v>
      </c>
      <c r="C36">
        <v>0.38100000000000001</v>
      </c>
      <c r="D36">
        <v>0.100013</v>
      </c>
      <c r="G36" s="3">
        <f t="shared" si="2"/>
        <v>0.50099999999999945</v>
      </c>
      <c r="H36" s="4">
        <f t="shared" si="0"/>
        <v>-16.557000000000002</v>
      </c>
      <c r="I36" s="4">
        <f t="shared" si="1"/>
        <v>0.38100000000000001</v>
      </c>
    </row>
    <row r="37" spans="1:9">
      <c r="A37">
        <v>5.2549999999999999</v>
      </c>
      <c r="B37">
        <v>28.866</v>
      </c>
      <c r="C37">
        <v>0.45600000000000002</v>
      </c>
      <c r="D37">
        <v>0.10002900000000001</v>
      </c>
      <c r="G37" s="3">
        <f t="shared" si="2"/>
        <v>0.50050000000000061</v>
      </c>
      <c r="H37" s="4">
        <f t="shared" si="0"/>
        <v>-16.054000000000002</v>
      </c>
      <c r="I37" s="4">
        <f t="shared" si="1"/>
        <v>0.45600000000000002</v>
      </c>
    </row>
    <row r="38" spans="1:9">
      <c r="A38">
        <v>5.2549999999999999</v>
      </c>
      <c r="B38">
        <v>29.364000000000001</v>
      </c>
      <c r="C38">
        <v>0.53900000000000003</v>
      </c>
      <c r="D38">
        <v>0.100021</v>
      </c>
      <c r="G38" s="3">
        <f t="shared" si="2"/>
        <v>0.49849999999999994</v>
      </c>
      <c r="H38" s="4">
        <f t="shared" si="0"/>
        <v>-15.556000000000001</v>
      </c>
      <c r="I38" s="4">
        <f t="shared" si="1"/>
        <v>0.53900000000000003</v>
      </c>
    </row>
    <row r="39" spans="1:9">
      <c r="A39">
        <v>5.2549999999999999</v>
      </c>
      <c r="B39">
        <v>29.863</v>
      </c>
      <c r="C39">
        <v>0.63600000000000001</v>
      </c>
      <c r="D39">
        <v>0.100022</v>
      </c>
      <c r="G39" s="3">
        <f t="shared" si="2"/>
        <v>0.5</v>
      </c>
      <c r="H39" s="4">
        <f t="shared" si="0"/>
        <v>-15.057000000000002</v>
      </c>
      <c r="I39" s="4">
        <f t="shared" si="1"/>
        <v>0.63600000000000001</v>
      </c>
    </row>
    <row r="40" spans="1:9">
      <c r="A40">
        <v>5.2549999999999999</v>
      </c>
      <c r="B40">
        <v>30.364000000000001</v>
      </c>
      <c r="C40">
        <v>0.73699999999999999</v>
      </c>
      <c r="D40">
        <v>0.100038</v>
      </c>
      <c r="G40" s="3">
        <f t="shared" si="2"/>
        <v>0.5</v>
      </c>
      <c r="H40" s="4">
        <f t="shared" si="0"/>
        <v>-14.556000000000001</v>
      </c>
      <c r="I40" s="4">
        <f t="shared" si="1"/>
        <v>0.73699999999999999</v>
      </c>
    </row>
    <row r="41" spans="1:9">
      <c r="A41">
        <v>5.2549999999999999</v>
      </c>
      <c r="B41">
        <v>30.863</v>
      </c>
      <c r="C41">
        <v>0.89300000000000002</v>
      </c>
      <c r="D41">
        <v>0.100027</v>
      </c>
      <c r="G41" s="3">
        <f t="shared" si="2"/>
        <v>0.50049999999999883</v>
      </c>
      <c r="H41" s="4">
        <f t="shared" si="0"/>
        <v>-14.057000000000002</v>
      </c>
      <c r="I41" s="4">
        <f t="shared" si="1"/>
        <v>0.89300000000000002</v>
      </c>
    </row>
    <row r="42" spans="1:9">
      <c r="A42">
        <v>5.2549999999999999</v>
      </c>
      <c r="B42">
        <v>31.364999999999998</v>
      </c>
      <c r="C42">
        <v>1.0680000000000001</v>
      </c>
      <c r="D42">
        <v>0.10002</v>
      </c>
      <c r="G42" s="3">
        <f t="shared" si="2"/>
        <v>0.5</v>
      </c>
      <c r="H42" s="4">
        <f t="shared" si="0"/>
        <v>-13.555000000000003</v>
      </c>
      <c r="I42" s="4">
        <f t="shared" si="1"/>
        <v>1.0680000000000001</v>
      </c>
    </row>
    <row r="43" spans="1:9">
      <c r="A43">
        <v>5.2549999999999999</v>
      </c>
      <c r="B43">
        <v>31.863</v>
      </c>
      <c r="C43">
        <v>1.3160000000000001</v>
      </c>
      <c r="D43">
        <v>0.10001400000000001</v>
      </c>
      <c r="G43" s="3">
        <f t="shared" si="2"/>
        <v>0.49700000000000166</v>
      </c>
      <c r="H43" s="4">
        <f t="shared" si="0"/>
        <v>-13.057000000000002</v>
      </c>
      <c r="I43" s="4">
        <f t="shared" si="1"/>
        <v>1.3160000000000001</v>
      </c>
    </row>
    <row r="44" spans="1:9">
      <c r="A44">
        <v>5.2549999999999999</v>
      </c>
      <c r="B44">
        <v>32.359000000000002</v>
      </c>
      <c r="C44">
        <v>1.5920000000000001</v>
      </c>
      <c r="D44">
        <v>0.10005</v>
      </c>
      <c r="G44" s="3">
        <f t="shared" si="2"/>
        <v>0.50049999999999883</v>
      </c>
      <c r="H44" s="4">
        <f t="shared" si="0"/>
        <v>-12.561</v>
      </c>
      <c r="I44" s="4">
        <f t="shared" si="1"/>
        <v>1.5920000000000001</v>
      </c>
    </row>
    <row r="45" spans="1:9">
      <c r="A45">
        <v>5.2549999999999999</v>
      </c>
      <c r="B45">
        <v>32.863999999999997</v>
      </c>
      <c r="C45">
        <v>1.968</v>
      </c>
      <c r="D45">
        <v>0.100004</v>
      </c>
      <c r="G45" s="3">
        <f t="shared" si="2"/>
        <v>0.50249999999999773</v>
      </c>
      <c r="H45" s="4">
        <f t="shared" si="0"/>
        <v>-12.056000000000004</v>
      </c>
      <c r="I45" s="4">
        <f t="shared" si="1"/>
        <v>1.968</v>
      </c>
    </row>
    <row r="46" spans="1:9">
      <c r="A46">
        <v>5.2549999999999999</v>
      </c>
      <c r="B46">
        <v>33.363999999999997</v>
      </c>
      <c r="C46">
        <v>2.4409999999999998</v>
      </c>
      <c r="D46">
        <v>0.100045</v>
      </c>
      <c r="G46" s="3">
        <f t="shared" si="2"/>
        <v>0.50050000000000239</v>
      </c>
      <c r="H46" s="4">
        <f t="shared" si="0"/>
        <v>-11.556000000000004</v>
      </c>
      <c r="I46" s="4">
        <f t="shared" si="1"/>
        <v>2.4409999999999998</v>
      </c>
    </row>
    <row r="47" spans="1:9">
      <c r="A47">
        <v>5.2549999999999999</v>
      </c>
      <c r="B47">
        <v>33.865000000000002</v>
      </c>
      <c r="C47">
        <v>3.0390000000000001</v>
      </c>
      <c r="D47">
        <v>0.100022</v>
      </c>
      <c r="G47" s="3">
        <f t="shared" si="2"/>
        <v>0.5</v>
      </c>
      <c r="H47" s="4">
        <f t="shared" si="0"/>
        <v>-11.055</v>
      </c>
      <c r="I47" s="4">
        <f t="shared" si="1"/>
        <v>3.0390000000000001</v>
      </c>
    </row>
    <row r="48" spans="1:9">
      <c r="A48">
        <v>5.2549999999999999</v>
      </c>
      <c r="B48">
        <v>34.363999999999997</v>
      </c>
      <c r="C48">
        <v>3.8210000000000002</v>
      </c>
      <c r="D48">
        <v>0.10002900000000001</v>
      </c>
      <c r="G48" s="3">
        <f t="shared" si="2"/>
        <v>0.49749999999999872</v>
      </c>
      <c r="H48" s="4">
        <f t="shared" si="0"/>
        <v>-10.556000000000004</v>
      </c>
      <c r="I48" s="4">
        <f t="shared" si="1"/>
        <v>3.8210000000000002</v>
      </c>
    </row>
    <row r="49" spans="1:9">
      <c r="A49">
        <v>5.2549999999999999</v>
      </c>
      <c r="B49">
        <v>34.86</v>
      </c>
      <c r="C49">
        <v>5.3470000000000004</v>
      </c>
      <c r="D49">
        <v>0.100022</v>
      </c>
      <c r="G49" s="3">
        <f t="shared" si="2"/>
        <v>0.34950000000000259</v>
      </c>
      <c r="H49" s="4">
        <f t="shared" si="0"/>
        <v>-10.060000000000002</v>
      </c>
      <c r="I49" s="4">
        <f t="shared" si="1"/>
        <v>5.3470000000000004</v>
      </c>
    </row>
    <row r="50" spans="1:9">
      <c r="A50">
        <v>5.2549999999999999</v>
      </c>
      <c r="B50">
        <v>35.063000000000002</v>
      </c>
      <c r="C50">
        <v>5.8559999999999999</v>
      </c>
      <c r="D50">
        <v>0.10003099999999999</v>
      </c>
      <c r="G50" s="3">
        <f t="shared" si="2"/>
        <v>0.20200000000000173</v>
      </c>
      <c r="H50" s="4">
        <f t="shared" si="0"/>
        <v>-9.8569999999999993</v>
      </c>
      <c r="I50" s="4">
        <f t="shared" si="1"/>
        <v>5.8559999999999999</v>
      </c>
    </row>
    <row r="51" spans="1:9">
      <c r="A51">
        <v>5.2549999999999999</v>
      </c>
      <c r="B51">
        <v>35.264000000000003</v>
      </c>
      <c r="C51">
        <v>6.4610000000000003</v>
      </c>
      <c r="D51">
        <v>0.100039</v>
      </c>
      <c r="G51" s="3">
        <f t="shared" si="2"/>
        <v>0.19999999999999929</v>
      </c>
      <c r="H51" s="4">
        <f t="shared" si="0"/>
        <v>-9.6559999999999988</v>
      </c>
      <c r="I51" s="4">
        <f t="shared" si="1"/>
        <v>6.4610000000000003</v>
      </c>
    </row>
    <row r="52" spans="1:9">
      <c r="A52">
        <v>5.2549999999999999</v>
      </c>
      <c r="B52">
        <v>35.463000000000001</v>
      </c>
      <c r="C52">
        <v>7.0419999999999998</v>
      </c>
      <c r="D52">
        <v>0.10004200000000001</v>
      </c>
      <c r="G52" s="3">
        <f t="shared" si="2"/>
        <v>0.19899999999999807</v>
      </c>
      <c r="H52" s="4">
        <f t="shared" si="0"/>
        <v>-9.4570000000000007</v>
      </c>
      <c r="I52" s="4">
        <f t="shared" si="1"/>
        <v>7.0419999999999998</v>
      </c>
    </row>
    <row r="53" spans="1:9">
      <c r="A53">
        <v>5.2549999999999999</v>
      </c>
      <c r="B53">
        <v>35.661999999999999</v>
      </c>
      <c r="C53">
        <v>7.8879999999999999</v>
      </c>
      <c r="D53">
        <v>0.10002999999999999</v>
      </c>
      <c r="G53" s="3">
        <f t="shared" si="2"/>
        <v>0.20100000000000051</v>
      </c>
      <c r="H53" s="4">
        <f t="shared" si="0"/>
        <v>-9.2580000000000027</v>
      </c>
      <c r="I53" s="4">
        <f t="shared" si="1"/>
        <v>7.8879999999999999</v>
      </c>
    </row>
    <row r="54" spans="1:9">
      <c r="A54">
        <v>5.2549999999999999</v>
      </c>
      <c r="B54">
        <v>35.865000000000002</v>
      </c>
      <c r="C54">
        <v>9.2759999999999998</v>
      </c>
      <c r="D54">
        <v>0.10001699999999999</v>
      </c>
      <c r="G54" s="3">
        <f t="shared" si="2"/>
        <v>0.20200000000000173</v>
      </c>
      <c r="H54" s="4">
        <f t="shared" si="0"/>
        <v>-9.0549999999999997</v>
      </c>
      <c r="I54" s="4">
        <f t="shared" si="1"/>
        <v>9.2759999999999998</v>
      </c>
    </row>
    <row r="55" spans="1:9">
      <c r="A55">
        <v>5.2549999999999999</v>
      </c>
      <c r="B55">
        <v>36.066000000000003</v>
      </c>
      <c r="C55">
        <v>9.8330000000000002</v>
      </c>
      <c r="D55">
        <v>0.100048</v>
      </c>
      <c r="G55" s="3">
        <f t="shared" si="2"/>
        <v>0.19999999999999929</v>
      </c>
      <c r="H55" s="4">
        <f t="shared" si="0"/>
        <v>-8.8539999999999992</v>
      </c>
      <c r="I55" s="4">
        <f t="shared" si="1"/>
        <v>9.8330000000000002</v>
      </c>
    </row>
    <row r="56" spans="1:9">
      <c r="A56">
        <v>5.2549999999999999</v>
      </c>
      <c r="B56">
        <v>36.265000000000001</v>
      </c>
      <c r="C56">
        <v>11.393000000000001</v>
      </c>
      <c r="D56">
        <v>0.100023</v>
      </c>
      <c r="G56" s="3">
        <f t="shared" si="2"/>
        <v>0.19849999999999923</v>
      </c>
      <c r="H56" s="4">
        <f t="shared" si="0"/>
        <v>-8.6550000000000011</v>
      </c>
      <c r="I56" s="4">
        <f t="shared" si="1"/>
        <v>11.393000000000001</v>
      </c>
    </row>
    <row r="57" spans="1:9">
      <c r="A57">
        <v>5.2549999999999999</v>
      </c>
      <c r="B57">
        <v>36.463000000000001</v>
      </c>
      <c r="C57">
        <v>12.712999999999999</v>
      </c>
      <c r="D57">
        <v>0.100032</v>
      </c>
      <c r="G57" s="3">
        <f t="shared" si="2"/>
        <v>0.19950000000000045</v>
      </c>
      <c r="H57" s="4">
        <f t="shared" si="0"/>
        <v>-8.4570000000000007</v>
      </c>
      <c r="I57" s="4">
        <f t="shared" si="1"/>
        <v>12.712999999999999</v>
      </c>
    </row>
    <row r="58" spans="1:9">
      <c r="A58">
        <v>5.2549999999999999</v>
      </c>
      <c r="B58">
        <v>36.664000000000001</v>
      </c>
      <c r="C58">
        <v>14.134</v>
      </c>
      <c r="D58">
        <v>0.10001400000000001</v>
      </c>
      <c r="G58" s="3">
        <f t="shared" si="2"/>
        <v>0.20100000000000051</v>
      </c>
      <c r="H58" s="4">
        <f t="shared" si="0"/>
        <v>-8.2560000000000002</v>
      </c>
      <c r="I58" s="4">
        <f t="shared" si="1"/>
        <v>14.134</v>
      </c>
    </row>
    <row r="59" spans="1:9">
      <c r="A59">
        <v>5.2549999999999999</v>
      </c>
      <c r="B59">
        <v>36.865000000000002</v>
      </c>
      <c r="C59">
        <v>15.733000000000001</v>
      </c>
      <c r="D59">
        <v>0.10001599999999999</v>
      </c>
      <c r="G59" s="3">
        <f t="shared" si="2"/>
        <v>0.19899999999999807</v>
      </c>
      <c r="H59" s="4">
        <f t="shared" si="0"/>
        <v>-8.0549999999999997</v>
      </c>
      <c r="I59" s="4">
        <f t="shared" si="1"/>
        <v>15.733000000000001</v>
      </c>
    </row>
    <row r="60" spans="1:9">
      <c r="A60">
        <v>5.2549999999999999</v>
      </c>
      <c r="B60">
        <v>37.061999999999998</v>
      </c>
      <c r="C60">
        <v>17.414000000000001</v>
      </c>
      <c r="D60">
        <v>0.100022</v>
      </c>
      <c r="G60" s="3">
        <f t="shared" si="2"/>
        <v>0.19749999999999801</v>
      </c>
      <c r="H60" s="4">
        <f t="shared" si="0"/>
        <v>-7.8580000000000041</v>
      </c>
      <c r="I60" s="4">
        <f t="shared" si="1"/>
        <v>17.414000000000001</v>
      </c>
    </row>
    <row r="61" spans="1:9">
      <c r="A61">
        <v>5.2549999999999999</v>
      </c>
      <c r="B61">
        <v>37.26</v>
      </c>
      <c r="C61">
        <v>19.547000000000001</v>
      </c>
      <c r="D61">
        <v>0.100027</v>
      </c>
      <c r="G61" s="3">
        <f t="shared" si="2"/>
        <v>0.20000000000000284</v>
      </c>
      <c r="H61" s="4">
        <f t="shared" si="0"/>
        <v>-7.6600000000000037</v>
      </c>
      <c r="I61" s="4">
        <f t="shared" si="1"/>
        <v>19.547000000000001</v>
      </c>
    </row>
    <row r="62" spans="1:9">
      <c r="A62">
        <v>5.2549999999999999</v>
      </c>
      <c r="B62">
        <v>37.462000000000003</v>
      </c>
      <c r="C62">
        <v>22.106000000000002</v>
      </c>
      <c r="D62">
        <v>0.10001400000000001</v>
      </c>
      <c r="G62" s="3">
        <f t="shared" si="2"/>
        <v>0.20100000000000051</v>
      </c>
      <c r="H62" s="4">
        <f t="shared" si="0"/>
        <v>-7.4579999999999984</v>
      </c>
      <c r="I62" s="4">
        <f t="shared" si="1"/>
        <v>22.106000000000002</v>
      </c>
    </row>
    <row r="63" spans="1:9">
      <c r="A63">
        <v>5.2549999999999999</v>
      </c>
      <c r="B63">
        <v>37.661999999999999</v>
      </c>
      <c r="C63">
        <v>24.751000000000001</v>
      </c>
      <c r="D63">
        <v>0.100033</v>
      </c>
      <c r="G63" s="3">
        <f t="shared" si="2"/>
        <v>0.1994999999999969</v>
      </c>
      <c r="H63" s="4">
        <f t="shared" si="0"/>
        <v>-7.2580000000000027</v>
      </c>
      <c r="I63" s="4">
        <f t="shared" si="1"/>
        <v>24.751000000000001</v>
      </c>
    </row>
    <row r="64" spans="1:9">
      <c r="A64">
        <v>5.2549999999999999</v>
      </c>
      <c r="B64">
        <v>37.860999999999997</v>
      </c>
      <c r="C64">
        <v>27.571000000000002</v>
      </c>
      <c r="D64">
        <v>0.100039</v>
      </c>
      <c r="G64" s="3">
        <f t="shared" si="2"/>
        <v>0.19950000000000045</v>
      </c>
      <c r="H64" s="4">
        <f t="shared" si="0"/>
        <v>-7.0590000000000046</v>
      </c>
      <c r="I64" s="4">
        <f t="shared" si="1"/>
        <v>27.571000000000002</v>
      </c>
    </row>
    <row r="65" spans="1:9">
      <c r="A65">
        <v>5.2549999999999999</v>
      </c>
      <c r="B65">
        <v>38.061</v>
      </c>
      <c r="C65">
        <v>30.428999999999998</v>
      </c>
      <c r="D65">
        <v>0.10001599999999999</v>
      </c>
      <c r="G65" s="3">
        <f t="shared" si="2"/>
        <v>0.20100000000000051</v>
      </c>
      <c r="H65" s="4">
        <f t="shared" si="0"/>
        <v>-6.8590000000000018</v>
      </c>
      <c r="I65" s="4">
        <f t="shared" si="1"/>
        <v>30.428999999999998</v>
      </c>
    </row>
    <row r="66" spans="1:9">
      <c r="A66">
        <v>5.2549999999999999</v>
      </c>
      <c r="B66">
        <v>38.262999999999998</v>
      </c>
      <c r="C66">
        <v>34.234999999999999</v>
      </c>
      <c r="D66">
        <v>0.100023</v>
      </c>
      <c r="G66" s="3">
        <f t="shared" si="2"/>
        <v>0.20200000000000173</v>
      </c>
      <c r="H66" s="4">
        <f t="shared" si="0"/>
        <v>-6.6570000000000036</v>
      </c>
      <c r="I66" s="4">
        <f t="shared" si="1"/>
        <v>34.234999999999999</v>
      </c>
    </row>
    <row r="67" spans="1:9">
      <c r="A67">
        <v>5.2549999999999999</v>
      </c>
      <c r="B67">
        <v>38.465000000000003</v>
      </c>
      <c r="C67">
        <v>37.640999999999998</v>
      </c>
      <c r="D67">
        <v>0.100024</v>
      </c>
      <c r="G67" s="3">
        <f t="shared" si="2"/>
        <v>0.20050000000000168</v>
      </c>
      <c r="H67" s="4">
        <f t="shared" si="0"/>
        <v>-6.4549999999999983</v>
      </c>
      <c r="I67" s="4">
        <f t="shared" si="1"/>
        <v>37.640999999999998</v>
      </c>
    </row>
    <row r="68" spans="1:9">
      <c r="A68">
        <v>5.2549999999999999</v>
      </c>
      <c r="B68">
        <v>38.664000000000001</v>
      </c>
      <c r="C68">
        <v>41.924999999999997</v>
      </c>
      <c r="D68">
        <v>0.100022</v>
      </c>
      <c r="G68" s="3">
        <f t="shared" si="2"/>
        <v>0.19849999999999923</v>
      </c>
      <c r="H68" s="4">
        <f t="shared" si="0"/>
        <v>-6.2560000000000002</v>
      </c>
      <c r="I68" s="4">
        <f t="shared" si="1"/>
        <v>41.924999999999997</v>
      </c>
    </row>
    <row r="69" spans="1:9">
      <c r="A69">
        <v>5.2549999999999999</v>
      </c>
      <c r="B69">
        <v>38.862000000000002</v>
      </c>
      <c r="C69">
        <v>45.962000000000003</v>
      </c>
      <c r="D69">
        <v>0.10001599999999999</v>
      </c>
      <c r="G69" s="3">
        <f t="shared" si="2"/>
        <v>0.19950000000000045</v>
      </c>
      <c r="H69" s="4">
        <f t="shared" si="0"/>
        <v>-6.0579999999999998</v>
      </c>
      <c r="I69" s="4">
        <f t="shared" si="1"/>
        <v>45.962000000000003</v>
      </c>
    </row>
    <row r="70" spans="1:9">
      <c r="A70">
        <v>5.2549999999999999</v>
      </c>
      <c r="B70">
        <v>39.063000000000002</v>
      </c>
      <c r="C70">
        <v>50.462000000000003</v>
      </c>
      <c r="D70">
        <v>0.10002999999999999</v>
      </c>
      <c r="G70" s="3">
        <f t="shared" si="2"/>
        <v>0.20149999999999935</v>
      </c>
      <c r="H70" s="4">
        <f t="shared" si="0"/>
        <v>-5.8569999999999993</v>
      </c>
      <c r="I70" s="4">
        <f t="shared" si="1"/>
        <v>50.462000000000003</v>
      </c>
    </row>
    <row r="71" spans="1:9">
      <c r="A71">
        <v>5.2549999999999999</v>
      </c>
      <c r="B71">
        <v>39.265000000000001</v>
      </c>
      <c r="C71">
        <v>54.820999999999998</v>
      </c>
      <c r="D71">
        <v>0.100027</v>
      </c>
      <c r="G71" s="3">
        <f t="shared" si="2"/>
        <v>0.19950000000000045</v>
      </c>
      <c r="H71" s="4">
        <f t="shared" si="0"/>
        <v>-5.6550000000000011</v>
      </c>
      <c r="I71" s="4">
        <f t="shared" si="1"/>
        <v>54.820999999999998</v>
      </c>
    </row>
    <row r="72" spans="1:9">
      <c r="A72">
        <v>5.2549999999999999</v>
      </c>
      <c r="B72">
        <v>39.462000000000003</v>
      </c>
      <c r="C72">
        <v>59.835000000000001</v>
      </c>
      <c r="D72">
        <v>0.10001500000000001</v>
      </c>
      <c r="G72" s="3">
        <f t="shared" si="2"/>
        <v>0.19749999999999801</v>
      </c>
      <c r="H72" s="4">
        <f t="shared" si="0"/>
        <v>-5.4579999999999984</v>
      </c>
      <c r="I72" s="4">
        <f t="shared" si="1"/>
        <v>59.835000000000001</v>
      </c>
    </row>
    <row r="73" spans="1:9">
      <c r="A73">
        <v>5.2549999999999999</v>
      </c>
      <c r="B73">
        <v>39.659999999999997</v>
      </c>
      <c r="C73">
        <v>64.816000000000003</v>
      </c>
      <c r="D73">
        <v>0.100019</v>
      </c>
      <c r="G73" s="3">
        <f t="shared" si="2"/>
        <v>0.1994999999999969</v>
      </c>
      <c r="H73" s="4">
        <f t="shared" si="0"/>
        <v>-5.2600000000000051</v>
      </c>
      <c r="I73" s="4">
        <f t="shared" si="1"/>
        <v>64.816000000000003</v>
      </c>
    </row>
    <row r="74" spans="1:9">
      <c r="A74">
        <v>5.2549999999999999</v>
      </c>
      <c r="B74">
        <v>39.860999999999997</v>
      </c>
      <c r="C74">
        <v>69.704999999999998</v>
      </c>
      <c r="D74">
        <v>0.100033</v>
      </c>
      <c r="G74" s="3">
        <f t="shared" si="2"/>
        <v>0.20100000000000051</v>
      </c>
      <c r="H74" s="4">
        <f t="shared" si="0"/>
        <v>-5.0590000000000046</v>
      </c>
      <c r="I74" s="4">
        <f t="shared" si="1"/>
        <v>69.704999999999998</v>
      </c>
    </row>
    <row r="75" spans="1:9">
      <c r="A75">
        <v>5.2549999999999999</v>
      </c>
      <c r="B75">
        <v>40.061999999999998</v>
      </c>
      <c r="C75">
        <v>74.525000000000006</v>
      </c>
      <c r="D75">
        <v>0.100036</v>
      </c>
      <c r="G75" s="3">
        <f t="shared" si="2"/>
        <v>0.20050000000000168</v>
      </c>
      <c r="H75" s="4">
        <f t="shared" si="0"/>
        <v>-4.8580000000000041</v>
      </c>
      <c r="I75" s="4">
        <f t="shared" si="1"/>
        <v>74.525000000000006</v>
      </c>
    </row>
    <row r="76" spans="1:9">
      <c r="A76">
        <v>5.2549999999999999</v>
      </c>
      <c r="B76">
        <v>40.262</v>
      </c>
      <c r="C76">
        <v>79.376999999999995</v>
      </c>
      <c r="D76">
        <v>0.100021</v>
      </c>
      <c r="G76" s="3">
        <f t="shared" si="2"/>
        <v>0.19950000000000045</v>
      </c>
      <c r="H76" s="4">
        <f t="shared" si="0"/>
        <v>-4.6580000000000013</v>
      </c>
      <c r="I76" s="4">
        <f t="shared" si="1"/>
        <v>79.376999999999995</v>
      </c>
    </row>
    <row r="77" spans="1:9">
      <c r="A77">
        <v>5.2549999999999999</v>
      </c>
      <c r="B77">
        <v>40.460999999999999</v>
      </c>
      <c r="C77">
        <v>83.936000000000007</v>
      </c>
      <c r="D77">
        <v>0.100027</v>
      </c>
      <c r="G77" s="3">
        <f t="shared" si="2"/>
        <v>0.20049999999999812</v>
      </c>
      <c r="H77" s="4">
        <f t="shared" si="0"/>
        <v>-4.4590000000000032</v>
      </c>
      <c r="I77" s="4">
        <f t="shared" si="1"/>
        <v>83.936000000000007</v>
      </c>
    </row>
    <row r="78" spans="1:9">
      <c r="A78">
        <v>5.2549999999999999</v>
      </c>
      <c r="B78">
        <v>40.662999999999997</v>
      </c>
      <c r="C78">
        <v>88.468999999999994</v>
      </c>
      <c r="D78">
        <v>0.100027</v>
      </c>
      <c r="G78" s="3">
        <f t="shared" si="2"/>
        <v>0.20200000000000173</v>
      </c>
      <c r="H78" s="4">
        <f t="shared" si="0"/>
        <v>-4.257000000000005</v>
      </c>
      <c r="I78" s="4">
        <f t="shared" si="1"/>
        <v>88.468999999999994</v>
      </c>
    </row>
    <row r="79" spans="1:9">
      <c r="A79">
        <v>5.2549999999999999</v>
      </c>
      <c r="B79">
        <v>40.865000000000002</v>
      </c>
      <c r="C79">
        <v>93.102000000000004</v>
      </c>
      <c r="D79">
        <v>0.100035</v>
      </c>
      <c r="G79" s="3">
        <f t="shared" si="2"/>
        <v>0.20100000000000051</v>
      </c>
      <c r="H79" s="4">
        <f t="shared" si="0"/>
        <v>-4.0549999999999997</v>
      </c>
      <c r="I79" s="4">
        <f t="shared" si="1"/>
        <v>93.102000000000004</v>
      </c>
    </row>
    <row r="80" spans="1:9">
      <c r="A80">
        <v>5.2549999999999999</v>
      </c>
      <c r="B80">
        <v>41.064999999999998</v>
      </c>
      <c r="C80">
        <v>96.926000000000002</v>
      </c>
      <c r="D80">
        <v>0.100039</v>
      </c>
      <c r="G80" s="3">
        <f t="shared" si="2"/>
        <v>0.19899999999999807</v>
      </c>
      <c r="H80" s="4">
        <f t="shared" si="0"/>
        <v>-3.855000000000004</v>
      </c>
      <c r="I80" s="4">
        <f t="shared" si="1"/>
        <v>96.926000000000002</v>
      </c>
    </row>
    <row r="81" spans="1:9">
      <c r="A81">
        <v>5.2549999999999999</v>
      </c>
      <c r="B81">
        <v>41.262999999999998</v>
      </c>
      <c r="C81">
        <v>100.261</v>
      </c>
      <c r="D81">
        <v>0.10002900000000001</v>
      </c>
      <c r="G81" s="3">
        <f t="shared" si="2"/>
        <v>0.19950000000000045</v>
      </c>
      <c r="H81" s="4">
        <f t="shared" si="0"/>
        <v>-3.6570000000000036</v>
      </c>
      <c r="I81" s="4">
        <f t="shared" si="1"/>
        <v>100.261</v>
      </c>
    </row>
    <row r="82" spans="1:9">
      <c r="A82">
        <v>5.2549999999999999</v>
      </c>
      <c r="B82">
        <v>41.463999999999999</v>
      </c>
      <c r="C82">
        <v>103.925</v>
      </c>
      <c r="D82">
        <v>0.100038</v>
      </c>
      <c r="G82" s="3">
        <f t="shared" si="2"/>
        <v>0.20100000000000051</v>
      </c>
      <c r="H82" s="4">
        <f t="shared" si="0"/>
        <v>-3.4560000000000031</v>
      </c>
      <c r="I82" s="4">
        <f t="shared" si="1"/>
        <v>103.925</v>
      </c>
    </row>
    <row r="83" spans="1:9">
      <c r="A83">
        <v>5.2549999999999999</v>
      </c>
      <c r="B83">
        <v>41.664999999999999</v>
      </c>
      <c r="C83">
        <v>106.726</v>
      </c>
      <c r="D83">
        <v>0.100018</v>
      </c>
      <c r="G83" s="3">
        <f t="shared" si="2"/>
        <v>0.19950000000000045</v>
      </c>
      <c r="H83" s="4">
        <f t="shared" si="0"/>
        <v>-3.2550000000000026</v>
      </c>
      <c r="I83" s="4">
        <f t="shared" si="1"/>
        <v>106.726</v>
      </c>
    </row>
    <row r="84" spans="1:9">
      <c r="A84">
        <v>5.2549999999999999</v>
      </c>
      <c r="B84">
        <v>41.863</v>
      </c>
      <c r="C84">
        <v>109.614</v>
      </c>
      <c r="D84">
        <v>0.100025</v>
      </c>
      <c r="G84" s="3">
        <f t="shared" si="2"/>
        <v>0.1980000000000004</v>
      </c>
      <c r="H84" s="4">
        <f t="shared" ref="H84:H147" si="3">B84-$I$1</f>
        <v>-3.0570000000000022</v>
      </c>
      <c r="I84" s="4">
        <f t="shared" ref="I84:I147" si="4">C84</f>
        <v>109.614</v>
      </c>
    </row>
    <row r="85" spans="1:9">
      <c r="A85">
        <v>5.2549999999999999</v>
      </c>
      <c r="B85">
        <v>42.061</v>
      </c>
      <c r="C85">
        <v>112.018</v>
      </c>
      <c r="D85">
        <v>0.100032</v>
      </c>
      <c r="G85" s="3">
        <f t="shared" ref="G85:G148" si="5">(H86-H84)/2</f>
        <v>0.19950000000000045</v>
      </c>
      <c r="H85" s="4">
        <f t="shared" si="3"/>
        <v>-2.8590000000000018</v>
      </c>
      <c r="I85" s="4">
        <f t="shared" si="4"/>
        <v>112.018</v>
      </c>
    </row>
    <row r="86" spans="1:9">
      <c r="A86">
        <v>5.2549999999999999</v>
      </c>
      <c r="B86">
        <v>42.262</v>
      </c>
      <c r="C86">
        <v>113.651</v>
      </c>
      <c r="D86">
        <v>0.100026</v>
      </c>
      <c r="G86" s="3">
        <f t="shared" si="5"/>
        <v>0.20050000000000168</v>
      </c>
      <c r="H86" s="4">
        <f t="shared" si="3"/>
        <v>-2.6580000000000013</v>
      </c>
      <c r="I86" s="4">
        <f t="shared" si="4"/>
        <v>113.651</v>
      </c>
    </row>
    <row r="87" spans="1:9">
      <c r="A87">
        <v>5.2549999999999999</v>
      </c>
      <c r="B87">
        <v>42.462000000000003</v>
      </c>
      <c r="C87">
        <v>115.524</v>
      </c>
      <c r="D87">
        <v>0.100038</v>
      </c>
      <c r="G87" s="3">
        <f t="shared" si="5"/>
        <v>0.19950000000000045</v>
      </c>
      <c r="H87" s="4">
        <f t="shared" si="3"/>
        <v>-2.4579999999999984</v>
      </c>
      <c r="I87" s="4">
        <f t="shared" si="4"/>
        <v>115.524</v>
      </c>
    </row>
    <row r="88" spans="1:9">
      <c r="A88">
        <v>5.2549999999999999</v>
      </c>
      <c r="B88">
        <v>42.661000000000001</v>
      </c>
      <c r="C88">
        <v>116.982</v>
      </c>
      <c r="D88">
        <v>0.10001</v>
      </c>
      <c r="G88" s="3">
        <f t="shared" si="5"/>
        <v>0.19899999999999807</v>
      </c>
      <c r="H88" s="4">
        <f t="shared" si="3"/>
        <v>-2.2590000000000003</v>
      </c>
      <c r="I88" s="4">
        <f t="shared" si="4"/>
        <v>116.982</v>
      </c>
    </row>
    <row r="89" spans="1:9">
      <c r="A89">
        <v>5.2549999999999999</v>
      </c>
      <c r="B89">
        <v>42.86</v>
      </c>
      <c r="C89">
        <v>118.373</v>
      </c>
      <c r="D89">
        <v>0.100007</v>
      </c>
      <c r="G89" s="3">
        <f t="shared" si="5"/>
        <v>0.20100000000000051</v>
      </c>
      <c r="H89" s="4">
        <f t="shared" si="3"/>
        <v>-2.0600000000000023</v>
      </c>
      <c r="I89" s="4">
        <f t="shared" si="4"/>
        <v>118.373</v>
      </c>
    </row>
    <row r="90" spans="1:9">
      <c r="A90">
        <v>5.2549999999999999</v>
      </c>
      <c r="B90">
        <v>43.063000000000002</v>
      </c>
      <c r="C90">
        <v>118.91200000000001</v>
      </c>
      <c r="D90">
        <v>9.9995000000000001E-2</v>
      </c>
      <c r="G90" s="3">
        <f t="shared" si="5"/>
        <v>0.20250000000000057</v>
      </c>
      <c r="H90" s="4">
        <f t="shared" si="3"/>
        <v>-1.8569999999999993</v>
      </c>
      <c r="I90" s="4">
        <f t="shared" si="4"/>
        <v>118.91200000000001</v>
      </c>
    </row>
    <row r="91" spans="1:9">
      <c r="A91">
        <v>5.2549999999999999</v>
      </c>
      <c r="B91">
        <v>43.265000000000001</v>
      </c>
      <c r="C91">
        <v>119.702</v>
      </c>
      <c r="D91">
        <v>0.100011</v>
      </c>
      <c r="G91" s="3">
        <f t="shared" si="5"/>
        <v>0.20100000000000051</v>
      </c>
      <c r="H91" s="4">
        <f t="shared" si="3"/>
        <v>-1.6550000000000011</v>
      </c>
      <c r="I91" s="4">
        <f t="shared" si="4"/>
        <v>119.702</v>
      </c>
    </row>
    <row r="92" spans="1:9">
      <c r="A92">
        <v>5.2549999999999999</v>
      </c>
      <c r="B92">
        <v>43.465000000000003</v>
      </c>
      <c r="C92">
        <v>120.25</v>
      </c>
      <c r="D92">
        <v>9.9995000000000001E-2</v>
      </c>
      <c r="G92" s="3">
        <f t="shared" si="5"/>
        <v>0.19899999999999807</v>
      </c>
      <c r="H92" s="4">
        <f t="shared" si="3"/>
        <v>-1.4549999999999983</v>
      </c>
      <c r="I92" s="4">
        <f t="shared" si="4"/>
        <v>120.25</v>
      </c>
    </row>
    <row r="93" spans="1:9">
      <c r="A93">
        <v>5.2549999999999999</v>
      </c>
      <c r="B93">
        <v>43.662999999999997</v>
      </c>
      <c r="C93">
        <v>120.71299999999999</v>
      </c>
      <c r="D93">
        <v>0.100009</v>
      </c>
      <c r="G93" s="3">
        <f t="shared" si="5"/>
        <v>0.1994999999999969</v>
      </c>
      <c r="H93" s="4">
        <f t="shared" si="3"/>
        <v>-1.257000000000005</v>
      </c>
      <c r="I93" s="4">
        <f t="shared" si="4"/>
        <v>120.71299999999999</v>
      </c>
    </row>
    <row r="94" spans="1:9">
      <c r="A94">
        <v>5.2549999999999999</v>
      </c>
      <c r="B94">
        <v>43.863999999999997</v>
      </c>
      <c r="C94">
        <v>121.077</v>
      </c>
      <c r="D94">
        <v>0.100025</v>
      </c>
      <c r="G94" s="3">
        <f t="shared" si="5"/>
        <v>0.20100000000000051</v>
      </c>
      <c r="H94" s="4">
        <f t="shared" si="3"/>
        <v>-1.0560000000000045</v>
      </c>
      <c r="I94" s="4">
        <f t="shared" si="4"/>
        <v>121.077</v>
      </c>
    </row>
    <row r="95" spans="1:9">
      <c r="A95">
        <v>5.2549999999999999</v>
      </c>
      <c r="B95">
        <v>44.064999999999998</v>
      </c>
      <c r="C95">
        <v>121.32599999999999</v>
      </c>
      <c r="D95">
        <v>0.10002</v>
      </c>
      <c r="G95" s="3">
        <f t="shared" si="5"/>
        <v>0.20000000000000284</v>
      </c>
      <c r="H95" s="4">
        <f t="shared" si="3"/>
        <v>-0.85500000000000398</v>
      </c>
      <c r="I95" s="4">
        <f t="shared" si="4"/>
        <v>121.32599999999999</v>
      </c>
    </row>
    <row r="96" spans="1:9">
      <c r="A96">
        <v>5.2549999999999999</v>
      </c>
      <c r="B96">
        <v>44.264000000000003</v>
      </c>
      <c r="C96">
        <v>121.47</v>
      </c>
      <c r="D96">
        <v>0.100035</v>
      </c>
      <c r="G96" s="3">
        <f t="shared" si="5"/>
        <v>0.1980000000000004</v>
      </c>
      <c r="H96" s="4">
        <f t="shared" si="3"/>
        <v>-0.65599999999999881</v>
      </c>
      <c r="I96" s="4">
        <f t="shared" si="4"/>
        <v>121.47</v>
      </c>
    </row>
    <row r="97" spans="1:9">
      <c r="A97">
        <v>5.2549999999999999</v>
      </c>
      <c r="B97">
        <v>44.460999999999999</v>
      </c>
      <c r="C97">
        <v>121.51900000000001</v>
      </c>
      <c r="D97">
        <v>0.100026</v>
      </c>
      <c r="G97" s="3">
        <f t="shared" si="5"/>
        <v>0.19899999999999807</v>
      </c>
      <c r="H97" s="4">
        <f t="shared" si="3"/>
        <v>-0.45900000000000318</v>
      </c>
      <c r="I97" s="4">
        <f t="shared" si="4"/>
        <v>121.51900000000001</v>
      </c>
    </row>
    <row r="98" spans="1:9">
      <c r="A98">
        <v>5.2549999999999999</v>
      </c>
      <c r="B98">
        <v>44.661999999999999</v>
      </c>
      <c r="C98">
        <v>121.53700000000001</v>
      </c>
      <c r="D98">
        <v>0.100006</v>
      </c>
      <c r="G98" s="3">
        <f t="shared" si="5"/>
        <v>0.20100000000000051</v>
      </c>
      <c r="H98" s="4">
        <f t="shared" si="3"/>
        <v>-0.25800000000000267</v>
      </c>
      <c r="I98" s="4">
        <f t="shared" si="4"/>
        <v>121.53700000000001</v>
      </c>
    </row>
    <row r="99" spans="1:9">
      <c r="A99">
        <v>5.2549999999999999</v>
      </c>
      <c r="B99">
        <v>44.863</v>
      </c>
      <c r="C99">
        <v>121.498</v>
      </c>
      <c r="D99">
        <v>0.10002999999999999</v>
      </c>
      <c r="G99" s="3">
        <f t="shared" si="5"/>
        <v>0.19950000000000045</v>
      </c>
      <c r="H99" s="4">
        <f t="shared" si="3"/>
        <v>-5.700000000000216E-2</v>
      </c>
      <c r="I99" s="4">
        <f t="shared" si="4"/>
        <v>121.498</v>
      </c>
    </row>
    <row r="100" spans="1:9">
      <c r="A100">
        <v>5.2549999999999999</v>
      </c>
      <c r="B100">
        <v>45.061</v>
      </c>
      <c r="C100">
        <v>121.432</v>
      </c>
      <c r="D100">
        <v>0.100011</v>
      </c>
      <c r="G100" s="3">
        <f t="shared" si="5"/>
        <v>0.19849999999999923</v>
      </c>
      <c r="H100" s="4">
        <f t="shared" si="3"/>
        <v>0.14099999999999824</v>
      </c>
      <c r="I100" s="4">
        <f t="shared" si="4"/>
        <v>121.432</v>
      </c>
    </row>
    <row r="101" spans="1:9">
      <c r="A101">
        <v>5.2549999999999999</v>
      </c>
      <c r="B101">
        <v>45.26</v>
      </c>
      <c r="C101">
        <v>121.33799999999999</v>
      </c>
      <c r="D101">
        <v>0.100037</v>
      </c>
      <c r="G101" s="3">
        <f t="shared" si="5"/>
        <v>0.20050000000000168</v>
      </c>
      <c r="H101" s="4">
        <f t="shared" si="3"/>
        <v>0.33999999999999631</v>
      </c>
      <c r="I101" s="4">
        <f t="shared" si="4"/>
        <v>121.33799999999999</v>
      </c>
    </row>
    <row r="102" spans="1:9">
      <c r="A102">
        <v>5.2549999999999999</v>
      </c>
      <c r="B102">
        <v>45.462000000000003</v>
      </c>
      <c r="C102">
        <v>121.217</v>
      </c>
      <c r="D102">
        <v>0.100019</v>
      </c>
      <c r="G102" s="3">
        <f t="shared" si="5"/>
        <v>0.20250000000000057</v>
      </c>
      <c r="H102" s="4">
        <f t="shared" si="3"/>
        <v>0.54200000000000159</v>
      </c>
      <c r="I102" s="4">
        <f t="shared" si="4"/>
        <v>121.217</v>
      </c>
    </row>
    <row r="103" spans="1:9">
      <c r="A103">
        <v>5.2549999999999999</v>
      </c>
      <c r="B103">
        <v>45.664999999999999</v>
      </c>
      <c r="C103">
        <v>121.056</v>
      </c>
      <c r="D103">
        <v>0.10001599999999999</v>
      </c>
      <c r="G103" s="3">
        <f t="shared" si="5"/>
        <v>0.20149999999999935</v>
      </c>
      <c r="H103" s="4">
        <f t="shared" si="3"/>
        <v>0.74499999999999744</v>
      </c>
      <c r="I103" s="4">
        <f t="shared" si="4"/>
        <v>121.056</v>
      </c>
    </row>
    <row r="104" spans="1:9">
      <c r="A104">
        <v>5.2549999999999999</v>
      </c>
      <c r="B104">
        <v>45.865000000000002</v>
      </c>
      <c r="C104">
        <v>120.822</v>
      </c>
      <c r="D104">
        <v>0.100019</v>
      </c>
      <c r="G104" s="3">
        <f t="shared" si="5"/>
        <v>0.19900000000000162</v>
      </c>
      <c r="H104" s="4">
        <f t="shared" si="3"/>
        <v>0.94500000000000028</v>
      </c>
      <c r="I104" s="4">
        <f t="shared" si="4"/>
        <v>120.822</v>
      </c>
    </row>
    <row r="105" spans="1:9">
      <c r="A105">
        <v>5.2549999999999999</v>
      </c>
      <c r="B105">
        <v>46.063000000000002</v>
      </c>
      <c r="C105">
        <v>120.54300000000001</v>
      </c>
      <c r="D105">
        <v>0.10004200000000001</v>
      </c>
      <c r="G105" s="3">
        <f t="shared" si="5"/>
        <v>0.19999999999999929</v>
      </c>
      <c r="H105" s="4">
        <f t="shared" si="3"/>
        <v>1.1430000000000007</v>
      </c>
      <c r="I105" s="4">
        <f t="shared" si="4"/>
        <v>120.54300000000001</v>
      </c>
    </row>
    <row r="106" spans="1:9">
      <c r="A106">
        <v>5.2549999999999999</v>
      </c>
      <c r="B106">
        <v>46.265000000000001</v>
      </c>
      <c r="C106">
        <v>120.093</v>
      </c>
      <c r="D106">
        <v>0.10002800000000001</v>
      </c>
      <c r="G106" s="3">
        <f t="shared" si="5"/>
        <v>0.20149999999999935</v>
      </c>
      <c r="H106" s="4">
        <f t="shared" si="3"/>
        <v>1.3449999999999989</v>
      </c>
      <c r="I106" s="4">
        <f t="shared" si="4"/>
        <v>120.093</v>
      </c>
    </row>
    <row r="107" spans="1:9">
      <c r="A107">
        <v>5.2549999999999999</v>
      </c>
      <c r="B107">
        <v>46.466000000000001</v>
      </c>
      <c r="C107">
        <v>119.636</v>
      </c>
      <c r="D107">
        <v>0.100037</v>
      </c>
      <c r="G107" s="3">
        <f t="shared" si="5"/>
        <v>0.19999999999999929</v>
      </c>
      <c r="H107" s="4">
        <f t="shared" si="3"/>
        <v>1.5459999999999994</v>
      </c>
      <c r="I107" s="4">
        <f t="shared" si="4"/>
        <v>119.636</v>
      </c>
    </row>
    <row r="108" spans="1:9">
      <c r="A108">
        <v>5.2549999999999999</v>
      </c>
      <c r="B108">
        <v>46.664999999999999</v>
      </c>
      <c r="C108">
        <v>118.94</v>
      </c>
      <c r="D108">
        <v>0.100024</v>
      </c>
      <c r="G108" s="3">
        <f t="shared" si="5"/>
        <v>0.1980000000000004</v>
      </c>
      <c r="H108" s="4">
        <f t="shared" si="3"/>
        <v>1.7449999999999974</v>
      </c>
      <c r="I108" s="4">
        <f t="shared" si="4"/>
        <v>118.94</v>
      </c>
    </row>
    <row r="109" spans="1:9">
      <c r="A109">
        <v>5.2549999999999999</v>
      </c>
      <c r="B109">
        <v>46.862000000000002</v>
      </c>
      <c r="C109">
        <v>117.51600000000001</v>
      </c>
      <c r="D109">
        <v>0.100022</v>
      </c>
      <c r="G109" s="3">
        <f t="shared" si="5"/>
        <v>0.19900000000000162</v>
      </c>
      <c r="H109" s="4">
        <f t="shared" si="3"/>
        <v>1.9420000000000002</v>
      </c>
      <c r="I109" s="4">
        <f t="shared" si="4"/>
        <v>117.51600000000001</v>
      </c>
    </row>
    <row r="110" spans="1:9">
      <c r="A110">
        <v>5.2549999999999999</v>
      </c>
      <c r="B110">
        <v>47.063000000000002</v>
      </c>
      <c r="C110">
        <v>116.217</v>
      </c>
      <c r="D110">
        <v>0.100021</v>
      </c>
      <c r="G110" s="3">
        <f t="shared" si="5"/>
        <v>0.20049999999999812</v>
      </c>
      <c r="H110" s="4">
        <f t="shared" si="3"/>
        <v>2.1430000000000007</v>
      </c>
      <c r="I110" s="4">
        <f t="shared" si="4"/>
        <v>116.217</v>
      </c>
    </row>
    <row r="111" spans="1:9">
      <c r="A111">
        <v>5.2549999999999999</v>
      </c>
      <c r="B111">
        <v>47.262999999999998</v>
      </c>
      <c r="C111">
        <v>114.783</v>
      </c>
      <c r="D111">
        <v>0.10003099999999999</v>
      </c>
      <c r="G111" s="3">
        <f t="shared" si="5"/>
        <v>0.19950000000000045</v>
      </c>
      <c r="H111" s="4">
        <f t="shared" si="3"/>
        <v>2.3429999999999964</v>
      </c>
      <c r="I111" s="4">
        <f t="shared" si="4"/>
        <v>114.783</v>
      </c>
    </row>
    <row r="112" spans="1:9">
      <c r="A112">
        <v>5.2549999999999999</v>
      </c>
      <c r="B112">
        <v>47.462000000000003</v>
      </c>
      <c r="C112">
        <v>113.291</v>
      </c>
      <c r="D112">
        <v>0.10002999999999999</v>
      </c>
      <c r="G112" s="3">
        <f t="shared" si="5"/>
        <v>0.19849999999999923</v>
      </c>
      <c r="H112" s="4">
        <f t="shared" si="3"/>
        <v>2.5420000000000016</v>
      </c>
      <c r="I112" s="4">
        <f t="shared" si="4"/>
        <v>113.291</v>
      </c>
    </row>
    <row r="113" spans="1:9">
      <c r="A113">
        <v>5.2549999999999999</v>
      </c>
      <c r="B113">
        <v>47.66</v>
      </c>
      <c r="C113">
        <v>111.40900000000001</v>
      </c>
      <c r="D113">
        <v>0.10002900000000001</v>
      </c>
      <c r="G113" s="3">
        <f t="shared" si="5"/>
        <v>0.19999999999999929</v>
      </c>
      <c r="H113" s="4">
        <f t="shared" si="3"/>
        <v>2.7399999999999949</v>
      </c>
      <c r="I113" s="4">
        <f t="shared" si="4"/>
        <v>111.40900000000001</v>
      </c>
    </row>
    <row r="114" spans="1:9">
      <c r="A114">
        <v>5.2549999999999999</v>
      </c>
      <c r="B114">
        <v>47.862000000000002</v>
      </c>
      <c r="C114">
        <v>108.66800000000001</v>
      </c>
      <c r="D114">
        <v>0.100022</v>
      </c>
      <c r="G114" s="3">
        <f t="shared" si="5"/>
        <v>0.20250000000000057</v>
      </c>
      <c r="H114" s="4">
        <f t="shared" si="3"/>
        <v>2.9420000000000002</v>
      </c>
      <c r="I114" s="4">
        <f t="shared" si="4"/>
        <v>108.66800000000001</v>
      </c>
    </row>
    <row r="115" spans="1:9">
      <c r="A115">
        <v>5.2549999999999999</v>
      </c>
      <c r="B115">
        <v>48.064999999999998</v>
      </c>
      <c r="C115">
        <v>106.071</v>
      </c>
      <c r="D115">
        <v>0.100023</v>
      </c>
      <c r="G115" s="3">
        <f t="shared" si="5"/>
        <v>0.20100000000000051</v>
      </c>
      <c r="H115" s="4">
        <f t="shared" si="3"/>
        <v>3.144999999999996</v>
      </c>
      <c r="I115" s="4">
        <f t="shared" si="4"/>
        <v>106.071</v>
      </c>
    </row>
    <row r="116" spans="1:9">
      <c r="A116">
        <v>5.2549999999999999</v>
      </c>
      <c r="B116">
        <v>48.264000000000003</v>
      </c>
      <c r="C116">
        <v>102.986</v>
      </c>
      <c r="D116">
        <v>0.100021</v>
      </c>
      <c r="G116" s="3">
        <f t="shared" si="5"/>
        <v>0.19850000000000279</v>
      </c>
      <c r="H116" s="4">
        <f t="shared" si="3"/>
        <v>3.3440000000000012</v>
      </c>
      <c r="I116" s="4">
        <f t="shared" si="4"/>
        <v>102.986</v>
      </c>
    </row>
    <row r="117" spans="1:9">
      <c r="A117">
        <v>5.2549999999999999</v>
      </c>
      <c r="B117">
        <v>48.462000000000003</v>
      </c>
      <c r="C117">
        <v>99.817999999999998</v>
      </c>
      <c r="D117">
        <v>0.10002</v>
      </c>
      <c r="G117" s="3">
        <f t="shared" si="5"/>
        <v>0.19999999999999929</v>
      </c>
      <c r="H117" s="4">
        <f t="shared" si="3"/>
        <v>3.5420000000000016</v>
      </c>
      <c r="I117" s="4">
        <f t="shared" si="4"/>
        <v>99.817999999999998</v>
      </c>
    </row>
    <row r="118" spans="1:9">
      <c r="A118">
        <v>5.2549999999999999</v>
      </c>
      <c r="B118">
        <v>48.664000000000001</v>
      </c>
      <c r="C118">
        <v>95.960999999999999</v>
      </c>
      <c r="D118">
        <v>0.100024</v>
      </c>
      <c r="G118" s="3">
        <f t="shared" si="5"/>
        <v>0.20199999999999818</v>
      </c>
      <c r="H118" s="4">
        <f t="shared" si="3"/>
        <v>3.7439999999999998</v>
      </c>
      <c r="I118" s="4">
        <f t="shared" si="4"/>
        <v>95.960999999999999</v>
      </c>
    </row>
    <row r="119" spans="1:9">
      <c r="A119">
        <v>5.2549999999999999</v>
      </c>
      <c r="B119">
        <v>48.866</v>
      </c>
      <c r="C119">
        <v>91.878</v>
      </c>
      <c r="D119">
        <v>0.100024</v>
      </c>
      <c r="G119" s="3">
        <f t="shared" si="5"/>
        <v>0.20049999999999812</v>
      </c>
      <c r="H119" s="4">
        <f t="shared" si="3"/>
        <v>3.945999999999998</v>
      </c>
      <c r="I119" s="4">
        <f t="shared" si="4"/>
        <v>91.878</v>
      </c>
    </row>
    <row r="120" spans="1:9">
      <c r="A120">
        <v>5.2549999999999999</v>
      </c>
      <c r="B120">
        <v>49.064999999999998</v>
      </c>
      <c r="C120">
        <v>87.718999999999994</v>
      </c>
      <c r="D120">
        <v>0.100034</v>
      </c>
      <c r="G120" s="3">
        <f t="shared" si="5"/>
        <v>0.19849999999999923</v>
      </c>
      <c r="H120" s="4">
        <f t="shared" si="3"/>
        <v>4.144999999999996</v>
      </c>
      <c r="I120" s="4">
        <f t="shared" si="4"/>
        <v>87.718999999999994</v>
      </c>
    </row>
    <row r="121" spans="1:9">
      <c r="A121">
        <v>5.2549999999999999</v>
      </c>
      <c r="B121">
        <v>49.262999999999998</v>
      </c>
      <c r="C121">
        <v>83.403999999999996</v>
      </c>
      <c r="D121">
        <v>0.100023</v>
      </c>
      <c r="G121" s="3">
        <f t="shared" si="5"/>
        <v>0.19900000000000162</v>
      </c>
      <c r="H121" s="4">
        <f t="shared" si="3"/>
        <v>4.3429999999999964</v>
      </c>
      <c r="I121" s="4">
        <f t="shared" si="4"/>
        <v>83.403999999999996</v>
      </c>
    </row>
    <row r="122" spans="1:9">
      <c r="A122">
        <v>5.2549999999999999</v>
      </c>
      <c r="B122">
        <v>49.463000000000001</v>
      </c>
      <c r="C122">
        <v>78.369</v>
      </c>
      <c r="D122">
        <v>0.100041</v>
      </c>
      <c r="G122" s="3">
        <f t="shared" si="5"/>
        <v>0.20100000000000051</v>
      </c>
      <c r="H122" s="4">
        <f t="shared" si="3"/>
        <v>4.5429999999999993</v>
      </c>
      <c r="I122" s="4">
        <f t="shared" si="4"/>
        <v>78.369</v>
      </c>
    </row>
    <row r="123" spans="1:9">
      <c r="A123">
        <v>5.2549999999999999</v>
      </c>
      <c r="B123">
        <v>49.664999999999999</v>
      </c>
      <c r="C123">
        <v>73.852999999999994</v>
      </c>
      <c r="D123">
        <v>0.100041</v>
      </c>
      <c r="G123" s="3">
        <f t="shared" si="5"/>
        <v>0.19999999999999929</v>
      </c>
      <c r="H123" s="4">
        <f t="shared" si="3"/>
        <v>4.7449999999999974</v>
      </c>
      <c r="I123" s="4">
        <f t="shared" si="4"/>
        <v>73.852999999999994</v>
      </c>
    </row>
    <row r="124" spans="1:9">
      <c r="A124">
        <v>5.2549999999999999</v>
      </c>
      <c r="B124">
        <v>49.863</v>
      </c>
      <c r="C124">
        <v>68.733999999999995</v>
      </c>
      <c r="D124">
        <v>0.100033</v>
      </c>
      <c r="G124" s="3">
        <f t="shared" si="5"/>
        <v>0.1980000000000004</v>
      </c>
      <c r="H124" s="4">
        <f t="shared" si="3"/>
        <v>4.9429999999999978</v>
      </c>
      <c r="I124" s="4">
        <f t="shared" si="4"/>
        <v>68.733999999999995</v>
      </c>
    </row>
    <row r="125" spans="1:9">
      <c r="A125">
        <v>5.2549999999999999</v>
      </c>
      <c r="B125">
        <v>50.061</v>
      </c>
      <c r="C125">
        <v>63.883000000000003</v>
      </c>
      <c r="D125">
        <v>0.100035</v>
      </c>
      <c r="G125" s="3">
        <f t="shared" si="5"/>
        <v>0.19950000000000045</v>
      </c>
      <c r="H125" s="4">
        <f t="shared" si="3"/>
        <v>5.1409999999999982</v>
      </c>
      <c r="I125" s="4">
        <f t="shared" si="4"/>
        <v>63.883000000000003</v>
      </c>
    </row>
    <row r="126" spans="1:9">
      <c r="A126">
        <v>5.2549999999999999</v>
      </c>
      <c r="B126">
        <v>50.262</v>
      </c>
      <c r="C126">
        <v>59.393000000000001</v>
      </c>
      <c r="D126">
        <v>0.100027</v>
      </c>
      <c r="G126" s="3">
        <f t="shared" si="5"/>
        <v>0.20149999999999935</v>
      </c>
      <c r="H126" s="4">
        <f t="shared" si="3"/>
        <v>5.3419999999999987</v>
      </c>
      <c r="I126" s="4">
        <f t="shared" si="4"/>
        <v>59.393000000000001</v>
      </c>
    </row>
    <row r="127" spans="1:9">
      <c r="A127">
        <v>5.2549999999999999</v>
      </c>
      <c r="B127">
        <v>50.463999999999999</v>
      </c>
      <c r="C127">
        <v>54.246000000000002</v>
      </c>
      <c r="D127">
        <v>0.100012</v>
      </c>
      <c r="G127" s="3">
        <f t="shared" si="5"/>
        <v>0.20049999999999812</v>
      </c>
      <c r="H127" s="4">
        <f t="shared" si="3"/>
        <v>5.5439999999999969</v>
      </c>
      <c r="I127" s="4">
        <f t="shared" si="4"/>
        <v>54.246000000000002</v>
      </c>
    </row>
    <row r="128" spans="1:9">
      <c r="A128">
        <v>5.2549999999999999</v>
      </c>
      <c r="B128">
        <v>50.662999999999997</v>
      </c>
      <c r="C128">
        <v>49.616999999999997</v>
      </c>
      <c r="D128">
        <v>0.100027</v>
      </c>
      <c r="G128" s="3">
        <f t="shared" si="5"/>
        <v>0.19900000000000162</v>
      </c>
      <c r="H128" s="4">
        <f t="shared" si="3"/>
        <v>5.742999999999995</v>
      </c>
      <c r="I128" s="4">
        <f t="shared" si="4"/>
        <v>49.616999999999997</v>
      </c>
    </row>
    <row r="129" spans="1:9">
      <c r="A129">
        <v>5.2549999999999999</v>
      </c>
      <c r="B129">
        <v>50.862000000000002</v>
      </c>
      <c r="C129">
        <v>45.32</v>
      </c>
      <c r="D129">
        <v>0.100012</v>
      </c>
      <c r="G129" s="3">
        <f t="shared" si="5"/>
        <v>0.20050000000000168</v>
      </c>
      <c r="H129" s="4">
        <f t="shared" si="3"/>
        <v>5.9420000000000002</v>
      </c>
      <c r="I129" s="4">
        <f t="shared" si="4"/>
        <v>45.32</v>
      </c>
    </row>
    <row r="130" spans="1:9">
      <c r="A130">
        <v>5.2549999999999999</v>
      </c>
      <c r="B130">
        <v>51.064</v>
      </c>
      <c r="C130">
        <v>41.158000000000001</v>
      </c>
      <c r="D130">
        <v>0.100036</v>
      </c>
      <c r="G130" s="3">
        <f t="shared" si="5"/>
        <v>0.20149999999999935</v>
      </c>
      <c r="H130" s="4">
        <f t="shared" si="3"/>
        <v>6.1439999999999984</v>
      </c>
      <c r="I130" s="4">
        <f t="shared" si="4"/>
        <v>41.158000000000001</v>
      </c>
    </row>
    <row r="131" spans="1:9">
      <c r="A131">
        <v>5.2549999999999999</v>
      </c>
      <c r="B131">
        <v>51.265000000000001</v>
      </c>
      <c r="C131">
        <v>37.277999999999999</v>
      </c>
      <c r="D131">
        <v>0.100026</v>
      </c>
      <c r="G131" s="3">
        <f t="shared" si="5"/>
        <v>0.20050000000000168</v>
      </c>
      <c r="H131" s="4">
        <f t="shared" si="3"/>
        <v>6.3449999999999989</v>
      </c>
      <c r="I131" s="4">
        <f t="shared" si="4"/>
        <v>37.277999999999999</v>
      </c>
    </row>
    <row r="132" spans="1:9">
      <c r="A132">
        <v>5.2549999999999999</v>
      </c>
      <c r="B132">
        <v>51.465000000000003</v>
      </c>
      <c r="C132">
        <v>33.987000000000002</v>
      </c>
      <c r="D132">
        <v>0.10004399999999999</v>
      </c>
      <c r="G132" s="3">
        <f t="shared" si="5"/>
        <v>0.19899999999999807</v>
      </c>
      <c r="H132" s="4">
        <f t="shared" si="3"/>
        <v>6.5450000000000017</v>
      </c>
      <c r="I132" s="4">
        <f t="shared" si="4"/>
        <v>33.987000000000002</v>
      </c>
    </row>
    <row r="133" spans="1:9">
      <c r="A133">
        <v>5.2549999999999999</v>
      </c>
      <c r="B133">
        <v>51.662999999999997</v>
      </c>
      <c r="C133">
        <v>30.388999999999999</v>
      </c>
      <c r="D133">
        <v>0.100038</v>
      </c>
      <c r="G133" s="3">
        <f t="shared" si="5"/>
        <v>0.1994999999999969</v>
      </c>
      <c r="H133" s="4">
        <f t="shared" si="3"/>
        <v>6.742999999999995</v>
      </c>
      <c r="I133" s="4">
        <f t="shared" si="4"/>
        <v>30.388999999999999</v>
      </c>
    </row>
    <row r="134" spans="1:9">
      <c r="A134">
        <v>5.2549999999999999</v>
      </c>
      <c r="B134">
        <v>51.863999999999997</v>
      </c>
      <c r="C134">
        <v>27.452000000000002</v>
      </c>
      <c r="D134">
        <v>0.100024</v>
      </c>
      <c r="G134" s="3">
        <f t="shared" si="5"/>
        <v>0.20100000000000051</v>
      </c>
      <c r="H134" s="4">
        <f t="shared" si="3"/>
        <v>6.9439999999999955</v>
      </c>
      <c r="I134" s="4">
        <f t="shared" si="4"/>
        <v>27.452000000000002</v>
      </c>
    </row>
    <row r="135" spans="1:9">
      <c r="A135">
        <v>5.2549999999999999</v>
      </c>
      <c r="B135">
        <v>52.064999999999998</v>
      </c>
      <c r="C135">
        <v>24.550999999999998</v>
      </c>
      <c r="D135">
        <v>0.100011</v>
      </c>
      <c r="G135" s="3">
        <f t="shared" si="5"/>
        <v>0.20000000000000284</v>
      </c>
      <c r="H135" s="4">
        <f t="shared" si="3"/>
        <v>7.144999999999996</v>
      </c>
      <c r="I135" s="4">
        <f t="shared" si="4"/>
        <v>24.550999999999998</v>
      </c>
    </row>
    <row r="136" spans="1:9">
      <c r="A136">
        <v>5.2549999999999999</v>
      </c>
      <c r="B136">
        <v>52.264000000000003</v>
      </c>
      <c r="C136">
        <v>21.821000000000002</v>
      </c>
      <c r="D136">
        <v>0.100019</v>
      </c>
      <c r="G136" s="3">
        <f t="shared" si="5"/>
        <v>0.1980000000000004</v>
      </c>
      <c r="H136" s="4">
        <f t="shared" si="3"/>
        <v>7.3440000000000012</v>
      </c>
      <c r="I136" s="4">
        <f t="shared" si="4"/>
        <v>21.821000000000002</v>
      </c>
    </row>
    <row r="137" spans="1:9">
      <c r="A137">
        <v>5.2549999999999999</v>
      </c>
      <c r="B137">
        <v>52.460999999999999</v>
      </c>
      <c r="C137">
        <v>20.03</v>
      </c>
      <c r="D137">
        <v>0.100034</v>
      </c>
      <c r="G137" s="3">
        <f t="shared" si="5"/>
        <v>0.19899999999999807</v>
      </c>
      <c r="H137" s="4">
        <f t="shared" si="3"/>
        <v>7.5409999999999968</v>
      </c>
      <c r="I137" s="4">
        <f t="shared" si="4"/>
        <v>20.03</v>
      </c>
    </row>
    <row r="138" spans="1:9">
      <c r="A138">
        <v>5.2549999999999999</v>
      </c>
      <c r="B138">
        <v>52.661999999999999</v>
      </c>
      <c r="C138">
        <v>17.472000000000001</v>
      </c>
      <c r="D138">
        <v>0.100025</v>
      </c>
      <c r="G138" s="3">
        <f t="shared" si="5"/>
        <v>0.20100000000000051</v>
      </c>
      <c r="H138" s="4">
        <f t="shared" si="3"/>
        <v>7.7419999999999973</v>
      </c>
      <c r="I138" s="4">
        <f t="shared" si="4"/>
        <v>17.472000000000001</v>
      </c>
    </row>
    <row r="139" spans="1:9">
      <c r="A139">
        <v>5.2549999999999999</v>
      </c>
      <c r="B139">
        <v>52.863</v>
      </c>
      <c r="C139">
        <v>15.972</v>
      </c>
      <c r="D139">
        <v>0.10004200000000001</v>
      </c>
      <c r="G139" s="3">
        <f t="shared" si="5"/>
        <v>0.20050000000000168</v>
      </c>
      <c r="H139" s="4">
        <f t="shared" si="3"/>
        <v>7.9429999999999978</v>
      </c>
      <c r="I139" s="4">
        <f t="shared" si="4"/>
        <v>15.972</v>
      </c>
    </row>
    <row r="140" spans="1:9">
      <c r="A140">
        <v>5.2549999999999999</v>
      </c>
      <c r="B140">
        <v>53.063000000000002</v>
      </c>
      <c r="C140">
        <v>14.315</v>
      </c>
      <c r="D140">
        <v>0.100034</v>
      </c>
      <c r="G140" s="3">
        <f t="shared" si="5"/>
        <v>0.19900000000000162</v>
      </c>
      <c r="H140" s="4">
        <f t="shared" si="3"/>
        <v>8.1430000000000007</v>
      </c>
      <c r="I140" s="4">
        <f t="shared" si="4"/>
        <v>14.315</v>
      </c>
    </row>
    <row r="141" spans="1:9">
      <c r="A141">
        <v>5.2549999999999999</v>
      </c>
      <c r="B141">
        <v>53.261000000000003</v>
      </c>
      <c r="C141">
        <v>12.814</v>
      </c>
      <c r="D141">
        <v>0.100033</v>
      </c>
      <c r="G141" s="3">
        <f t="shared" si="5"/>
        <v>0.20049999999999812</v>
      </c>
      <c r="H141" s="4">
        <f t="shared" si="3"/>
        <v>8.3410000000000011</v>
      </c>
      <c r="I141" s="4">
        <f t="shared" si="4"/>
        <v>12.814</v>
      </c>
    </row>
    <row r="142" spans="1:9">
      <c r="A142">
        <v>5.2549999999999999</v>
      </c>
      <c r="B142">
        <v>53.463999999999999</v>
      </c>
      <c r="C142">
        <v>11.452</v>
      </c>
      <c r="D142">
        <v>0.10004200000000001</v>
      </c>
      <c r="G142" s="3">
        <f t="shared" si="5"/>
        <v>0.20249999999999702</v>
      </c>
      <c r="H142" s="4">
        <f t="shared" si="3"/>
        <v>8.5439999999999969</v>
      </c>
      <c r="I142" s="4">
        <f t="shared" si="4"/>
        <v>11.452</v>
      </c>
    </row>
    <row r="143" spans="1:9">
      <c r="A143">
        <v>5.2549999999999999</v>
      </c>
      <c r="B143">
        <v>53.665999999999997</v>
      </c>
      <c r="C143">
        <v>10.209</v>
      </c>
      <c r="D143">
        <v>0.100039</v>
      </c>
      <c r="G143" s="3">
        <f t="shared" si="5"/>
        <v>0.20050000000000168</v>
      </c>
      <c r="H143" s="4">
        <f t="shared" si="3"/>
        <v>8.7459999999999951</v>
      </c>
      <c r="I143" s="4">
        <f t="shared" si="4"/>
        <v>10.209</v>
      </c>
    </row>
    <row r="144" spans="1:9">
      <c r="A144">
        <v>5.2549999999999999</v>
      </c>
      <c r="B144">
        <v>53.865000000000002</v>
      </c>
      <c r="C144">
        <v>9.6519999999999992</v>
      </c>
      <c r="D144">
        <v>0.10004</v>
      </c>
      <c r="G144" s="3">
        <f t="shared" si="5"/>
        <v>0.19850000000000279</v>
      </c>
      <c r="H144" s="4">
        <f t="shared" si="3"/>
        <v>8.9450000000000003</v>
      </c>
      <c r="I144" s="4">
        <f t="shared" si="4"/>
        <v>9.6519999999999992</v>
      </c>
    </row>
    <row r="145" spans="1:9">
      <c r="A145">
        <v>5.2549999999999999</v>
      </c>
      <c r="B145">
        <v>54.063000000000002</v>
      </c>
      <c r="C145">
        <v>8.3079999999999998</v>
      </c>
      <c r="D145">
        <v>0.10004</v>
      </c>
      <c r="G145" s="3">
        <f t="shared" si="5"/>
        <v>0.19999999999999929</v>
      </c>
      <c r="H145" s="4">
        <f t="shared" si="3"/>
        <v>9.1430000000000007</v>
      </c>
      <c r="I145" s="4">
        <f t="shared" si="4"/>
        <v>8.3079999999999998</v>
      </c>
    </row>
    <row r="146" spans="1:9">
      <c r="A146">
        <v>5.2549999999999999</v>
      </c>
      <c r="B146">
        <v>54.265000000000001</v>
      </c>
      <c r="C146">
        <v>7.8390000000000004</v>
      </c>
      <c r="D146">
        <v>0.100035</v>
      </c>
      <c r="G146" s="3">
        <f t="shared" si="5"/>
        <v>0.20149999999999935</v>
      </c>
      <c r="H146" s="4">
        <f t="shared" si="3"/>
        <v>9.3449999999999989</v>
      </c>
      <c r="I146" s="4">
        <f t="shared" si="4"/>
        <v>7.8390000000000004</v>
      </c>
    </row>
    <row r="147" spans="1:9">
      <c r="A147">
        <v>5.2549999999999999</v>
      </c>
      <c r="B147">
        <v>54.466000000000001</v>
      </c>
      <c r="C147">
        <v>7.1050000000000004</v>
      </c>
      <c r="D147">
        <v>0.100049</v>
      </c>
      <c r="G147" s="3">
        <f t="shared" si="5"/>
        <v>0.19950000000000045</v>
      </c>
      <c r="H147" s="4">
        <f t="shared" si="3"/>
        <v>9.5459999999999994</v>
      </c>
      <c r="I147" s="4">
        <f t="shared" si="4"/>
        <v>7.1050000000000004</v>
      </c>
    </row>
    <row r="148" spans="1:9">
      <c r="A148">
        <v>5.2549999999999999</v>
      </c>
      <c r="B148">
        <v>54.664000000000001</v>
      </c>
      <c r="C148">
        <v>6.5579999999999998</v>
      </c>
      <c r="D148">
        <v>0.100032</v>
      </c>
      <c r="G148" s="3">
        <f t="shared" si="5"/>
        <v>0.1980000000000004</v>
      </c>
      <c r="H148" s="4">
        <f t="shared" ref="H148:H179" si="6">B148-$I$1</f>
        <v>9.7439999999999998</v>
      </c>
      <c r="I148" s="4">
        <f t="shared" ref="I148:I179" si="7">C148</f>
        <v>6.5579999999999998</v>
      </c>
    </row>
    <row r="149" spans="1:9">
      <c r="A149">
        <v>5.2549999999999999</v>
      </c>
      <c r="B149">
        <v>54.862000000000002</v>
      </c>
      <c r="C149">
        <v>5.99</v>
      </c>
      <c r="D149">
        <v>0.10002999999999999</v>
      </c>
      <c r="G149" s="3">
        <f t="shared" ref="G149:G178" si="8">(H150-H148)/2</f>
        <v>0.34999999999999787</v>
      </c>
      <c r="H149" s="4">
        <f t="shared" si="6"/>
        <v>9.9420000000000002</v>
      </c>
      <c r="I149" s="4">
        <f t="shared" si="7"/>
        <v>5.99</v>
      </c>
    </row>
    <row r="150" spans="1:9">
      <c r="A150">
        <v>5.2549999999999999</v>
      </c>
      <c r="B150">
        <v>55.363999999999997</v>
      </c>
      <c r="C150">
        <v>4.4989999999999997</v>
      </c>
      <c r="D150">
        <v>0.100025</v>
      </c>
      <c r="G150" s="3">
        <f t="shared" si="8"/>
        <v>0.50099999999999767</v>
      </c>
      <c r="H150" s="4">
        <f t="shared" si="6"/>
        <v>10.443999999999996</v>
      </c>
      <c r="I150" s="4">
        <f t="shared" si="7"/>
        <v>4.4989999999999997</v>
      </c>
    </row>
    <row r="151" spans="1:9">
      <c r="A151">
        <v>5.2549999999999999</v>
      </c>
      <c r="B151">
        <v>55.863999999999997</v>
      </c>
      <c r="C151">
        <v>3.9020000000000001</v>
      </c>
      <c r="D151">
        <v>0.10004300000000001</v>
      </c>
      <c r="G151" s="3">
        <f t="shared" si="8"/>
        <v>0.5</v>
      </c>
      <c r="H151" s="4">
        <f t="shared" si="6"/>
        <v>10.943999999999996</v>
      </c>
      <c r="I151" s="4">
        <f t="shared" si="7"/>
        <v>3.9020000000000001</v>
      </c>
    </row>
    <row r="152" spans="1:9">
      <c r="A152">
        <v>5.2549999999999999</v>
      </c>
      <c r="B152">
        <v>56.363999999999997</v>
      </c>
      <c r="C152">
        <v>3.1970000000000001</v>
      </c>
      <c r="D152">
        <v>0.100041</v>
      </c>
      <c r="G152" s="3">
        <f t="shared" si="8"/>
        <v>0.50100000000000122</v>
      </c>
      <c r="H152" s="4">
        <f t="shared" si="6"/>
        <v>11.443999999999996</v>
      </c>
      <c r="I152" s="4">
        <f t="shared" si="7"/>
        <v>3.1970000000000001</v>
      </c>
    </row>
    <row r="153" spans="1:9">
      <c r="A153">
        <v>5.2549999999999999</v>
      </c>
      <c r="B153">
        <v>56.866</v>
      </c>
      <c r="C153">
        <v>2.637</v>
      </c>
      <c r="D153">
        <v>0.100046</v>
      </c>
      <c r="G153" s="3">
        <f t="shared" si="8"/>
        <v>0.49900000000000233</v>
      </c>
      <c r="H153" s="4">
        <f t="shared" si="6"/>
        <v>11.945999999999998</v>
      </c>
      <c r="I153" s="4">
        <f t="shared" si="7"/>
        <v>2.637</v>
      </c>
    </row>
    <row r="154" spans="1:9">
      <c r="A154">
        <v>5.2549999999999999</v>
      </c>
      <c r="B154">
        <v>57.362000000000002</v>
      </c>
      <c r="C154">
        <v>2.1749999999999998</v>
      </c>
      <c r="D154">
        <v>0.100019</v>
      </c>
      <c r="G154" s="3">
        <f t="shared" si="8"/>
        <v>0.49849999999999994</v>
      </c>
      <c r="H154" s="4">
        <f t="shared" si="6"/>
        <v>12.442</v>
      </c>
      <c r="I154" s="4">
        <f t="shared" si="7"/>
        <v>2.1749999999999998</v>
      </c>
    </row>
    <row r="155" spans="1:9">
      <c r="A155">
        <v>5.2549999999999999</v>
      </c>
      <c r="B155">
        <v>57.863</v>
      </c>
      <c r="C155">
        <v>1.77</v>
      </c>
      <c r="D155">
        <v>0.100032</v>
      </c>
      <c r="G155" s="3">
        <f t="shared" si="8"/>
        <v>0.50150000000000006</v>
      </c>
      <c r="H155" s="4">
        <f t="shared" si="6"/>
        <v>12.942999999999998</v>
      </c>
      <c r="I155" s="4">
        <f t="shared" si="7"/>
        <v>1.77</v>
      </c>
    </row>
    <row r="156" spans="1:9">
      <c r="A156">
        <v>5.2549999999999999</v>
      </c>
      <c r="B156">
        <v>58.365000000000002</v>
      </c>
      <c r="C156">
        <v>1.506</v>
      </c>
      <c r="D156">
        <v>0.100021</v>
      </c>
      <c r="G156" s="3">
        <f t="shared" si="8"/>
        <v>0.5</v>
      </c>
      <c r="H156" s="4">
        <f t="shared" si="6"/>
        <v>13.445</v>
      </c>
      <c r="I156" s="4">
        <f t="shared" si="7"/>
        <v>1.506</v>
      </c>
    </row>
    <row r="157" spans="1:9">
      <c r="A157">
        <v>5.2549999999999999</v>
      </c>
      <c r="B157">
        <v>58.863</v>
      </c>
      <c r="C157">
        <v>1.2689999999999999</v>
      </c>
      <c r="D157">
        <v>0.100045</v>
      </c>
      <c r="G157" s="3">
        <f t="shared" si="8"/>
        <v>0.50049999999999883</v>
      </c>
      <c r="H157" s="4">
        <f t="shared" si="6"/>
        <v>13.942999999999998</v>
      </c>
      <c r="I157" s="4">
        <f t="shared" si="7"/>
        <v>1.2689999999999999</v>
      </c>
    </row>
    <row r="158" spans="1:9">
      <c r="A158">
        <v>5.2549999999999999</v>
      </c>
      <c r="B158">
        <v>59.366</v>
      </c>
      <c r="C158">
        <v>1.089</v>
      </c>
      <c r="D158">
        <v>0.100027</v>
      </c>
      <c r="G158" s="3">
        <f t="shared" si="8"/>
        <v>0.50049999999999883</v>
      </c>
      <c r="H158" s="4">
        <f t="shared" si="6"/>
        <v>14.445999999999998</v>
      </c>
      <c r="I158" s="4">
        <f t="shared" si="7"/>
        <v>1.089</v>
      </c>
    </row>
    <row r="159" spans="1:9">
      <c r="A159">
        <v>5.2549999999999999</v>
      </c>
      <c r="B159">
        <v>59.863999999999997</v>
      </c>
      <c r="C159">
        <v>0.93300000000000005</v>
      </c>
      <c r="D159">
        <v>0.10002900000000001</v>
      </c>
      <c r="G159" s="3">
        <f t="shared" si="8"/>
        <v>0.49800000000000111</v>
      </c>
      <c r="H159" s="4">
        <f t="shared" si="6"/>
        <v>14.943999999999996</v>
      </c>
      <c r="I159" s="4">
        <f t="shared" si="7"/>
        <v>0.93300000000000005</v>
      </c>
    </row>
    <row r="160" spans="1:9">
      <c r="A160">
        <v>5.2549999999999999</v>
      </c>
      <c r="B160">
        <v>60.362000000000002</v>
      </c>
      <c r="C160">
        <v>0.80100000000000005</v>
      </c>
      <c r="D160">
        <v>0.100034</v>
      </c>
      <c r="G160" s="3">
        <f t="shared" si="8"/>
        <v>0.50050000000000239</v>
      </c>
      <c r="H160" s="4">
        <f t="shared" si="6"/>
        <v>15.442</v>
      </c>
      <c r="I160" s="4">
        <f t="shared" si="7"/>
        <v>0.80100000000000005</v>
      </c>
    </row>
    <row r="161" spans="1:9">
      <c r="A161">
        <v>5.2549999999999999</v>
      </c>
      <c r="B161">
        <v>60.865000000000002</v>
      </c>
      <c r="C161">
        <v>0.70299999999999996</v>
      </c>
      <c r="D161">
        <v>0.100027</v>
      </c>
      <c r="G161" s="3">
        <f t="shared" si="8"/>
        <v>0.50049999999999883</v>
      </c>
      <c r="H161" s="4">
        <f t="shared" si="6"/>
        <v>15.945</v>
      </c>
      <c r="I161" s="4">
        <f t="shared" si="7"/>
        <v>0.70299999999999996</v>
      </c>
    </row>
    <row r="162" spans="1:9">
      <c r="A162">
        <v>5.2549999999999999</v>
      </c>
      <c r="B162">
        <v>61.363</v>
      </c>
      <c r="C162">
        <v>0.63200000000000001</v>
      </c>
      <c r="D162">
        <v>0.10004</v>
      </c>
      <c r="G162" s="3">
        <f t="shared" si="8"/>
        <v>0.5</v>
      </c>
      <c r="H162" s="4">
        <f t="shared" si="6"/>
        <v>16.442999999999998</v>
      </c>
      <c r="I162" s="4">
        <f t="shared" si="7"/>
        <v>0.63200000000000001</v>
      </c>
    </row>
    <row r="163" spans="1:9">
      <c r="A163">
        <v>5.2549999999999999</v>
      </c>
      <c r="B163">
        <v>61.865000000000002</v>
      </c>
      <c r="C163">
        <v>0.59099999999999997</v>
      </c>
      <c r="D163">
        <v>0.10001400000000001</v>
      </c>
      <c r="G163" s="3">
        <f t="shared" si="8"/>
        <v>0.50100000000000122</v>
      </c>
      <c r="H163" s="4">
        <f t="shared" si="6"/>
        <v>16.945</v>
      </c>
      <c r="I163" s="4">
        <f t="shared" si="7"/>
        <v>0.59099999999999997</v>
      </c>
    </row>
    <row r="164" spans="1:9">
      <c r="A164">
        <v>5.2549999999999999</v>
      </c>
      <c r="B164">
        <v>62.365000000000002</v>
      </c>
      <c r="C164">
        <v>0.51400000000000001</v>
      </c>
      <c r="D164">
        <v>0.100033</v>
      </c>
      <c r="G164" s="3">
        <f t="shared" si="8"/>
        <v>0.49749999999999872</v>
      </c>
      <c r="H164" s="4">
        <f t="shared" si="6"/>
        <v>17.445</v>
      </c>
      <c r="I164" s="4">
        <f t="shared" si="7"/>
        <v>0.51400000000000001</v>
      </c>
    </row>
    <row r="165" spans="1:9">
      <c r="A165">
        <v>5.2549999999999999</v>
      </c>
      <c r="B165">
        <v>62.86</v>
      </c>
      <c r="C165">
        <v>0.47</v>
      </c>
      <c r="D165">
        <v>0.100027</v>
      </c>
      <c r="G165" s="3">
        <f t="shared" si="8"/>
        <v>0.49949999999999761</v>
      </c>
      <c r="H165" s="4">
        <f t="shared" si="6"/>
        <v>17.939999999999998</v>
      </c>
      <c r="I165" s="4">
        <f t="shared" si="7"/>
        <v>0.47</v>
      </c>
    </row>
    <row r="166" spans="1:9">
      <c r="A166">
        <v>5.2549999999999999</v>
      </c>
      <c r="B166">
        <v>63.363999999999997</v>
      </c>
      <c r="C166">
        <v>0.42899999999999999</v>
      </c>
      <c r="D166">
        <v>0.100023</v>
      </c>
      <c r="G166" s="3">
        <f t="shared" si="8"/>
        <v>0.50150000000000006</v>
      </c>
      <c r="H166" s="4">
        <f t="shared" si="6"/>
        <v>18.443999999999996</v>
      </c>
      <c r="I166" s="4">
        <f t="shared" si="7"/>
        <v>0.42899999999999999</v>
      </c>
    </row>
    <row r="167" spans="1:9">
      <c r="A167">
        <v>5.2549999999999999</v>
      </c>
      <c r="B167">
        <v>63.863</v>
      </c>
      <c r="C167">
        <v>0.40200000000000002</v>
      </c>
      <c r="D167">
        <v>0.100039</v>
      </c>
      <c r="G167" s="3">
        <f t="shared" si="8"/>
        <v>0.49950000000000117</v>
      </c>
      <c r="H167" s="4">
        <f t="shared" si="6"/>
        <v>18.942999999999998</v>
      </c>
      <c r="I167" s="4">
        <f t="shared" si="7"/>
        <v>0.40200000000000002</v>
      </c>
    </row>
    <row r="168" spans="1:9">
      <c r="A168">
        <v>5.2549999999999999</v>
      </c>
      <c r="B168">
        <v>64.363</v>
      </c>
      <c r="C168">
        <v>0.39300000000000002</v>
      </c>
      <c r="D168">
        <v>0.100025</v>
      </c>
      <c r="G168" s="3">
        <f t="shared" si="8"/>
        <v>0.50099999999999767</v>
      </c>
      <c r="H168" s="4">
        <f t="shared" si="6"/>
        <v>19.442999999999998</v>
      </c>
      <c r="I168" s="4">
        <f t="shared" si="7"/>
        <v>0.39300000000000002</v>
      </c>
    </row>
    <row r="169" spans="1:9">
      <c r="A169">
        <v>5.2549999999999999</v>
      </c>
      <c r="B169">
        <v>64.864999999999995</v>
      </c>
      <c r="C169">
        <v>0.38600000000000001</v>
      </c>
      <c r="D169">
        <v>0.10003099999999999</v>
      </c>
      <c r="G169" s="3">
        <f t="shared" si="8"/>
        <v>0.49900000000000233</v>
      </c>
      <c r="H169" s="4">
        <f t="shared" si="6"/>
        <v>19.944999999999993</v>
      </c>
      <c r="I169" s="4">
        <f t="shared" si="7"/>
        <v>0.38600000000000001</v>
      </c>
    </row>
    <row r="170" spans="1:9">
      <c r="A170">
        <v>5.2549999999999999</v>
      </c>
      <c r="B170">
        <v>65.361000000000004</v>
      </c>
      <c r="C170">
        <v>0.371</v>
      </c>
      <c r="D170">
        <v>0.100036</v>
      </c>
      <c r="G170" s="3">
        <f t="shared" si="8"/>
        <v>0.49950000000000472</v>
      </c>
      <c r="H170" s="4">
        <f t="shared" si="6"/>
        <v>20.441000000000003</v>
      </c>
      <c r="I170" s="4">
        <f t="shared" si="7"/>
        <v>0.371</v>
      </c>
    </row>
    <row r="171" spans="1:9">
      <c r="A171">
        <v>5.2549999999999999</v>
      </c>
      <c r="B171">
        <v>65.864000000000004</v>
      </c>
      <c r="C171">
        <v>0.34699999999999998</v>
      </c>
      <c r="D171">
        <v>0.100037</v>
      </c>
      <c r="G171" s="3">
        <f t="shared" si="8"/>
        <v>0.50150000000000006</v>
      </c>
      <c r="H171" s="4">
        <f t="shared" si="6"/>
        <v>20.944000000000003</v>
      </c>
      <c r="I171" s="4">
        <f t="shared" si="7"/>
        <v>0.34699999999999998</v>
      </c>
    </row>
    <row r="172" spans="1:9">
      <c r="A172">
        <v>5.2549999999999999</v>
      </c>
      <c r="B172">
        <v>66.364000000000004</v>
      </c>
      <c r="C172">
        <v>0.34100000000000003</v>
      </c>
      <c r="D172">
        <v>0.100036</v>
      </c>
      <c r="G172" s="3">
        <f t="shared" si="8"/>
        <v>0.49899999999999523</v>
      </c>
      <c r="H172" s="4">
        <f t="shared" si="6"/>
        <v>21.444000000000003</v>
      </c>
      <c r="I172" s="4">
        <f t="shared" si="7"/>
        <v>0.34100000000000003</v>
      </c>
    </row>
    <row r="173" spans="1:9">
      <c r="A173">
        <v>5.2549999999999999</v>
      </c>
      <c r="B173">
        <v>66.861999999999995</v>
      </c>
      <c r="C173">
        <v>0.32600000000000001</v>
      </c>
      <c r="D173">
        <v>0.10005799999999999</v>
      </c>
      <c r="G173" s="3">
        <f t="shared" si="8"/>
        <v>0.50049999999999528</v>
      </c>
      <c r="H173" s="4">
        <f t="shared" si="6"/>
        <v>21.941999999999993</v>
      </c>
      <c r="I173" s="4">
        <f t="shared" si="7"/>
        <v>0.32600000000000001</v>
      </c>
    </row>
    <row r="174" spans="1:9">
      <c r="A174">
        <v>5.2549999999999999</v>
      </c>
      <c r="B174">
        <v>67.364999999999995</v>
      </c>
      <c r="C174">
        <v>0.307</v>
      </c>
      <c r="D174">
        <v>0.10001599999999999</v>
      </c>
      <c r="G174" s="3">
        <f t="shared" si="8"/>
        <v>0.5</v>
      </c>
      <c r="H174" s="4">
        <f t="shared" si="6"/>
        <v>22.444999999999993</v>
      </c>
      <c r="I174" s="4">
        <f t="shared" si="7"/>
        <v>0.307</v>
      </c>
    </row>
    <row r="175" spans="1:9">
      <c r="A175">
        <v>5.2549999999999999</v>
      </c>
      <c r="B175">
        <v>67.861999999999995</v>
      </c>
      <c r="C175">
        <v>0.29299999999999998</v>
      </c>
      <c r="D175">
        <v>0.100034</v>
      </c>
      <c r="G175" s="3">
        <f t="shared" si="8"/>
        <v>0.49849999999999994</v>
      </c>
      <c r="H175" s="4">
        <f t="shared" si="6"/>
        <v>22.941999999999993</v>
      </c>
      <c r="I175" s="4">
        <f t="shared" si="7"/>
        <v>0.29299999999999998</v>
      </c>
    </row>
    <row r="176" spans="1:9">
      <c r="A176">
        <v>5.2549999999999999</v>
      </c>
      <c r="B176">
        <v>68.361999999999995</v>
      </c>
      <c r="C176">
        <v>0.28000000000000003</v>
      </c>
      <c r="D176">
        <v>0.10002900000000001</v>
      </c>
      <c r="G176" s="3">
        <f t="shared" si="8"/>
        <v>0.50150000000000006</v>
      </c>
      <c r="H176" s="4">
        <f t="shared" si="6"/>
        <v>23.441999999999993</v>
      </c>
      <c r="I176" s="4">
        <f t="shared" si="7"/>
        <v>0.28000000000000003</v>
      </c>
    </row>
    <row r="177" spans="1:9">
      <c r="A177">
        <v>5.2549999999999999</v>
      </c>
      <c r="B177">
        <v>68.864999999999995</v>
      </c>
      <c r="C177">
        <v>0.26500000000000001</v>
      </c>
      <c r="D177">
        <v>0.100039</v>
      </c>
      <c r="G177" s="3">
        <f t="shared" si="8"/>
        <v>0.50050000000000239</v>
      </c>
      <c r="H177" s="4">
        <f t="shared" si="6"/>
        <v>23.944999999999993</v>
      </c>
      <c r="I177" s="4">
        <f t="shared" si="7"/>
        <v>0.26500000000000001</v>
      </c>
    </row>
    <row r="178" spans="1:9">
      <c r="A178">
        <v>5.2549999999999999</v>
      </c>
      <c r="B178">
        <v>69.363</v>
      </c>
      <c r="C178">
        <v>0.27</v>
      </c>
      <c r="D178">
        <v>0.10002900000000001</v>
      </c>
      <c r="G178" s="3">
        <f t="shared" si="8"/>
        <v>0.5</v>
      </c>
      <c r="H178" s="4">
        <f t="shared" si="6"/>
        <v>24.442999999999998</v>
      </c>
      <c r="I178" s="4">
        <f t="shared" si="7"/>
        <v>0.27</v>
      </c>
    </row>
    <row r="179" spans="1:9">
      <c r="A179">
        <v>5.2549999999999999</v>
      </c>
      <c r="B179">
        <v>69.864999999999995</v>
      </c>
      <c r="C179">
        <v>0.26800000000000002</v>
      </c>
      <c r="D179">
        <v>0.100039</v>
      </c>
      <c r="G179" s="3">
        <f>(H179-H178)/2</f>
        <v>0.25099999999999767</v>
      </c>
      <c r="H179" s="4">
        <f t="shared" si="6"/>
        <v>24.944999999999993</v>
      </c>
      <c r="I179" s="4">
        <f t="shared" si="7"/>
        <v>0.26800000000000002</v>
      </c>
    </row>
    <row r="180" spans="1:9">
      <c r="G180" s="3">
        <f>SUM(G19:G179)</f>
        <v>50.001000000000005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H19" sqref="H19"/>
    </sheetView>
  </sheetViews>
  <sheetFormatPr defaultRowHeight="14.5"/>
  <cols>
    <col min="1" max="1" width="10.7265625" customWidth="1"/>
  </cols>
  <sheetData>
    <row r="1" spans="1:11">
      <c r="A1" t="s">
        <v>0</v>
      </c>
      <c r="H1" t="s">
        <v>19</v>
      </c>
      <c r="I1">
        <v>44.92</v>
      </c>
    </row>
    <row r="2" spans="1:11">
      <c r="A2" t="s">
        <v>94</v>
      </c>
      <c r="B2" t="s">
        <v>1</v>
      </c>
    </row>
    <row r="3" spans="1:11">
      <c r="A3" s="1">
        <v>44476</v>
      </c>
      <c r="B3" t="s">
        <v>2</v>
      </c>
    </row>
    <row r="4" spans="1:11">
      <c r="A4" s="2">
        <v>0.58059027777777772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101</v>
      </c>
    </row>
    <row r="12" spans="1:11">
      <c r="A12" t="s">
        <v>10</v>
      </c>
      <c r="H12" t="s">
        <v>20</v>
      </c>
      <c r="I12" s="3">
        <f>AVERAGE(D19:D179)*10</f>
        <v>-2.1322981366459637E-4</v>
      </c>
      <c r="J12" t="s">
        <v>23</v>
      </c>
      <c r="K12" s="5"/>
    </row>
    <row r="13" spans="1:11">
      <c r="A13" t="s">
        <v>11</v>
      </c>
      <c r="H13" t="s">
        <v>21</v>
      </c>
      <c r="I13" s="5">
        <f>SUMPRODUCT(G19:G179,I19:I179)</f>
        <v>13.641048499999993</v>
      </c>
      <c r="J13" t="s">
        <v>24</v>
      </c>
      <c r="K13" s="5"/>
    </row>
    <row r="14" spans="1:11">
      <c r="A14">
        <v>0</v>
      </c>
      <c r="B14" t="s">
        <v>12</v>
      </c>
      <c r="H14" t="s">
        <v>26</v>
      </c>
      <c r="I14" s="3">
        <f>I99</f>
        <v>3.3039999999999998</v>
      </c>
      <c r="J14" t="s">
        <v>25</v>
      </c>
      <c r="K14" s="5"/>
    </row>
    <row r="15" spans="1:11">
      <c r="A15">
        <v>0</v>
      </c>
      <c r="B15" t="s">
        <v>13</v>
      </c>
      <c r="H15" t="s">
        <v>22</v>
      </c>
      <c r="I15" s="5">
        <f>I13/I14</f>
        <v>4.1286466404358331</v>
      </c>
      <c r="J15" t="s">
        <v>29</v>
      </c>
      <c r="K15" s="5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83</v>
      </c>
      <c r="H18" s="6" t="s">
        <v>84</v>
      </c>
      <c r="I18" s="6" t="s">
        <v>85</v>
      </c>
    </row>
    <row r="19" spans="1:9">
      <c r="A19">
        <v>5.2549999999999999</v>
      </c>
      <c r="B19">
        <v>19.908999999999999</v>
      </c>
      <c r="C19">
        <v>-0.2</v>
      </c>
      <c r="D19">
        <v>-1.5999999999999999E-5</v>
      </c>
      <c r="G19" s="3">
        <f>(H20-H19)/2</f>
        <v>0.24900000000000055</v>
      </c>
      <c r="H19" s="4">
        <f>B19-$I$1</f>
        <v>-25.011000000000003</v>
      </c>
      <c r="I19" s="4">
        <f>C19</f>
        <v>-0.2</v>
      </c>
    </row>
    <row r="20" spans="1:9">
      <c r="A20">
        <v>5.2549999999999999</v>
      </c>
      <c r="B20">
        <v>20.407</v>
      </c>
      <c r="C20">
        <v>-0.221</v>
      </c>
      <c r="D20">
        <v>-1.4E-5</v>
      </c>
      <c r="G20" s="3">
        <f>(H21-H19)/2</f>
        <v>0.50050000000000061</v>
      </c>
      <c r="H20" s="4">
        <f t="shared" ref="H20:H83" si="0">B20-$I$1</f>
        <v>-24.513000000000002</v>
      </c>
      <c r="I20" s="4">
        <f t="shared" ref="I20:I83" si="1">C20</f>
        <v>-0.221</v>
      </c>
    </row>
    <row r="21" spans="1:9">
      <c r="A21">
        <v>5.2549999999999999</v>
      </c>
      <c r="B21">
        <v>20.91</v>
      </c>
      <c r="C21">
        <v>-0.22800000000000001</v>
      </c>
      <c r="D21">
        <v>-1.8E-5</v>
      </c>
      <c r="G21" s="3">
        <f t="shared" ref="G21:G84" si="2">(H22-H20)/2</f>
        <v>0.50099999999999945</v>
      </c>
      <c r="H21" s="4">
        <f t="shared" si="0"/>
        <v>-24.01</v>
      </c>
      <c r="I21" s="4">
        <f t="shared" si="1"/>
        <v>-0.22800000000000001</v>
      </c>
    </row>
    <row r="22" spans="1:9">
      <c r="A22">
        <v>5.2549999999999999</v>
      </c>
      <c r="B22">
        <v>21.408999999999999</v>
      </c>
      <c r="C22">
        <v>-0.24399999999999999</v>
      </c>
      <c r="D22">
        <v>-2.0999999999999999E-5</v>
      </c>
      <c r="G22" s="3">
        <f t="shared" si="2"/>
        <v>0.49799999999999933</v>
      </c>
      <c r="H22" s="4">
        <f t="shared" si="0"/>
        <v>-23.511000000000003</v>
      </c>
      <c r="I22" s="4">
        <f t="shared" si="1"/>
        <v>-0.24399999999999999</v>
      </c>
    </row>
    <row r="23" spans="1:9">
      <c r="A23">
        <v>5.2549999999999999</v>
      </c>
      <c r="B23">
        <v>21.905999999999999</v>
      </c>
      <c r="C23">
        <v>-0.26300000000000001</v>
      </c>
      <c r="D23">
        <v>-2.6999999999999999E-5</v>
      </c>
      <c r="G23" s="3">
        <f t="shared" si="2"/>
        <v>0.5</v>
      </c>
      <c r="H23" s="4">
        <f t="shared" si="0"/>
        <v>-23.014000000000003</v>
      </c>
      <c r="I23" s="4">
        <f t="shared" si="1"/>
        <v>-0.26300000000000001</v>
      </c>
    </row>
    <row r="24" spans="1:9">
      <c r="A24">
        <v>5.2549999999999999</v>
      </c>
      <c r="B24">
        <v>22.408999999999999</v>
      </c>
      <c r="C24">
        <v>-0.254</v>
      </c>
      <c r="D24">
        <v>-2.9E-5</v>
      </c>
      <c r="G24" s="3">
        <f t="shared" si="2"/>
        <v>0.50150000000000006</v>
      </c>
      <c r="H24" s="4">
        <f t="shared" si="0"/>
        <v>-22.511000000000003</v>
      </c>
      <c r="I24" s="4">
        <f t="shared" si="1"/>
        <v>-0.254</v>
      </c>
    </row>
    <row r="25" spans="1:9">
      <c r="A25">
        <v>5.2549999999999999</v>
      </c>
      <c r="B25">
        <v>22.908999999999999</v>
      </c>
      <c r="C25">
        <v>-0.255</v>
      </c>
      <c r="D25">
        <v>-1.2999999999999999E-5</v>
      </c>
      <c r="G25" s="3">
        <f t="shared" si="2"/>
        <v>0.50050000000000061</v>
      </c>
      <c r="H25" s="4">
        <f t="shared" si="0"/>
        <v>-22.011000000000003</v>
      </c>
      <c r="I25" s="4">
        <f t="shared" si="1"/>
        <v>-0.255</v>
      </c>
    </row>
    <row r="26" spans="1:9">
      <c r="A26">
        <v>5.2549999999999999</v>
      </c>
      <c r="B26">
        <v>23.41</v>
      </c>
      <c r="C26">
        <v>-0.249</v>
      </c>
      <c r="D26">
        <v>-1.5E-5</v>
      </c>
      <c r="G26" s="3">
        <f t="shared" si="2"/>
        <v>0.50050000000000061</v>
      </c>
      <c r="H26" s="4">
        <f t="shared" si="0"/>
        <v>-21.51</v>
      </c>
      <c r="I26" s="4">
        <f t="shared" si="1"/>
        <v>-0.249</v>
      </c>
    </row>
    <row r="27" spans="1:9">
      <c r="A27">
        <v>5.2549999999999999</v>
      </c>
      <c r="B27">
        <v>23.91</v>
      </c>
      <c r="C27">
        <v>-0.27800000000000002</v>
      </c>
      <c r="D27">
        <v>-9.0000000000000002E-6</v>
      </c>
      <c r="G27" s="3">
        <f t="shared" si="2"/>
        <v>0.49849999999999994</v>
      </c>
      <c r="H27" s="4">
        <f t="shared" si="0"/>
        <v>-21.01</v>
      </c>
      <c r="I27" s="4">
        <f t="shared" si="1"/>
        <v>-0.27800000000000002</v>
      </c>
    </row>
    <row r="28" spans="1:9">
      <c r="A28">
        <v>5.2549999999999999</v>
      </c>
      <c r="B28">
        <v>24.407</v>
      </c>
      <c r="C28">
        <v>-0.29599999999999999</v>
      </c>
      <c r="D28">
        <v>-3.1999999999999999E-5</v>
      </c>
      <c r="G28" s="3">
        <f t="shared" si="2"/>
        <v>0.49900000000000055</v>
      </c>
      <c r="H28" s="4">
        <f t="shared" si="0"/>
        <v>-20.513000000000002</v>
      </c>
      <c r="I28" s="4">
        <f t="shared" si="1"/>
        <v>-0.29599999999999999</v>
      </c>
    </row>
    <row r="29" spans="1:9">
      <c r="A29">
        <v>5.2549999999999999</v>
      </c>
      <c r="B29">
        <v>24.908000000000001</v>
      </c>
      <c r="C29">
        <v>-0.30199999999999999</v>
      </c>
      <c r="D29">
        <v>-2.6999999999999999E-5</v>
      </c>
      <c r="G29" s="3">
        <f t="shared" si="2"/>
        <v>0.50099999999999945</v>
      </c>
      <c r="H29" s="4">
        <f t="shared" si="0"/>
        <v>-20.012</v>
      </c>
      <c r="I29" s="4">
        <f t="shared" si="1"/>
        <v>-0.30199999999999999</v>
      </c>
    </row>
    <row r="30" spans="1:9">
      <c r="A30">
        <v>5.2549999999999999</v>
      </c>
      <c r="B30">
        <v>25.408999999999999</v>
      </c>
      <c r="C30">
        <v>-0.32200000000000001</v>
      </c>
      <c r="D30">
        <v>-2.0999999999999999E-5</v>
      </c>
      <c r="G30" s="3">
        <f t="shared" si="2"/>
        <v>0.50049999999999883</v>
      </c>
      <c r="H30" s="4">
        <f t="shared" si="0"/>
        <v>-19.511000000000003</v>
      </c>
      <c r="I30" s="4">
        <f t="shared" si="1"/>
        <v>-0.32200000000000001</v>
      </c>
    </row>
    <row r="31" spans="1:9">
      <c r="A31">
        <v>5.2549999999999999</v>
      </c>
      <c r="B31">
        <v>25.908999999999999</v>
      </c>
      <c r="C31">
        <v>-0.33</v>
      </c>
      <c r="D31">
        <v>-2.3E-5</v>
      </c>
      <c r="G31" s="3">
        <f t="shared" si="2"/>
        <v>0.50050000000000061</v>
      </c>
      <c r="H31" s="4">
        <f t="shared" si="0"/>
        <v>-19.011000000000003</v>
      </c>
      <c r="I31" s="4">
        <f t="shared" si="1"/>
        <v>-0.33</v>
      </c>
    </row>
    <row r="32" spans="1:9">
      <c r="A32">
        <v>5.2549999999999999</v>
      </c>
      <c r="B32">
        <v>26.41</v>
      </c>
      <c r="C32">
        <v>-0.35499999999999998</v>
      </c>
      <c r="D32">
        <v>-4.3999999999999999E-5</v>
      </c>
      <c r="G32" s="3">
        <f t="shared" si="2"/>
        <v>0.5</v>
      </c>
      <c r="H32" s="4">
        <f t="shared" si="0"/>
        <v>-18.510000000000002</v>
      </c>
      <c r="I32" s="4">
        <f t="shared" si="1"/>
        <v>-0.35499999999999998</v>
      </c>
    </row>
    <row r="33" spans="1:9">
      <c r="A33">
        <v>5.2549999999999999</v>
      </c>
      <c r="B33">
        <v>26.908999999999999</v>
      </c>
      <c r="C33">
        <v>-0.373</v>
      </c>
      <c r="D33">
        <v>-2.4000000000000001E-5</v>
      </c>
      <c r="G33" s="3">
        <f t="shared" si="2"/>
        <v>0.49949999999999939</v>
      </c>
      <c r="H33" s="4">
        <f t="shared" si="0"/>
        <v>-18.011000000000003</v>
      </c>
      <c r="I33" s="4">
        <f t="shared" si="1"/>
        <v>-0.373</v>
      </c>
    </row>
    <row r="34" spans="1:9">
      <c r="A34">
        <v>5.2549999999999999</v>
      </c>
      <c r="B34">
        <v>27.408999999999999</v>
      </c>
      <c r="C34">
        <v>-0.39900000000000002</v>
      </c>
      <c r="D34">
        <v>-3.8000000000000002E-5</v>
      </c>
      <c r="G34" s="3">
        <f t="shared" si="2"/>
        <v>0.50050000000000061</v>
      </c>
      <c r="H34" s="4">
        <f t="shared" si="0"/>
        <v>-17.511000000000003</v>
      </c>
      <c r="I34" s="4">
        <f t="shared" si="1"/>
        <v>-0.39900000000000002</v>
      </c>
    </row>
    <row r="35" spans="1:9">
      <c r="A35">
        <v>5.2549999999999999</v>
      </c>
      <c r="B35">
        <v>27.91</v>
      </c>
      <c r="C35">
        <v>-0.41399999999999998</v>
      </c>
      <c r="D35">
        <v>-1.7E-5</v>
      </c>
      <c r="G35" s="3">
        <f t="shared" si="2"/>
        <v>0.5</v>
      </c>
      <c r="H35" s="4">
        <f t="shared" si="0"/>
        <v>-17.010000000000002</v>
      </c>
      <c r="I35" s="4">
        <f t="shared" si="1"/>
        <v>-0.41399999999999998</v>
      </c>
    </row>
    <row r="36" spans="1:9">
      <c r="A36">
        <v>5.2549999999999999</v>
      </c>
      <c r="B36">
        <v>28.408999999999999</v>
      </c>
      <c r="C36">
        <v>-0.439</v>
      </c>
      <c r="D36">
        <v>-2.8E-5</v>
      </c>
      <c r="G36" s="3">
        <f t="shared" si="2"/>
        <v>0.5</v>
      </c>
      <c r="H36" s="4">
        <f t="shared" si="0"/>
        <v>-16.511000000000003</v>
      </c>
      <c r="I36" s="4">
        <f t="shared" si="1"/>
        <v>-0.439</v>
      </c>
    </row>
    <row r="37" spans="1:9">
      <c r="A37">
        <v>5.2549999999999999</v>
      </c>
      <c r="B37">
        <v>28.91</v>
      </c>
      <c r="C37">
        <v>-0.49</v>
      </c>
      <c r="D37">
        <v>-1.7E-5</v>
      </c>
      <c r="G37" s="3">
        <f t="shared" si="2"/>
        <v>0.5</v>
      </c>
      <c r="H37" s="4">
        <f t="shared" si="0"/>
        <v>-16.010000000000002</v>
      </c>
      <c r="I37" s="4">
        <f t="shared" si="1"/>
        <v>-0.49</v>
      </c>
    </row>
    <row r="38" spans="1:9">
      <c r="A38">
        <v>5.2549999999999999</v>
      </c>
      <c r="B38">
        <v>29.408999999999999</v>
      </c>
      <c r="C38">
        <v>-0.51400000000000001</v>
      </c>
      <c r="D38">
        <v>-6.9999999999999999E-6</v>
      </c>
      <c r="G38" s="3">
        <f t="shared" si="2"/>
        <v>0.49799999999999933</v>
      </c>
      <c r="H38" s="4">
        <f t="shared" si="0"/>
        <v>-15.511000000000003</v>
      </c>
      <c r="I38" s="4">
        <f t="shared" si="1"/>
        <v>-0.51400000000000001</v>
      </c>
    </row>
    <row r="39" spans="1:9">
      <c r="A39">
        <v>5.2549999999999999</v>
      </c>
      <c r="B39">
        <v>29.905999999999999</v>
      </c>
      <c r="C39">
        <v>-0.53100000000000003</v>
      </c>
      <c r="D39">
        <v>-2.6999999999999999E-5</v>
      </c>
      <c r="G39" s="3">
        <f t="shared" si="2"/>
        <v>0.50050000000000061</v>
      </c>
      <c r="H39" s="4">
        <f t="shared" si="0"/>
        <v>-15.014000000000003</v>
      </c>
      <c r="I39" s="4">
        <f t="shared" si="1"/>
        <v>-0.53100000000000003</v>
      </c>
    </row>
    <row r="40" spans="1:9">
      <c r="A40">
        <v>5.2549999999999999</v>
      </c>
      <c r="B40">
        <v>30.41</v>
      </c>
      <c r="C40">
        <v>-0.56200000000000006</v>
      </c>
      <c r="D40">
        <v>-6.9999999999999999E-6</v>
      </c>
      <c r="G40" s="3">
        <f t="shared" si="2"/>
        <v>0.50150000000000006</v>
      </c>
      <c r="H40" s="4">
        <f t="shared" si="0"/>
        <v>-14.510000000000002</v>
      </c>
      <c r="I40" s="4">
        <f t="shared" si="1"/>
        <v>-0.56200000000000006</v>
      </c>
    </row>
    <row r="41" spans="1:9">
      <c r="A41">
        <v>5.2549999999999999</v>
      </c>
      <c r="B41">
        <v>30.908999999999999</v>
      </c>
      <c r="C41">
        <v>-0.59599999999999997</v>
      </c>
      <c r="D41">
        <v>-3.3000000000000003E-5</v>
      </c>
      <c r="G41" s="3">
        <f t="shared" si="2"/>
        <v>0.5</v>
      </c>
      <c r="H41" s="4">
        <f t="shared" si="0"/>
        <v>-14.011000000000003</v>
      </c>
      <c r="I41" s="4">
        <f t="shared" si="1"/>
        <v>-0.59599999999999997</v>
      </c>
    </row>
    <row r="42" spans="1:9">
      <c r="A42">
        <v>5.2549999999999999</v>
      </c>
      <c r="B42">
        <v>31.41</v>
      </c>
      <c r="C42">
        <v>-0.64300000000000002</v>
      </c>
      <c r="D42">
        <v>-1.0000000000000001E-5</v>
      </c>
      <c r="G42" s="3">
        <f t="shared" si="2"/>
        <v>0.5</v>
      </c>
      <c r="H42" s="4">
        <f t="shared" si="0"/>
        <v>-13.510000000000002</v>
      </c>
      <c r="I42" s="4">
        <f t="shared" si="1"/>
        <v>-0.64300000000000002</v>
      </c>
    </row>
    <row r="43" spans="1:9">
      <c r="A43">
        <v>5.2549999999999999</v>
      </c>
      <c r="B43">
        <v>31.908999999999999</v>
      </c>
      <c r="C43">
        <v>-0.69399999999999995</v>
      </c>
      <c r="D43">
        <v>-1.8E-5</v>
      </c>
      <c r="G43" s="3">
        <f t="shared" si="2"/>
        <v>0.4975000000000005</v>
      </c>
      <c r="H43" s="4">
        <f t="shared" si="0"/>
        <v>-13.011000000000003</v>
      </c>
      <c r="I43" s="4">
        <f t="shared" si="1"/>
        <v>-0.69399999999999995</v>
      </c>
    </row>
    <row r="44" spans="1:9">
      <c r="A44">
        <v>5.2549999999999999</v>
      </c>
      <c r="B44">
        <v>32.405000000000001</v>
      </c>
      <c r="C44">
        <v>-0.73099999999999998</v>
      </c>
      <c r="D44">
        <v>-1.2E-5</v>
      </c>
      <c r="G44" s="3">
        <f t="shared" si="2"/>
        <v>0.50049999999999883</v>
      </c>
      <c r="H44" s="4">
        <f t="shared" si="0"/>
        <v>-12.515000000000001</v>
      </c>
      <c r="I44" s="4">
        <f t="shared" si="1"/>
        <v>-0.73099999999999998</v>
      </c>
    </row>
    <row r="45" spans="1:9">
      <c r="A45">
        <v>5.2549999999999999</v>
      </c>
      <c r="B45">
        <v>32.909999999999997</v>
      </c>
      <c r="C45">
        <v>-0.76800000000000002</v>
      </c>
      <c r="D45">
        <v>-1.2999999999999999E-5</v>
      </c>
      <c r="G45" s="3">
        <f t="shared" si="2"/>
        <v>0.50249999999999773</v>
      </c>
      <c r="H45" s="4">
        <f t="shared" si="0"/>
        <v>-12.010000000000005</v>
      </c>
      <c r="I45" s="4">
        <f t="shared" si="1"/>
        <v>-0.76800000000000002</v>
      </c>
    </row>
    <row r="46" spans="1:9">
      <c r="A46">
        <v>5.2549999999999999</v>
      </c>
      <c r="B46">
        <v>33.409999999999997</v>
      </c>
      <c r="C46">
        <v>-0.80500000000000005</v>
      </c>
      <c r="D46">
        <v>-3.6000000000000001E-5</v>
      </c>
      <c r="G46" s="3">
        <f t="shared" si="2"/>
        <v>0.49950000000000117</v>
      </c>
      <c r="H46" s="4">
        <f t="shared" si="0"/>
        <v>-11.510000000000005</v>
      </c>
      <c r="I46" s="4">
        <f t="shared" si="1"/>
        <v>-0.80500000000000005</v>
      </c>
    </row>
    <row r="47" spans="1:9">
      <c r="A47">
        <v>5.2549999999999999</v>
      </c>
      <c r="B47">
        <v>33.908999999999999</v>
      </c>
      <c r="C47">
        <v>-0.84899999999999998</v>
      </c>
      <c r="D47">
        <v>-2.1999999999999999E-5</v>
      </c>
      <c r="G47" s="3">
        <f t="shared" si="2"/>
        <v>0.5</v>
      </c>
      <c r="H47" s="4">
        <f t="shared" si="0"/>
        <v>-11.011000000000003</v>
      </c>
      <c r="I47" s="4">
        <f t="shared" si="1"/>
        <v>-0.84899999999999998</v>
      </c>
    </row>
    <row r="48" spans="1:9">
      <c r="A48">
        <v>5.2549999999999999</v>
      </c>
      <c r="B48">
        <v>34.409999999999997</v>
      </c>
      <c r="C48">
        <v>-0.88200000000000001</v>
      </c>
      <c r="D48">
        <v>-2.6999999999999999E-5</v>
      </c>
      <c r="G48" s="3">
        <f t="shared" si="2"/>
        <v>0.49849999999999994</v>
      </c>
      <c r="H48" s="4">
        <f t="shared" si="0"/>
        <v>-10.510000000000005</v>
      </c>
      <c r="I48" s="4">
        <f t="shared" si="1"/>
        <v>-0.88200000000000001</v>
      </c>
    </row>
    <row r="49" spans="1:9">
      <c r="A49">
        <v>5.2549999999999999</v>
      </c>
      <c r="B49">
        <v>34.905999999999999</v>
      </c>
      <c r="C49">
        <v>-0.88700000000000001</v>
      </c>
      <c r="D49">
        <v>-2.4000000000000001E-5</v>
      </c>
      <c r="G49" s="3">
        <f t="shared" si="2"/>
        <v>0.34950000000000259</v>
      </c>
      <c r="H49" s="4">
        <f t="shared" si="0"/>
        <v>-10.014000000000003</v>
      </c>
      <c r="I49" s="4">
        <f t="shared" si="1"/>
        <v>-0.88700000000000001</v>
      </c>
    </row>
    <row r="50" spans="1:9">
      <c r="A50">
        <v>5.2549999999999999</v>
      </c>
      <c r="B50">
        <v>35.109000000000002</v>
      </c>
      <c r="C50">
        <v>-0.89300000000000002</v>
      </c>
      <c r="D50">
        <v>-2.4000000000000001E-5</v>
      </c>
      <c r="G50" s="3">
        <f t="shared" si="2"/>
        <v>0.20149999999999935</v>
      </c>
      <c r="H50" s="4">
        <f t="shared" si="0"/>
        <v>-9.8109999999999999</v>
      </c>
      <c r="I50" s="4">
        <f t="shared" si="1"/>
        <v>-0.89300000000000002</v>
      </c>
    </row>
    <row r="51" spans="1:9">
      <c r="A51">
        <v>5.2549999999999999</v>
      </c>
      <c r="B51">
        <v>35.308999999999997</v>
      </c>
      <c r="C51">
        <v>-0.88800000000000001</v>
      </c>
      <c r="D51">
        <v>-2.9E-5</v>
      </c>
      <c r="G51" s="3">
        <f t="shared" si="2"/>
        <v>0.19899999999999807</v>
      </c>
      <c r="H51" s="4">
        <f t="shared" si="0"/>
        <v>-9.6110000000000042</v>
      </c>
      <c r="I51" s="4">
        <f t="shared" si="1"/>
        <v>-0.88800000000000001</v>
      </c>
    </row>
    <row r="52" spans="1:9">
      <c r="A52">
        <v>5.2549999999999999</v>
      </c>
      <c r="B52">
        <v>35.506999999999998</v>
      </c>
      <c r="C52">
        <v>-0.88900000000000001</v>
      </c>
      <c r="D52">
        <v>-1.7E-5</v>
      </c>
      <c r="G52" s="3">
        <f t="shared" si="2"/>
        <v>0.19950000000000045</v>
      </c>
      <c r="H52" s="4">
        <f t="shared" si="0"/>
        <v>-9.4130000000000038</v>
      </c>
      <c r="I52" s="4">
        <f t="shared" si="1"/>
        <v>-0.88900000000000001</v>
      </c>
    </row>
    <row r="53" spans="1:9">
      <c r="A53">
        <v>5.2549999999999999</v>
      </c>
      <c r="B53">
        <v>35.707999999999998</v>
      </c>
      <c r="C53">
        <v>-0.89200000000000002</v>
      </c>
      <c r="D53">
        <v>-2.8E-5</v>
      </c>
      <c r="G53" s="3">
        <f t="shared" si="2"/>
        <v>0.20149999999999935</v>
      </c>
      <c r="H53" s="4">
        <f t="shared" si="0"/>
        <v>-9.2120000000000033</v>
      </c>
      <c r="I53" s="4">
        <f t="shared" si="1"/>
        <v>-0.89200000000000002</v>
      </c>
    </row>
    <row r="54" spans="1:9">
      <c r="A54">
        <v>5.2549999999999999</v>
      </c>
      <c r="B54">
        <v>35.909999999999997</v>
      </c>
      <c r="C54">
        <v>-0.88800000000000001</v>
      </c>
      <c r="D54">
        <v>-3.6000000000000001E-5</v>
      </c>
      <c r="G54" s="3">
        <f t="shared" si="2"/>
        <v>0.20149999999999935</v>
      </c>
      <c r="H54" s="4">
        <f t="shared" si="0"/>
        <v>-9.0100000000000051</v>
      </c>
      <c r="I54" s="4">
        <f t="shared" si="1"/>
        <v>-0.88800000000000001</v>
      </c>
    </row>
    <row r="55" spans="1:9">
      <c r="A55">
        <v>5.2549999999999999</v>
      </c>
      <c r="B55">
        <v>36.110999999999997</v>
      </c>
      <c r="C55">
        <v>-0.86399999999999999</v>
      </c>
      <c r="D55">
        <v>-3.0000000000000001E-6</v>
      </c>
      <c r="G55" s="3">
        <f t="shared" si="2"/>
        <v>0.19950000000000045</v>
      </c>
      <c r="H55" s="4">
        <f t="shared" si="0"/>
        <v>-8.8090000000000046</v>
      </c>
      <c r="I55" s="4">
        <f t="shared" si="1"/>
        <v>-0.86399999999999999</v>
      </c>
    </row>
    <row r="56" spans="1:9">
      <c r="A56">
        <v>5.2549999999999999</v>
      </c>
      <c r="B56">
        <v>36.308999999999997</v>
      </c>
      <c r="C56">
        <v>-0.84</v>
      </c>
      <c r="D56">
        <v>-2.9E-5</v>
      </c>
      <c r="G56" s="3">
        <f t="shared" si="2"/>
        <v>0.19900000000000162</v>
      </c>
      <c r="H56" s="4">
        <f t="shared" si="0"/>
        <v>-8.6110000000000042</v>
      </c>
      <c r="I56" s="4">
        <f t="shared" si="1"/>
        <v>-0.84</v>
      </c>
    </row>
    <row r="57" spans="1:9">
      <c r="A57">
        <v>5.2549999999999999</v>
      </c>
      <c r="B57">
        <v>36.509</v>
      </c>
      <c r="C57">
        <v>-0.81100000000000005</v>
      </c>
      <c r="D57">
        <v>-4.1E-5</v>
      </c>
      <c r="G57" s="3">
        <f t="shared" si="2"/>
        <v>0.20050000000000168</v>
      </c>
      <c r="H57" s="4">
        <f t="shared" si="0"/>
        <v>-8.4110000000000014</v>
      </c>
      <c r="I57" s="4">
        <f t="shared" si="1"/>
        <v>-0.81100000000000005</v>
      </c>
    </row>
    <row r="58" spans="1:9">
      <c r="A58">
        <v>5.2549999999999999</v>
      </c>
      <c r="B58">
        <v>36.71</v>
      </c>
      <c r="C58">
        <v>-0.753</v>
      </c>
      <c r="D58">
        <v>-2.5999999999999998E-5</v>
      </c>
      <c r="G58" s="3">
        <f t="shared" si="2"/>
        <v>0.20049999999999812</v>
      </c>
      <c r="H58" s="4">
        <f t="shared" si="0"/>
        <v>-8.2100000000000009</v>
      </c>
      <c r="I58" s="4">
        <f t="shared" si="1"/>
        <v>-0.753</v>
      </c>
    </row>
    <row r="59" spans="1:9">
      <c r="A59">
        <v>5.2549999999999999</v>
      </c>
      <c r="B59">
        <v>36.909999999999997</v>
      </c>
      <c r="C59">
        <v>-0.72499999999999998</v>
      </c>
      <c r="D59">
        <v>-2.4000000000000001E-5</v>
      </c>
      <c r="G59" s="3">
        <f t="shared" si="2"/>
        <v>0.19849999999999923</v>
      </c>
      <c r="H59" s="4">
        <f t="shared" si="0"/>
        <v>-8.0100000000000051</v>
      </c>
      <c r="I59" s="4">
        <f t="shared" si="1"/>
        <v>-0.72499999999999998</v>
      </c>
    </row>
    <row r="60" spans="1:9">
      <c r="A60">
        <v>5.2549999999999999</v>
      </c>
      <c r="B60">
        <v>37.106999999999999</v>
      </c>
      <c r="C60">
        <v>-0.68200000000000005</v>
      </c>
      <c r="D60">
        <v>-2.1999999999999999E-5</v>
      </c>
      <c r="G60" s="3">
        <f t="shared" si="2"/>
        <v>0.1980000000000004</v>
      </c>
      <c r="H60" s="4">
        <f t="shared" si="0"/>
        <v>-7.8130000000000024</v>
      </c>
      <c r="I60" s="4">
        <f t="shared" si="1"/>
        <v>-0.68200000000000005</v>
      </c>
    </row>
    <row r="61" spans="1:9">
      <c r="A61">
        <v>5.2549999999999999</v>
      </c>
      <c r="B61">
        <v>37.305999999999997</v>
      </c>
      <c r="C61">
        <v>-0.60299999999999998</v>
      </c>
      <c r="D61">
        <v>-1.9999999999999999E-6</v>
      </c>
      <c r="G61" s="3">
        <f t="shared" si="2"/>
        <v>0.19999999999999929</v>
      </c>
      <c r="H61" s="4">
        <f t="shared" si="0"/>
        <v>-7.6140000000000043</v>
      </c>
      <c r="I61" s="4">
        <f t="shared" si="1"/>
        <v>-0.60299999999999998</v>
      </c>
    </row>
    <row r="62" spans="1:9">
      <c r="A62">
        <v>5.2549999999999999</v>
      </c>
      <c r="B62">
        <v>37.506999999999998</v>
      </c>
      <c r="C62">
        <v>-0.52500000000000002</v>
      </c>
      <c r="D62">
        <v>-1.2999999999999999E-5</v>
      </c>
      <c r="G62" s="3">
        <f t="shared" si="2"/>
        <v>0.20100000000000051</v>
      </c>
      <c r="H62" s="4">
        <f t="shared" si="0"/>
        <v>-7.4130000000000038</v>
      </c>
      <c r="I62" s="4">
        <f t="shared" si="1"/>
        <v>-0.52500000000000002</v>
      </c>
    </row>
    <row r="63" spans="1:9">
      <c r="A63">
        <v>5.2549999999999999</v>
      </c>
      <c r="B63">
        <v>37.707999999999998</v>
      </c>
      <c r="C63">
        <v>-0.41699999999999998</v>
      </c>
      <c r="D63">
        <v>-3.6999999999999998E-5</v>
      </c>
      <c r="G63" s="3">
        <f t="shared" si="2"/>
        <v>0.19900000000000162</v>
      </c>
      <c r="H63" s="4">
        <f t="shared" si="0"/>
        <v>-7.2120000000000033</v>
      </c>
      <c r="I63" s="4">
        <f t="shared" si="1"/>
        <v>-0.41699999999999998</v>
      </c>
    </row>
    <row r="64" spans="1:9">
      <c r="A64">
        <v>5.2549999999999999</v>
      </c>
      <c r="B64">
        <v>37.905000000000001</v>
      </c>
      <c r="C64">
        <v>-0.33400000000000002</v>
      </c>
      <c r="D64">
        <v>-2.3E-5</v>
      </c>
      <c r="G64" s="3">
        <f t="shared" si="2"/>
        <v>0.19900000000000162</v>
      </c>
      <c r="H64" s="4">
        <f t="shared" si="0"/>
        <v>-7.0150000000000006</v>
      </c>
      <c r="I64" s="4">
        <f t="shared" si="1"/>
        <v>-0.33400000000000002</v>
      </c>
    </row>
    <row r="65" spans="1:9">
      <c r="A65">
        <v>5.2549999999999999</v>
      </c>
      <c r="B65">
        <v>38.106000000000002</v>
      </c>
      <c r="C65">
        <v>-0.23799999999999999</v>
      </c>
      <c r="D65">
        <v>-3.4E-5</v>
      </c>
      <c r="G65" s="3">
        <f t="shared" si="2"/>
        <v>0.20199999999999818</v>
      </c>
      <c r="H65" s="4">
        <f t="shared" si="0"/>
        <v>-6.8140000000000001</v>
      </c>
      <c r="I65" s="4">
        <f t="shared" si="1"/>
        <v>-0.23799999999999999</v>
      </c>
    </row>
    <row r="66" spans="1:9">
      <c r="A66">
        <v>5.2549999999999999</v>
      </c>
      <c r="B66">
        <v>38.308999999999997</v>
      </c>
      <c r="C66">
        <v>-6.3E-2</v>
      </c>
      <c r="D66">
        <v>-1.5999999999999999E-5</v>
      </c>
      <c r="G66" s="3">
        <f t="shared" si="2"/>
        <v>0.20250000000000057</v>
      </c>
      <c r="H66" s="4">
        <f t="shared" si="0"/>
        <v>-6.6110000000000042</v>
      </c>
      <c r="I66" s="4">
        <f t="shared" si="1"/>
        <v>-6.3E-2</v>
      </c>
    </row>
    <row r="67" spans="1:9">
      <c r="A67">
        <v>5.2549999999999999</v>
      </c>
      <c r="B67">
        <v>38.511000000000003</v>
      </c>
      <c r="C67">
        <v>7.2999999999999995E-2</v>
      </c>
      <c r="D67">
        <v>-1.7E-5</v>
      </c>
      <c r="G67" s="3">
        <f t="shared" si="2"/>
        <v>0.19950000000000045</v>
      </c>
      <c r="H67" s="4">
        <f t="shared" si="0"/>
        <v>-6.4089999999999989</v>
      </c>
      <c r="I67" s="4">
        <f t="shared" si="1"/>
        <v>7.2999999999999995E-2</v>
      </c>
    </row>
    <row r="68" spans="1:9">
      <c r="A68">
        <v>5.2549999999999999</v>
      </c>
      <c r="B68">
        <v>38.707999999999998</v>
      </c>
      <c r="C68">
        <v>0.22800000000000001</v>
      </c>
      <c r="D68">
        <v>-3.0000000000000001E-5</v>
      </c>
      <c r="G68" s="3">
        <f t="shared" si="2"/>
        <v>0.19849999999999923</v>
      </c>
      <c r="H68" s="4">
        <f t="shared" si="0"/>
        <v>-6.2120000000000033</v>
      </c>
      <c r="I68" s="4">
        <f t="shared" si="1"/>
        <v>0.22800000000000001</v>
      </c>
    </row>
    <row r="69" spans="1:9">
      <c r="A69">
        <v>5.2549999999999999</v>
      </c>
      <c r="B69">
        <v>38.908000000000001</v>
      </c>
      <c r="C69">
        <v>0.43</v>
      </c>
      <c r="D69">
        <v>-2.3E-5</v>
      </c>
      <c r="G69" s="3">
        <f t="shared" si="2"/>
        <v>0.20050000000000168</v>
      </c>
      <c r="H69" s="4">
        <f t="shared" si="0"/>
        <v>-6.0120000000000005</v>
      </c>
      <c r="I69" s="4">
        <f t="shared" si="1"/>
        <v>0.43</v>
      </c>
    </row>
    <row r="70" spans="1:9">
      <c r="A70">
        <v>5.2549999999999999</v>
      </c>
      <c r="B70">
        <v>39.109000000000002</v>
      </c>
      <c r="C70">
        <v>0.623</v>
      </c>
      <c r="D70">
        <v>-2.4000000000000001E-5</v>
      </c>
      <c r="G70" s="3">
        <f t="shared" si="2"/>
        <v>0.20049999999999812</v>
      </c>
      <c r="H70" s="4">
        <f t="shared" si="0"/>
        <v>-5.8109999999999999</v>
      </c>
      <c r="I70" s="4">
        <f t="shared" si="1"/>
        <v>0.623</v>
      </c>
    </row>
    <row r="71" spans="1:9">
      <c r="A71">
        <v>5.2549999999999999</v>
      </c>
      <c r="B71">
        <v>39.308999999999997</v>
      </c>
      <c r="C71">
        <v>0.874</v>
      </c>
      <c r="D71">
        <v>-3.1999999999999999E-5</v>
      </c>
      <c r="G71" s="3">
        <f t="shared" si="2"/>
        <v>0.19899999999999807</v>
      </c>
      <c r="H71" s="4">
        <f t="shared" si="0"/>
        <v>-5.6110000000000042</v>
      </c>
      <c r="I71" s="4">
        <f t="shared" si="1"/>
        <v>0.874</v>
      </c>
    </row>
    <row r="72" spans="1:9">
      <c r="A72">
        <v>5.2549999999999999</v>
      </c>
      <c r="B72">
        <v>39.506999999999998</v>
      </c>
      <c r="C72">
        <v>1.0720000000000001</v>
      </c>
      <c r="D72">
        <v>-2.5000000000000001E-5</v>
      </c>
      <c r="G72" s="3">
        <f t="shared" si="2"/>
        <v>0.1980000000000004</v>
      </c>
      <c r="H72" s="4">
        <f t="shared" si="0"/>
        <v>-5.4130000000000038</v>
      </c>
      <c r="I72" s="4">
        <f t="shared" si="1"/>
        <v>1.0720000000000001</v>
      </c>
    </row>
    <row r="73" spans="1:9">
      <c r="A73">
        <v>5.2549999999999999</v>
      </c>
      <c r="B73">
        <v>39.704999999999998</v>
      </c>
      <c r="C73">
        <v>1.2809999999999999</v>
      </c>
      <c r="D73">
        <v>-2.0999999999999999E-5</v>
      </c>
      <c r="G73" s="3">
        <f t="shared" si="2"/>
        <v>0.19950000000000045</v>
      </c>
      <c r="H73" s="4">
        <f t="shared" si="0"/>
        <v>-5.2150000000000034</v>
      </c>
      <c r="I73" s="4">
        <f t="shared" si="1"/>
        <v>1.2809999999999999</v>
      </c>
    </row>
    <row r="74" spans="1:9">
      <c r="A74">
        <v>5.2549999999999999</v>
      </c>
      <c r="B74">
        <v>39.905999999999999</v>
      </c>
      <c r="C74">
        <v>1.5289999999999999</v>
      </c>
      <c r="D74">
        <v>-1.9999999999999999E-6</v>
      </c>
      <c r="G74" s="3">
        <f t="shared" si="2"/>
        <v>0.20149999999999935</v>
      </c>
      <c r="H74" s="4">
        <f t="shared" si="0"/>
        <v>-5.0140000000000029</v>
      </c>
      <c r="I74" s="4">
        <f t="shared" si="1"/>
        <v>1.5289999999999999</v>
      </c>
    </row>
    <row r="75" spans="1:9">
      <c r="A75">
        <v>5.2549999999999999</v>
      </c>
      <c r="B75">
        <v>40.107999999999997</v>
      </c>
      <c r="C75">
        <v>1.732</v>
      </c>
      <c r="D75">
        <v>-2.6999999999999999E-5</v>
      </c>
      <c r="G75" s="3">
        <f t="shared" si="2"/>
        <v>0.19950000000000045</v>
      </c>
      <c r="H75" s="4">
        <f t="shared" si="0"/>
        <v>-4.8120000000000047</v>
      </c>
      <c r="I75" s="4">
        <f t="shared" si="1"/>
        <v>1.732</v>
      </c>
    </row>
    <row r="76" spans="1:9">
      <c r="A76">
        <v>5.2549999999999999</v>
      </c>
      <c r="B76">
        <v>40.305</v>
      </c>
      <c r="C76">
        <v>1.9970000000000001</v>
      </c>
      <c r="D76">
        <v>-1.2999999999999999E-5</v>
      </c>
      <c r="G76" s="3">
        <f t="shared" si="2"/>
        <v>0.19900000000000162</v>
      </c>
      <c r="H76" s="4">
        <f t="shared" si="0"/>
        <v>-4.615000000000002</v>
      </c>
      <c r="I76" s="4">
        <f t="shared" si="1"/>
        <v>1.9970000000000001</v>
      </c>
    </row>
    <row r="77" spans="1:9">
      <c r="A77">
        <v>5.2549999999999999</v>
      </c>
      <c r="B77">
        <v>40.506</v>
      </c>
      <c r="C77">
        <v>2.1909999999999998</v>
      </c>
      <c r="D77">
        <v>-1.2E-5</v>
      </c>
      <c r="G77" s="3">
        <f t="shared" si="2"/>
        <v>0.20200000000000173</v>
      </c>
      <c r="H77" s="4">
        <f t="shared" si="0"/>
        <v>-4.4140000000000015</v>
      </c>
      <c r="I77" s="4">
        <f t="shared" si="1"/>
        <v>2.1909999999999998</v>
      </c>
    </row>
    <row r="78" spans="1:9">
      <c r="A78">
        <v>5.2549999999999999</v>
      </c>
      <c r="B78">
        <v>40.709000000000003</v>
      </c>
      <c r="C78">
        <v>2.4020000000000001</v>
      </c>
      <c r="D78">
        <v>-3.0000000000000001E-6</v>
      </c>
      <c r="G78" s="3">
        <f t="shared" si="2"/>
        <v>0.20250000000000057</v>
      </c>
      <c r="H78" s="4">
        <f t="shared" si="0"/>
        <v>-4.2109999999999985</v>
      </c>
      <c r="I78" s="4">
        <f t="shared" si="1"/>
        <v>2.4020000000000001</v>
      </c>
    </row>
    <row r="79" spans="1:9">
      <c r="A79">
        <v>5.2549999999999999</v>
      </c>
      <c r="B79">
        <v>40.911000000000001</v>
      </c>
      <c r="C79">
        <v>2.6440000000000001</v>
      </c>
      <c r="D79">
        <v>-1.2E-5</v>
      </c>
      <c r="G79" s="3">
        <f t="shared" si="2"/>
        <v>0.19999999999999929</v>
      </c>
      <c r="H79" s="4">
        <f t="shared" si="0"/>
        <v>-4.0090000000000003</v>
      </c>
      <c r="I79" s="4">
        <f t="shared" si="1"/>
        <v>2.6440000000000001</v>
      </c>
    </row>
    <row r="80" spans="1:9">
      <c r="A80">
        <v>5.2549999999999999</v>
      </c>
      <c r="B80">
        <v>41.109000000000002</v>
      </c>
      <c r="C80">
        <v>2.8109999999999999</v>
      </c>
      <c r="D80">
        <v>-1.9000000000000001E-5</v>
      </c>
      <c r="G80" s="3">
        <f t="shared" si="2"/>
        <v>0.19899999999999807</v>
      </c>
      <c r="H80" s="4">
        <f t="shared" si="0"/>
        <v>-3.8109999999999999</v>
      </c>
      <c r="I80" s="4">
        <f t="shared" si="1"/>
        <v>2.8109999999999999</v>
      </c>
    </row>
    <row r="81" spans="1:9">
      <c r="A81">
        <v>5.2549999999999999</v>
      </c>
      <c r="B81">
        <v>41.308999999999997</v>
      </c>
      <c r="C81">
        <v>2.9969999999999999</v>
      </c>
      <c r="D81">
        <v>-7.9999999999999996E-6</v>
      </c>
      <c r="G81" s="3">
        <f t="shared" si="2"/>
        <v>0.20049999999999812</v>
      </c>
      <c r="H81" s="4">
        <f t="shared" si="0"/>
        <v>-3.6110000000000042</v>
      </c>
      <c r="I81" s="4">
        <f t="shared" si="1"/>
        <v>2.9969999999999999</v>
      </c>
    </row>
    <row r="82" spans="1:9">
      <c r="A82">
        <v>5.2549999999999999</v>
      </c>
      <c r="B82">
        <v>41.51</v>
      </c>
      <c r="C82">
        <v>3.109</v>
      </c>
      <c r="D82">
        <v>-3.0000000000000001E-5</v>
      </c>
      <c r="G82" s="3">
        <f t="shared" si="2"/>
        <v>0.20050000000000168</v>
      </c>
      <c r="H82" s="4">
        <f t="shared" si="0"/>
        <v>-3.4100000000000037</v>
      </c>
      <c r="I82" s="4">
        <f t="shared" si="1"/>
        <v>3.109</v>
      </c>
    </row>
    <row r="83" spans="1:9">
      <c r="A83">
        <v>5.2549999999999999</v>
      </c>
      <c r="B83">
        <v>41.71</v>
      </c>
      <c r="C83">
        <v>3.2189999999999999</v>
      </c>
      <c r="D83">
        <v>-1.8E-5</v>
      </c>
      <c r="G83" s="3">
        <f t="shared" si="2"/>
        <v>0.19900000000000162</v>
      </c>
      <c r="H83" s="4">
        <f t="shared" si="0"/>
        <v>-3.2100000000000009</v>
      </c>
      <c r="I83" s="4">
        <f t="shared" si="1"/>
        <v>3.2189999999999999</v>
      </c>
    </row>
    <row r="84" spans="1:9">
      <c r="A84">
        <v>5.2549999999999999</v>
      </c>
      <c r="B84">
        <v>41.908000000000001</v>
      </c>
      <c r="C84">
        <v>3.3490000000000002</v>
      </c>
      <c r="D84">
        <v>-3.4E-5</v>
      </c>
      <c r="G84" s="3">
        <f t="shared" si="2"/>
        <v>0.1980000000000004</v>
      </c>
      <c r="H84" s="4">
        <f t="shared" ref="H84:H147" si="3">B84-$I$1</f>
        <v>-3.0120000000000005</v>
      </c>
      <c r="I84" s="4">
        <f t="shared" ref="I84:I147" si="4">C84</f>
        <v>3.3490000000000002</v>
      </c>
    </row>
    <row r="85" spans="1:9">
      <c r="A85">
        <v>5.2549999999999999</v>
      </c>
      <c r="B85">
        <v>42.106000000000002</v>
      </c>
      <c r="C85">
        <v>3.4319999999999999</v>
      </c>
      <c r="D85">
        <v>-2.5999999999999998E-5</v>
      </c>
      <c r="G85" s="3">
        <f t="shared" ref="G85:G148" si="5">(H86-H84)/2</f>
        <v>0.19999999999999929</v>
      </c>
      <c r="H85" s="4">
        <f t="shared" si="3"/>
        <v>-2.8140000000000001</v>
      </c>
      <c r="I85" s="4">
        <f t="shared" si="4"/>
        <v>3.4319999999999999</v>
      </c>
    </row>
    <row r="86" spans="1:9">
      <c r="A86">
        <v>5.2549999999999999</v>
      </c>
      <c r="B86">
        <v>42.308</v>
      </c>
      <c r="C86">
        <v>3.5110000000000001</v>
      </c>
      <c r="D86">
        <v>-4.5000000000000003E-5</v>
      </c>
      <c r="G86" s="3">
        <f t="shared" si="5"/>
        <v>0.20100000000000051</v>
      </c>
      <c r="H86" s="4">
        <f t="shared" si="3"/>
        <v>-2.6120000000000019</v>
      </c>
      <c r="I86" s="4">
        <f t="shared" si="4"/>
        <v>3.5110000000000001</v>
      </c>
    </row>
    <row r="87" spans="1:9">
      <c r="A87">
        <v>5.2549999999999999</v>
      </c>
      <c r="B87">
        <v>42.508000000000003</v>
      </c>
      <c r="C87">
        <v>3.5880000000000001</v>
      </c>
      <c r="D87">
        <v>-1.4E-5</v>
      </c>
      <c r="G87" s="3">
        <f t="shared" si="5"/>
        <v>0.19849999999999923</v>
      </c>
      <c r="H87" s="4">
        <f t="shared" si="3"/>
        <v>-2.411999999999999</v>
      </c>
      <c r="I87" s="4">
        <f t="shared" si="4"/>
        <v>3.5880000000000001</v>
      </c>
    </row>
    <row r="88" spans="1:9">
      <c r="A88">
        <v>5.2549999999999999</v>
      </c>
      <c r="B88">
        <v>42.704999999999998</v>
      </c>
      <c r="C88">
        <v>3.6379999999999999</v>
      </c>
      <c r="D88">
        <v>-7.9999999999999996E-6</v>
      </c>
      <c r="G88" s="3">
        <f t="shared" si="5"/>
        <v>0.19899999999999807</v>
      </c>
      <c r="H88" s="4">
        <f t="shared" si="3"/>
        <v>-2.2150000000000034</v>
      </c>
      <c r="I88" s="4">
        <f t="shared" si="4"/>
        <v>3.6379999999999999</v>
      </c>
    </row>
    <row r="89" spans="1:9">
      <c r="A89">
        <v>5.2549999999999999</v>
      </c>
      <c r="B89">
        <v>42.905999999999999</v>
      </c>
      <c r="C89">
        <v>3.6669999999999998</v>
      </c>
      <c r="D89">
        <v>-3.8000000000000002E-5</v>
      </c>
      <c r="G89" s="3">
        <f t="shared" si="5"/>
        <v>0.20200000000000173</v>
      </c>
      <c r="H89" s="4">
        <f t="shared" si="3"/>
        <v>-2.0140000000000029</v>
      </c>
      <c r="I89" s="4">
        <f t="shared" si="4"/>
        <v>3.6669999999999998</v>
      </c>
    </row>
    <row r="90" spans="1:9">
      <c r="A90">
        <v>5.2549999999999999</v>
      </c>
      <c r="B90">
        <v>43.109000000000002</v>
      </c>
      <c r="C90">
        <v>3.6749999999999998</v>
      </c>
      <c r="D90">
        <v>-1.5E-5</v>
      </c>
      <c r="G90" s="3">
        <f t="shared" si="5"/>
        <v>0.20200000000000173</v>
      </c>
      <c r="H90" s="4">
        <f t="shared" si="3"/>
        <v>-1.8109999999999999</v>
      </c>
      <c r="I90" s="4">
        <f t="shared" si="4"/>
        <v>3.6749999999999998</v>
      </c>
    </row>
    <row r="91" spans="1:9">
      <c r="A91">
        <v>5.2549999999999999</v>
      </c>
      <c r="B91">
        <v>43.31</v>
      </c>
      <c r="C91">
        <v>3.67</v>
      </c>
      <c r="D91">
        <v>-7.9999999999999996E-6</v>
      </c>
      <c r="G91" s="3">
        <f t="shared" si="5"/>
        <v>0.19999999999999929</v>
      </c>
      <c r="H91" s="4">
        <f t="shared" si="3"/>
        <v>-1.6099999999999994</v>
      </c>
      <c r="I91" s="4">
        <f t="shared" si="4"/>
        <v>3.67</v>
      </c>
    </row>
    <row r="92" spans="1:9">
      <c r="A92">
        <v>5.2549999999999999</v>
      </c>
      <c r="B92">
        <v>43.509</v>
      </c>
      <c r="C92">
        <v>3.669</v>
      </c>
      <c r="D92">
        <v>-3.9999999999999998E-6</v>
      </c>
      <c r="G92" s="3">
        <f t="shared" si="5"/>
        <v>0.19950000000000045</v>
      </c>
      <c r="H92" s="4">
        <f t="shared" si="3"/>
        <v>-1.4110000000000014</v>
      </c>
      <c r="I92" s="4">
        <f t="shared" si="4"/>
        <v>3.669</v>
      </c>
    </row>
    <row r="93" spans="1:9">
      <c r="A93">
        <v>5.2549999999999999</v>
      </c>
      <c r="B93">
        <v>43.709000000000003</v>
      </c>
      <c r="C93">
        <v>3.64</v>
      </c>
      <c r="D93">
        <v>-2.0999999999999999E-5</v>
      </c>
      <c r="G93" s="3">
        <f t="shared" si="5"/>
        <v>0.20049999999999812</v>
      </c>
      <c r="H93" s="4">
        <f t="shared" si="3"/>
        <v>-1.2109999999999985</v>
      </c>
      <c r="I93" s="4">
        <f t="shared" si="4"/>
        <v>3.64</v>
      </c>
    </row>
    <row r="94" spans="1:9">
      <c r="A94">
        <v>5.2549999999999999</v>
      </c>
      <c r="B94">
        <v>43.91</v>
      </c>
      <c r="C94">
        <v>3.58</v>
      </c>
      <c r="D94">
        <v>-1.9000000000000001E-5</v>
      </c>
      <c r="G94" s="3">
        <f t="shared" si="5"/>
        <v>0.20099999999999696</v>
      </c>
      <c r="H94" s="4">
        <f t="shared" si="3"/>
        <v>-1.0100000000000051</v>
      </c>
      <c r="I94" s="4">
        <f t="shared" si="4"/>
        <v>3.58</v>
      </c>
    </row>
    <row r="95" spans="1:9">
      <c r="A95">
        <v>5.2549999999999999</v>
      </c>
      <c r="B95">
        <v>44.110999999999997</v>
      </c>
      <c r="C95">
        <v>3.5529999999999999</v>
      </c>
      <c r="D95">
        <v>-2.1999999999999999E-5</v>
      </c>
      <c r="G95" s="3">
        <f t="shared" si="5"/>
        <v>0.19900000000000162</v>
      </c>
      <c r="H95" s="4">
        <f t="shared" si="3"/>
        <v>-0.8090000000000046</v>
      </c>
      <c r="I95" s="4">
        <f t="shared" si="4"/>
        <v>3.5529999999999999</v>
      </c>
    </row>
    <row r="96" spans="1:9">
      <c r="A96">
        <v>5.2549999999999999</v>
      </c>
      <c r="B96">
        <v>44.308</v>
      </c>
      <c r="C96">
        <v>3.504</v>
      </c>
      <c r="D96">
        <v>-3.1999999999999999E-5</v>
      </c>
      <c r="G96" s="3">
        <f t="shared" si="5"/>
        <v>0.19850000000000279</v>
      </c>
      <c r="H96" s="4">
        <f t="shared" si="3"/>
        <v>-0.61200000000000188</v>
      </c>
      <c r="I96" s="4">
        <f t="shared" si="4"/>
        <v>3.504</v>
      </c>
    </row>
    <row r="97" spans="1:9">
      <c r="A97">
        <v>5.2549999999999999</v>
      </c>
      <c r="B97">
        <v>44.508000000000003</v>
      </c>
      <c r="C97">
        <v>3.452</v>
      </c>
      <c r="D97">
        <v>-2.5000000000000001E-5</v>
      </c>
      <c r="G97" s="3">
        <f t="shared" si="5"/>
        <v>0.19999999999999929</v>
      </c>
      <c r="H97" s="4">
        <f t="shared" si="3"/>
        <v>-0.41199999999999903</v>
      </c>
      <c r="I97" s="4">
        <f t="shared" si="4"/>
        <v>3.452</v>
      </c>
    </row>
    <row r="98" spans="1:9">
      <c r="A98">
        <v>5.2549999999999999</v>
      </c>
      <c r="B98">
        <v>44.707999999999998</v>
      </c>
      <c r="C98">
        <v>3.3919999999999999</v>
      </c>
      <c r="D98">
        <v>-7.9999999999999996E-6</v>
      </c>
      <c r="G98" s="3">
        <f t="shared" si="5"/>
        <v>0.19999999999999929</v>
      </c>
      <c r="H98" s="4">
        <f t="shared" si="3"/>
        <v>-0.2120000000000033</v>
      </c>
      <c r="I98" s="4">
        <f t="shared" si="4"/>
        <v>3.3919999999999999</v>
      </c>
    </row>
    <row r="99" spans="1:9">
      <c r="A99">
        <v>5.2549999999999999</v>
      </c>
      <c r="B99">
        <v>44.908000000000001</v>
      </c>
      <c r="C99">
        <v>3.3039999999999998</v>
      </c>
      <c r="D99">
        <v>-1.5E-5</v>
      </c>
      <c r="G99" s="3">
        <f t="shared" si="5"/>
        <v>0.19849999999999923</v>
      </c>
      <c r="H99" s="4">
        <f t="shared" si="3"/>
        <v>-1.2000000000000455E-2</v>
      </c>
      <c r="I99" s="4">
        <f t="shared" si="4"/>
        <v>3.3039999999999998</v>
      </c>
    </row>
    <row r="100" spans="1:9">
      <c r="A100">
        <v>5.2549999999999999</v>
      </c>
      <c r="B100">
        <v>45.104999999999997</v>
      </c>
      <c r="C100">
        <v>3.2210000000000001</v>
      </c>
      <c r="D100">
        <v>-2.3E-5</v>
      </c>
      <c r="G100" s="3">
        <f t="shared" si="5"/>
        <v>0.19899999999999807</v>
      </c>
      <c r="H100" s="4">
        <f t="shared" si="3"/>
        <v>0.18499999999999517</v>
      </c>
      <c r="I100" s="4">
        <f t="shared" si="4"/>
        <v>3.2210000000000001</v>
      </c>
    </row>
    <row r="101" spans="1:9">
      <c r="A101">
        <v>5.2549999999999999</v>
      </c>
      <c r="B101">
        <v>45.305999999999997</v>
      </c>
      <c r="C101">
        <v>3.1749999999999998</v>
      </c>
      <c r="D101">
        <v>-3.4E-5</v>
      </c>
      <c r="G101" s="3">
        <f t="shared" si="5"/>
        <v>0.2015000000000029</v>
      </c>
      <c r="H101" s="4">
        <f t="shared" si="3"/>
        <v>0.38599999999999568</v>
      </c>
      <c r="I101" s="4">
        <f t="shared" si="4"/>
        <v>3.1749999999999998</v>
      </c>
    </row>
    <row r="102" spans="1:9">
      <c r="A102">
        <v>5.2549999999999999</v>
      </c>
      <c r="B102">
        <v>45.508000000000003</v>
      </c>
      <c r="C102">
        <v>3.1019999999999999</v>
      </c>
      <c r="D102">
        <v>-1.4E-5</v>
      </c>
      <c r="G102" s="3">
        <f t="shared" si="5"/>
        <v>0.20200000000000173</v>
      </c>
      <c r="H102" s="4">
        <f t="shared" si="3"/>
        <v>0.58800000000000097</v>
      </c>
      <c r="I102" s="4">
        <f t="shared" si="4"/>
        <v>3.1019999999999999</v>
      </c>
    </row>
    <row r="103" spans="1:9">
      <c r="A103">
        <v>5.2549999999999999</v>
      </c>
      <c r="B103">
        <v>45.71</v>
      </c>
      <c r="C103">
        <v>3.0310000000000001</v>
      </c>
      <c r="D103">
        <v>-9.9999999999999995E-7</v>
      </c>
      <c r="G103" s="3">
        <f t="shared" si="5"/>
        <v>0.20049999999999812</v>
      </c>
      <c r="H103" s="4">
        <f t="shared" si="3"/>
        <v>0.78999999999999915</v>
      </c>
      <c r="I103" s="4">
        <f t="shared" si="4"/>
        <v>3.0310000000000001</v>
      </c>
    </row>
    <row r="104" spans="1:9">
      <c r="A104">
        <v>5.2549999999999999</v>
      </c>
      <c r="B104">
        <v>45.908999999999999</v>
      </c>
      <c r="C104">
        <v>2.97</v>
      </c>
      <c r="D104">
        <v>-6.0000000000000002E-6</v>
      </c>
      <c r="G104" s="3">
        <f t="shared" si="5"/>
        <v>0.19950000000000045</v>
      </c>
      <c r="H104" s="4">
        <f t="shared" si="3"/>
        <v>0.98899999999999721</v>
      </c>
      <c r="I104" s="4">
        <f t="shared" si="4"/>
        <v>2.97</v>
      </c>
    </row>
    <row r="105" spans="1:9">
      <c r="A105">
        <v>5.2549999999999999</v>
      </c>
      <c r="B105">
        <v>46.109000000000002</v>
      </c>
      <c r="C105">
        <v>2.9319999999999999</v>
      </c>
      <c r="D105">
        <v>-1.8E-5</v>
      </c>
      <c r="G105" s="3">
        <f t="shared" si="5"/>
        <v>0.20050000000000168</v>
      </c>
      <c r="H105" s="4">
        <f t="shared" si="3"/>
        <v>1.1890000000000001</v>
      </c>
      <c r="I105" s="4">
        <f t="shared" si="4"/>
        <v>2.9319999999999999</v>
      </c>
    </row>
    <row r="106" spans="1:9">
      <c r="A106">
        <v>5.2549999999999999</v>
      </c>
      <c r="B106">
        <v>46.31</v>
      </c>
      <c r="C106">
        <v>2.8839999999999999</v>
      </c>
      <c r="D106">
        <v>-3.6000000000000001E-5</v>
      </c>
      <c r="G106" s="3">
        <f t="shared" si="5"/>
        <v>0.20149999999999935</v>
      </c>
      <c r="H106" s="4">
        <f t="shared" si="3"/>
        <v>1.3900000000000006</v>
      </c>
      <c r="I106" s="4">
        <f t="shared" si="4"/>
        <v>2.8839999999999999</v>
      </c>
    </row>
    <row r="107" spans="1:9">
      <c r="A107">
        <v>5.2549999999999999</v>
      </c>
      <c r="B107">
        <v>46.512</v>
      </c>
      <c r="C107">
        <v>2.81</v>
      </c>
      <c r="D107">
        <v>-1.4E-5</v>
      </c>
      <c r="G107" s="3">
        <f t="shared" si="5"/>
        <v>0.19950000000000045</v>
      </c>
      <c r="H107" s="4">
        <f t="shared" si="3"/>
        <v>1.5919999999999987</v>
      </c>
      <c r="I107" s="4">
        <f t="shared" si="4"/>
        <v>2.81</v>
      </c>
    </row>
    <row r="108" spans="1:9">
      <c r="A108">
        <v>5.2549999999999999</v>
      </c>
      <c r="B108">
        <v>46.709000000000003</v>
      </c>
      <c r="C108">
        <v>2.7730000000000001</v>
      </c>
      <c r="D108">
        <v>-2.5000000000000001E-5</v>
      </c>
      <c r="G108" s="3">
        <f t="shared" si="5"/>
        <v>0.1980000000000004</v>
      </c>
      <c r="H108" s="4">
        <f t="shared" si="3"/>
        <v>1.7890000000000015</v>
      </c>
      <c r="I108" s="4">
        <f t="shared" si="4"/>
        <v>2.7730000000000001</v>
      </c>
    </row>
    <row r="109" spans="1:9">
      <c r="A109">
        <v>5.2549999999999999</v>
      </c>
      <c r="B109">
        <v>46.908000000000001</v>
      </c>
      <c r="C109">
        <v>2.7210000000000001</v>
      </c>
      <c r="D109">
        <v>-3.3000000000000003E-5</v>
      </c>
      <c r="G109" s="3">
        <f t="shared" si="5"/>
        <v>0.19999999999999929</v>
      </c>
      <c r="H109" s="4">
        <f t="shared" si="3"/>
        <v>1.9879999999999995</v>
      </c>
      <c r="I109" s="4">
        <f t="shared" si="4"/>
        <v>2.7210000000000001</v>
      </c>
    </row>
    <row r="110" spans="1:9">
      <c r="A110">
        <v>5.2549999999999999</v>
      </c>
      <c r="B110">
        <v>47.109000000000002</v>
      </c>
      <c r="C110">
        <v>2.6520000000000001</v>
      </c>
      <c r="D110">
        <v>-2.5000000000000001E-5</v>
      </c>
      <c r="G110" s="3">
        <f t="shared" si="5"/>
        <v>0.20049999999999812</v>
      </c>
      <c r="H110" s="4">
        <f t="shared" si="3"/>
        <v>2.1890000000000001</v>
      </c>
      <c r="I110" s="4">
        <f t="shared" si="4"/>
        <v>2.6520000000000001</v>
      </c>
    </row>
    <row r="111" spans="1:9">
      <c r="A111">
        <v>5.2549999999999999</v>
      </c>
      <c r="B111">
        <v>47.308999999999997</v>
      </c>
      <c r="C111">
        <v>2.5830000000000002</v>
      </c>
      <c r="D111">
        <v>-2.3E-5</v>
      </c>
      <c r="G111" s="3">
        <f t="shared" si="5"/>
        <v>0.19849999999999923</v>
      </c>
      <c r="H111" s="4">
        <f t="shared" si="3"/>
        <v>2.3889999999999958</v>
      </c>
      <c r="I111" s="4">
        <f t="shared" si="4"/>
        <v>2.5830000000000002</v>
      </c>
    </row>
    <row r="112" spans="1:9">
      <c r="A112">
        <v>5.2549999999999999</v>
      </c>
      <c r="B112">
        <v>47.506</v>
      </c>
      <c r="C112">
        <v>2.5249999999999999</v>
      </c>
      <c r="D112">
        <v>-1.8E-5</v>
      </c>
      <c r="G112" s="3">
        <f t="shared" si="5"/>
        <v>0.19850000000000279</v>
      </c>
      <c r="H112" s="4">
        <f t="shared" si="3"/>
        <v>2.5859999999999985</v>
      </c>
      <c r="I112" s="4">
        <f t="shared" si="4"/>
        <v>2.5249999999999999</v>
      </c>
    </row>
    <row r="113" spans="1:9">
      <c r="A113">
        <v>5.2549999999999999</v>
      </c>
      <c r="B113">
        <v>47.706000000000003</v>
      </c>
      <c r="C113">
        <v>2.464</v>
      </c>
      <c r="D113">
        <v>-3.6999999999999998E-5</v>
      </c>
      <c r="G113" s="3">
        <f t="shared" si="5"/>
        <v>0.20100000000000051</v>
      </c>
      <c r="H113" s="4">
        <f t="shared" si="3"/>
        <v>2.7860000000000014</v>
      </c>
      <c r="I113" s="4">
        <f t="shared" si="4"/>
        <v>2.464</v>
      </c>
    </row>
    <row r="114" spans="1:9">
      <c r="A114">
        <v>5.2549999999999999</v>
      </c>
      <c r="B114">
        <v>47.908000000000001</v>
      </c>
      <c r="C114">
        <v>2.379</v>
      </c>
      <c r="D114">
        <v>-2.4000000000000001E-5</v>
      </c>
      <c r="G114" s="3">
        <f t="shared" si="5"/>
        <v>0.20199999999999818</v>
      </c>
      <c r="H114" s="4">
        <f t="shared" si="3"/>
        <v>2.9879999999999995</v>
      </c>
      <c r="I114" s="4">
        <f t="shared" si="4"/>
        <v>2.379</v>
      </c>
    </row>
    <row r="115" spans="1:9">
      <c r="A115">
        <v>5.2549999999999999</v>
      </c>
      <c r="B115">
        <v>48.11</v>
      </c>
      <c r="C115">
        <v>2.286</v>
      </c>
      <c r="D115">
        <v>-1.5999999999999999E-5</v>
      </c>
      <c r="G115" s="3">
        <f t="shared" si="5"/>
        <v>0.19999999999999929</v>
      </c>
      <c r="H115" s="4">
        <f t="shared" si="3"/>
        <v>3.1899999999999977</v>
      </c>
      <c r="I115" s="4">
        <f t="shared" si="4"/>
        <v>2.286</v>
      </c>
    </row>
    <row r="116" spans="1:9">
      <c r="A116">
        <v>5.2549999999999999</v>
      </c>
      <c r="B116">
        <v>48.308</v>
      </c>
      <c r="C116">
        <v>2.2080000000000002</v>
      </c>
      <c r="D116">
        <v>-2.8E-5</v>
      </c>
      <c r="G116" s="3">
        <f t="shared" si="5"/>
        <v>0.19900000000000162</v>
      </c>
      <c r="H116" s="4">
        <f t="shared" si="3"/>
        <v>3.3879999999999981</v>
      </c>
      <c r="I116" s="4">
        <f t="shared" si="4"/>
        <v>2.2080000000000002</v>
      </c>
    </row>
    <row r="117" spans="1:9">
      <c r="A117">
        <v>5.2549999999999999</v>
      </c>
      <c r="B117">
        <v>48.508000000000003</v>
      </c>
      <c r="C117">
        <v>2.085</v>
      </c>
      <c r="D117">
        <v>-2.1999999999999999E-5</v>
      </c>
      <c r="G117" s="3">
        <f t="shared" si="5"/>
        <v>0.20100000000000051</v>
      </c>
      <c r="H117" s="4">
        <f t="shared" si="3"/>
        <v>3.588000000000001</v>
      </c>
      <c r="I117" s="4">
        <f t="shared" si="4"/>
        <v>2.085</v>
      </c>
    </row>
    <row r="118" spans="1:9">
      <c r="A118">
        <v>5.2549999999999999</v>
      </c>
      <c r="B118">
        <v>48.71</v>
      </c>
      <c r="C118">
        <v>1.9950000000000001</v>
      </c>
      <c r="D118">
        <v>-1.4E-5</v>
      </c>
      <c r="G118" s="3">
        <f t="shared" si="5"/>
        <v>0.20199999999999818</v>
      </c>
      <c r="H118" s="4">
        <f t="shared" si="3"/>
        <v>3.7899999999999991</v>
      </c>
      <c r="I118" s="4">
        <f t="shared" si="4"/>
        <v>1.9950000000000001</v>
      </c>
    </row>
    <row r="119" spans="1:9">
      <c r="A119">
        <v>5.2549999999999999</v>
      </c>
      <c r="B119">
        <v>48.911999999999999</v>
      </c>
      <c r="C119">
        <v>1.8560000000000001</v>
      </c>
      <c r="D119">
        <v>-1.1E-5</v>
      </c>
      <c r="G119" s="3">
        <f t="shared" si="5"/>
        <v>0.19950000000000045</v>
      </c>
      <c r="H119" s="4">
        <f t="shared" si="3"/>
        <v>3.9919999999999973</v>
      </c>
      <c r="I119" s="4">
        <f t="shared" si="4"/>
        <v>1.8560000000000001</v>
      </c>
    </row>
    <row r="120" spans="1:9">
      <c r="A120">
        <v>5.2549999999999999</v>
      </c>
      <c r="B120">
        <v>49.109000000000002</v>
      </c>
      <c r="C120">
        <v>1.694</v>
      </c>
      <c r="D120">
        <v>-3.9999999999999998E-6</v>
      </c>
      <c r="G120" s="3">
        <f t="shared" si="5"/>
        <v>0.1980000000000004</v>
      </c>
      <c r="H120" s="4">
        <f t="shared" si="3"/>
        <v>4.1890000000000001</v>
      </c>
      <c r="I120" s="4">
        <f t="shared" si="4"/>
        <v>1.694</v>
      </c>
    </row>
    <row r="121" spans="1:9">
      <c r="A121">
        <v>5.2549999999999999</v>
      </c>
      <c r="B121">
        <v>49.308</v>
      </c>
      <c r="C121">
        <v>1.5660000000000001</v>
      </c>
      <c r="D121">
        <v>-4.0000000000000003E-5</v>
      </c>
      <c r="G121" s="3">
        <f t="shared" si="5"/>
        <v>0.19999999999999929</v>
      </c>
      <c r="H121" s="4">
        <f t="shared" si="3"/>
        <v>4.3879999999999981</v>
      </c>
      <c r="I121" s="4">
        <f t="shared" si="4"/>
        <v>1.5660000000000001</v>
      </c>
    </row>
    <row r="122" spans="1:9">
      <c r="A122">
        <v>5.2549999999999999</v>
      </c>
      <c r="B122">
        <v>49.509</v>
      </c>
      <c r="C122">
        <v>1.4139999999999999</v>
      </c>
      <c r="D122">
        <v>-2.9E-5</v>
      </c>
      <c r="G122" s="3">
        <f t="shared" si="5"/>
        <v>0.20100000000000051</v>
      </c>
      <c r="H122" s="4">
        <f t="shared" si="3"/>
        <v>4.5889999999999986</v>
      </c>
      <c r="I122" s="4">
        <f t="shared" si="4"/>
        <v>1.4139999999999999</v>
      </c>
    </row>
    <row r="123" spans="1:9">
      <c r="A123">
        <v>5.2549999999999999</v>
      </c>
      <c r="B123">
        <v>49.71</v>
      </c>
      <c r="C123">
        <v>1.2390000000000001</v>
      </c>
      <c r="D123">
        <v>-4.3000000000000002E-5</v>
      </c>
      <c r="G123" s="3">
        <f t="shared" si="5"/>
        <v>0.19899999999999807</v>
      </c>
      <c r="H123" s="4">
        <f t="shared" si="3"/>
        <v>4.7899999999999991</v>
      </c>
      <c r="I123" s="4">
        <f t="shared" si="4"/>
        <v>1.2390000000000001</v>
      </c>
    </row>
    <row r="124" spans="1:9">
      <c r="A124">
        <v>5.2549999999999999</v>
      </c>
      <c r="B124">
        <v>49.906999999999996</v>
      </c>
      <c r="C124">
        <v>1.101</v>
      </c>
      <c r="D124">
        <v>-1.4E-5</v>
      </c>
      <c r="G124" s="3">
        <f t="shared" si="5"/>
        <v>0.1980000000000004</v>
      </c>
      <c r="H124" s="4">
        <f t="shared" si="3"/>
        <v>4.9869999999999948</v>
      </c>
      <c r="I124" s="4">
        <f t="shared" si="4"/>
        <v>1.101</v>
      </c>
    </row>
    <row r="125" spans="1:9">
      <c r="A125">
        <v>5.2549999999999999</v>
      </c>
      <c r="B125">
        <v>50.106000000000002</v>
      </c>
      <c r="C125">
        <v>0.89400000000000002</v>
      </c>
      <c r="D125">
        <v>-3.1000000000000001E-5</v>
      </c>
      <c r="G125" s="3">
        <f t="shared" si="5"/>
        <v>0.20050000000000168</v>
      </c>
      <c r="H125" s="4">
        <f t="shared" si="3"/>
        <v>5.1859999999999999</v>
      </c>
      <c r="I125" s="4">
        <f t="shared" si="4"/>
        <v>0.89400000000000002</v>
      </c>
    </row>
    <row r="126" spans="1:9">
      <c r="A126">
        <v>5.2549999999999999</v>
      </c>
      <c r="B126">
        <v>50.308</v>
      </c>
      <c r="C126">
        <v>0.72399999999999998</v>
      </c>
      <c r="D126">
        <v>-3.1000000000000001E-5</v>
      </c>
      <c r="G126" s="3">
        <f t="shared" si="5"/>
        <v>0.20149999999999935</v>
      </c>
      <c r="H126" s="4">
        <f t="shared" si="3"/>
        <v>5.3879999999999981</v>
      </c>
      <c r="I126" s="4">
        <f t="shared" si="4"/>
        <v>0.72399999999999998</v>
      </c>
    </row>
    <row r="127" spans="1:9">
      <c r="A127">
        <v>5.2549999999999999</v>
      </c>
      <c r="B127">
        <v>50.509</v>
      </c>
      <c r="C127">
        <v>0.56200000000000006</v>
      </c>
      <c r="D127">
        <v>-2.3E-5</v>
      </c>
      <c r="G127" s="3">
        <f t="shared" si="5"/>
        <v>0.19999999999999929</v>
      </c>
      <c r="H127" s="4">
        <f t="shared" si="3"/>
        <v>5.5889999999999986</v>
      </c>
      <c r="I127" s="4">
        <f t="shared" si="4"/>
        <v>0.56200000000000006</v>
      </c>
    </row>
    <row r="128" spans="1:9">
      <c r="A128">
        <v>5.2549999999999999</v>
      </c>
      <c r="B128">
        <v>50.707999999999998</v>
      </c>
      <c r="C128">
        <v>0.35899999999999999</v>
      </c>
      <c r="D128">
        <v>-4.0000000000000003E-5</v>
      </c>
      <c r="G128" s="3">
        <f t="shared" si="5"/>
        <v>0.19950000000000045</v>
      </c>
      <c r="H128" s="4">
        <f t="shared" si="3"/>
        <v>5.7879999999999967</v>
      </c>
      <c r="I128" s="4">
        <f t="shared" si="4"/>
        <v>0.35899999999999999</v>
      </c>
    </row>
    <row r="129" spans="1:9">
      <c r="A129">
        <v>5.2549999999999999</v>
      </c>
      <c r="B129">
        <v>50.908000000000001</v>
      </c>
      <c r="C129">
        <v>0.21099999999999999</v>
      </c>
      <c r="D129">
        <v>-2.5000000000000001E-5</v>
      </c>
      <c r="G129" s="3">
        <f t="shared" si="5"/>
        <v>0.20050000000000168</v>
      </c>
      <c r="H129" s="4">
        <f t="shared" si="3"/>
        <v>5.9879999999999995</v>
      </c>
      <c r="I129" s="4">
        <f t="shared" si="4"/>
        <v>0.21099999999999999</v>
      </c>
    </row>
    <row r="130" spans="1:9">
      <c r="A130">
        <v>5.2549999999999999</v>
      </c>
      <c r="B130">
        <v>51.109000000000002</v>
      </c>
      <c r="C130">
        <v>3.5999999999999997E-2</v>
      </c>
      <c r="D130">
        <v>-9.0000000000000002E-6</v>
      </c>
      <c r="G130" s="3">
        <f t="shared" si="5"/>
        <v>0.20149999999999935</v>
      </c>
      <c r="H130" s="4">
        <f t="shared" si="3"/>
        <v>6.1890000000000001</v>
      </c>
      <c r="I130" s="4">
        <f t="shared" si="4"/>
        <v>3.5999999999999997E-2</v>
      </c>
    </row>
    <row r="131" spans="1:9">
      <c r="A131">
        <v>5.2549999999999999</v>
      </c>
      <c r="B131">
        <v>51.311</v>
      </c>
      <c r="C131">
        <v>-9.5000000000000001E-2</v>
      </c>
      <c r="D131">
        <v>-2.0999999999999999E-5</v>
      </c>
      <c r="G131" s="3">
        <f t="shared" si="5"/>
        <v>0.20049999999999812</v>
      </c>
      <c r="H131" s="4">
        <f t="shared" si="3"/>
        <v>6.3909999999999982</v>
      </c>
      <c r="I131" s="4">
        <f t="shared" si="4"/>
        <v>-9.5000000000000001E-2</v>
      </c>
    </row>
    <row r="132" spans="1:9">
      <c r="A132">
        <v>5.2549999999999999</v>
      </c>
      <c r="B132">
        <v>51.51</v>
      </c>
      <c r="C132">
        <v>-0.23200000000000001</v>
      </c>
      <c r="D132">
        <v>-1.5999999999999999E-5</v>
      </c>
      <c r="G132" s="3">
        <f t="shared" si="5"/>
        <v>0.19900000000000162</v>
      </c>
      <c r="H132" s="4">
        <f t="shared" si="3"/>
        <v>6.5899999999999963</v>
      </c>
      <c r="I132" s="4">
        <f t="shared" si="4"/>
        <v>-0.23200000000000001</v>
      </c>
    </row>
    <row r="133" spans="1:9">
      <c r="A133">
        <v>5.2549999999999999</v>
      </c>
      <c r="B133">
        <v>51.709000000000003</v>
      </c>
      <c r="C133">
        <v>-0.35599999999999998</v>
      </c>
      <c r="D133">
        <v>-9.9999999999999995E-7</v>
      </c>
      <c r="G133" s="3">
        <f t="shared" si="5"/>
        <v>0.19999999999999929</v>
      </c>
      <c r="H133" s="4">
        <f t="shared" si="3"/>
        <v>6.7890000000000015</v>
      </c>
      <c r="I133" s="4">
        <f t="shared" si="4"/>
        <v>-0.35599999999999998</v>
      </c>
    </row>
    <row r="134" spans="1:9">
      <c r="A134">
        <v>5.2549999999999999</v>
      </c>
      <c r="B134">
        <v>51.91</v>
      </c>
      <c r="C134">
        <v>-0.45600000000000002</v>
      </c>
      <c r="D134">
        <v>-2.4000000000000001E-5</v>
      </c>
      <c r="G134" s="3">
        <f t="shared" si="5"/>
        <v>0.20049999999999812</v>
      </c>
      <c r="H134" s="4">
        <f t="shared" si="3"/>
        <v>6.9899999999999949</v>
      </c>
      <c r="I134" s="4">
        <f t="shared" si="4"/>
        <v>-0.45600000000000002</v>
      </c>
    </row>
    <row r="135" spans="1:9">
      <c r="A135">
        <v>5.2549999999999999</v>
      </c>
      <c r="B135">
        <v>52.11</v>
      </c>
      <c r="C135">
        <v>-0.54200000000000004</v>
      </c>
      <c r="D135">
        <v>-1.5999999999999999E-5</v>
      </c>
      <c r="G135" s="3">
        <f t="shared" si="5"/>
        <v>0.19950000000000045</v>
      </c>
      <c r="H135" s="4">
        <f t="shared" si="3"/>
        <v>7.1899999999999977</v>
      </c>
      <c r="I135" s="4">
        <f t="shared" si="4"/>
        <v>-0.54200000000000004</v>
      </c>
    </row>
    <row r="136" spans="1:9">
      <c r="A136">
        <v>5.2549999999999999</v>
      </c>
      <c r="B136">
        <v>52.308999999999997</v>
      </c>
      <c r="C136">
        <v>-0.628</v>
      </c>
      <c r="D136">
        <v>-3.0000000000000001E-5</v>
      </c>
      <c r="G136" s="3">
        <f t="shared" si="5"/>
        <v>0.1980000000000004</v>
      </c>
      <c r="H136" s="4">
        <f t="shared" si="3"/>
        <v>7.3889999999999958</v>
      </c>
      <c r="I136" s="4">
        <f t="shared" si="4"/>
        <v>-0.628</v>
      </c>
    </row>
    <row r="137" spans="1:9">
      <c r="A137">
        <v>5.2549999999999999</v>
      </c>
      <c r="B137">
        <v>52.506</v>
      </c>
      <c r="C137">
        <v>-0.68500000000000005</v>
      </c>
      <c r="D137">
        <v>-3.3000000000000003E-5</v>
      </c>
      <c r="G137" s="3">
        <f t="shared" si="5"/>
        <v>0.19950000000000045</v>
      </c>
      <c r="H137" s="4">
        <f t="shared" si="3"/>
        <v>7.5859999999999985</v>
      </c>
      <c r="I137" s="4">
        <f t="shared" si="4"/>
        <v>-0.68500000000000005</v>
      </c>
    </row>
    <row r="138" spans="1:9">
      <c r="A138">
        <v>5.2549999999999999</v>
      </c>
      <c r="B138">
        <v>52.707999999999998</v>
      </c>
      <c r="C138">
        <v>-0.76400000000000001</v>
      </c>
      <c r="D138">
        <v>-2.3E-5</v>
      </c>
      <c r="G138" s="3">
        <f t="shared" si="5"/>
        <v>0.20149999999999935</v>
      </c>
      <c r="H138" s="4">
        <f t="shared" si="3"/>
        <v>7.7879999999999967</v>
      </c>
      <c r="I138" s="4">
        <f t="shared" si="4"/>
        <v>-0.76400000000000001</v>
      </c>
    </row>
    <row r="139" spans="1:9">
      <c r="A139">
        <v>5.2549999999999999</v>
      </c>
      <c r="B139">
        <v>52.908999999999999</v>
      </c>
      <c r="C139">
        <v>-0.79200000000000004</v>
      </c>
      <c r="D139">
        <v>-2.4000000000000001E-5</v>
      </c>
      <c r="G139" s="3">
        <f t="shared" si="5"/>
        <v>0.19999999999999929</v>
      </c>
      <c r="H139" s="4">
        <f t="shared" si="3"/>
        <v>7.9889999999999972</v>
      </c>
      <c r="I139" s="4">
        <f t="shared" si="4"/>
        <v>-0.79200000000000004</v>
      </c>
    </row>
    <row r="140" spans="1:9">
      <c r="A140">
        <v>5.2549999999999999</v>
      </c>
      <c r="B140">
        <v>53.107999999999997</v>
      </c>
      <c r="C140">
        <v>-0.83099999999999996</v>
      </c>
      <c r="D140">
        <v>-1.9000000000000001E-5</v>
      </c>
      <c r="G140" s="3">
        <f t="shared" si="5"/>
        <v>0.19900000000000162</v>
      </c>
      <c r="H140" s="4">
        <f t="shared" si="3"/>
        <v>8.1879999999999953</v>
      </c>
      <c r="I140" s="4">
        <f t="shared" si="4"/>
        <v>-0.83099999999999996</v>
      </c>
    </row>
    <row r="141" spans="1:9">
      <c r="A141">
        <v>5.2549999999999999</v>
      </c>
      <c r="B141">
        <v>53.307000000000002</v>
      </c>
      <c r="C141">
        <v>-0.84699999999999998</v>
      </c>
      <c r="D141">
        <v>-3.1000000000000001E-5</v>
      </c>
      <c r="G141" s="3">
        <f t="shared" si="5"/>
        <v>0.20050000000000168</v>
      </c>
      <c r="H141" s="4">
        <f t="shared" si="3"/>
        <v>8.3870000000000005</v>
      </c>
      <c r="I141" s="4">
        <f t="shared" si="4"/>
        <v>-0.84699999999999998</v>
      </c>
    </row>
    <row r="142" spans="1:9">
      <c r="A142">
        <v>5.2549999999999999</v>
      </c>
      <c r="B142">
        <v>53.509</v>
      </c>
      <c r="C142">
        <v>-0.86299999999999999</v>
      </c>
      <c r="D142">
        <v>-1.2E-5</v>
      </c>
      <c r="G142" s="3">
        <f t="shared" si="5"/>
        <v>0.20199999999999818</v>
      </c>
      <c r="H142" s="4">
        <f t="shared" si="3"/>
        <v>8.5889999999999986</v>
      </c>
      <c r="I142" s="4">
        <f t="shared" si="4"/>
        <v>-0.86299999999999999</v>
      </c>
    </row>
    <row r="143" spans="1:9">
      <c r="A143">
        <v>5.2549999999999999</v>
      </c>
      <c r="B143">
        <v>53.710999999999999</v>
      </c>
      <c r="C143">
        <v>-0.85199999999999998</v>
      </c>
      <c r="D143">
        <v>-1.4E-5</v>
      </c>
      <c r="G143" s="3">
        <f t="shared" si="5"/>
        <v>0.20049999999999812</v>
      </c>
      <c r="H143" s="4">
        <f t="shared" si="3"/>
        <v>8.7909999999999968</v>
      </c>
      <c r="I143" s="4">
        <f t="shared" si="4"/>
        <v>-0.85199999999999998</v>
      </c>
    </row>
    <row r="144" spans="1:9">
      <c r="A144">
        <v>5.2549999999999999</v>
      </c>
      <c r="B144">
        <v>53.91</v>
      </c>
      <c r="C144">
        <v>-0.86799999999999999</v>
      </c>
      <c r="D144">
        <v>-1.4E-5</v>
      </c>
      <c r="G144" s="3">
        <f t="shared" si="5"/>
        <v>0.19900000000000162</v>
      </c>
      <c r="H144" s="4">
        <f t="shared" si="3"/>
        <v>8.9899999999999949</v>
      </c>
      <c r="I144" s="4">
        <f t="shared" si="4"/>
        <v>-0.86799999999999999</v>
      </c>
    </row>
    <row r="145" spans="1:9">
      <c r="A145">
        <v>5.2549999999999999</v>
      </c>
      <c r="B145">
        <v>54.109000000000002</v>
      </c>
      <c r="C145">
        <v>-0.876</v>
      </c>
      <c r="D145">
        <v>-2.9E-5</v>
      </c>
      <c r="G145" s="3">
        <f t="shared" si="5"/>
        <v>0.20000000000000284</v>
      </c>
      <c r="H145" s="4">
        <f t="shared" si="3"/>
        <v>9.1890000000000001</v>
      </c>
      <c r="I145" s="4">
        <f t="shared" si="4"/>
        <v>-0.876</v>
      </c>
    </row>
    <row r="146" spans="1:9">
      <c r="A146">
        <v>5.2549999999999999</v>
      </c>
      <c r="B146">
        <v>54.31</v>
      </c>
      <c r="C146">
        <v>-0.88100000000000001</v>
      </c>
      <c r="D146">
        <v>-2.1999999999999999E-5</v>
      </c>
      <c r="G146" s="3">
        <f t="shared" si="5"/>
        <v>0.20149999999999935</v>
      </c>
      <c r="H146" s="4">
        <f t="shared" si="3"/>
        <v>9.39</v>
      </c>
      <c r="I146" s="4">
        <f t="shared" si="4"/>
        <v>-0.88100000000000001</v>
      </c>
    </row>
    <row r="147" spans="1:9">
      <c r="A147">
        <v>5.2549999999999999</v>
      </c>
      <c r="B147">
        <v>54.512</v>
      </c>
      <c r="C147">
        <v>-0.872</v>
      </c>
      <c r="D147">
        <v>-3.1999999999999999E-5</v>
      </c>
      <c r="G147" s="3">
        <f t="shared" si="5"/>
        <v>0.19950000000000045</v>
      </c>
      <c r="H147" s="4">
        <f t="shared" si="3"/>
        <v>9.5919999999999987</v>
      </c>
      <c r="I147" s="4">
        <f t="shared" si="4"/>
        <v>-0.872</v>
      </c>
    </row>
    <row r="148" spans="1:9">
      <c r="A148">
        <v>5.2549999999999999</v>
      </c>
      <c r="B148">
        <v>54.709000000000003</v>
      </c>
      <c r="C148">
        <v>-0.879</v>
      </c>
      <c r="D148">
        <v>-2.9E-5</v>
      </c>
      <c r="G148" s="3">
        <f t="shared" si="5"/>
        <v>0.19749999999999801</v>
      </c>
      <c r="H148" s="4">
        <f t="shared" ref="H148:H179" si="6">B148-$I$1</f>
        <v>9.7890000000000015</v>
      </c>
      <c r="I148" s="4">
        <f t="shared" ref="I148:I179" si="7">C148</f>
        <v>-0.879</v>
      </c>
    </row>
    <row r="149" spans="1:9">
      <c r="A149">
        <v>5.2549999999999999</v>
      </c>
      <c r="B149">
        <v>54.906999999999996</v>
      </c>
      <c r="C149">
        <v>-0.85599999999999998</v>
      </c>
      <c r="D149">
        <v>-2.1999999999999999E-5</v>
      </c>
      <c r="G149" s="3">
        <f t="shared" ref="G149:G178" si="8">(H150-H148)/2</f>
        <v>0.3504999999999967</v>
      </c>
      <c r="H149" s="4">
        <f t="shared" si="6"/>
        <v>9.9869999999999948</v>
      </c>
      <c r="I149" s="4">
        <f t="shared" si="7"/>
        <v>-0.85599999999999998</v>
      </c>
    </row>
    <row r="150" spans="1:9">
      <c r="A150">
        <v>5.2549999999999999</v>
      </c>
      <c r="B150">
        <v>55.41</v>
      </c>
      <c r="C150">
        <v>-0.82099999999999995</v>
      </c>
      <c r="D150">
        <v>-1.4E-5</v>
      </c>
      <c r="G150" s="3">
        <f t="shared" si="8"/>
        <v>0.50100000000000122</v>
      </c>
      <c r="H150" s="4">
        <f t="shared" si="6"/>
        <v>10.489999999999995</v>
      </c>
      <c r="I150" s="4">
        <f t="shared" si="7"/>
        <v>-0.82099999999999995</v>
      </c>
    </row>
    <row r="151" spans="1:9">
      <c r="A151">
        <v>5.2549999999999999</v>
      </c>
      <c r="B151">
        <v>55.908999999999999</v>
      </c>
      <c r="C151">
        <v>-0.77800000000000002</v>
      </c>
      <c r="D151">
        <v>-1.2999999999999999E-5</v>
      </c>
      <c r="G151" s="3">
        <f t="shared" si="8"/>
        <v>0.49950000000000117</v>
      </c>
      <c r="H151" s="4">
        <f t="shared" si="6"/>
        <v>10.988999999999997</v>
      </c>
      <c r="I151" s="4">
        <f t="shared" si="7"/>
        <v>-0.77800000000000002</v>
      </c>
    </row>
    <row r="152" spans="1:9">
      <c r="A152">
        <v>5.2549999999999999</v>
      </c>
      <c r="B152">
        <v>56.408999999999999</v>
      </c>
      <c r="C152">
        <v>-0.71899999999999997</v>
      </c>
      <c r="D152">
        <v>-3.6000000000000001E-5</v>
      </c>
      <c r="G152" s="3">
        <f t="shared" si="8"/>
        <v>0.50100000000000122</v>
      </c>
      <c r="H152" s="4">
        <f t="shared" si="6"/>
        <v>11.488999999999997</v>
      </c>
      <c r="I152" s="4">
        <f t="shared" si="7"/>
        <v>-0.71899999999999997</v>
      </c>
    </row>
    <row r="153" spans="1:9">
      <c r="A153">
        <v>5.2549999999999999</v>
      </c>
      <c r="B153">
        <v>56.911000000000001</v>
      </c>
      <c r="C153">
        <v>-0.66900000000000004</v>
      </c>
      <c r="D153">
        <v>-2.3E-5</v>
      </c>
      <c r="G153" s="3">
        <f t="shared" si="8"/>
        <v>0.49950000000000117</v>
      </c>
      <c r="H153" s="4">
        <f t="shared" si="6"/>
        <v>11.991</v>
      </c>
      <c r="I153" s="4">
        <f t="shared" si="7"/>
        <v>-0.66900000000000004</v>
      </c>
    </row>
    <row r="154" spans="1:9">
      <c r="A154">
        <v>5.2549999999999999</v>
      </c>
      <c r="B154">
        <v>57.408000000000001</v>
      </c>
      <c r="C154">
        <v>-0.60399999999999998</v>
      </c>
      <c r="D154">
        <v>-2.5999999999999998E-5</v>
      </c>
      <c r="G154" s="3">
        <f t="shared" si="8"/>
        <v>0.49849999999999994</v>
      </c>
      <c r="H154" s="4">
        <f t="shared" si="6"/>
        <v>12.488</v>
      </c>
      <c r="I154" s="4">
        <f t="shared" si="7"/>
        <v>-0.60399999999999998</v>
      </c>
    </row>
    <row r="155" spans="1:9">
      <c r="A155">
        <v>5.2549999999999999</v>
      </c>
      <c r="B155">
        <v>57.908000000000001</v>
      </c>
      <c r="C155">
        <v>-0.56200000000000006</v>
      </c>
      <c r="D155">
        <v>-1.1E-5</v>
      </c>
      <c r="G155" s="3">
        <f t="shared" si="8"/>
        <v>0.50099999999999767</v>
      </c>
      <c r="H155" s="4">
        <f t="shared" si="6"/>
        <v>12.988</v>
      </c>
      <c r="I155" s="4">
        <f t="shared" si="7"/>
        <v>-0.56200000000000006</v>
      </c>
    </row>
    <row r="156" spans="1:9">
      <c r="A156">
        <v>5.2549999999999999</v>
      </c>
      <c r="B156">
        <v>58.41</v>
      </c>
      <c r="C156">
        <v>-0.499</v>
      </c>
      <c r="D156">
        <v>-2.1999999999999999E-5</v>
      </c>
      <c r="G156" s="3">
        <f t="shared" si="8"/>
        <v>0.50049999999999883</v>
      </c>
      <c r="H156" s="4">
        <f t="shared" si="6"/>
        <v>13.489999999999995</v>
      </c>
      <c r="I156" s="4">
        <f t="shared" si="7"/>
        <v>-0.499</v>
      </c>
    </row>
    <row r="157" spans="1:9">
      <c r="A157">
        <v>5.2549999999999999</v>
      </c>
      <c r="B157">
        <v>58.908999999999999</v>
      </c>
      <c r="C157">
        <v>-0.46100000000000002</v>
      </c>
      <c r="D157">
        <v>-1.7E-5</v>
      </c>
      <c r="G157" s="3">
        <f t="shared" si="8"/>
        <v>0.50100000000000122</v>
      </c>
      <c r="H157" s="4">
        <f t="shared" si="6"/>
        <v>13.988999999999997</v>
      </c>
      <c r="I157" s="4">
        <f t="shared" si="7"/>
        <v>-0.46100000000000002</v>
      </c>
    </row>
    <row r="158" spans="1:9">
      <c r="A158">
        <v>5.2549999999999999</v>
      </c>
      <c r="B158">
        <v>59.411999999999999</v>
      </c>
      <c r="C158">
        <v>-0.42199999999999999</v>
      </c>
      <c r="D158">
        <v>-1.7E-5</v>
      </c>
      <c r="G158" s="3">
        <f t="shared" si="8"/>
        <v>0.50049999999999883</v>
      </c>
      <c r="H158" s="4">
        <f t="shared" si="6"/>
        <v>14.491999999999997</v>
      </c>
      <c r="I158" s="4">
        <f t="shared" si="7"/>
        <v>-0.42199999999999999</v>
      </c>
    </row>
    <row r="159" spans="1:9">
      <c r="A159">
        <v>5.2549999999999999</v>
      </c>
      <c r="B159">
        <v>59.91</v>
      </c>
      <c r="C159">
        <v>-0.38500000000000001</v>
      </c>
      <c r="D159">
        <v>-9.0000000000000002E-6</v>
      </c>
      <c r="G159" s="3">
        <f t="shared" si="8"/>
        <v>0.49749999999999872</v>
      </c>
      <c r="H159" s="4">
        <f t="shared" si="6"/>
        <v>14.989999999999995</v>
      </c>
      <c r="I159" s="4">
        <f t="shared" si="7"/>
        <v>-0.38500000000000001</v>
      </c>
    </row>
    <row r="160" spans="1:9">
      <c r="A160">
        <v>5.2549999999999999</v>
      </c>
      <c r="B160">
        <v>60.406999999999996</v>
      </c>
      <c r="C160">
        <v>-0.35</v>
      </c>
      <c r="D160">
        <v>-4.3000000000000002E-5</v>
      </c>
      <c r="G160" s="3">
        <f t="shared" si="8"/>
        <v>0.50050000000000239</v>
      </c>
      <c r="H160" s="4">
        <f t="shared" si="6"/>
        <v>15.486999999999995</v>
      </c>
      <c r="I160" s="4">
        <f t="shared" si="7"/>
        <v>-0.35</v>
      </c>
    </row>
    <row r="161" spans="1:9">
      <c r="A161">
        <v>5.2549999999999999</v>
      </c>
      <c r="B161">
        <v>60.911000000000001</v>
      </c>
      <c r="C161">
        <v>-0.32900000000000001</v>
      </c>
      <c r="D161">
        <v>-1.1E-5</v>
      </c>
      <c r="G161" s="3">
        <f t="shared" si="8"/>
        <v>0.50100000000000122</v>
      </c>
      <c r="H161" s="4">
        <f t="shared" si="6"/>
        <v>15.991</v>
      </c>
      <c r="I161" s="4">
        <f t="shared" si="7"/>
        <v>-0.32900000000000001</v>
      </c>
    </row>
    <row r="162" spans="1:9">
      <c r="A162">
        <v>5.2549999999999999</v>
      </c>
      <c r="B162">
        <v>61.408999999999999</v>
      </c>
      <c r="C162">
        <v>-0.28100000000000003</v>
      </c>
      <c r="D162">
        <v>-1.9000000000000001E-5</v>
      </c>
      <c r="G162" s="3">
        <f t="shared" si="8"/>
        <v>0.49949999999999761</v>
      </c>
      <c r="H162" s="4">
        <f t="shared" si="6"/>
        <v>16.488999999999997</v>
      </c>
      <c r="I162" s="4">
        <f t="shared" si="7"/>
        <v>-0.28100000000000003</v>
      </c>
    </row>
    <row r="163" spans="1:9">
      <c r="A163">
        <v>5.2549999999999999</v>
      </c>
      <c r="B163">
        <v>61.91</v>
      </c>
      <c r="C163">
        <v>-0.23699999999999999</v>
      </c>
      <c r="D163">
        <v>-3.1000000000000001E-5</v>
      </c>
      <c r="G163" s="3">
        <f t="shared" si="8"/>
        <v>0.50049999999999883</v>
      </c>
      <c r="H163" s="4">
        <f t="shared" si="6"/>
        <v>16.989999999999995</v>
      </c>
      <c r="I163" s="4">
        <f t="shared" si="7"/>
        <v>-0.23699999999999999</v>
      </c>
    </row>
    <row r="164" spans="1:9">
      <c r="A164">
        <v>5.2549999999999999</v>
      </c>
      <c r="B164">
        <v>62.41</v>
      </c>
      <c r="C164">
        <v>-0.217</v>
      </c>
      <c r="D164">
        <v>-2.0999999999999999E-5</v>
      </c>
      <c r="G164" s="3">
        <f t="shared" si="8"/>
        <v>0.49800000000000111</v>
      </c>
      <c r="H164" s="4">
        <f t="shared" si="6"/>
        <v>17.489999999999995</v>
      </c>
      <c r="I164" s="4">
        <f t="shared" si="7"/>
        <v>-0.217</v>
      </c>
    </row>
    <row r="165" spans="1:9">
      <c r="A165">
        <v>5.2549999999999999</v>
      </c>
      <c r="B165">
        <v>62.905999999999999</v>
      </c>
      <c r="C165">
        <v>-0.182</v>
      </c>
      <c r="D165">
        <v>-1.2E-5</v>
      </c>
      <c r="G165" s="3">
        <f t="shared" si="8"/>
        <v>0.49950000000000117</v>
      </c>
      <c r="H165" s="4">
        <f t="shared" si="6"/>
        <v>17.985999999999997</v>
      </c>
      <c r="I165" s="4">
        <f t="shared" si="7"/>
        <v>-0.182</v>
      </c>
    </row>
    <row r="166" spans="1:9">
      <c r="A166">
        <v>5.2549999999999999</v>
      </c>
      <c r="B166">
        <v>63.408999999999999</v>
      </c>
      <c r="C166">
        <v>-0.14699999999999999</v>
      </c>
      <c r="D166">
        <v>-1.2E-5</v>
      </c>
      <c r="G166" s="3">
        <f t="shared" si="8"/>
        <v>0.50150000000000006</v>
      </c>
      <c r="H166" s="4">
        <f t="shared" si="6"/>
        <v>18.488999999999997</v>
      </c>
      <c r="I166" s="4">
        <f t="shared" si="7"/>
        <v>-0.14699999999999999</v>
      </c>
    </row>
    <row r="167" spans="1:9">
      <c r="A167">
        <v>5.2549999999999999</v>
      </c>
      <c r="B167">
        <v>63.908999999999999</v>
      </c>
      <c r="C167">
        <v>-0.12</v>
      </c>
      <c r="D167">
        <v>-3.0000000000000001E-5</v>
      </c>
      <c r="G167" s="3">
        <f t="shared" si="8"/>
        <v>0.49950000000000117</v>
      </c>
      <c r="H167" s="4">
        <f t="shared" si="6"/>
        <v>18.988999999999997</v>
      </c>
      <c r="I167" s="4">
        <f t="shared" si="7"/>
        <v>-0.12</v>
      </c>
    </row>
    <row r="168" spans="1:9">
      <c r="A168">
        <v>5.2549999999999999</v>
      </c>
      <c r="B168">
        <v>64.408000000000001</v>
      </c>
      <c r="C168">
        <v>-9.7000000000000003E-2</v>
      </c>
      <c r="D168">
        <v>-2.0000000000000002E-5</v>
      </c>
      <c r="G168" s="3">
        <f t="shared" si="8"/>
        <v>0.50049999999999883</v>
      </c>
      <c r="H168" s="4">
        <f t="shared" si="6"/>
        <v>19.488</v>
      </c>
      <c r="I168" s="4">
        <f t="shared" si="7"/>
        <v>-9.7000000000000003E-2</v>
      </c>
    </row>
    <row r="169" spans="1:9">
      <c r="A169">
        <v>5.2549999999999999</v>
      </c>
      <c r="B169">
        <v>64.91</v>
      </c>
      <c r="C169">
        <v>-8.1000000000000003E-2</v>
      </c>
      <c r="D169">
        <v>-6.9999999999999999E-6</v>
      </c>
      <c r="G169" s="3">
        <f t="shared" si="8"/>
        <v>0.49949999999999761</v>
      </c>
      <c r="H169" s="4">
        <f t="shared" si="6"/>
        <v>19.989999999999995</v>
      </c>
      <c r="I169" s="4">
        <f t="shared" si="7"/>
        <v>-8.1000000000000003E-2</v>
      </c>
    </row>
    <row r="170" spans="1:9">
      <c r="A170">
        <v>5.2549999999999999</v>
      </c>
      <c r="B170">
        <v>65.406999999999996</v>
      </c>
      <c r="C170">
        <v>-7.2999999999999995E-2</v>
      </c>
      <c r="D170">
        <v>-3.0000000000000001E-5</v>
      </c>
      <c r="G170" s="3">
        <f t="shared" si="8"/>
        <v>0.49950000000000472</v>
      </c>
      <c r="H170" s="4">
        <f t="shared" si="6"/>
        <v>20.486999999999995</v>
      </c>
      <c r="I170" s="4">
        <f t="shared" si="7"/>
        <v>-7.2999999999999995E-2</v>
      </c>
    </row>
    <row r="171" spans="1:9">
      <c r="A171">
        <v>5.2549999999999999</v>
      </c>
      <c r="B171">
        <v>65.909000000000006</v>
      </c>
      <c r="C171">
        <v>-5.1999999999999998E-2</v>
      </c>
      <c r="D171">
        <v>-1.8E-5</v>
      </c>
      <c r="G171" s="3">
        <f t="shared" si="8"/>
        <v>0.50150000000000006</v>
      </c>
      <c r="H171" s="4">
        <f t="shared" si="6"/>
        <v>20.989000000000004</v>
      </c>
      <c r="I171" s="4">
        <f t="shared" si="7"/>
        <v>-5.1999999999999998E-2</v>
      </c>
    </row>
    <row r="172" spans="1:9">
      <c r="A172">
        <v>5.2549999999999999</v>
      </c>
      <c r="B172">
        <v>66.41</v>
      </c>
      <c r="C172">
        <v>-4.5999999999999999E-2</v>
      </c>
      <c r="D172">
        <v>-2.9E-5</v>
      </c>
      <c r="G172" s="3">
        <f t="shared" si="8"/>
        <v>0.49949999999999761</v>
      </c>
      <c r="H172" s="4">
        <f t="shared" si="6"/>
        <v>21.489999999999995</v>
      </c>
      <c r="I172" s="4">
        <f t="shared" si="7"/>
        <v>-4.5999999999999999E-2</v>
      </c>
    </row>
    <row r="173" spans="1:9">
      <c r="A173">
        <v>5.2549999999999999</v>
      </c>
      <c r="B173">
        <v>66.908000000000001</v>
      </c>
      <c r="C173">
        <v>-3.3000000000000002E-2</v>
      </c>
      <c r="D173">
        <v>-3.1999999999999999E-5</v>
      </c>
      <c r="G173" s="3">
        <f t="shared" si="8"/>
        <v>0.50050000000000239</v>
      </c>
      <c r="H173" s="4">
        <f t="shared" si="6"/>
        <v>21.988</v>
      </c>
      <c r="I173" s="4">
        <f t="shared" si="7"/>
        <v>-3.3000000000000002E-2</v>
      </c>
    </row>
    <row r="174" spans="1:9">
      <c r="A174">
        <v>5.2549999999999999</v>
      </c>
      <c r="B174">
        <v>67.411000000000001</v>
      </c>
      <c r="C174">
        <v>-1.6E-2</v>
      </c>
      <c r="D174">
        <v>-1.1E-5</v>
      </c>
      <c r="G174" s="3">
        <f t="shared" si="8"/>
        <v>0.5</v>
      </c>
      <c r="H174" s="4">
        <f t="shared" si="6"/>
        <v>22.491</v>
      </c>
      <c r="I174" s="4">
        <f t="shared" si="7"/>
        <v>-1.6E-2</v>
      </c>
    </row>
    <row r="175" spans="1:9">
      <c r="A175">
        <v>5.2549999999999999</v>
      </c>
      <c r="B175">
        <v>67.908000000000001</v>
      </c>
      <c r="C175">
        <v>7.0000000000000001E-3</v>
      </c>
      <c r="D175">
        <v>-6.9999999999999999E-6</v>
      </c>
      <c r="G175" s="3">
        <f t="shared" si="8"/>
        <v>0.49799999999999756</v>
      </c>
      <c r="H175" s="4">
        <f t="shared" si="6"/>
        <v>22.988</v>
      </c>
      <c r="I175" s="4">
        <f t="shared" si="7"/>
        <v>7.0000000000000001E-3</v>
      </c>
    </row>
    <row r="176" spans="1:9">
      <c r="A176">
        <v>5.2549999999999999</v>
      </c>
      <c r="B176">
        <v>68.406999999999996</v>
      </c>
      <c r="C176">
        <v>4.3999999999999997E-2</v>
      </c>
      <c r="D176">
        <v>-1.1E-5</v>
      </c>
      <c r="G176" s="3">
        <f t="shared" si="8"/>
        <v>0.50099999999999767</v>
      </c>
      <c r="H176" s="4">
        <f t="shared" si="6"/>
        <v>23.486999999999995</v>
      </c>
      <c r="I176" s="4">
        <f t="shared" si="7"/>
        <v>4.3999999999999997E-2</v>
      </c>
    </row>
    <row r="177" spans="1:9">
      <c r="A177">
        <v>5.2549999999999999</v>
      </c>
      <c r="B177">
        <v>68.91</v>
      </c>
      <c r="C177">
        <v>0.05</v>
      </c>
      <c r="D177">
        <v>-1.7E-5</v>
      </c>
      <c r="G177" s="3">
        <f t="shared" si="8"/>
        <v>0.50050000000000239</v>
      </c>
      <c r="H177" s="4">
        <f t="shared" si="6"/>
        <v>23.989999999999995</v>
      </c>
      <c r="I177" s="4">
        <f t="shared" si="7"/>
        <v>0.05</v>
      </c>
    </row>
    <row r="178" spans="1:9">
      <c r="A178">
        <v>5.2549999999999999</v>
      </c>
      <c r="B178">
        <v>69.408000000000001</v>
      </c>
      <c r="C178">
        <v>6.3E-2</v>
      </c>
      <c r="D178">
        <v>-2.0000000000000002E-5</v>
      </c>
      <c r="G178" s="3">
        <f t="shared" si="8"/>
        <v>0.5</v>
      </c>
      <c r="H178" s="4">
        <f t="shared" si="6"/>
        <v>24.488</v>
      </c>
      <c r="I178" s="4">
        <f t="shared" si="7"/>
        <v>6.3E-2</v>
      </c>
    </row>
    <row r="179" spans="1:9">
      <c r="A179">
        <v>5.2549999999999999</v>
      </c>
      <c r="B179">
        <v>69.91</v>
      </c>
      <c r="C179">
        <v>6.7000000000000004E-2</v>
      </c>
      <c r="D179">
        <v>-1.8E-5</v>
      </c>
      <c r="G179" s="3">
        <f>(H179-H178)/2</f>
        <v>0.25099999999999767</v>
      </c>
      <c r="H179" s="4">
        <f t="shared" si="6"/>
        <v>24.989999999999995</v>
      </c>
      <c r="I179" s="4">
        <f t="shared" si="7"/>
        <v>6.7000000000000004E-2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CW Run 3A (Null---&gt;&lt;---)</vt:lpstr>
      <vt:lpstr>CW Run 3A (Null&lt;------&gt;)</vt:lpstr>
      <vt:lpstr>SW Run 4A</vt:lpstr>
      <vt:lpstr>SW Run 3A</vt:lpstr>
      <vt:lpstr>SW Run 2.8A</vt:lpstr>
      <vt:lpstr>SW Run 2A</vt:lpstr>
      <vt:lpstr>SW Run 1A</vt:lpstr>
      <vt:lpstr>SW Run 0A</vt:lpstr>
      <vt:lpstr>SW Run -1A</vt:lpstr>
      <vt:lpstr>SW Run -2A</vt:lpstr>
      <vt:lpstr>SW Run -2.8A</vt:lpstr>
      <vt:lpstr>SW Run -3A</vt:lpstr>
      <vt:lpstr>SW Run -4A</vt:lpstr>
      <vt:lpstr>SW-Background</vt:lpstr>
      <vt:lpstr>SW-Background (Degauss)</vt:lpstr>
      <vt:lpstr>B v I</vt:lpstr>
      <vt:lpstr>B v I (Null .2A inc)</vt:lpstr>
      <vt:lpstr>B v I (SW .2A inc)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MaGTest</dc:creator>
  <cp:lastModifiedBy>Joseph Meyers</cp:lastModifiedBy>
  <dcterms:created xsi:type="dcterms:W3CDTF">2020-07-22T14:02:13Z</dcterms:created>
  <dcterms:modified xsi:type="dcterms:W3CDTF">2021-10-13T19:04:30Z</dcterms:modified>
</cp:coreProperties>
</file>