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35" windowHeight="93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7" i="1" l="1"/>
  <c r="I8" i="1"/>
  <c r="F8" i="1"/>
  <c r="F7" i="1"/>
  <c r="F6" i="1"/>
  <c r="F5" i="1"/>
  <c r="F28" i="1" l="1"/>
  <c r="F27" i="1"/>
  <c r="F31" i="1"/>
  <c r="F26" i="1"/>
  <c r="F29" i="1"/>
  <c r="F23" i="1"/>
  <c r="F24" i="1"/>
  <c r="F25" i="1"/>
  <c r="F34" i="1"/>
  <c r="F35" i="1"/>
  <c r="F18" i="1"/>
  <c r="F17" i="1"/>
  <c r="F14" i="1"/>
  <c r="F15" i="1"/>
  <c r="F16" i="1"/>
  <c r="F13" i="1"/>
  <c r="F12" i="1"/>
  <c r="F11" i="1"/>
  <c r="F10" i="1"/>
  <c r="I35" i="1" l="1"/>
  <c r="I32" i="1"/>
  <c r="I21" i="1"/>
</calcChain>
</file>

<file path=xl/sharedStrings.xml><?xml version="1.0" encoding="utf-8"?>
<sst xmlns="http://schemas.openxmlformats.org/spreadsheetml/2006/main" count="68" uniqueCount="58">
  <si>
    <t>Item description</t>
  </si>
  <si>
    <t>Part Number</t>
  </si>
  <si>
    <t>Price</t>
  </si>
  <si>
    <t>Qty Ordered</t>
  </si>
  <si>
    <t>Extended Price</t>
  </si>
  <si>
    <t>Vendor</t>
  </si>
  <si>
    <t>Thorlabs</t>
  </si>
  <si>
    <t>PPLN crystal (10 cm length)</t>
  </si>
  <si>
    <t>SHG5-10</t>
  </si>
  <si>
    <t>Crystal Oven for PPLN</t>
  </si>
  <si>
    <t>PV10</t>
  </si>
  <si>
    <t>Oven controller</t>
  </si>
  <si>
    <t>TC200</t>
  </si>
  <si>
    <t>Baud Rate converter for Crystal oven controller.  EPICS can't do 115kbs.</t>
  </si>
  <si>
    <t>232BRC</t>
  </si>
  <si>
    <t>B&amp;B electronics</t>
  </si>
  <si>
    <t>CVI</t>
  </si>
  <si>
    <t>780R/ 1560 pass dichroic mirror</t>
  </si>
  <si>
    <t>LWP-45-RS780-TS1560-PW-1025C</t>
  </si>
  <si>
    <t>Muliple Optics components from Thorlabs</t>
  </si>
  <si>
    <t>Invoice</t>
  </si>
  <si>
    <t>Laser current and temperature controllers</t>
  </si>
  <si>
    <t>NewFocus pan-tilt stage and LineTool XYZ</t>
  </si>
  <si>
    <t>IPG Photonics</t>
  </si>
  <si>
    <t>5 Watt Er-Yb fiber laser amplifier</t>
  </si>
  <si>
    <t>EAM-5K-C-LP-P-JL</t>
  </si>
  <si>
    <t>Rotary stepper stage for attenuator</t>
  </si>
  <si>
    <t>Thorlabs/ Velmex</t>
  </si>
  <si>
    <t>Mounted zero-order half-wave plate</t>
  </si>
  <si>
    <t xml:space="preserve">Thorlabs </t>
  </si>
  <si>
    <t>Mounted linear polarizer in holder</t>
  </si>
  <si>
    <t>Tune mode controls on table</t>
  </si>
  <si>
    <t>Jlab built</t>
  </si>
  <si>
    <t>DEI switch for Tune mode generator</t>
  </si>
  <si>
    <t xml:space="preserve">Directed Energy </t>
  </si>
  <si>
    <t>REPLACEMENT of all control associated with beam mode control.  Existing Mizar controls are only for three halls.  A new system would need to be designed, built, and programmed.</t>
  </si>
  <si>
    <t>Jlab</t>
  </si>
  <si>
    <t xml:space="preserve">Subtotal of this group: </t>
  </si>
  <si>
    <t>General mirror optics and mounts and beam combining</t>
  </si>
  <si>
    <t>RTP cell for tune mode generator</t>
  </si>
  <si>
    <t>Fastpulse labs</t>
  </si>
  <si>
    <t>NO IA HELICITY CORRECTION SYSTEM FOR HALL D  (add $5K if desired)</t>
  </si>
  <si>
    <t>Hall D shutter and controls</t>
  </si>
  <si>
    <t>NM laser</t>
  </si>
  <si>
    <t xml:space="preserve">Items necessary for combining a 4th laser beam on the laser table: </t>
  </si>
  <si>
    <t xml:space="preserve">Items necessary for adding a 4th laser to EPICS and PSS: </t>
  </si>
  <si>
    <t>Items associated with Laser Amplifier, and PPLN for frequency doubling from 1560nm to 780nm for the one (1) new Hall D laser.</t>
  </si>
  <si>
    <t>This is only an educated guess of hardware + labor</t>
  </si>
  <si>
    <t>Grand Total</t>
  </si>
  <si>
    <t>PSS and FSD should be the same as today, but who knows if SSG wants to charge us for something new….</t>
  </si>
  <si>
    <t xml:space="preserve">Items necessary for adding a 4th laser to LLRF Systems: </t>
  </si>
  <si>
    <t>?</t>
  </si>
  <si>
    <t>Items necessary for stable laser seed operation</t>
  </si>
  <si>
    <t>Rack mount chiller and spare</t>
  </si>
  <si>
    <t>Thermotek</t>
  </si>
  <si>
    <t>2U chassis for each seed</t>
  </si>
  <si>
    <t>Machining of thermal block</t>
  </si>
  <si>
    <t>Add fourth PM fiber to existing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</si>
</sst>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/d/yy;@"/>
  </numFmts>
  <fonts count="9" x14ac:knownFonts="1">
    <font>
      <sz val="10"/>
      <name val="Arial"/>
    </font>
    <font>
      <sz val="8"/>
      <name val="Arial"/>
    </font>
    <font>
      <u/>
      <sz val="10"/>
      <color indexed="12"/>
      <name val="Arial"/>
    </font>
    <font>
      <b/>
      <sz val="14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 applyAlignment="1">
      <alignment wrapText="1"/>
    </xf>
    <xf numFmtId="0" fontId="6" fillId="0" borderId="0" xfId="0" applyFont="1"/>
    <xf numFmtId="165" fontId="6" fillId="0" borderId="0" xfId="0" applyNumberFormat="1" applyFont="1" applyAlignment="1">
      <alignment wrapText="1"/>
    </xf>
    <xf numFmtId="0" fontId="0" fillId="3" borderId="1" xfId="0" applyFill="1" applyBorder="1" applyAlignment="1">
      <alignment wrapText="1"/>
    </xf>
    <xf numFmtId="164" fontId="0" fillId="3" borderId="1" xfId="0" applyNumberFormat="1" applyFill="1" applyBorder="1"/>
    <xf numFmtId="0" fontId="0" fillId="3" borderId="1" xfId="0" applyFill="1" applyBorder="1"/>
    <xf numFmtId="0" fontId="2" fillId="3" borderId="1" xfId="1" applyFill="1" applyBorder="1" applyAlignment="1" applyProtection="1">
      <alignment wrapText="1"/>
    </xf>
    <xf numFmtId="0" fontId="0" fillId="4" borderId="1" xfId="0" applyFill="1" applyBorder="1" applyAlignment="1">
      <alignment wrapText="1"/>
    </xf>
    <xf numFmtId="164" fontId="3" fillId="4" borderId="1" xfId="0" applyNumberFormat="1" applyFont="1" applyFill="1" applyBorder="1"/>
    <xf numFmtId="0" fontId="0" fillId="4" borderId="1" xfId="0" applyFill="1" applyBorder="1"/>
    <xf numFmtId="0" fontId="6" fillId="4" borderId="1" xfId="0" applyFont="1" applyFill="1" applyBorder="1" applyAlignment="1">
      <alignment wrapText="1"/>
    </xf>
    <xf numFmtId="164" fontId="0" fillId="4" borderId="1" xfId="0" applyNumberFormat="1" applyFill="1" applyBorder="1"/>
    <xf numFmtId="0" fontId="5" fillId="3" borderId="1" xfId="0" applyFont="1" applyFill="1" applyBorder="1" applyAlignment="1">
      <alignment wrapText="1"/>
    </xf>
    <xf numFmtId="164" fontId="0" fillId="3" borderId="1" xfId="0" applyNumberForma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164" fontId="0" fillId="5" borderId="1" xfId="0" applyNumberFormat="1" applyFill="1" applyBorder="1"/>
    <xf numFmtId="0" fontId="0" fillId="5" borderId="1" xfId="0" applyFill="1" applyBorder="1"/>
    <xf numFmtId="0" fontId="5" fillId="5" borderId="1" xfId="0" applyFont="1" applyFill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0" xfId="0" applyNumberFormat="1" applyBorder="1"/>
    <xf numFmtId="0" fontId="0" fillId="0" borderId="0" xfId="0" applyBorder="1"/>
    <xf numFmtId="0" fontId="5" fillId="6" borderId="1" xfId="0" applyFont="1" applyFill="1" applyBorder="1" applyAlignment="1">
      <alignment wrapText="1"/>
    </xf>
    <xf numFmtId="0" fontId="5" fillId="7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164" fontId="0" fillId="6" borderId="1" xfId="0" applyNumberFormat="1" applyFill="1" applyBorder="1"/>
    <xf numFmtId="0" fontId="0" fillId="6" borderId="1" xfId="0" applyFill="1" applyBorder="1"/>
    <xf numFmtId="0" fontId="0" fillId="7" borderId="1" xfId="0" applyFill="1" applyBorder="1" applyAlignment="1">
      <alignment wrapText="1"/>
    </xf>
    <xf numFmtId="164" fontId="0" fillId="7" borderId="1" xfId="0" applyNumberFormat="1" applyFill="1" applyBorder="1"/>
    <xf numFmtId="0" fontId="0" fillId="7" borderId="1" xfId="0" applyFill="1" applyBorder="1"/>
    <xf numFmtId="0" fontId="0" fillId="2" borderId="3" xfId="0" applyFill="1" applyBorder="1" applyAlignment="1">
      <alignment wrapText="1"/>
    </xf>
    <xf numFmtId="164" fontId="0" fillId="2" borderId="3" xfId="0" applyNumberFormat="1" applyFill="1" applyBorder="1"/>
    <xf numFmtId="164" fontId="0" fillId="2" borderId="3" xfId="0" applyNumberFormat="1" applyFill="1" applyBorder="1" applyAlignment="1">
      <alignment wrapText="1"/>
    </xf>
    <xf numFmtId="0" fontId="0" fillId="6" borderId="2" xfId="0" applyFill="1" applyBorder="1" applyAlignment="1">
      <alignment wrapText="1"/>
    </xf>
    <xf numFmtId="164" fontId="0" fillId="6" borderId="2" xfId="0" applyNumberFormat="1" applyFill="1" applyBorder="1"/>
    <xf numFmtId="0" fontId="0" fillId="6" borderId="2" xfId="0" applyFill="1" applyBorder="1"/>
    <xf numFmtId="0" fontId="5" fillId="6" borderId="2" xfId="0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FIBER%20LASER%20INFO/CVI%20optics%20order%2010_05.pdf" TargetMode="External"/><Relationship Id="rId2" Type="http://schemas.openxmlformats.org/officeDocument/2006/relationships/hyperlink" Target="http://www.bb-elec.com/product.asp?SKU=232BRC" TargetMode="External"/><Relationship Id="rId1" Type="http://schemas.openxmlformats.org/officeDocument/2006/relationships/hyperlink" Target="http://www.thorlabs.com/NewGroupPage9.cfm?Category_ID=204&amp;ObjectGroup_ID=1475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../../FIBER%20LASER%20INFO/ThorLabs%20Purchase%2010_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J7" sqref="J7"/>
    </sheetView>
  </sheetViews>
  <sheetFormatPr defaultRowHeight="12.75" x14ac:dyDescent="0.2"/>
  <cols>
    <col min="1" max="1" width="36.42578125" style="1" customWidth="1"/>
    <col min="2" max="2" width="17.85546875" style="1" customWidth="1"/>
    <col min="3" max="3" width="14.85546875" style="1" customWidth="1"/>
    <col min="4" max="4" width="10.140625" style="2" bestFit="1" customWidth="1"/>
    <col min="5" max="5" width="8.5703125" customWidth="1"/>
    <col min="6" max="6" width="11.28515625" style="2" customWidth="1"/>
    <col min="7" max="7" width="10.7109375" style="3" customWidth="1"/>
    <col min="8" max="8" width="12.7109375" style="2" customWidth="1"/>
    <col min="9" max="9" width="11.5703125" customWidth="1"/>
    <col min="10" max="10" width="44.140625" customWidth="1"/>
  </cols>
  <sheetData>
    <row r="1" spans="1:9" ht="25.5" x14ac:dyDescent="0.2">
      <c r="A1" s="37" t="s">
        <v>0</v>
      </c>
      <c r="B1" s="37" t="s">
        <v>1</v>
      </c>
      <c r="C1" s="37" t="s">
        <v>5</v>
      </c>
      <c r="D1" s="38" t="s">
        <v>2</v>
      </c>
      <c r="E1" s="37" t="s">
        <v>3</v>
      </c>
      <c r="F1" s="39" t="s">
        <v>4</v>
      </c>
      <c r="G1"/>
      <c r="H1"/>
    </row>
    <row r="2" spans="1:9" ht="31.5" x14ac:dyDescent="0.25">
      <c r="A2" s="29" t="s">
        <v>50</v>
      </c>
      <c r="B2" s="31"/>
      <c r="C2" s="31"/>
      <c r="D2" s="32"/>
      <c r="E2" s="33"/>
      <c r="F2" s="32"/>
    </row>
    <row r="3" spans="1:9" ht="15" customHeight="1" x14ac:dyDescent="0.25">
      <c r="A3" s="43"/>
      <c r="B3" s="40"/>
      <c r="C3" s="40"/>
      <c r="D3" s="41"/>
      <c r="E3" s="42"/>
      <c r="F3" s="41"/>
      <c r="G3" s="4" t="s">
        <v>37</v>
      </c>
      <c r="I3" s="4" t="s">
        <v>51</v>
      </c>
    </row>
    <row r="4" spans="1:9" ht="31.5" x14ac:dyDescent="0.25">
      <c r="A4" s="30" t="s">
        <v>52</v>
      </c>
      <c r="B4" s="34"/>
      <c r="C4" s="34"/>
      <c r="D4" s="35"/>
      <c r="E4" s="36"/>
      <c r="F4" s="35"/>
    </row>
    <row r="5" spans="1:9" x14ac:dyDescent="0.2">
      <c r="A5" s="13" t="s">
        <v>53</v>
      </c>
      <c r="B5" s="34"/>
      <c r="C5" s="44" t="s">
        <v>54</v>
      </c>
      <c r="D5" s="35">
        <v>2820</v>
      </c>
      <c r="E5" s="36">
        <v>2</v>
      </c>
      <c r="F5" s="35">
        <f>D5*E5</f>
        <v>5640</v>
      </c>
    </row>
    <row r="6" spans="1:9" x14ac:dyDescent="0.2">
      <c r="A6" s="44" t="s">
        <v>55</v>
      </c>
      <c r="B6" s="34"/>
      <c r="C6" s="34"/>
      <c r="D6" s="35">
        <v>150</v>
      </c>
      <c r="E6" s="36">
        <v>4</v>
      </c>
      <c r="F6" s="35">
        <f>D6*E6</f>
        <v>600</v>
      </c>
    </row>
    <row r="7" spans="1:9" x14ac:dyDescent="0.2">
      <c r="A7" s="44" t="s">
        <v>56</v>
      </c>
      <c r="B7" s="34"/>
      <c r="C7" s="34"/>
      <c r="D7" s="35">
        <v>750</v>
      </c>
      <c r="E7" s="36">
        <v>4</v>
      </c>
      <c r="F7" s="35">
        <f>D7*E7</f>
        <v>3000</v>
      </c>
    </row>
    <row r="8" spans="1:9" x14ac:dyDescent="0.2">
      <c r="A8" s="44" t="s">
        <v>57</v>
      </c>
      <c r="B8" s="34"/>
      <c r="C8" s="34"/>
      <c r="D8" s="35">
        <v>200</v>
      </c>
      <c r="E8" s="36">
        <v>1</v>
      </c>
      <c r="F8" s="35">
        <f>D8*E8</f>
        <v>200</v>
      </c>
      <c r="G8" s="4" t="s">
        <v>37</v>
      </c>
      <c r="I8" s="2">
        <f>SUM(F5:F8)</f>
        <v>9440</v>
      </c>
    </row>
    <row r="9" spans="1:9" ht="78.75" x14ac:dyDescent="0.25">
      <c r="A9" s="15" t="s">
        <v>46</v>
      </c>
      <c r="B9" s="6"/>
      <c r="C9" s="6"/>
      <c r="D9" s="7"/>
      <c r="E9" s="6"/>
      <c r="F9" s="16"/>
    </row>
    <row r="10" spans="1:9" x14ac:dyDescent="0.2">
      <c r="A10" s="6" t="s">
        <v>24</v>
      </c>
      <c r="B10" s="6" t="s">
        <v>25</v>
      </c>
      <c r="C10" s="8" t="s">
        <v>23</v>
      </c>
      <c r="D10" s="7">
        <v>19000</v>
      </c>
      <c r="E10" s="8">
        <v>1</v>
      </c>
      <c r="F10" s="7">
        <f>D10*E10</f>
        <v>19000</v>
      </c>
    </row>
    <row r="11" spans="1:9" x14ac:dyDescent="0.2">
      <c r="A11" s="9" t="s">
        <v>7</v>
      </c>
      <c r="B11" s="6" t="s">
        <v>8</v>
      </c>
      <c r="C11" s="8" t="s">
        <v>6</v>
      </c>
      <c r="D11" s="7">
        <v>2800</v>
      </c>
      <c r="E11" s="8">
        <v>1</v>
      </c>
      <c r="F11" s="7">
        <f t="shared" ref="F11:F16" si="0">D11*E11</f>
        <v>2800</v>
      </c>
      <c r="G11"/>
      <c r="H11"/>
    </row>
    <row r="12" spans="1:9" x14ac:dyDescent="0.2">
      <c r="A12" s="9" t="s">
        <v>9</v>
      </c>
      <c r="B12" s="6" t="s">
        <v>10</v>
      </c>
      <c r="C12" s="8" t="s">
        <v>6</v>
      </c>
      <c r="D12" s="7">
        <v>1200</v>
      </c>
      <c r="E12" s="8">
        <v>1</v>
      </c>
      <c r="F12" s="7">
        <f t="shared" si="0"/>
        <v>1200</v>
      </c>
      <c r="G12"/>
      <c r="H12"/>
    </row>
    <row r="13" spans="1:9" x14ac:dyDescent="0.2">
      <c r="A13" s="9" t="s">
        <v>11</v>
      </c>
      <c r="B13" s="6" t="s">
        <v>12</v>
      </c>
      <c r="C13" s="8" t="s">
        <v>6</v>
      </c>
      <c r="D13" s="7">
        <v>400</v>
      </c>
      <c r="E13" s="8">
        <v>1</v>
      </c>
      <c r="F13" s="7">
        <f t="shared" si="0"/>
        <v>400</v>
      </c>
      <c r="G13"/>
      <c r="H13"/>
    </row>
    <row r="14" spans="1:9" ht="25.5" x14ac:dyDescent="0.2">
      <c r="A14" s="6" t="s">
        <v>13</v>
      </c>
      <c r="B14" s="9" t="s">
        <v>14</v>
      </c>
      <c r="C14" s="8" t="s">
        <v>15</v>
      </c>
      <c r="D14" s="7">
        <v>248.97</v>
      </c>
      <c r="E14" s="8">
        <v>1</v>
      </c>
      <c r="F14" s="7">
        <f t="shared" si="0"/>
        <v>248.97</v>
      </c>
      <c r="G14"/>
      <c r="H14"/>
    </row>
    <row r="15" spans="1:9" ht="25.5" x14ac:dyDescent="0.2">
      <c r="A15" s="6" t="s">
        <v>17</v>
      </c>
      <c r="B15" s="9" t="s">
        <v>18</v>
      </c>
      <c r="C15" s="8" t="s">
        <v>16</v>
      </c>
      <c r="D15" s="7">
        <v>410</v>
      </c>
      <c r="E15" s="8">
        <v>2</v>
      </c>
      <c r="F15" s="7">
        <f t="shared" si="0"/>
        <v>820</v>
      </c>
      <c r="G15"/>
      <c r="H15"/>
    </row>
    <row r="16" spans="1:9" x14ac:dyDescent="0.2">
      <c r="A16" s="6" t="s">
        <v>19</v>
      </c>
      <c r="B16" s="9" t="s">
        <v>20</v>
      </c>
      <c r="C16" s="8" t="s">
        <v>6</v>
      </c>
      <c r="D16" s="7">
        <v>1117.5999999999999</v>
      </c>
      <c r="E16" s="8">
        <v>1</v>
      </c>
      <c r="F16" s="7">
        <f t="shared" si="0"/>
        <v>1117.5999999999999</v>
      </c>
      <c r="G16"/>
      <c r="H16"/>
    </row>
    <row r="17" spans="1:9" ht="25.5" x14ac:dyDescent="0.2">
      <c r="A17" s="6" t="s">
        <v>22</v>
      </c>
      <c r="B17" s="6"/>
      <c r="C17" s="8"/>
      <c r="D17" s="7">
        <v>5000</v>
      </c>
      <c r="E17" s="8">
        <v>1</v>
      </c>
      <c r="F17" s="7">
        <f t="shared" ref="F17:F35" si="1">D17*E17</f>
        <v>5000</v>
      </c>
      <c r="G17"/>
      <c r="H17"/>
    </row>
    <row r="18" spans="1:9" x14ac:dyDescent="0.2">
      <c r="A18" s="6" t="s">
        <v>21</v>
      </c>
      <c r="B18" s="6"/>
      <c r="C18" s="6"/>
      <c r="D18" s="7">
        <v>2000</v>
      </c>
      <c r="E18" s="8">
        <v>1</v>
      </c>
      <c r="F18" s="7">
        <f t="shared" si="1"/>
        <v>2000</v>
      </c>
      <c r="G18"/>
      <c r="H18"/>
    </row>
    <row r="19" spans="1:9" x14ac:dyDescent="0.2">
      <c r="A19" s="6"/>
      <c r="B19" s="6"/>
      <c r="C19" s="6"/>
      <c r="D19" s="7"/>
      <c r="E19" s="8"/>
      <c r="F19" s="7"/>
      <c r="G19"/>
      <c r="H19"/>
    </row>
    <row r="20" spans="1:9" x14ac:dyDescent="0.2">
      <c r="A20" s="6"/>
      <c r="B20" s="6"/>
      <c r="C20" s="6"/>
      <c r="D20" s="7"/>
      <c r="E20" s="8"/>
      <c r="F20" s="7"/>
      <c r="G20"/>
      <c r="H20"/>
    </row>
    <row r="21" spans="1:9" x14ac:dyDescent="0.2">
      <c r="A21" s="6"/>
      <c r="B21" s="6"/>
      <c r="C21" s="6"/>
      <c r="D21" s="7"/>
      <c r="E21" s="8"/>
      <c r="F21" s="7"/>
      <c r="G21" s="4" t="s">
        <v>37</v>
      </c>
      <c r="H21"/>
      <c r="I21" s="2">
        <f xml:space="preserve"> SUM(F10:F20)</f>
        <v>32586.57</v>
      </c>
    </row>
    <row r="22" spans="1:9" ht="47.25" x14ac:dyDescent="0.25">
      <c r="A22" s="17" t="s">
        <v>44</v>
      </c>
      <c r="B22" s="10"/>
      <c r="C22" s="10"/>
      <c r="D22" s="11"/>
      <c r="E22" s="12"/>
      <c r="F22" s="14"/>
      <c r="G22"/>
      <c r="H22"/>
    </row>
    <row r="23" spans="1:9" ht="25.5" x14ac:dyDescent="0.2">
      <c r="A23" s="13" t="s">
        <v>26</v>
      </c>
      <c r="B23" s="10"/>
      <c r="C23" s="13" t="s">
        <v>27</v>
      </c>
      <c r="D23" s="14">
        <v>2400</v>
      </c>
      <c r="E23" s="12">
        <v>1</v>
      </c>
      <c r="F23" s="14">
        <f t="shared" si="1"/>
        <v>2400</v>
      </c>
    </row>
    <row r="24" spans="1:9" x14ac:dyDescent="0.2">
      <c r="A24" s="18" t="s">
        <v>28</v>
      </c>
      <c r="B24" s="10"/>
      <c r="C24" s="13" t="s">
        <v>29</v>
      </c>
      <c r="D24" s="14">
        <v>410</v>
      </c>
      <c r="E24" s="12">
        <v>1</v>
      </c>
      <c r="F24" s="14">
        <f t="shared" si="1"/>
        <v>410</v>
      </c>
      <c r="G24"/>
      <c r="H24"/>
    </row>
    <row r="25" spans="1:9" ht="14.25" customHeight="1" x14ac:dyDescent="0.2">
      <c r="A25" s="13" t="s">
        <v>30</v>
      </c>
      <c r="B25" s="10"/>
      <c r="C25" s="13" t="s">
        <v>6</v>
      </c>
      <c r="D25" s="14">
        <v>630</v>
      </c>
      <c r="E25" s="12">
        <v>1</v>
      </c>
      <c r="F25" s="14">
        <f t="shared" si="1"/>
        <v>630</v>
      </c>
      <c r="G25"/>
      <c r="H25"/>
    </row>
    <row r="26" spans="1:9" x14ac:dyDescent="0.2">
      <c r="A26" s="13" t="s">
        <v>33</v>
      </c>
      <c r="B26" s="10"/>
      <c r="C26" s="13" t="s">
        <v>34</v>
      </c>
      <c r="D26" s="14">
        <v>5000</v>
      </c>
      <c r="E26" s="12">
        <v>1</v>
      </c>
      <c r="F26" s="14">
        <f t="shared" si="1"/>
        <v>5000</v>
      </c>
    </row>
    <row r="27" spans="1:9" x14ac:dyDescent="0.2">
      <c r="A27" s="13" t="s">
        <v>39</v>
      </c>
      <c r="B27" s="10"/>
      <c r="C27" s="13" t="s">
        <v>40</v>
      </c>
      <c r="D27" s="14">
        <v>7050</v>
      </c>
      <c r="E27" s="12">
        <v>1</v>
      </c>
      <c r="F27" s="14">
        <f t="shared" si="1"/>
        <v>7050</v>
      </c>
    </row>
    <row r="28" spans="1:9" x14ac:dyDescent="0.2">
      <c r="A28" s="13" t="s">
        <v>42</v>
      </c>
      <c r="B28" s="10"/>
      <c r="C28" s="13" t="s">
        <v>43</v>
      </c>
      <c r="D28" s="14">
        <v>650</v>
      </c>
      <c r="E28" s="12">
        <v>1</v>
      </c>
      <c r="F28" s="14">
        <f t="shared" si="1"/>
        <v>650</v>
      </c>
    </row>
    <row r="29" spans="1:9" x14ac:dyDescent="0.2">
      <c r="A29" s="13" t="s">
        <v>31</v>
      </c>
      <c r="B29" s="10"/>
      <c r="C29" s="13" t="s">
        <v>32</v>
      </c>
      <c r="D29" s="14">
        <v>2000</v>
      </c>
      <c r="E29" s="12">
        <v>1</v>
      </c>
      <c r="F29" s="14">
        <f t="shared" si="1"/>
        <v>2000</v>
      </c>
    </row>
    <row r="30" spans="1:9" ht="38.25" x14ac:dyDescent="0.2">
      <c r="A30" s="19" t="s">
        <v>41</v>
      </c>
      <c r="B30" s="10"/>
      <c r="C30" s="10"/>
      <c r="D30" s="14"/>
      <c r="E30" s="12"/>
      <c r="F30" s="14"/>
    </row>
    <row r="31" spans="1:9" ht="25.5" x14ac:dyDescent="0.2">
      <c r="A31" s="13" t="s">
        <v>38</v>
      </c>
      <c r="B31" s="10"/>
      <c r="C31" s="13" t="s">
        <v>6</v>
      </c>
      <c r="D31" s="14">
        <v>2000</v>
      </c>
      <c r="E31" s="12">
        <v>1</v>
      </c>
      <c r="F31" s="14">
        <f t="shared" si="1"/>
        <v>2000</v>
      </c>
    </row>
    <row r="32" spans="1:9" x14ac:dyDescent="0.2">
      <c r="A32" s="13"/>
      <c r="B32" s="10"/>
      <c r="C32" s="10"/>
      <c r="D32" s="14"/>
      <c r="E32" s="12"/>
      <c r="F32" s="14"/>
      <c r="G32" s="4" t="s">
        <v>37</v>
      </c>
      <c r="I32" s="2">
        <f>SUM(F23:F31)</f>
        <v>20140</v>
      </c>
    </row>
    <row r="33" spans="1:9" ht="31.5" x14ac:dyDescent="0.25">
      <c r="A33" s="25" t="s">
        <v>45</v>
      </c>
      <c r="B33" s="21"/>
      <c r="C33" s="21"/>
      <c r="D33" s="23"/>
      <c r="E33" s="24"/>
      <c r="F33" s="23"/>
    </row>
    <row r="34" spans="1:9" ht="63.75" x14ac:dyDescent="0.2">
      <c r="A34" s="20" t="s">
        <v>35</v>
      </c>
      <c r="B34" s="22" t="s">
        <v>47</v>
      </c>
      <c r="C34" s="22" t="s">
        <v>36</v>
      </c>
      <c r="D34" s="23">
        <v>15000</v>
      </c>
      <c r="E34" s="24">
        <v>1</v>
      </c>
      <c r="F34" s="23">
        <f t="shared" si="1"/>
        <v>15000</v>
      </c>
    </row>
    <row r="35" spans="1:9" ht="38.25" x14ac:dyDescent="0.2">
      <c r="A35" s="22" t="s">
        <v>49</v>
      </c>
      <c r="B35" s="22"/>
      <c r="C35" s="22" t="s">
        <v>36</v>
      </c>
      <c r="D35" s="23">
        <v>15000</v>
      </c>
      <c r="E35" s="24">
        <v>1</v>
      </c>
      <c r="F35" s="23">
        <f t="shared" si="1"/>
        <v>15000</v>
      </c>
      <c r="G35" s="5" t="s">
        <v>37</v>
      </c>
      <c r="I35" s="2">
        <f>SUM(F34:F35)</f>
        <v>30000</v>
      </c>
    </row>
    <row r="36" spans="1:9" x14ac:dyDescent="0.2">
      <c r="A36" s="26"/>
      <c r="B36" s="26"/>
      <c r="C36" s="26"/>
      <c r="D36" s="27"/>
      <c r="E36" s="28"/>
      <c r="F36" s="27"/>
      <c r="G36" s="5"/>
    </row>
    <row r="37" spans="1:9" x14ac:dyDescent="0.2">
      <c r="A37" s="26"/>
      <c r="B37" s="26"/>
      <c r="C37" s="26"/>
      <c r="D37" s="27"/>
      <c r="E37" s="28"/>
      <c r="F37" s="27"/>
      <c r="G37" s="5" t="s">
        <v>48</v>
      </c>
      <c r="I37" s="2">
        <f>SUM(I2:I35)</f>
        <v>92166.57</v>
      </c>
    </row>
    <row r="38" spans="1:9" x14ac:dyDescent="0.2">
      <c r="A38" s="26"/>
      <c r="B38" s="26"/>
      <c r="C38" s="26"/>
      <c r="D38" s="27"/>
      <c r="E38" s="28"/>
      <c r="F38" s="27"/>
    </row>
    <row r="39" spans="1:9" x14ac:dyDescent="0.2">
      <c r="A39" s="26"/>
      <c r="B39" s="26"/>
      <c r="C39" s="26"/>
      <c r="D39" s="27"/>
      <c r="E39" s="28"/>
      <c r="F39" s="27"/>
    </row>
    <row r="40" spans="1:9" x14ac:dyDescent="0.2">
      <c r="A40" s="26"/>
      <c r="B40" s="26"/>
      <c r="C40" s="26"/>
      <c r="D40" s="27"/>
      <c r="E40" s="28"/>
      <c r="F40" s="27"/>
    </row>
    <row r="41" spans="1:9" x14ac:dyDescent="0.2">
      <c r="A41" s="26"/>
      <c r="B41" s="26"/>
      <c r="C41" s="26"/>
      <c r="D41" s="27"/>
      <c r="E41" s="28"/>
      <c r="F41" s="27"/>
    </row>
    <row r="42" spans="1:9" x14ac:dyDescent="0.2">
      <c r="A42" s="26"/>
      <c r="B42" s="26"/>
      <c r="C42" s="26"/>
      <c r="D42" s="27"/>
      <c r="E42" s="28"/>
      <c r="F42" s="27"/>
    </row>
    <row r="43" spans="1:9" x14ac:dyDescent="0.2">
      <c r="A43" s="26"/>
      <c r="B43" s="26"/>
      <c r="C43" s="26"/>
      <c r="D43" s="27"/>
      <c r="E43" s="28"/>
      <c r="F43" s="27"/>
    </row>
  </sheetData>
  <phoneticPr fontId="1" type="noConversion"/>
  <hyperlinks>
    <hyperlink ref="A11:A13" r:id="rId1" display="PPLN crystal (1 cm length)"/>
    <hyperlink ref="B14" r:id="rId2"/>
    <hyperlink ref="B15" r:id="rId3" display="BLD3-PM-1037-C"/>
    <hyperlink ref="B16" r:id="rId4"/>
  </hyperlinks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Hansknect</dc:creator>
  <cp:lastModifiedBy>John Hansknect</cp:lastModifiedBy>
  <cp:lastPrinted>2013-01-15T18:51:04Z</cp:lastPrinted>
  <dcterms:created xsi:type="dcterms:W3CDTF">1996-10-14T23:33:28Z</dcterms:created>
  <dcterms:modified xsi:type="dcterms:W3CDTF">2015-04-14T18:09:54Z</dcterms:modified>
</cp:coreProperties>
</file>