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definedNames>
    <definedName name="solver_adj" localSheetId="0" hidden="1">Sheet1!$E$2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Sheet1!$G$2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F4" i="1" s="1"/>
  <c r="D5" i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2" i="1"/>
  <c r="F2" i="1" s="1"/>
  <c r="D3" i="1"/>
  <c r="F3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3" i="1"/>
  <c r="C2" i="1"/>
  <c r="G2" i="1" l="1"/>
</calcChain>
</file>

<file path=xl/sharedStrings.xml><?xml version="1.0" encoding="utf-8"?>
<sst xmlns="http://schemas.openxmlformats.org/spreadsheetml/2006/main" count="9" uniqueCount="9">
  <si>
    <t>ND-3</t>
  </si>
  <si>
    <t>radians</t>
  </si>
  <si>
    <t>SD</t>
  </si>
  <si>
    <t>SSQ</t>
  </si>
  <si>
    <t>Amplitude</t>
  </si>
  <si>
    <t>Calc.</t>
  </si>
  <si>
    <t>closed beam</t>
  </si>
  <si>
    <t>power (microWatts)</t>
  </si>
  <si>
    <t>theta (degrees)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</si>
</sst>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Polarization</a:t>
            </a:r>
            <a:r>
              <a:rPr lang="en-US" baseline="0"/>
              <a:t> (10 degrees)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Sheet1!$C$2:$C$39</c:f>
              <c:numCache>
                <c:formatCode>General</c:formatCode>
                <c:ptCount val="38"/>
                <c:pt idx="0">
                  <c:v>0</c:v>
                </c:pt>
                <c:pt idx="1">
                  <c:v>0.17453292519943295</c:v>
                </c:pt>
                <c:pt idx="2">
                  <c:v>0.3490658503988659</c:v>
                </c:pt>
                <c:pt idx="3">
                  <c:v>0.52359877559829882</c:v>
                </c:pt>
                <c:pt idx="4">
                  <c:v>0.69813170079773179</c:v>
                </c:pt>
                <c:pt idx="5">
                  <c:v>0.87266462599716477</c:v>
                </c:pt>
                <c:pt idx="6">
                  <c:v>1.0471975511965976</c:v>
                </c:pt>
                <c:pt idx="7">
                  <c:v>1.2217304763960306</c:v>
                </c:pt>
                <c:pt idx="8">
                  <c:v>1.3962634015954636</c:v>
                </c:pt>
                <c:pt idx="9">
                  <c:v>1.5707963267948966</c:v>
                </c:pt>
                <c:pt idx="10">
                  <c:v>1.7453292519943295</c:v>
                </c:pt>
                <c:pt idx="11">
                  <c:v>1.9198621771937625</c:v>
                </c:pt>
                <c:pt idx="12">
                  <c:v>2.0943951023931953</c:v>
                </c:pt>
                <c:pt idx="13">
                  <c:v>2.2689280275926285</c:v>
                </c:pt>
                <c:pt idx="14">
                  <c:v>2.4434609527920612</c:v>
                </c:pt>
                <c:pt idx="15">
                  <c:v>2.6179938779914944</c:v>
                </c:pt>
                <c:pt idx="16">
                  <c:v>2.7925268031909272</c:v>
                </c:pt>
                <c:pt idx="17">
                  <c:v>2.9670597283903604</c:v>
                </c:pt>
                <c:pt idx="18">
                  <c:v>3.1415926535897931</c:v>
                </c:pt>
                <c:pt idx="19">
                  <c:v>3.3161255787892263</c:v>
                </c:pt>
                <c:pt idx="20">
                  <c:v>3.4906585039886591</c:v>
                </c:pt>
                <c:pt idx="21">
                  <c:v>3.6651914291880923</c:v>
                </c:pt>
                <c:pt idx="22">
                  <c:v>3.839724354387525</c:v>
                </c:pt>
                <c:pt idx="23">
                  <c:v>4.0142572795869578</c:v>
                </c:pt>
                <c:pt idx="24">
                  <c:v>4.1887902047863905</c:v>
                </c:pt>
                <c:pt idx="25">
                  <c:v>4.3633231299858242</c:v>
                </c:pt>
                <c:pt idx="26">
                  <c:v>4.5378560551852569</c:v>
                </c:pt>
                <c:pt idx="27">
                  <c:v>4.7123889803846897</c:v>
                </c:pt>
                <c:pt idx="28">
                  <c:v>4.8869219055841224</c:v>
                </c:pt>
                <c:pt idx="29">
                  <c:v>5.0614548307835561</c:v>
                </c:pt>
                <c:pt idx="30">
                  <c:v>5.2359877559829888</c:v>
                </c:pt>
                <c:pt idx="31">
                  <c:v>5.4105206811824216</c:v>
                </c:pt>
                <c:pt idx="32">
                  <c:v>5.5850536063818543</c:v>
                </c:pt>
                <c:pt idx="33">
                  <c:v>5.7595865315812871</c:v>
                </c:pt>
                <c:pt idx="34">
                  <c:v>5.9341194567807207</c:v>
                </c:pt>
                <c:pt idx="35">
                  <c:v>6.1086523819801535</c:v>
                </c:pt>
                <c:pt idx="36">
                  <c:v>6.2831853071795862</c:v>
                </c:pt>
                <c:pt idx="37">
                  <c:v>6.457718232379019</c:v>
                </c:pt>
              </c:numCache>
            </c:numRef>
          </c:xVal>
          <c:yVal>
            <c:numRef>
              <c:f>Sheet1!$A$2:$A$39</c:f>
              <c:numCache>
                <c:formatCode>General</c:formatCode>
                <c:ptCount val="38"/>
                <c:pt idx="0">
                  <c:v>4.1999999999999997E-3</c:v>
                </c:pt>
                <c:pt idx="1">
                  <c:v>5.9999999999999995E-4</c:v>
                </c:pt>
                <c:pt idx="2">
                  <c:v>1.15E-2</c:v>
                </c:pt>
                <c:pt idx="3">
                  <c:v>3.3500000000000002E-2</c:v>
                </c:pt>
                <c:pt idx="4">
                  <c:v>7.0099999999999996E-2</c:v>
                </c:pt>
                <c:pt idx="5">
                  <c:v>0.1003</c:v>
                </c:pt>
                <c:pt idx="6">
                  <c:v>0.1416</c:v>
                </c:pt>
                <c:pt idx="7">
                  <c:v>0.1822</c:v>
                </c:pt>
                <c:pt idx="8">
                  <c:v>0.20830000000000001</c:v>
                </c:pt>
                <c:pt idx="9">
                  <c:v>0.2203</c:v>
                </c:pt>
                <c:pt idx="10">
                  <c:v>0.2205</c:v>
                </c:pt>
                <c:pt idx="11">
                  <c:v>0.22819999999999999</c:v>
                </c:pt>
                <c:pt idx="12">
                  <c:v>0.18579999999999999</c:v>
                </c:pt>
                <c:pt idx="13">
                  <c:v>0.16639999999999999</c:v>
                </c:pt>
                <c:pt idx="14">
                  <c:v>0.1202</c:v>
                </c:pt>
                <c:pt idx="15">
                  <c:v>9.3399999999999997E-2</c:v>
                </c:pt>
                <c:pt idx="16">
                  <c:v>5.6599999999999998E-2</c:v>
                </c:pt>
                <c:pt idx="17">
                  <c:v>2.58E-2</c:v>
                </c:pt>
                <c:pt idx="18">
                  <c:v>1.11E-2</c:v>
                </c:pt>
                <c:pt idx="19">
                  <c:v>6.7999999999999996E-3</c:v>
                </c:pt>
                <c:pt idx="20">
                  <c:v>1.5599999999999999E-2</c:v>
                </c:pt>
                <c:pt idx="21">
                  <c:v>3.4599999999999999E-2</c:v>
                </c:pt>
                <c:pt idx="22">
                  <c:v>7.2900000000000006E-2</c:v>
                </c:pt>
                <c:pt idx="23">
                  <c:v>0.1065</c:v>
                </c:pt>
                <c:pt idx="24">
                  <c:v>0.14199999999999999</c:v>
                </c:pt>
                <c:pt idx="25">
                  <c:v>0.17319999999999999</c:v>
                </c:pt>
                <c:pt idx="26">
                  <c:v>0.21060000000000001</c:v>
                </c:pt>
                <c:pt idx="27">
                  <c:v>0.22109999999999999</c:v>
                </c:pt>
                <c:pt idx="28">
                  <c:v>0.2218</c:v>
                </c:pt>
                <c:pt idx="29">
                  <c:v>0.19969999999999999</c:v>
                </c:pt>
                <c:pt idx="30">
                  <c:v>0.2019</c:v>
                </c:pt>
                <c:pt idx="31">
                  <c:v>0.15890000000000001</c:v>
                </c:pt>
                <c:pt idx="32">
                  <c:v>0.1206</c:v>
                </c:pt>
                <c:pt idx="33">
                  <c:v>7.7799999999999994E-2</c:v>
                </c:pt>
                <c:pt idx="34">
                  <c:v>4.6800000000000001E-2</c:v>
                </c:pt>
                <c:pt idx="35">
                  <c:v>2.07E-2</c:v>
                </c:pt>
                <c:pt idx="36">
                  <c:v>4.8999999999999998E-3</c:v>
                </c:pt>
                <c:pt idx="37">
                  <c:v>1.9E-3</c:v>
                </c:pt>
              </c:numCache>
            </c:numRef>
          </c:yVal>
          <c:smooth val="0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Sheet1!$C$2:$C$39</c:f>
              <c:numCache>
                <c:formatCode>General</c:formatCode>
                <c:ptCount val="38"/>
                <c:pt idx="0">
                  <c:v>0</c:v>
                </c:pt>
                <c:pt idx="1">
                  <c:v>0.17453292519943295</c:v>
                </c:pt>
                <c:pt idx="2">
                  <c:v>0.3490658503988659</c:v>
                </c:pt>
                <c:pt idx="3">
                  <c:v>0.52359877559829882</c:v>
                </c:pt>
                <c:pt idx="4">
                  <c:v>0.69813170079773179</c:v>
                </c:pt>
                <c:pt idx="5">
                  <c:v>0.87266462599716477</c:v>
                </c:pt>
                <c:pt idx="6">
                  <c:v>1.0471975511965976</c:v>
                </c:pt>
                <c:pt idx="7">
                  <c:v>1.2217304763960306</c:v>
                </c:pt>
                <c:pt idx="8">
                  <c:v>1.3962634015954636</c:v>
                </c:pt>
                <c:pt idx="9">
                  <c:v>1.5707963267948966</c:v>
                </c:pt>
                <c:pt idx="10">
                  <c:v>1.7453292519943295</c:v>
                </c:pt>
                <c:pt idx="11">
                  <c:v>1.9198621771937625</c:v>
                </c:pt>
                <c:pt idx="12">
                  <c:v>2.0943951023931953</c:v>
                </c:pt>
                <c:pt idx="13">
                  <c:v>2.2689280275926285</c:v>
                </c:pt>
                <c:pt idx="14">
                  <c:v>2.4434609527920612</c:v>
                </c:pt>
                <c:pt idx="15">
                  <c:v>2.6179938779914944</c:v>
                </c:pt>
                <c:pt idx="16">
                  <c:v>2.7925268031909272</c:v>
                </c:pt>
                <c:pt idx="17">
                  <c:v>2.9670597283903604</c:v>
                </c:pt>
                <c:pt idx="18">
                  <c:v>3.1415926535897931</c:v>
                </c:pt>
                <c:pt idx="19">
                  <c:v>3.3161255787892263</c:v>
                </c:pt>
                <c:pt idx="20">
                  <c:v>3.4906585039886591</c:v>
                </c:pt>
                <c:pt idx="21">
                  <c:v>3.6651914291880923</c:v>
                </c:pt>
                <c:pt idx="22">
                  <c:v>3.839724354387525</c:v>
                </c:pt>
                <c:pt idx="23">
                  <c:v>4.0142572795869578</c:v>
                </c:pt>
                <c:pt idx="24">
                  <c:v>4.1887902047863905</c:v>
                </c:pt>
                <c:pt idx="25">
                  <c:v>4.3633231299858242</c:v>
                </c:pt>
                <c:pt idx="26">
                  <c:v>4.5378560551852569</c:v>
                </c:pt>
                <c:pt idx="27">
                  <c:v>4.7123889803846897</c:v>
                </c:pt>
                <c:pt idx="28">
                  <c:v>4.8869219055841224</c:v>
                </c:pt>
                <c:pt idx="29">
                  <c:v>5.0614548307835561</c:v>
                </c:pt>
                <c:pt idx="30">
                  <c:v>5.2359877559829888</c:v>
                </c:pt>
                <c:pt idx="31">
                  <c:v>5.4105206811824216</c:v>
                </c:pt>
                <c:pt idx="32">
                  <c:v>5.5850536063818543</c:v>
                </c:pt>
                <c:pt idx="33">
                  <c:v>5.7595865315812871</c:v>
                </c:pt>
                <c:pt idx="34">
                  <c:v>5.9341194567807207</c:v>
                </c:pt>
                <c:pt idx="35">
                  <c:v>6.1086523819801535</c:v>
                </c:pt>
                <c:pt idx="36">
                  <c:v>6.2831853071795862</c:v>
                </c:pt>
                <c:pt idx="37">
                  <c:v>6.457718232379019</c:v>
                </c:pt>
              </c:numCache>
            </c:numRef>
          </c:xVal>
          <c:yVal>
            <c:numRef>
              <c:f>Sheet1!$D$2:$D$39</c:f>
              <c:numCache>
                <c:formatCode>General</c:formatCode>
                <c:ptCount val="38"/>
                <c:pt idx="0">
                  <c:v>0</c:v>
                </c:pt>
                <c:pt idx="1">
                  <c:v>6.7436466166213979E-3</c:v>
                </c:pt>
                <c:pt idx="2">
                  <c:v>2.6161203158896765E-2</c:v>
                </c:pt>
                <c:pt idx="3">
                  <c:v>5.5910625735213965E-2</c:v>
                </c:pt>
                <c:pt idx="4">
                  <c:v>9.2403694928152563E-2</c:v>
                </c:pt>
                <c:pt idx="5">
                  <c:v>0.13123880801270332</c:v>
                </c:pt>
                <c:pt idx="6">
                  <c:v>0.16773187720564192</c:v>
                </c:pt>
                <c:pt idx="7">
                  <c:v>0.19748129978195911</c:v>
                </c:pt>
                <c:pt idx="8">
                  <c:v>0.2168988563242345</c:v>
                </c:pt>
                <c:pt idx="9">
                  <c:v>0.22364250294085591</c:v>
                </c:pt>
                <c:pt idx="10">
                  <c:v>0.2168988563242345</c:v>
                </c:pt>
                <c:pt idx="11">
                  <c:v>0.19748129978195916</c:v>
                </c:pt>
                <c:pt idx="12">
                  <c:v>0.16773187720564195</c:v>
                </c:pt>
                <c:pt idx="13">
                  <c:v>0.13123880801270332</c:v>
                </c:pt>
                <c:pt idx="14">
                  <c:v>9.2403694928152633E-2</c:v>
                </c:pt>
                <c:pt idx="15">
                  <c:v>5.5910625735213965E-2</c:v>
                </c:pt>
                <c:pt idx="16">
                  <c:v>2.6161203158896789E-2</c:v>
                </c:pt>
                <c:pt idx="17">
                  <c:v>6.7436466166213927E-3</c:v>
                </c:pt>
                <c:pt idx="18">
                  <c:v>3.3568487793142492E-33</c:v>
                </c:pt>
                <c:pt idx="19">
                  <c:v>6.7436466166214074E-3</c:v>
                </c:pt>
                <c:pt idx="20">
                  <c:v>2.6161203158896754E-2</c:v>
                </c:pt>
                <c:pt idx="21">
                  <c:v>5.5910625735214006E-2</c:v>
                </c:pt>
                <c:pt idx="22">
                  <c:v>9.2403694928152563E-2</c:v>
                </c:pt>
                <c:pt idx="23">
                  <c:v>0.13123880801270327</c:v>
                </c:pt>
                <c:pt idx="24">
                  <c:v>0.16773187720564184</c:v>
                </c:pt>
                <c:pt idx="25">
                  <c:v>0.19748129978195916</c:v>
                </c:pt>
                <c:pt idx="26">
                  <c:v>0.2168988563242345</c:v>
                </c:pt>
                <c:pt idx="27">
                  <c:v>0.22364250294085591</c:v>
                </c:pt>
                <c:pt idx="28">
                  <c:v>0.21689885632423456</c:v>
                </c:pt>
                <c:pt idx="29">
                  <c:v>0.19748129978195911</c:v>
                </c:pt>
                <c:pt idx="30">
                  <c:v>0.16773187720564192</c:v>
                </c:pt>
                <c:pt idx="31">
                  <c:v>0.13123880801270335</c:v>
                </c:pt>
                <c:pt idx="32">
                  <c:v>9.240369492815266E-2</c:v>
                </c:pt>
                <c:pt idx="33">
                  <c:v>5.5910625735214076E-2</c:v>
                </c:pt>
                <c:pt idx="34">
                  <c:v>2.6161203158896751E-2</c:v>
                </c:pt>
                <c:pt idx="35">
                  <c:v>6.7436466166214014E-3</c:v>
                </c:pt>
                <c:pt idx="36">
                  <c:v>1.3427395117256997E-32</c:v>
                </c:pt>
                <c:pt idx="37">
                  <c:v>6.7436466166213649E-3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73952"/>
        <c:axId val="337776696"/>
      </c:scatterChart>
      <c:valAx>
        <c:axId val="33777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Radians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776696"/>
        <c:crosses val="autoZero"/>
        <c:crossBetween val="midCat"/>
      </c:valAx>
      <c:valAx>
        <c:axId val="33777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Power</a:t>
                </a:r>
                <a:r>
                  <a:rPr lang="en-US" baseline="0"/>
                  <a:t> (microWatts)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77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5</xdr:row>
      <xdr:rowOff>28575</xdr:rowOff>
    </xdr:from>
    <xdr:to>
      <xdr:col>15</xdr:col>
      <xdr:colOff>561975</xdr:colOff>
      <xdr:row>25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P2" sqref="P2"/>
    </sheetView>
  </sheetViews>
  <sheetFormatPr defaultRowHeight="15" x14ac:dyDescent="0.25"/>
  <cols>
    <col min="1" max="1" width="19.28515625" customWidth="1"/>
    <col min="2" max="2" width="14.5703125" customWidth="1"/>
    <col min="5" max="5" width="10.5703125" customWidth="1"/>
    <col min="6" max="6" width="11" bestFit="1" customWidth="1"/>
    <col min="11" max="11" width="12.5703125" customWidth="1"/>
  </cols>
  <sheetData>
    <row r="1" spans="1:12" x14ac:dyDescent="0.25">
      <c r="A1" s="2" t="s">
        <v>7</v>
      </c>
      <c r="B1" s="2" t="s">
        <v>8</v>
      </c>
      <c r="C1" s="2" t="s">
        <v>1</v>
      </c>
      <c r="D1" s="2" t="s">
        <v>5</v>
      </c>
      <c r="E1" s="3" t="s">
        <v>4</v>
      </c>
      <c r="F1" s="2" t="s">
        <v>2</v>
      </c>
      <c r="G1" s="2" t="s">
        <v>3</v>
      </c>
      <c r="K1" s="2" t="s">
        <v>6</v>
      </c>
      <c r="L1" s="2" t="s">
        <v>0</v>
      </c>
    </row>
    <row r="2" spans="1:12" x14ac:dyDescent="0.25">
      <c r="A2">
        <v>4.1999999999999997E-3</v>
      </c>
      <c r="B2">
        <v>0</v>
      </c>
      <c r="C2">
        <f>$B2*(PI()/180)</f>
        <v>0</v>
      </c>
      <c r="D2">
        <f>$E$2*(SIN($C2)^2)</f>
        <v>0</v>
      </c>
      <c r="E2" s="1">
        <v>0.22364250294085591</v>
      </c>
      <c r="F2">
        <f>($D2-$A2)^2</f>
        <v>1.7639999999999997E-5</v>
      </c>
      <c r="G2">
        <f>SUM(F2:F39)</f>
        <v>1.6098949430484503E-2</v>
      </c>
      <c r="K2">
        <v>0</v>
      </c>
    </row>
    <row r="3" spans="1:12" x14ac:dyDescent="0.25">
      <c r="A3">
        <v>5.9999999999999995E-4</v>
      </c>
      <c r="B3">
        <v>10</v>
      </c>
      <c r="C3">
        <f>$B3*(PI()/180)</f>
        <v>0.17453292519943295</v>
      </c>
      <c r="D3">
        <f>$E$2*(SIN($C3)^2)</f>
        <v>6.7436466166213979E-3</v>
      </c>
      <c r="F3">
        <f t="shared" ref="F3:F39" si="0">($D3-$A3)^2</f>
        <v>3.7744393749923552E-5</v>
      </c>
      <c r="K3">
        <v>6.0000000000000001E-3</v>
      </c>
    </row>
    <row r="4" spans="1:12" x14ac:dyDescent="0.25">
      <c r="A4">
        <v>1.15E-2</v>
      </c>
      <c r="B4">
        <v>20</v>
      </c>
      <c r="C4">
        <f t="shared" ref="C4:C39" si="1">$B4*(PI()/180)</f>
        <v>0.3490658503988659</v>
      </c>
      <c r="D4">
        <f t="shared" ref="D4:D39" si="2">$E$2*(SIN($C4)^2)</f>
        <v>2.6161203158896765E-2</v>
      </c>
      <c r="F4">
        <f t="shared" si="0"/>
        <v>2.1495087806644447E-4</v>
      </c>
    </row>
    <row r="5" spans="1:12" x14ac:dyDescent="0.25">
      <c r="A5">
        <v>3.3500000000000002E-2</v>
      </c>
      <c r="B5">
        <v>30</v>
      </c>
      <c r="C5">
        <f t="shared" si="1"/>
        <v>0.52359877559829882</v>
      </c>
      <c r="D5">
        <f t="shared" si="2"/>
        <v>5.5910625735213965E-2</v>
      </c>
      <c r="F5">
        <f t="shared" si="0"/>
        <v>5.0223614584383439E-4</v>
      </c>
    </row>
    <row r="6" spans="1:12" x14ac:dyDescent="0.25">
      <c r="A6">
        <v>7.0099999999999996E-2</v>
      </c>
      <c r="B6">
        <v>40</v>
      </c>
      <c r="C6">
        <f t="shared" si="1"/>
        <v>0.69813170079773179</v>
      </c>
      <c r="D6">
        <f t="shared" si="2"/>
        <v>9.2403694928152563E-2</v>
      </c>
      <c r="F6">
        <f t="shared" si="0"/>
        <v>4.9745480744809855E-4</v>
      </c>
    </row>
    <row r="7" spans="1:12" x14ac:dyDescent="0.25">
      <c r="A7">
        <v>0.1003</v>
      </c>
      <c r="B7">
        <v>50</v>
      </c>
      <c r="C7">
        <f t="shared" si="1"/>
        <v>0.87266462599716477</v>
      </c>
      <c r="D7">
        <f t="shared" si="2"/>
        <v>0.13123880801270332</v>
      </c>
      <c r="F7">
        <f t="shared" si="0"/>
        <v>9.5720984124691533E-4</v>
      </c>
    </row>
    <row r="8" spans="1:12" x14ac:dyDescent="0.25">
      <c r="A8">
        <v>0.1416</v>
      </c>
      <c r="B8">
        <v>60</v>
      </c>
      <c r="C8">
        <f t="shared" si="1"/>
        <v>1.0471975511965976</v>
      </c>
      <c r="D8">
        <f t="shared" si="2"/>
        <v>0.16773187720564192</v>
      </c>
      <c r="F8">
        <f t="shared" si="0"/>
        <v>6.8287500629074765E-4</v>
      </c>
    </row>
    <row r="9" spans="1:12" x14ac:dyDescent="0.25">
      <c r="A9">
        <v>0.1822</v>
      </c>
      <c r="B9">
        <v>70</v>
      </c>
      <c r="C9">
        <f t="shared" si="1"/>
        <v>1.2217304763960306</v>
      </c>
      <c r="D9">
        <f t="shared" si="2"/>
        <v>0.19748129978195911</v>
      </c>
      <c r="F9">
        <f t="shared" si="0"/>
        <v>2.3351812302610343E-4</v>
      </c>
    </row>
    <row r="10" spans="1:12" x14ac:dyDescent="0.25">
      <c r="A10">
        <v>0.20830000000000001</v>
      </c>
      <c r="B10">
        <v>80</v>
      </c>
      <c r="C10">
        <f t="shared" si="1"/>
        <v>1.3962634015954636</v>
      </c>
      <c r="D10">
        <f t="shared" si="2"/>
        <v>0.2168988563242345</v>
      </c>
      <c r="F10">
        <f t="shared" si="0"/>
        <v>7.3940330084827459E-5</v>
      </c>
    </row>
    <row r="11" spans="1:12" x14ac:dyDescent="0.25">
      <c r="A11">
        <v>0.2203</v>
      </c>
      <c r="B11">
        <v>90</v>
      </c>
      <c r="C11">
        <f t="shared" si="1"/>
        <v>1.5707963267948966</v>
      </c>
      <c r="D11">
        <f t="shared" si="2"/>
        <v>0.22364250294085591</v>
      </c>
      <c r="F11">
        <f t="shared" si="0"/>
        <v>1.1172325909630461E-5</v>
      </c>
    </row>
    <row r="12" spans="1:12" x14ac:dyDescent="0.25">
      <c r="A12">
        <v>0.2205</v>
      </c>
      <c r="B12">
        <v>100</v>
      </c>
      <c r="C12">
        <f t="shared" si="1"/>
        <v>1.7453292519943295</v>
      </c>
      <c r="D12">
        <f t="shared" si="2"/>
        <v>0.2168988563242345</v>
      </c>
      <c r="F12">
        <f t="shared" si="0"/>
        <v>1.2968235773505859E-5</v>
      </c>
    </row>
    <row r="13" spans="1:12" x14ac:dyDescent="0.25">
      <c r="A13">
        <v>0.22819999999999999</v>
      </c>
      <c r="B13">
        <v>110</v>
      </c>
      <c r="C13">
        <f t="shared" si="1"/>
        <v>1.9198621771937625</v>
      </c>
      <c r="D13">
        <f t="shared" si="2"/>
        <v>0.19748129978195916</v>
      </c>
      <c r="F13">
        <f t="shared" si="0"/>
        <v>9.4363854308586134E-4</v>
      </c>
    </row>
    <row r="14" spans="1:12" x14ac:dyDescent="0.25">
      <c r="A14">
        <v>0.18579999999999999</v>
      </c>
      <c r="B14">
        <v>120</v>
      </c>
      <c r="C14">
        <f t="shared" si="1"/>
        <v>2.0943951023931953</v>
      </c>
      <c r="D14">
        <f t="shared" si="2"/>
        <v>0.16773187720564195</v>
      </c>
      <c r="F14">
        <f t="shared" si="0"/>
        <v>3.2645706131200072E-4</v>
      </c>
    </row>
    <row r="15" spans="1:12" x14ac:dyDescent="0.25">
      <c r="A15">
        <v>0.16639999999999999</v>
      </c>
      <c r="B15">
        <v>130</v>
      </c>
      <c r="C15">
        <f t="shared" si="1"/>
        <v>2.2689280275926285</v>
      </c>
      <c r="D15">
        <f t="shared" si="2"/>
        <v>0.13123880801270332</v>
      </c>
      <c r="F15">
        <f t="shared" si="0"/>
        <v>1.2363094219675355E-3</v>
      </c>
    </row>
    <row r="16" spans="1:12" x14ac:dyDescent="0.25">
      <c r="A16">
        <v>0.1202</v>
      </c>
      <c r="B16">
        <v>140</v>
      </c>
      <c r="C16">
        <f t="shared" si="1"/>
        <v>2.4434609527920612</v>
      </c>
      <c r="D16">
        <f t="shared" si="2"/>
        <v>9.2403694928152633E-2</v>
      </c>
      <c r="F16">
        <f t="shared" si="0"/>
        <v>7.7263457564720776E-4</v>
      </c>
    </row>
    <row r="17" spans="1:6" x14ac:dyDescent="0.25">
      <c r="A17">
        <v>9.3399999999999997E-2</v>
      </c>
      <c r="B17">
        <v>150</v>
      </c>
      <c r="C17">
        <f t="shared" si="1"/>
        <v>2.6179938779914944</v>
      </c>
      <c r="D17">
        <f t="shared" si="2"/>
        <v>5.5910625735213965E-2</v>
      </c>
      <c r="F17">
        <f t="shared" si="0"/>
        <v>1.4054531827652013E-3</v>
      </c>
    </row>
    <row r="18" spans="1:6" x14ac:dyDescent="0.25">
      <c r="A18">
        <v>5.6599999999999998E-2</v>
      </c>
      <c r="B18">
        <v>160</v>
      </c>
      <c r="C18">
        <f t="shared" si="1"/>
        <v>2.7925268031909272</v>
      </c>
      <c r="D18">
        <f t="shared" si="2"/>
        <v>2.6161203158896789E-2</v>
      </c>
      <c r="F18">
        <f t="shared" si="0"/>
        <v>9.2652035313395471E-4</v>
      </c>
    </row>
    <row r="19" spans="1:6" x14ac:dyDescent="0.25">
      <c r="A19">
        <v>2.58E-2</v>
      </c>
      <c r="B19">
        <v>170</v>
      </c>
      <c r="C19">
        <f t="shared" si="1"/>
        <v>2.9670597283903604</v>
      </c>
      <c r="D19">
        <f t="shared" si="2"/>
        <v>6.7436466166213927E-3</v>
      </c>
      <c r="F19">
        <f t="shared" si="0"/>
        <v>3.6314460427220533E-4</v>
      </c>
    </row>
    <row r="20" spans="1:6" x14ac:dyDescent="0.25">
      <c r="A20">
        <v>1.11E-2</v>
      </c>
      <c r="B20">
        <v>180</v>
      </c>
      <c r="C20">
        <f t="shared" si="1"/>
        <v>3.1415926535897931</v>
      </c>
      <c r="D20">
        <f t="shared" si="2"/>
        <v>3.3568487793142492E-33</v>
      </c>
      <c r="F20">
        <f t="shared" si="0"/>
        <v>1.2321000000000001E-4</v>
      </c>
    </row>
    <row r="21" spans="1:6" x14ac:dyDescent="0.25">
      <c r="A21">
        <v>6.7999999999999996E-3</v>
      </c>
      <c r="B21">
        <v>190</v>
      </c>
      <c r="C21">
        <f t="shared" si="1"/>
        <v>3.3161255787892263</v>
      </c>
      <c r="D21">
        <f t="shared" si="2"/>
        <v>6.7436466166214074E-3</v>
      </c>
      <c r="F21">
        <f t="shared" si="0"/>
        <v>3.1757038182145916E-9</v>
      </c>
    </row>
    <row r="22" spans="1:6" x14ac:dyDescent="0.25">
      <c r="A22">
        <v>1.5599999999999999E-2</v>
      </c>
      <c r="B22">
        <v>200</v>
      </c>
      <c r="C22">
        <f t="shared" si="1"/>
        <v>3.4906585039886591</v>
      </c>
      <c r="D22">
        <f t="shared" si="2"/>
        <v>2.6161203158896754E-2</v>
      </c>
      <c r="F22">
        <f t="shared" si="0"/>
        <v>1.115390121634908E-4</v>
      </c>
    </row>
    <row r="23" spans="1:6" x14ac:dyDescent="0.25">
      <c r="A23">
        <v>3.4599999999999999E-2</v>
      </c>
      <c r="B23">
        <v>210</v>
      </c>
      <c r="C23">
        <f t="shared" si="1"/>
        <v>3.6651914291880923</v>
      </c>
      <c r="D23">
        <f t="shared" si="2"/>
        <v>5.5910625735214006E-2</v>
      </c>
      <c r="F23">
        <f t="shared" si="0"/>
        <v>4.5414276922636554E-4</v>
      </c>
    </row>
    <row r="24" spans="1:6" x14ac:dyDescent="0.25">
      <c r="A24">
        <v>7.2900000000000006E-2</v>
      </c>
      <c r="B24">
        <v>220</v>
      </c>
      <c r="C24">
        <f t="shared" si="1"/>
        <v>3.839724354387525</v>
      </c>
      <c r="D24">
        <f t="shared" si="2"/>
        <v>9.2403694928152563E-2</v>
      </c>
      <c r="F24">
        <f t="shared" si="0"/>
        <v>3.8039411585044376E-4</v>
      </c>
    </row>
    <row r="25" spans="1:6" x14ac:dyDescent="0.25">
      <c r="A25">
        <v>0.1065</v>
      </c>
      <c r="B25">
        <v>230</v>
      </c>
      <c r="C25">
        <f t="shared" si="1"/>
        <v>4.0142572795869578</v>
      </c>
      <c r="D25">
        <f t="shared" si="2"/>
        <v>0.13123880801270327</v>
      </c>
      <c r="F25">
        <f t="shared" si="0"/>
        <v>6.1200862188939148E-4</v>
      </c>
    </row>
    <row r="26" spans="1:6" x14ac:dyDescent="0.25">
      <c r="A26">
        <v>0.14199999999999999</v>
      </c>
      <c r="B26">
        <v>240</v>
      </c>
      <c r="C26">
        <f t="shared" si="1"/>
        <v>4.1887902047863905</v>
      </c>
      <c r="D26">
        <f t="shared" si="2"/>
        <v>0.16773187720564184</v>
      </c>
      <c r="F26">
        <f t="shared" si="0"/>
        <v>6.6212950452623071E-4</v>
      </c>
    </row>
    <row r="27" spans="1:6" x14ac:dyDescent="0.25">
      <c r="A27">
        <v>0.17319999999999999</v>
      </c>
      <c r="B27">
        <v>250</v>
      </c>
      <c r="C27">
        <f t="shared" si="1"/>
        <v>4.3633231299858242</v>
      </c>
      <c r="D27">
        <f t="shared" si="2"/>
        <v>0.19748129978195916</v>
      </c>
      <c r="F27">
        <f t="shared" si="0"/>
        <v>5.8958151910137044E-4</v>
      </c>
    </row>
    <row r="28" spans="1:6" x14ac:dyDescent="0.25">
      <c r="A28">
        <v>0.21060000000000001</v>
      </c>
      <c r="B28">
        <v>260</v>
      </c>
      <c r="C28">
        <f t="shared" si="1"/>
        <v>4.5378560551852569</v>
      </c>
      <c r="D28">
        <f t="shared" si="2"/>
        <v>0.2168988563242345</v>
      </c>
      <c r="F28">
        <f t="shared" si="0"/>
        <v>3.9675590993348852E-5</v>
      </c>
    </row>
    <row r="29" spans="1:6" x14ac:dyDescent="0.25">
      <c r="A29">
        <v>0.22109999999999999</v>
      </c>
      <c r="B29">
        <v>270</v>
      </c>
      <c r="C29">
        <f t="shared" si="1"/>
        <v>4.7123889803846897</v>
      </c>
      <c r="D29">
        <f t="shared" si="2"/>
        <v>0.22364250294085591</v>
      </c>
      <c r="F29">
        <f t="shared" si="0"/>
        <v>6.4643212042610169E-6</v>
      </c>
    </row>
    <row r="30" spans="1:6" x14ac:dyDescent="0.25">
      <c r="A30">
        <v>0.2218</v>
      </c>
      <c r="B30">
        <v>280</v>
      </c>
      <c r="C30">
        <f t="shared" si="1"/>
        <v>4.8869219055841224</v>
      </c>
      <c r="D30">
        <f t="shared" si="2"/>
        <v>0.21689885632423456</v>
      </c>
      <c r="F30">
        <f t="shared" si="0"/>
        <v>2.402120933049557E-5</v>
      </c>
    </row>
    <row r="31" spans="1:6" x14ac:dyDescent="0.25">
      <c r="A31">
        <v>0.19969999999999999</v>
      </c>
      <c r="B31">
        <v>290</v>
      </c>
      <c r="C31">
        <f t="shared" si="1"/>
        <v>5.0614548307835561</v>
      </c>
      <c r="D31">
        <f t="shared" si="2"/>
        <v>0.19748129978195911</v>
      </c>
      <c r="F31">
        <f t="shared" si="0"/>
        <v>4.9226306575346529E-6</v>
      </c>
    </row>
    <row r="32" spans="1:6" x14ac:dyDescent="0.25">
      <c r="A32">
        <v>0.2019</v>
      </c>
      <c r="B32">
        <v>300</v>
      </c>
      <c r="C32">
        <f t="shared" si="1"/>
        <v>5.2359877559829888</v>
      </c>
      <c r="D32">
        <f t="shared" si="2"/>
        <v>0.16773187720564192</v>
      </c>
      <c r="F32">
        <f t="shared" si="0"/>
        <v>1.1674606152903319E-3</v>
      </c>
    </row>
    <row r="33" spans="1:6" x14ac:dyDescent="0.25">
      <c r="A33">
        <v>0.15890000000000001</v>
      </c>
      <c r="B33">
        <v>310</v>
      </c>
      <c r="C33">
        <f t="shared" si="1"/>
        <v>5.4105206811824216</v>
      </c>
      <c r="D33">
        <f t="shared" si="2"/>
        <v>0.13123880801270335</v>
      </c>
      <c r="F33">
        <f t="shared" si="0"/>
        <v>7.6514154215808513E-4</v>
      </c>
    </row>
    <row r="34" spans="1:6" x14ac:dyDescent="0.25">
      <c r="A34">
        <v>0.1206</v>
      </c>
      <c r="B34">
        <v>320</v>
      </c>
      <c r="C34">
        <f t="shared" si="1"/>
        <v>5.5850536063818543</v>
      </c>
      <c r="D34">
        <f t="shared" si="2"/>
        <v>9.240369492815266E-2</v>
      </c>
      <c r="F34">
        <f t="shared" si="0"/>
        <v>7.9503161970468392E-4</v>
      </c>
    </row>
    <row r="35" spans="1:6" x14ac:dyDescent="0.25">
      <c r="A35">
        <v>7.7799999999999994E-2</v>
      </c>
      <c r="B35">
        <v>330</v>
      </c>
      <c r="C35">
        <f t="shared" si="1"/>
        <v>5.7595865315812871</v>
      </c>
      <c r="D35">
        <f t="shared" si="2"/>
        <v>5.5910625735214076E-2</v>
      </c>
      <c r="F35">
        <f t="shared" si="0"/>
        <v>4.7914470570387205E-4</v>
      </c>
    </row>
    <row r="36" spans="1:6" x14ac:dyDescent="0.25">
      <c r="A36">
        <v>4.6800000000000001E-2</v>
      </c>
      <c r="B36">
        <v>340</v>
      </c>
      <c r="C36">
        <f t="shared" si="1"/>
        <v>5.9341194567807207</v>
      </c>
      <c r="D36">
        <f t="shared" si="2"/>
        <v>2.6161203158896751E-2</v>
      </c>
      <c r="F36">
        <f t="shared" si="0"/>
        <v>4.2595993504833353E-4</v>
      </c>
    </row>
    <row r="37" spans="1:6" x14ac:dyDescent="0.25">
      <c r="A37">
        <v>2.07E-2</v>
      </c>
      <c r="B37">
        <v>350</v>
      </c>
      <c r="C37">
        <f t="shared" si="1"/>
        <v>6.1086523819801535</v>
      </c>
      <c r="D37">
        <f t="shared" si="2"/>
        <v>6.7436466166214014E-3</v>
      </c>
      <c r="F37">
        <f t="shared" si="0"/>
        <v>1.9477979976174323E-4</v>
      </c>
    </row>
    <row r="38" spans="1:6" x14ac:dyDescent="0.25">
      <c r="A38">
        <v>4.8999999999999998E-3</v>
      </c>
      <c r="B38">
        <v>360</v>
      </c>
      <c r="C38">
        <f t="shared" si="1"/>
        <v>6.2831853071795862</v>
      </c>
      <c r="D38">
        <f t="shared" si="2"/>
        <v>1.3427395117256997E-32</v>
      </c>
      <c r="F38">
        <f t="shared" si="0"/>
        <v>2.4009999999999999E-5</v>
      </c>
    </row>
    <row r="39" spans="1:6" x14ac:dyDescent="0.25">
      <c r="A39">
        <v>1.9E-3</v>
      </c>
      <c r="B39">
        <v>370</v>
      </c>
      <c r="C39">
        <f t="shared" si="1"/>
        <v>6.457718232379019</v>
      </c>
      <c r="D39">
        <f t="shared" si="2"/>
        <v>6.7436466166213649E-3</v>
      </c>
      <c r="F39">
        <f t="shared" si="0"/>
        <v>2.3460912546707597E-5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ySplit="6000" topLeftCell="A29"/>
      <selection sqref="A1:D38"/>
      <selection pane="bottomLeft" activeCell="G35" sqref="G35"/>
    </sheetView>
  </sheetViews>
  <sheetFormatPr defaultRowHeight="15" x14ac:dyDescent="0.25"/>
  <cols>
    <col min="1" max="1" width="14.28515625" customWidth="1"/>
    <col min="2" max="2" width="20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2016-06-13T15:55:19Z</dcterms:created>
  <dcterms:modified xsi:type="dcterms:W3CDTF">2016-06-13T20:58:38Z</dcterms:modified>
</cp:coreProperties>
</file>